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keyw/Dropbox (Grattan Institute)/Mapping Australian higher ed 2018/Mapping 2018 data/census/occupation/beyond2016/"/>
    </mc:Choice>
  </mc:AlternateContent>
  <xr:revisionPtr revIDLastSave="0" documentId="13_ncr:1_{3D642395-8CF5-A743-92BE-CA8DC1B68BA4}" xr6:coauthVersionLast="34" xr6:coauthVersionMax="34" xr10:uidLastSave="{00000000-0000-0000-0000-000000000000}"/>
  <bookViews>
    <workbookView xWindow="33600" yWindow="460" windowWidth="38400" windowHeight="21140" activeTab="5" xr2:uid="{5BC51EA7-4EBB-4A4A-A0B8-216B538BCFB2}"/>
  </bookViews>
  <sheets>
    <sheet name="wpi_orig" sheetId="1" r:id="rId1"/>
    <sheet name="wpi_select" sheetId="2" r:id="rId2"/>
    <sheet name="employed" sheetId="3" r:id="rId3"/>
    <sheet name="unemployed" sheetId="4" r:id="rId4"/>
    <sheet name="unemployment_rate" sheetId="5" r:id="rId5"/>
    <sheet name="underemloyed" sheetId="6" r:id="rId6"/>
    <sheet name="vacancies" sheetId="7" r:id="rId7"/>
    <sheet name="skills_shortage" sheetId="8" r:id="rId8"/>
    <sheet name="ptft_15-24" sheetId="12" r:id="rId9"/>
    <sheet name="ptft_25-34" sheetId="9" r:id="rId10"/>
    <sheet name="ptft_35-44" sheetId="11" r:id="rId11"/>
    <sheet name="ptft_45-54" sheetId="13" r:id="rId12"/>
    <sheet name="ptft_55-64" sheetId="14" r:id="rId13"/>
  </sheets>
  <definedNames>
    <definedName name="_xlnm._FilterDatabase" localSheetId="2" hidden="1">employed!$A$1:$BZ$136</definedName>
    <definedName name="_xlnm._FilterDatabase" localSheetId="5" hidden="1">underemloyed!$A$2:$AJ$112</definedName>
    <definedName name="_xlnm._FilterDatabase" localSheetId="3" hidden="1">unemployed!$A$6:$AO$34</definedName>
    <definedName name="_xlnm._FilterDatabase" localSheetId="6" hidden="1">vacancies!$A$42:$F$77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3" l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2" i="3"/>
  <c r="BZ2" i="3"/>
  <c r="BT2" i="3"/>
  <c r="BU2" i="3"/>
  <c r="BV2" i="3"/>
  <c r="BW2" i="3"/>
  <c r="BX2" i="3"/>
  <c r="BY2" i="3"/>
  <c r="A18" i="12" l="1"/>
  <c r="A17" i="12"/>
  <c r="A18" i="9"/>
  <c r="A17" i="9"/>
  <c r="A18" i="11"/>
  <c r="A17" i="11"/>
  <c r="A18" i="13"/>
  <c r="A17" i="13"/>
  <c r="A18" i="14"/>
  <c r="A17" i="14"/>
  <c r="AY11" i="14"/>
  <c r="AC11" i="14"/>
  <c r="U10" i="14"/>
  <c r="E10" i="14"/>
  <c r="EF6" i="14"/>
  <c r="EE6" i="14"/>
  <c r="ED6" i="14"/>
  <c r="EC6" i="14"/>
  <c r="EB6" i="14"/>
  <c r="EA6" i="14"/>
  <c r="DZ6" i="14"/>
  <c r="DY6" i="14"/>
  <c r="DX6" i="14"/>
  <c r="DW6" i="14"/>
  <c r="DV6" i="14"/>
  <c r="DU6" i="14"/>
  <c r="DT6" i="14"/>
  <c r="DS6" i="14"/>
  <c r="DR6" i="14"/>
  <c r="DQ6" i="14"/>
  <c r="DP6" i="14"/>
  <c r="DO6" i="14"/>
  <c r="DN6" i="14"/>
  <c r="DM6" i="14"/>
  <c r="DL6" i="14"/>
  <c r="DK6" i="14"/>
  <c r="DK11" i="14" s="1"/>
  <c r="DJ6" i="14"/>
  <c r="DI6" i="14"/>
  <c r="DH6" i="14"/>
  <c r="DG6" i="14"/>
  <c r="DF6" i="14"/>
  <c r="DE6" i="14"/>
  <c r="DD6" i="14"/>
  <c r="DC6" i="14"/>
  <c r="DB6" i="14"/>
  <c r="DA6" i="14"/>
  <c r="CZ6" i="14"/>
  <c r="CY6" i="14"/>
  <c r="CX6" i="14"/>
  <c r="CW6" i="14"/>
  <c r="CV6" i="14"/>
  <c r="CU6" i="14"/>
  <c r="CT6" i="14"/>
  <c r="CT11" i="14" s="1"/>
  <c r="CS6" i="14"/>
  <c r="CR6" i="14"/>
  <c r="CQ6" i="14"/>
  <c r="CP6" i="14"/>
  <c r="CO6" i="14"/>
  <c r="CO11" i="14" s="1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V11" i="14" s="1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M11" i="14" s="1"/>
  <c r="AL6" i="14"/>
  <c r="AK6" i="14"/>
  <c r="AJ6" i="14"/>
  <c r="AI6" i="14"/>
  <c r="AH6" i="14"/>
  <c r="AH11" i="14" s="1"/>
  <c r="AG6" i="14"/>
  <c r="AF6" i="14"/>
  <c r="AE6" i="14"/>
  <c r="AE11" i="14" s="1"/>
  <c r="AD6" i="14"/>
  <c r="AC6" i="14"/>
  <c r="AB6" i="14"/>
  <c r="AA6" i="14"/>
  <c r="Z6" i="14"/>
  <c r="Y6" i="14"/>
  <c r="X6" i="14"/>
  <c r="W6" i="14"/>
  <c r="W11" i="14" s="1"/>
  <c r="V6" i="14"/>
  <c r="U6" i="14"/>
  <c r="T6" i="14"/>
  <c r="S6" i="14"/>
  <c r="R6" i="14"/>
  <c r="Q6" i="14"/>
  <c r="P6" i="14"/>
  <c r="O6" i="14"/>
  <c r="O11" i="14" s="1"/>
  <c r="N6" i="14"/>
  <c r="M6" i="14"/>
  <c r="L6" i="14"/>
  <c r="K6" i="14"/>
  <c r="J6" i="14"/>
  <c r="J11" i="14" s="1"/>
  <c r="I6" i="14"/>
  <c r="H6" i="14"/>
  <c r="G6" i="14"/>
  <c r="G11" i="14" s="1"/>
  <c r="F6" i="14"/>
  <c r="E6" i="14"/>
  <c r="D6" i="14"/>
  <c r="C6" i="14"/>
  <c r="B6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I10" i="14" s="1"/>
  <c r="DH5" i="14"/>
  <c r="DH10" i="14" s="1"/>
  <c r="DG5" i="14"/>
  <c r="DF5" i="14"/>
  <c r="DE5" i="14"/>
  <c r="DE10" i="14" s="1"/>
  <c r="DD5" i="14"/>
  <c r="DC5" i="14"/>
  <c r="DB5" i="14"/>
  <c r="DA5" i="14"/>
  <c r="DA10" i="14" s="1"/>
  <c r="CZ5" i="14"/>
  <c r="CZ10" i="14" s="1"/>
  <c r="CY5" i="14"/>
  <c r="CX5" i="14"/>
  <c r="CW5" i="14"/>
  <c r="CW10" i="14" s="1"/>
  <c r="CV5" i="14"/>
  <c r="CU5" i="14"/>
  <c r="CT5" i="14"/>
  <c r="CS5" i="14"/>
  <c r="CS10" i="14" s="1"/>
  <c r="CR5" i="14"/>
  <c r="CR10" i="14" s="1"/>
  <c r="CQ5" i="14"/>
  <c r="CP5" i="14"/>
  <c r="CO5" i="14"/>
  <c r="CO10" i="14" s="1"/>
  <c r="CN5" i="14"/>
  <c r="CM5" i="14"/>
  <c r="CL5" i="14"/>
  <c r="CK5" i="14"/>
  <c r="CK10" i="14" s="1"/>
  <c r="CJ5" i="14"/>
  <c r="CJ10" i="14" s="1"/>
  <c r="CI5" i="14"/>
  <c r="CH5" i="14"/>
  <c r="CG5" i="14"/>
  <c r="CG10" i="14" s="1"/>
  <c r="CF5" i="14"/>
  <c r="CE5" i="14"/>
  <c r="CD5" i="14"/>
  <c r="CC5" i="14"/>
  <c r="CB5" i="14"/>
  <c r="CB10" i="14" s="1"/>
  <c r="CA5" i="14"/>
  <c r="CA10" i="14" s="1"/>
  <c r="BZ5" i="14"/>
  <c r="BY5" i="14"/>
  <c r="BY10" i="14" s="1"/>
  <c r="BX5" i="14"/>
  <c r="BW5" i="14"/>
  <c r="BV5" i="14"/>
  <c r="BU5" i="14"/>
  <c r="BT5" i="14"/>
  <c r="BT10" i="14" s="1"/>
  <c r="BS5" i="14"/>
  <c r="BS10" i="14" s="1"/>
  <c r="BR5" i="14"/>
  <c r="BQ5" i="14"/>
  <c r="BQ10" i="14" s="1"/>
  <c r="BP5" i="14"/>
  <c r="BO5" i="14"/>
  <c r="BN5" i="14"/>
  <c r="BM5" i="14"/>
  <c r="BM10" i="14" s="1"/>
  <c r="BL5" i="14"/>
  <c r="BL10" i="14" s="1"/>
  <c r="BK5" i="14"/>
  <c r="BJ5" i="14"/>
  <c r="BI5" i="14"/>
  <c r="BI10" i="14" s="1"/>
  <c r="BH5" i="14"/>
  <c r="BG5" i="14"/>
  <c r="BF5" i="14"/>
  <c r="BE5" i="14"/>
  <c r="BE10" i="14" s="1"/>
  <c r="BD5" i="14"/>
  <c r="BD10" i="14" s="1"/>
  <c r="BC5" i="14"/>
  <c r="BC10" i="14" s="1"/>
  <c r="BB5" i="14"/>
  <c r="BA5" i="14"/>
  <c r="BA10" i="14" s="1"/>
  <c r="AZ5" i="14"/>
  <c r="AY5" i="14"/>
  <c r="AX5" i="14"/>
  <c r="AW5" i="14"/>
  <c r="AV5" i="14"/>
  <c r="AV10" i="14" s="1"/>
  <c r="AU5" i="14"/>
  <c r="AT5" i="14"/>
  <c r="AS5" i="14"/>
  <c r="AS10" i="14" s="1"/>
  <c r="AR5" i="14"/>
  <c r="AQ5" i="14"/>
  <c r="AP5" i="14"/>
  <c r="AO5" i="14"/>
  <c r="AN5" i="14"/>
  <c r="AN10" i="14" s="1"/>
  <c r="AM5" i="14"/>
  <c r="AM10" i="14" s="1"/>
  <c r="AL5" i="14"/>
  <c r="AK5" i="14"/>
  <c r="AK10" i="14" s="1"/>
  <c r="AJ5" i="14"/>
  <c r="AI5" i="14"/>
  <c r="AH5" i="14"/>
  <c r="AG5" i="14"/>
  <c r="AG10" i="14" s="1"/>
  <c r="AF5" i="14"/>
  <c r="AF10" i="14" s="1"/>
  <c r="AE5" i="14"/>
  <c r="AD5" i="14"/>
  <c r="AC5" i="14"/>
  <c r="AC10" i="14" s="1"/>
  <c r="AB5" i="14"/>
  <c r="AA5" i="14"/>
  <c r="Z5" i="14"/>
  <c r="Y5" i="14"/>
  <c r="Y10" i="14" s="1"/>
  <c r="X5" i="14"/>
  <c r="X10" i="14" s="1"/>
  <c r="W5" i="14"/>
  <c r="V5" i="14"/>
  <c r="U5" i="14"/>
  <c r="T5" i="14"/>
  <c r="S5" i="14"/>
  <c r="R5" i="14"/>
  <c r="Q5" i="14"/>
  <c r="P5" i="14"/>
  <c r="P10" i="14" s="1"/>
  <c r="O5" i="14"/>
  <c r="O10" i="14" s="1"/>
  <c r="N5" i="14"/>
  <c r="M5" i="14"/>
  <c r="L5" i="14"/>
  <c r="K5" i="14"/>
  <c r="J5" i="14"/>
  <c r="I5" i="14"/>
  <c r="H5" i="14"/>
  <c r="H10" i="14" s="1"/>
  <c r="G5" i="14"/>
  <c r="G10" i="14" s="1"/>
  <c r="F5" i="14"/>
  <c r="E5" i="14"/>
  <c r="D5" i="14"/>
  <c r="C5" i="14"/>
  <c r="B5" i="14"/>
  <c r="EF4" i="14"/>
  <c r="EE4" i="14"/>
  <c r="ED4" i="14"/>
  <c r="EC4" i="14"/>
  <c r="EB4" i="14"/>
  <c r="EA4" i="14"/>
  <c r="DZ4" i="14"/>
  <c r="DY4" i="14"/>
  <c r="DX4" i="14"/>
  <c r="DW4" i="14"/>
  <c r="DV4" i="14"/>
  <c r="DU4" i="14"/>
  <c r="DT4" i="14"/>
  <c r="DS4" i="14"/>
  <c r="DR4" i="14"/>
  <c r="DQ4" i="14"/>
  <c r="DP4" i="14"/>
  <c r="DO4" i="14"/>
  <c r="DN4" i="14"/>
  <c r="DM4" i="14"/>
  <c r="DL4" i="14"/>
  <c r="DK4" i="14"/>
  <c r="DJ4" i="14"/>
  <c r="DI4" i="14"/>
  <c r="DH4" i="14"/>
  <c r="DH9" i="14" s="1"/>
  <c r="DG4" i="14"/>
  <c r="DG9" i="14" s="1"/>
  <c r="DF4" i="14"/>
  <c r="DF9" i="14" s="1"/>
  <c r="DE4" i="14"/>
  <c r="DE9" i="14" s="1"/>
  <c r="DD4" i="14"/>
  <c r="DD9" i="14" s="1"/>
  <c r="DC4" i="14"/>
  <c r="DB4" i="14"/>
  <c r="DA4" i="14"/>
  <c r="CZ4" i="14"/>
  <c r="CZ9" i="14" s="1"/>
  <c r="CY4" i="14"/>
  <c r="CY9" i="14" s="1"/>
  <c r="CX4" i="14"/>
  <c r="CX9" i="14" s="1"/>
  <c r="CW4" i="14"/>
  <c r="CW9" i="14" s="1"/>
  <c r="CV4" i="14"/>
  <c r="CV9" i="14" s="1"/>
  <c r="CU4" i="14"/>
  <c r="CT4" i="14"/>
  <c r="CS4" i="14"/>
  <c r="CR4" i="14"/>
  <c r="CR9" i="14" s="1"/>
  <c r="CQ4" i="14"/>
  <c r="CQ9" i="14" s="1"/>
  <c r="CP4" i="14"/>
  <c r="CP9" i="14" s="1"/>
  <c r="CO4" i="14"/>
  <c r="CO9" i="14" s="1"/>
  <c r="CN4" i="14"/>
  <c r="CN9" i="14" s="1"/>
  <c r="CM4" i="14"/>
  <c r="CL4" i="14"/>
  <c r="CK4" i="14"/>
  <c r="CJ4" i="14"/>
  <c r="CJ9" i="14" s="1"/>
  <c r="CI4" i="14"/>
  <c r="CI9" i="14" s="1"/>
  <c r="CH4" i="14"/>
  <c r="CH9" i="14" s="1"/>
  <c r="CG4" i="14"/>
  <c r="CG9" i="14" s="1"/>
  <c r="CF4" i="14"/>
  <c r="CF9" i="14" s="1"/>
  <c r="CE4" i="14"/>
  <c r="CD4" i="14"/>
  <c r="CC4" i="14"/>
  <c r="CB4" i="14"/>
  <c r="CB9" i="14" s="1"/>
  <c r="CA4" i="14"/>
  <c r="CA9" i="14" s="1"/>
  <c r="BZ4" i="14"/>
  <c r="BZ9" i="14" s="1"/>
  <c r="BY4" i="14"/>
  <c r="BY9" i="14" s="1"/>
  <c r="BX4" i="14"/>
  <c r="BX9" i="14" s="1"/>
  <c r="BW4" i="14"/>
  <c r="BW9" i="14" s="1"/>
  <c r="BV4" i="14"/>
  <c r="BU4" i="14"/>
  <c r="BT4" i="14"/>
  <c r="BS4" i="14"/>
  <c r="BS9" i="14" s="1"/>
  <c r="BR4" i="14"/>
  <c r="BQ4" i="14"/>
  <c r="BQ9" i="14" s="1"/>
  <c r="BP4" i="14"/>
  <c r="BP9" i="14" s="1"/>
  <c r="BO4" i="14"/>
  <c r="BN4" i="14"/>
  <c r="BM4" i="14"/>
  <c r="BL4" i="14"/>
  <c r="BK4" i="14"/>
  <c r="BK9" i="14" s="1"/>
  <c r="BJ4" i="14"/>
  <c r="BJ9" i="14" s="1"/>
  <c r="BI4" i="14"/>
  <c r="BI9" i="14" s="1"/>
  <c r="BH4" i="14"/>
  <c r="BH9" i="14" s="1"/>
  <c r="BG4" i="14"/>
  <c r="BF4" i="14"/>
  <c r="BE4" i="14"/>
  <c r="BD4" i="14"/>
  <c r="BC4" i="14"/>
  <c r="BC9" i="14" s="1"/>
  <c r="BB4" i="14"/>
  <c r="BB9" i="14" s="1"/>
  <c r="BA4" i="14"/>
  <c r="BA9" i="14" s="1"/>
  <c r="AZ4" i="14"/>
  <c r="AZ9" i="14" s="1"/>
  <c r="AY4" i="14"/>
  <c r="AX4" i="14"/>
  <c r="AW4" i="14"/>
  <c r="AW9" i="14" s="1"/>
  <c r="AV4" i="14"/>
  <c r="AU4" i="14"/>
  <c r="AU9" i="14" s="1"/>
  <c r="AT4" i="14"/>
  <c r="AT9" i="14" s="1"/>
  <c r="AS4" i="14"/>
  <c r="AS9" i="14" s="1"/>
  <c r="AR4" i="14"/>
  <c r="AR9" i="14" s="1"/>
  <c r="AQ4" i="14"/>
  <c r="AP4" i="14"/>
  <c r="AO4" i="14"/>
  <c r="AN4" i="14"/>
  <c r="AM4" i="14"/>
  <c r="AM9" i="14" s="1"/>
  <c r="AL4" i="14"/>
  <c r="AK4" i="14"/>
  <c r="AK9" i="14" s="1"/>
  <c r="AJ4" i="14"/>
  <c r="AJ9" i="14" s="1"/>
  <c r="AI4" i="14"/>
  <c r="AH4" i="14"/>
  <c r="AG4" i="14"/>
  <c r="AF4" i="14"/>
  <c r="AE4" i="14"/>
  <c r="AE9" i="14" s="1"/>
  <c r="AD4" i="14"/>
  <c r="AD9" i="14" s="1"/>
  <c r="AC4" i="14"/>
  <c r="AC9" i="14" s="1"/>
  <c r="AB4" i="14"/>
  <c r="AB9" i="14" s="1"/>
  <c r="AA4" i="14"/>
  <c r="Z4" i="14"/>
  <c r="Y4" i="14"/>
  <c r="X4" i="14"/>
  <c r="W4" i="14"/>
  <c r="W9" i="14" s="1"/>
  <c r="V4" i="14"/>
  <c r="V9" i="14" s="1"/>
  <c r="U4" i="14"/>
  <c r="U9" i="14" s="1"/>
  <c r="T4" i="14"/>
  <c r="T9" i="14" s="1"/>
  <c r="S4" i="14"/>
  <c r="R4" i="14"/>
  <c r="Q4" i="14"/>
  <c r="P4" i="14"/>
  <c r="O4" i="14"/>
  <c r="O9" i="14" s="1"/>
  <c r="N4" i="14"/>
  <c r="N9" i="14" s="1"/>
  <c r="M4" i="14"/>
  <c r="M9" i="14" s="1"/>
  <c r="L4" i="14"/>
  <c r="L9" i="14" s="1"/>
  <c r="K4" i="14"/>
  <c r="J4" i="14"/>
  <c r="I4" i="14"/>
  <c r="H4" i="14"/>
  <c r="G4" i="14"/>
  <c r="G9" i="14" s="1"/>
  <c r="F4" i="14"/>
  <c r="E4" i="14"/>
  <c r="E9" i="14" s="1"/>
  <c r="D4" i="14"/>
  <c r="D9" i="14" s="1"/>
  <c r="C4" i="14"/>
  <c r="B4" i="14"/>
  <c r="M10" i="13"/>
  <c r="DE9" i="13"/>
  <c r="EF6" i="13"/>
  <c r="EE6" i="13"/>
  <c r="ED6" i="13"/>
  <c r="EC6" i="13"/>
  <c r="EB6" i="13"/>
  <c r="EA6" i="13"/>
  <c r="DZ6" i="13"/>
  <c r="DY6" i="13"/>
  <c r="DX6" i="13"/>
  <c r="DW6" i="13"/>
  <c r="DV6" i="13"/>
  <c r="DU6" i="13"/>
  <c r="DT6" i="13"/>
  <c r="DS6" i="13"/>
  <c r="DR6" i="13"/>
  <c r="DQ6" i="13"/>
  <c r="DP6" i="13"/>
  <c r="DO6" i="13"/>
  <c r="DN6" i="13"/>
  <c r="DM6" i="13"/>
  <c r="DL6" i="13"/>
  <c r="DK6" i="13"/>
  <c r="DK11" i="13" s="1"/>
  <c r="DJ6" i="13"/>
  <c r="DJ11" i="13" s="1"/>
  <c r="DI6" i="13"/>
  <c r="DH6" i="13"/>
  <c r="DG6" i="13"/>
  <c r="DF6" i="13"/>
  <c r="DF11" i="13" s="1"/>
  <c r="DE6" i="13"/>
  <c r="DD6" i="13"/>
  <c r="DC6" i="13"/>
  <c r="DB6" i="13"/>
  <c r="DA6" i="13"/>
  <c r="CZ6" i="13"/>
  <c r="CY6" i="13"/>
  <c r="CX6" i="13"/>
  <c r="CX11" i="13" s="1"/>
  <c r="CW6" i="13"/>
  <c r="CS11" i="13" s="1"/>
  <c r="CV6" i="13"/>
  <c r="CU6" i="13"/>
  <c r="CU11" i="13" s="1"/>
  <c r="CT6" i="13"/>
  <c r="CS6" i="13"/>
  <c r="CR6" i="13"/>
  <c r="CQ6" i="13"/>
  <c r="CP6" i="13"/>
  <c r="CP11" i="13" s="1"/>
  <c r="CO6" i="13"/>
  <c r="CN6" i="13"/>
  <c r="CM6" i="13"/>
  <c r="CM11" i="13" s="1"/>
  <c r="CL6" i="13"/>
  <c r="CK6" i="13"/>
  <c r="CJ6" i="13"/>
  <c r="CI6" i="13"/>
  <c r="CH6" i="13"/>
  <c r="CH11" i="13" s="1"/>
  <c r="CG6" i="13"/>
  <c r="CF6" i="13"/>
  <c r="CE6" i="13"/>
  <c r="CE11" i="13" s="1"/>
  <c r="CD6" i="13"/>
  <c r="CC6" i="13"/>
  <c r="CB6" i="13"/>
  <c r="CA6" i="13"/>
  <c r="BZ6" i="13"/>
  <c r="BZ11" i="13" s="1"/>
  <c r="BY6" i="13"/>
  <c r="BU11" i="13" s="1"/>
  <c r="BX6" i="13"/>
  <c r="BW6" i="13"/>
  <c r="BW11" i="13" s="1"/>
  <c r="BV6" i="13"/>
  <c r="BU6" i="13"/>
  <c r="BT6" i="13"/>
  <c r="BS6" i="13"/>
  <c r="BR6" i="13"/>
  <c r="BR11" i="13" s="1"/>
  <c r="BQ6" i="13"/>
  <c r="BP6" i="13"/>
  <c r="BO6" i="13"/>
  <c r="BN6" i="13"/>
  <c r="BM6" i="13"/>
  <c r="BL6" i="13"/>
  <c r="BK6" i="13"/>
  <c r="BJ6" i="13"/>
  <c r="BJ11" i="13" s="1"/>
  <c r="BI6" i="13"/>
  <c r="BH6" i="13"/>
  <c r="BG6" i="13"/>
  <c r="BG11" i="13" s="1"/>
  <c r="BF6" i="13"/>
  <c r="BE6" i="13"/>
  <c r="BD6" i="13"/>
  <c r="BC6" i="13"/>
  <c r="BB6" i="13"/>
  <c r="BB11" i="13" s="1"/>
  <c r="BA6" i="13"/>
  <c r="AZ6" i="13"/>
  <c r="AY6" i="13"/>
  <c r="AY11" i="13" s="1"/>
  <c r="AX6" i="13"/>
  <c r="AX11" i="13" s="1"/>
  <c r="AW6" i="13"/>
  <c r="AV6" i="13"/>
  <c r="AU6" i="13"/>
  <c r="AT6" i="13"/>
  <c r="AT11" i="13" s="1"/>
  <c r="AS6" i="13"/>
  <c r="AR6" i="13"/>
  <c r="AQ6" i="13"/>
  <c r="AP6" i="13"/>
  <c r="AO6" i="13"/>
  <c r="AN6" i="13"/>
  <c r="AM6" i="13"/>
  <c r="AL6" i="13"/>
  <c r="AL11" i="13" s="1"/>
  <c r="AK6" i="13"/>
  <c r="AJ6" i="13"/>
  <c r="AI6" i="13"/>
  <c r="AI11" i="13" s="1"/>
  <c r="AH6" i="13"/>
  <c r="AG6" i="13"/>
  <c r="AF6" i="13"/>
  <c r="AE6" i="13"/>
  <c r="AD6" i="13"/>
  <c r="AD11" i="13" s="1"/>
  <c r="AC6" i="13"/>
  <c r="AB6" i="13"/>
  <c r="AA6" i="13"/>
  <c r="AA11" i="13" s="1"/>
  <c r="Z6" i="13"/>
  <c r="Y6" i="13"/>
  <c r="X6" i="13"/>
  <c r="W6" i="13"/>
  <c r="V6" i="13"/>
  <c r="V11" i="13" s="1"/>
  <c r="U6" i="13"/>
  <c r="T6" i="13"/>
  <c r="S6" i="13"/>
  <c r="S11" i="13" s="1"/>
  <c r="R6" i="13"/>
  <c r="Q6" i="13"/>
  <c r="P6" i="13"/>
  <c r="O6" i="13"/>
  <c r="N6" i="13"/>
  <c r="N11" i="13" s="1"/>
  <c r="M6" i="13"/>
  <c r="I11" i="13" s="1"/>
  <c r="L6" i="13"/>
  <c r="K6" i="13"/>
  <c r="K11" i="13" s="1"/>
  <c r="J6" i="13"/>
  <c r="I6" i="13"/>
  <c r="H6" i="13"/>
  <c r="G6" i="13"/>
  <c r="F6" i="13"/>
  <c r="F11" i="13" s="1"/>
  <c r="E6" i="13"/>
  <c r="D6" i="13"/>
  <c r="C6" i="13"/>
  <c r="B6" i="13"/>
  <c r="EF5" i="13"/>
  <c r="EE5" i="13"/>
  <c r="ED5" i="13"/>
  <c r="EC5" i="13"/>
  <c r="EB5" i="13"/>
  <c r="EA5" i="13"/>
  <c r="DZ5" i="13"/>
  <c r="DY5" i="13"/>
  <c r="DX5" i="13"/>
  <c r="DW5" i="13"/>
  <c r="DV5" i="13"/>
  <c r="DU5" i="13"/>
  <c r="DT5" i="13"/>
  <c r="DS5" i="13"/>
  <c r="DR5" i="13"/>
  <c r="DQ5" i="13"/>
  <c r="DP5" i="13"/>
  <c r="DO5" i="13"/>
  <c r="DN5" i="13"/>
  <c r="DM5" i="13"/>
  <c r="DL5" i="13"/>
  <c r="DK5" i="13"/>
  <c r="DK10" i="13" s="1"/>
  <c r="DJ5" i="13"/>
  <c r="DI5" i="13"/>
  <c r="DH5" i="13"/>
  <c r="DG5" i="13"/>
  <c r="DF5" i="13"/>
  <c r="DE5" i="13"/>
  <c r="DD5" i="13"/>
  <c r="DD13" i="13" s="1"/>
  <c r="DC5" i="13"/>
  <c r="DC10" i="13" s="1"/>
  <c r="DB5" i="13"/>
  <c r="DA5" i="13"/>
  <c r="CZ5" i="13"/>
  <c r="CY5" i="13"/>
  <c r="CX5" i="13"/>
  <c r="CW5" i="13"/>
  <c r="CV5" i="13"/>
  <c r="CV13" i="13" s="1"/>
  <c r="CU5" i="13"/>
  <c r="CT5" i="13"/>
  <c r="CS5" i="13"/>
  <c r="CR5" i="13"/>
  <c r="CQ5" i="13"/>
  <c r="CP5" i="13"/>
  <c r="CO5" i="13"/>
  <c r="CN5" i="13"/>
  <c r="CN13" i="13" s="1"/>
  <c r="CM5" i="13"/>
  <c r="CM10" i="13" s="1"/>
  <c r="CL5" i="13"/>
  <c r="CK5" i="13"/>
  <c r="CJ5" i="13"/>
  <c r="CI5" i="13"/>
  <c r="CH5" i="13"/>
  <c r="CG5" i="13"/>
  <c r="CF5" i="13"/>
  <c r="CF13" i="13" s="1"/>
  <c r="CE5" i="13"/>
  <c r="CE10" i="13" s="1"/>
  <c r="CD5" i="13"/>
  <c r="CC5" i="13"/>
  <c r="CB5" i="13"/>
  <c r="CA5" i="13"/>
  <c r="BZ5" i="13"/>
  <c r="BY5" i="13"/>
  <c r="BY10" i="13" s="1"/>
  <c r="BX5" i="13"/>
  <c r="BX13" i="13" s="1"/>
  <c r="BW5" i="13"/>
  <c r="BW10" i="13" s="1"/>
  <c r="BV5" i="13"/>
  <c r="BU5" i="13"/>
  <c r="BT5" i="13"/>
  <c r="BS5" i="13"/>
  <c r="BR5" i="13"/>
  <c r="BQ5" i="13"/>
  <c r="BP5" i="13"/>
  <c r="BP13" i="13" s="1"/>
  <c r="BO5" i="13"/>
  <c r="BO10" i="13" s="1"/>
  <c r="BN5" i="13"/>
  <c r="BM5" i="13"/>
  <c r="BL5" i="13"/>
  <c r="BK5" i="13"/>
  <c r="BJ5" i="13"/>
  <c r="BI5" i="13"/>
  <c r="BH5" i="13"/>
  <c r="BH13" i="13" s="1"/>
  <c r="BG5" i="13"/>
  <c r="BG10" i="13" s="1"/>
  <c r="BF5" i="13"/>
  <c r="BE5" i="13"/>
  <c r="BD5" i="13"/>
  <c r="BC5" i="13"/>
  <c r="BB5" i="13"/>
  <c r="BA5" i="13"/>
  <c r="AZ5" i="13"/>
  <c r="AZ13" i="13" s="1"/>
  <c r="AY5" i="13"/>
  <c r="AY10" i="13" s="1"/>
  <c r="AX5" i="13"/>
  <c r="AW5" i="13"/>
  <c r="AV5" i="13"/>
  <c r="AU5" i="13"/>
  <c r="AT5" i="13"/>
  <c r="AS5" i="13"/>
  <c r="AR5" i="13"/>
  <c r="AR10" i="13" s="1"/>
  <c r="AQ5" i="13"/>
  <c r="AQ10" i="13" s="1"/>
  <c r="AP5" i="13"/>
  <c r="AO5" i="13"/>
  <c r="AN5" i="13"/>
  <c r="AM5" i="13"/>
  <c r="AL5" i="13"/>
  <c r="AK5" i="13"/>
  <c r="AJ5" i="13"/>
  <c r="AJ10" i="13" s="1"/>
  <c r="AI5" i="13"/>
  <c r="AH5" i="13"/>
  <c r="AG5" i="13"/>
  <c r="AF5" i="13"/>
  <c r="AE5" i="13"/>
  <c r="AD5" i="13"/>
  <c r="AC5" i="13"/>
  <c r="AB5" i="13"/>
  <c r="AA5" i="13"/>
  <c r="AA10" i="13" s="1"/>
  <c r="Z5" i="13"/>
  <c r="Y5" i="13"/>
  <c r="X5" i="13"/>
  <c r="W5" i="13"/>
  <c r="V5" i="13"/>
  <c r="U5" i="13"/>
  <c r="T5" i="13"/>
  <c r="S5" i="13"/>
  <c r="S10" i="13" s="1"/>
  <c r="R5" i="13"/>
  <c r="Q5" i="13"/>
  <c r="P5" i="13"/>
  <c r="O5" i="13"/>
  <c r="N5" i="13"/>
  <c r="M5" i="13"/>
  <c r="L5" i="13"/>
  <c r="K5" i="13"/>
  <c r="K10" i="13" s="1"/>
  <c r="J5" i="13"/>
  <c r="I5" i="13"/>
  <c r="H5" i="13"/>
  <c r="G5" i="13"/>
  <c r="F5" i="13"/>
  <c r="E5" i="13"/>
  <c r="D5" i="13"/>
  <c r="C5" i="13"/>
  <c r="C10" i="13" s="1"/>
  <c r="B5" i="13"/>
  <c r="EF4" i="13"/>
  <c r="EE4" i="13"/>
  <c r="ED4" i="13"/>
  <c r="EC4" i="13"/>
  <c r="EB4" i="13"/>
  <c r="EA4" i="13"/>
  <c r="DZ4" i="13"/>
  <c r="DY4" i="13"/>
  <c r="DX4" i="13"/>
  <c r="DW4" i="13"/>
  <c r="DV4" i="13"/>
  <c r="DU4" i="13"/>
  <c r="DT4" i="13"/>
  <c r="DS4" i="13"/>
  <c r="DR4" i="13"/>
  <c r="DQ4" i="13"/>
  <c r="DP4" i="13"/>
  <c r="DO4" i="13"/>
  <c r="DN4" i="13"/>
  <c r="DM4" i="13"/>
  <c r="DL4" i="13"/>
  <c r="DK4" i="13"/>
  <c r="DK9" i="13" s="1"/>
  <c r="DJ4" i="13"/>
  <c r="DI4" i="13"/>
  <c r="DI9" i="13" s="1"/>
  <c r="DH4" i="13"/>
  <c r="DG4" i="13"/>
  <c r="DF4" i="13"/>
  <c r="DE4" i="13"/>
  <c r="DD4" i="13"/>
  <c r="DD9" i="13" s="1"/>
  <c r="DC4" i="13"/>
  <c r="DC9" i="13" s="1"/>
  <c r="DB4" i="13"/>
  <c r="DA4" i="13"/>
  <c r="DA9" i="13" s="1"/>
  <c r="CZ4" i="13"/>
  <c r="CY4" i="13"/>
  <c r="CX4" i="13"/>
  <c r="CW4" i="13"/>
  <c r="CV4" i="13"/>
  <c r="CV9" i="13" s="1"/>
  <c r="CU4" i="13"/>
  <c r="CU9" i="13" s="1"/>
  <c r="CT4" i="13"/>
  <c r="CS4" i="13"/>
  <c r="CS9" i="13" s="1"/>
  <c r="CR4" i="13"/>
  <c r="CQ4" i="13"/>
  <c r="CP4" i="13"/>
  <c r="CO4" i="13"/>
  <c r="CN4" i="13"/>
  <c r="CN9" i="13" s="1"/>
  <c r="CM4" i="13"/>
  <c r="CM9" i="13" s="1"/>
  <c r="CL4" i="13"/>
  <c r="CK4" i="13"/>
  <c r="CK9" i="13" s="1"/>
  <c r="CJ4" i="13"/>
  <c r="CI4" i="13"/>
  <c r="CH4" i="13"/>
  <c r="CH9" i="13" s="1"/>
  <c r="CG4" i="13"/>
  <c r="CF4" i="13"/>
  <c r="CF9" i="13" s="1"/>
  <c r="CE4" i="13"/>
  <c r="CE9" i="13" s="1"/>
  <c r="CD4" i="13"/>
  <c r="CC4" i="13"/>
  <c r="CC9" i="13" s="1"/>
  <c r="CB4" i="13"/>
  <c r="CA4" i="13"/>
  <c r="BZ4" i="13"/>
  <c r="BY4" i="13"/>
  <c r="BX4" i="13"/>
  <c r="BX9" i="13" s="1"/>
  <c r="BW4" i="13"/>
  <c r="BW9" i="13" s="1"/>
  <c r="BV4" i="13"/>
  <c r="BU4" i="13"/>
  <c r="BU9" i="13" s="1"/>
  <c r="BT4" i="13"/>
  <c r="BS4" i="13"/>
  <c r="BR4" i="13"/>
  <c r="BQ4" i="13"/>
  <c r="BP4" i="13"/>
  <c r="BP9" i="13" s="1"/>
  <c r="BO4" i="13"/>
  <c r="BO9" i="13" s="1"/>
  <c r="BN4" i="13"/>
  <c r="BM4" i="13"/>
  <c r="BM9" i="13" s="1"/>
  <c r="BL4" i="13"/>
  <c r="BK4" i="13"/>
  <c r="BJ4" i="13"/>
  <c r="BI4" i="13"/>
  <c r="BH4" i="13"/>
  <c r="BH9" i="13" s="1"/>
  <c r="BG4" i="13"/>
  <c r="BG9" i="13" s="1"/>
  <c r="BF4" i="13"/>
  <c r="BE4" i="13"/>
  <c r="BE9" i="13" s="1"/>
  <c r="BD4" i="13"/>
  <c r="BC4" i="13"/>
  <c r="BB4" i="13"/>
  <c r="BA4" i="13"/>
  <c r="AZ4" i="13"/>
  <c r="AZ9" i="13" s="1"/>
  <c r="AY4" i="13"/>
  <c r="AY9" i="13" s="1"/>
  <c r="AX4" i="13"/>
  <c r="AW4" i="13"/>
  <c r="AW9" i="13" s="1"/>
  <c r="AV4" i="13"/>
  <c r="AU4" i="13"/>
  <c r="AT4" i="13"/>
  <c r="AS4" i="13"/>
  <c r="AR4" i="13"/>
  <c r="AR9" i="13" s="1"/>
  <c r="AQ4" i="13"/>
  <c r="AQ9" i="13" s="1"/>
  <c r="AP4" i="13"/>
  <c r="AO4" i="13"/>
  <c r="AO9" i="13" s="1"/>
  <c r="AN4" i="13"/>
  <c r="AM4" i="13"/>
  <c r="AL4" i="13"/>
  <c r="AK4" i="13"/>
  <c r="AJ4" i="13"/>
  <c r="AJ9" i="13" s="1"/>
  <c r="AI4" i="13"/>
  <c r="AI9" i="13" s="1"/>
  <c r="AH4" i="13"/>
  <c r="AG4" i="13"/>
  <c r="AG9" i="13" s="1"/>
  <c r="AF4" i="13"/>
  <c r="AE4" i="13"/>
  <c r="AD4" i="13"/>
  <c r="AC4" i="13"/>
  <c r="AB4" i="13"/>
  <c r="AB9" i="13" s="1"/>
  <c r="AA4" i="13"/>
  <c r="AA9" i="13" s="1"/>
  <c r="Z4" i="13"/>
  <c r="Y4" i="13"/>
  <c r="Y9" i="13" s="1"/>
  <c r="X4" i="13"/>
  <c r="W4" i="13"/>
  <c r="V4" i="13"/>
  <c r="U4" i="13"/>
  <c r="T4" i="13"/>
  <c r="T9" i="13" s="1"/>
  <c r="S4" i="13"/>
  <c r="S9" i="13" s="1"/>
  <c r="R4" i="13"/>
  <c r="Q4" i="13"/>
  <c r="Q9" i="13" s="1"/>
  <c r="P4" i="13"/>
  <c r="O4" i="13"/>
  <c r="N4" i="13"/>
  <c r="M4" i="13"/>
  <c r="L4" i="13"/>
  <c r="L9" i="13" s="1"/>
  <c r="K4" i="13"/>
  <c r="K9" i="13" s="1"/>
  <c r="J4" i="13"/>
  <c r="I4" i="13"/>
  <c r="I9" i="13" s="1"/>
  <c r="H4" i="13"/>
  <c r="G4" i="13"/>
  <c r="F4" i="13"/>
  <c r="F9" i="13" s="1"/>
  <c r="F14" i="13" s="1"/>
  <c r="E4" i="13"/>
  <c r="D4" i="13"/>
  <c r="D9" i="13" s="1"/>
  <c r="C4" i="13"/>
  <c r="C9" i="13" s="1"/>
  <c r="B4" i="13"/>
  <c r="B9" i="13" s="1"/>
  <c r="CW10" i="12"/>
  <c r="CJ9" i="12"/>
  <c r="AD9" i="12"/>
  <c r="EF6" i="12"/>
  <c r="EE6" i="12"/>
  <c r="ED6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DQ6" i="12"/>
  <c r="DP6" i="12"/>
  <c r="DO6" i="12"/>
  <c r="DN6" i="12"/>
  <c r="DM6" i="12"/>
  <c r="DL6" i="12"/>
  <c r="DK6" i="12"/>
  <c r="DJ6" i="12"/>
  <c r="DI6" i="12"/>
  <c r="DH6" i="12"/>
  <c r="DG6" i="12"/>
  <c r="DF6" i="12"/>
  <c r="DE6" i="12"/>
  <c r="DD6" i="12"/>
  <c r="DC6" i="12"/>
  <c r="DB6" i="12"/>
  <c r="DA6" i="12"/>
  <c r="CZ6" i="12"/>
  <c r="CY6" i="12"/>
  <c r="CX6" i="12"/>
  <c r="CW6" i="12"/>
  <c r="CV6" i="12"/>
  <c r="CV11" i="12" s="1"/>
  <c r="CU6" i="12"/>
  <c r="CU11" i="12" s="1"/>
  <c r="CT6" i="12"/>
  <c r="CT11" i="12" s="1"/>
  <c r="CS6" i="12"/>
  <c r="CR6" i="12"/>
  <c r="CQ6" i="12"/>
  <c r="CP6" i="12"/>
  <c r="CO6" i="12"/>
  <c r="CN6" i="12"/>
  <c r="CN11" i="12" s="1"/>
  <c r="CM6" i="12"/>
  <c r="CL6" i="12"/>
  <c r="CK6" i="12"/>
  <c r="CJ6" i="12"/>
  <c r="CI6" i="12"/>
  <c r="CH6" i="12"/>
  <c r="CG6" i="12"/>
  <c r="CF6" i="12"/>
  <c r="CE6" i="12"/>
  <c r="CD6" i="12"/>
  <c r="CC6" i="12"/>
  <c r="CB6" i="12"/>
  <c r="CA6" i="12"/>
  <c r="BZ6" i="12"/>
  <c r="BY6" i="12"/>
  <c r="BX6" i="12"/>
  <c r="BX11" i="12" s="1"/>
  <c r="BW6" i="12"/>
  <c r="BV6" i="12"/>
  <c r="BV11" i="12" s="1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H11" i="12" s="1"/>
  <c r="BG6" i="12"/>
  <c r="BG11" i="12" s="1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J11" i="12" s="1"/>
  <c r="AI6" i="12"/>
  <c r="AI11" i="12" s="1"/>
  <c r="AH6" i="12"/>
  <c r="AH11" i="12" s="1"/>
  <c r="AG6" i="12"/>
  <c r="AF6" i="12"/>
  <c r="AE6" i="12"/>
  <c r="AD6" i="12"/>
  <c r="AC6" i="12"/>
  <c r="AB6" i="12"/>
  <c r="AB11" i="12" s="1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J11" i="12" s="1"/>
  <c r="M6" i="12"/>
  <c r="L6" i="12"/>
  <c r="L11" i="12" s="1"/>
  <c r="K6" i="12"/>
  <c r="J6" i="12"/>
  <c r="I6" i="12"/>
  <c r="H6" i="12"/>
  <c r="G6" i="12"/>
  <c r="F6" i="12"/>
  <c r="E6" i="12"/>
  <c r="D6" i="12"/>
  <c r="C6" i="12"/>
  <c r="B6" i="12"/>
  <c r="EF5" i="12"/>
  <c r="EE5" i="12"/>
  <c r="ED5" i="12"/>
  <c r="EC5" i="12"/>
  <c r="EB5" i="12"/>
  <c r="EA5" i="12"/>
  <c r="DZ5" i="12"/>
  <c r="DY5" i="12"/>
  <c r="DX5" i="12"/>
  <c r="DW5" i="12"/>
  <c r="DV5" i="12"/>
  <c r="DU5" i="12"/>
  <c r="DT5" i="12"/>
  <c r="DS5" i="12"/>
  <c r="DR5" i="12"/>
  <c r="DQ5" i="12"/>
  <c r="DP5" i="12"/>
  <c r="DO5" i="12"/>
  <c r="DN5" i="12"/>
  <c r="DM5" i="12"/>
  <c r="DL5" i="12"/>
  <c r="DK5" i="12"/>
  <c r="DJ5" i="12"/>
  <c r="DI5" i="12"/>
  <c r="DH5" i="12"/>
  <c r="DG5" i="12"/>
  <c r="DF5" i="12"/>
  <c r="DE5" i="12"/>
  <c r="DE10" i="12" s="1"/>
  <c r="DD5" i="12"/>
  <c r="DD10" i="12" s="1"/>
  <c r="DC5" i="12"/>
  <c r="DB5" i="12"/>
  <c r="DA5" i="12"/>
  <c r="CZ5" i="12"/>
  <c r="CY5" i="12"/>
  <c r="CX5" i="12"/>
  <c r="CW5" i="12"/>
  <c r="CV5" i="12"/>
  <c r="CU5" i="12"/>
  <c r="CT5" i="12"/>
  <c r="CS5" i="12"/>
  <c r="CR5" i="12"/>
  <c r="CQ5" i="12"/>
  <c r="CP5" i="12"/>
  <c r="CO5" i="12"/>
  <c r="CO10" i="12" s="1"/>
  <c r="CN5" i="12"/>
  <c r="CN10" i="12" s="1"/>
  <c r="CM5" i="12"/>
  <c r="CL5" i="12"/>
  <c r="CK5" i="12"/>
  <c r="CJ5" i="12"/>
  <c r="CI5" i="12"/>
  <c r="CH5" i="12"/>
  <c r="CG5" i="12"/>
  <c r="CG10" i="12" s="1"/>
  <c r="CF5" i="12"/>
  <c r="CF10" i="12" s="1"/>
  <c r="CE5" i="12"/>
  <c r="CD5" i="12"/>
  <c r="CC5" i="12"/>
  <c r="CB5" i="12"/>
  <c r="CA5" i="12"/>
  <c r="BZ5" i="12"/>
  <c r="BY5" i="12"/>
  <c r="BX5" i="12"/>
  <c r="BW5" i="12"/>
  <c r="BV5" i="12"/>
  <c r="BU5" i="12"/>
  <c r="BT5" i="12"/>
  <c r="BS5" i="12"/>
  <c r="BR5" i="12"/>
  <c r="BQ5" i="12"/>
  <c r="BQ10" i="12" s="1"/>
  <c r="BP5" i="12"/>
  <c r="BP10" i="12" s="1"/>
  <c r="BO5" i="12"/>
  <c r="BN5" i="12"/>
  <c r="BM5" i="12"/>
  <c r="BL5" i="12"/>
  <c r="BK5" i="12"/>
  <c r="BJ5" i="12"/>
  <c r="BI5" i="12"/>
  <c r="BI10" i="12" s="1"/>
  <c r="BH5" i="12"/>
  <c r="BH10" i="12" s="1"/>
  <c r="BG5" i="12"/>
  <c r="BF5" i="12"/>
  <c r="BE5" i="12"/>
  <c r="BD5" i="12"/>
  <c r="BC5" i="12"/>
  <c r="BB5" i="12"/>
  <c r="BA5" i="12"/>
  <c r="BA10" i="12" s="1"/>
  <c r="AZ5" i="12"/>
  <c r="AZ10" i="12" s="1"/>
  <c r="AY5" i="12"/>
  <c r="AX5" i="12"/>
  <c r="AX13" i="12" s="1"/>
  <c r="AW5" i="12"/>
  <c r="AV5" i="12"/>
  <c r="AU5" i="12"/>
  <c r="AT5" i="12"/>
  <c r="AS5" i="12"/>
  <c r="AS10" i="12" s="1"/>
  <c r="AR5" i="12"/>
  <c r="AR10" i="12" s="1"/>
  <c r="AQ5" i="12"/>
  <c r="AP5" i="12"/>
  <c r="AO5" i="12"/>
  <c r="AN5" i="12"/>
  <c r="AM5" i="12"/>
  <c r="AL5" i="12"/>
  <c r="AK5" i="12"/>
  <c r="AK10" i="12" s="1"/>
  <c r="AJ5" i="12"/>
  <c r="AI5" i="12"/>
  <c r="AH5" i="12"/>
  <c r="AG5" i="12"/>
  <c r="AF5" i="12"/>
  <c r="AE5" i="12"/>
  <c r="AD5" i="12"/>
  <c r="AC5" i="12"/>
  <c r="AC10" i="12" s="1"/>
  <c r="AB5" i="12"/>
  <c r="AB10" i="12" s="1"/>
  <c r="AA5" i="12"/>
  <c r="Z5" i="12"/>
  <c r="Z13" i="12" s="1"/>
  <c r="Y5" i="12"/>
  <c r="X5" i="12"/>
  <c r="W5" i="12"/>
  <c r="V5" i="12"/>
  <c r="U5" i="12"/>
  <c r="U10" i="12" s="1"/>
  <c r="T5" i="12"/>
  <c r="T10" i="12" s="1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E10" i="12" s="1"/>
  <c r="D5" i="12"/>
  <c r="D10" i="12" s="1"/>
  <c r="C5" i="12"/>
  <c r="B5" i="12"/>
  <c r="EF4" i="12"/>
  <c r="EE4" i="12"/>
  <c r="ED4" i="12"/>
  <c r="EC4" i="12"/>
  <c r="EB4" i="12"/>
  <c r="EA4" i="12"/>
  <c r="DZ4" i="12"/>
  <c r="DY4" i="12"/>
  <c r="DX4" i="12"/>
  <c r="DW4" i="12"/>
  <c r="DV4" i="12"/>
  <c r="DU4" i="12"/>
  <c r="DT4" i="12"/>
  <c r="DS4" i="12"/>
  <c r="DR4" i="12"/>
  <c r="DQ4" i="12"/>
  <c r="DP4" i="12"/>
  <c r="DO4" i="12"/>
  <c r="DN4" i="12"/>
  <c r="DM4" i="12"/>
  <c r="DL4" i="12"/>
  <c r="DK4" i="12"/>
  <c r="DK9" i="12" s="1"/>
  <c r="DJ4" i="12"/>
  <c r="DF9" i="12" s="1"/>
  <c r="DI4" i="12"/>
  <c r="DH4" i="12"/>
  <c r="DG4" i="12"/>
  <c r="DG9" i="12" s="1"/>
  <c r="DF4" i="12"/>
  <c r="DE4" i="12"/>
  <c r="DD4" i="12"/>
  <c r="DC4" i="12"/>
  <c r="DC9" i="12" s="1"/>
  <c r="DB4" i="12"/>
  <c r="DA4" i="12"/>
  <c r="CZ4" i="12"/>
  <c r="CY4" i="12"/>
  <c r="CX4" i="12"/>
  <c r="CW4" i="12"/>
  <c r="CV4" i="12"/>
  <c r="CV9" i="12" s="1"/>
  <c r="CU4" i="12"/>
  <c r="CU9" i="12" s="1"/>
  <c r="CT4" i="12"/>
  <c r="CS4" i="12"/>
  <c r="CR4" i="12"/>
  <c r="CQ4" i="12"/>
  <c r="CP4" i="12"/>
  <c r="CO4" i="12"/>
  <c r="CN4" i="12"/>
  <c r="CN9" i="12" s="1"/>
  <c r="CM4" i="12"/>
  <c r="CM9" i="12" s="1"/>
  <c r="CL4" i="12"/>
  <c r="CK4" i="12"/>
  <c r="CJ4" i="12"/>
  <c r="CI4" i="12"/>
  <c r="CI9" i="12" s="1"/>
  <c r="CH4" i="12"/>
  <c r="CG4" i="12"/>
  <c r="CF4" i="12"/>
  <c r="CF9" i="12" s="1"/>
  <c r="CE4" i="12"/>
  <c r="CE9" i="12" s="1"/>
  <c r="CD4" i="12"/>
  <c r="CC4" i="12"/>
  <c r="CB4" i="12"/>
  <c r="CA4" i="12"/>
  <c r="BZ4" i="12"/>
  <c r="BY4" i="12"/>
  <c r="BX4" i="12"/>
  <c r="BX9" i="12" s="1"/>
  <c r="BW4" i="12"/>
  <c r="BW9" i="12" s="1"/>
  <c r="BV4" i="12"/>
  <c r="BV9" i="12" s="1"/>
  <c r="BU4" i="12"/>
  <c r="BT4" i="12"/>
  <c r="BS4" i="12"/>
  <c r="BS9" i="12" s="1"/>
  <c r="BR4" i="12"/>
  <c r="BR9" i="12" s="1"/>
  <c r="BQ4" i="12"/>
  <c r="BP4" i="12"/>
  <c r="BP9" i="12" s="1"/>
  <c r="BO4" i="12"/>
  <c r="BO9" i="12" s="1"/>
  <c r="BN4" i="12"/>
  <c r="BN9" i="12" s="1"/>
  <c r="BM4" i="12"/>
  <c r="BL4" i="12"/>
  <c r="BK4" i="12"/>
  <c r="BJ4" i="12"/>
  <c r="BI4" i="12"/>
  <c r="BH4" i="12"/>
  <c r="BH9" i="12" s="1"/>
  <c r="BG4" i="12"/>
  <c r="BG9" i="12" s="1"/>
  <c r="BF4" i="12"/>
  <c r="BF9" i="12" s="1"/>
  <c r="BE4" i="12"/>
  <c r="BD4" i="12"/>
  <c r="BC4" i="12"/>
  <c r="BC9" i="12" s="1"/>
  <c r="BB4" i="12"/>
  <c r="BB9" i="12" s="1"/>
  <c r="BA4" i="12"/>
  <c r="AZ4" i="12"/>
  <c r="AZ9" i="12" s="1"/>
  <c r="AY4" i="12"/>
  <c r="AY9" i="12" s="1"/>
  <c r="AX4" i="12"/>
  <c r="AX9" i="12" s="1"/>
  <c r="AW4" i="12"/>
  <c r="AV4" i="12"/>
  <c r="AU4" i="12"/>
  <c r="AT4" i="12"/>
  <c r="AS4" i="12"/>
  <c r="AR4" i="12"/>
  <c r="AR9" i="12" s="1"/>
  <c r="AQ4" i="12"/>
  <c r="AQ9" i="12" s="1"/>
  <c r="AP4" i="12"/>
  <c r="AP9" i="12" s="1"/>
  <c r="AO4" i="12"/>
  <c r="AN4" i="12"/>
  <c r="AN9" i="12" s="1"/>
  <c r="AM4" i="12"/>
  <c r="AL4" i="12"/>
  <c r="AK4" i="12"/>
  <c r="AJ4" i="12"/>
  <c r="AJ9" i="12" s="1"/>
  <c r="AI4" i="12"/>
  <c r="AI9" i="12" s="1"/>
  <c r="AH4" i="12"/>
  <c r="AH9" i="12" s="1"/>
  <c r="AG4" i="12"/>
  <c r="AG9" i="12" s="1"/>
  <c r="AF4" i="12"/>
  <c r="AE4" i="12"/>
  <c r="AE9" i="12" s="1"/>
  <c r="AD4" i="12"/>
  <c r="AC4" i="12"/>
  <c r="AB4" i="12"/>
  <c r="AB9" i="12" s="1"/>
  <c r="AA4" i="12"/>
  <c r="AA9" i="12" s="1"/>
  <c r="Z4" i="12"/>
  <c r="Z9" i="12" s="1"/>
  <c r="Y4" i="12"/>
  <c r="Y9" i="12" s="1"/>
  <c r="X4" i="12"/>
  <c r="W4" i="12"/>
  <c r="V4" i="12"/>
  <c r="U4" i="12"/>
  <c r="T4" i="12"/>
  <c r="T9" i="12" s="1"/>
  <c r="S4" i="12"/>
  <c r="S9" i="12" s="1"/>
  <c r="R4" i="12"/>
  <c r="R9" i="12" s="1"/>
  <c r="Q4" i="12"/>
  <c r="Q9" i="12" s="1"/>
  <c r="P4" i="12"/>
  <c r="O4" i="12"/>
  <c r="N4" i="12"/>
  <c r="M4" i="12"/>
  <c r="L4" i="12"/>
  <c r="L9" i="12" s="1"/>
  <c r="K4" i="12"/>
  <c r="K9" i="12" s="1"/>
  <c r="J4" i="12"/>
  <c r="J9" i="12" s="1"/>
  <c r="I4" i="12"/>
  <c r="H4" i="12"/>
  <c r="H9" i="12" s="1"/>
  <c r="G4" i="12"/>
  <c r="F4" i="12"/>
  <c r="E4" i="12"/>
  <c r="D4" i="12"/>
  <c r="D9" i="12" s="1"/>
  <c r="C4" i="12"/>
  <c r="C9" i="12" s="1"/>
  <c r="B4" i="12"/>
  <c r="B9" i="12" s="1"/>
  <c r="O11" i="11"/>
  <c r="AY10" i="11"/>
  <c r="AH10" i="11"/>
  <c r="CP9" i="11"/>
  <c r="AP9" i="11"/>
  <c r="AH9" i="11"/>
  <c r="EF6" i="11"/>
  <c r="EE6" i="11"/>
  <c r="ED6" i="11"/>
  <c r="EC6" i="11"/>
  <c r="EB6" i="11"/>
  <c r="EA6" i="11"/>
  <c r="DZ6" i="11"/>
  <c r="DY6" i="11"/>
  <c r="DX6" i="11"/>
  <c r="DW6" i="11"/>
  <c r="DV6" i="11"/>
  <c r="DU6" i="11"/>
  <c r="DT6" i="11"/>
  <c r="DS6" i="11"/>
  <c r="DR6" i="11"/>
  <c r="DQ6" i="11"/>
  <c r="DP6" i="11"/>
  <c r="DO6" i="11"/>
  <c r="DN6" i="11"/>
  <c r="DM6" i="11"/>
  <c r="DL6" i="11"/>
  <c r="DK6" i="11"/>
  <c r="DJ6" i="11"/>
  <c r="DI6" i="11"/>
  <c r="DH6" i="11"/>
  <c r="DG6" i="11"/>
  <c r="DG11" i="11" s="1"/>
  <c r="DF6" i="11"/>
  <c r="DE6" i="11"/>
  <c r="DD6" i="11"/>
  <c r="DC6" i="11"/>
  <c r="DC11" i="11" s="1"/>
  <c r="DB6" i="11"/>
  <c r="DA6" i="11"/>
  <c r="CZ6" i="11"/>
  <c r="CY6" i="11"/>
  <c r="CX6" i="11"/>
  <c r="CX14" i="11" s="1"/>
  <c r="CW6" i="11"/>
  <c r="CV6" i="11"/>
  <c r="CU6" i="11"/>
  <c r="CT6" i="11"/>
  <c r="CS6" i="11"/>
  <c r="CR6" i="11"/>
  <c r="CQ6" i="11"/>
  <c r="CQ11" i="11" s="1"/>
  <c r="CP6" i="11"/>
  <c r="CO6" i="11"/>
  <c r="CN6" i="11"/>
  <c r="CM6" i="11"/>
  <c r="CL6" i="11"/>
  <c r="CK6" i="11"/>
  <c r="CJ6" i="11"/>
  <c r="CI6" i="11"/>
  <c r="CH6" i="11"/>
  <c r="CG6" i="11"/>
  <c r="CF6" i="11"/>
  <c r="CE6" i="11"/>
  <c r="CD6" i="11"/>
  <c r="CC6" i="11"/>
  <c r="CB6" i="11"/>
  <c r="CA6" i="11"/>
  <c r="CA11" i="11" s="1"/>
  <c r="BZ6" i="11"/>
  <c r="BY6" i="11"/>
  <c r="BX6" i="11"/>
  <c r="BW6" i="11"/>
  <c r="BW11" i="11" s="1"/>
  <c r="BV6" i="11"/>
  <c r="BU6" i="11"/>
  <c r="BT6" i="11"/>
  <c r="BS6" i="11"/>
  <c r="BR6" i="11"/>
  <c r="BR14" i="11" s="1"/>
  <c r="BQ6" i="11"/>
  <c r="BP6" i="11"/>
  <c r="BO6" i="11"/>
  <c r="BN6" i="11"/>
  <c r="BM6" i="11"/>
  <c r="BL6" i="11"/>
  <c r="BK6" i="11"/>
  <c r="BK11" i="11" s="1"/>
  <c r="BJ6" i="11"/>
  <c r="BI6" i="11"/>
  <c r="BH6" i="11"/>
  <c r="BG6" i="11"/>
  <c r="BF6" i="11"/>
  <c r="BE6" i="11"/>
  <c r="BD6" i="11"/>
  <c r="BC6" i="11"/>
  <c r="BC11" i="11" s="1"/>
  <c r="BB6" i="11"/>
  <c r="BA6" i="11"/>
  <c r="AZ6" i="11"/>
  <c r="AY6" i="11"/>
  <c r="AX6" i="11"/>
  <c r="AW6" i="11"/>
  <c r="AV6" i="11"/>
  <c r="AU6" i="11"/>
  <c r="AU11" i="11" s="1"/>
  <c r="AT6" i="11"/>
  <c r="AS6" i="11"/>
  <c r="AR6" i="11"/>
  <c r="AQ6" i="11"/>
  <c r="AP6" i="11"/>
  <c r="AO6" i="11"/>
  <c r="AN6" i="11"/>
  <c r="AM6" i="11"/>
  <c r="AL6" i="11"/>
  <c r="AL14" i="11" s="1"/>
  <c r="AK6" i="11"/>
  <c r="AJ6" i="11"/>
  <c r="AI6" i="11"/>
  <c r="AH6" i="11"/>
  <c r="AG6" i="11"/>
  <c r="AF6" i="11"/>
  <c r="AE6" i="11"/>
  <c r="AE11" i="11" s="1"/>
  <c r="AD6" i="11"/>
  <c r="AD14" i="11" s="1"/>
  <c r="AC6" i="11"/>
  <c r="AB6" i="11"/>
  <c r="AA6" i="11"/>
  <c r="Z6" i="11"/>
  <c r="Y6" i="11"/>
  <c r="X6" i="11"/>
  <c r="W6" i="11"/>
  <c r="W11" i="11" s="1"/>
  <c r="V6" i="11"/>
  <c r="U6" i="11"/>
  <c r="T6" i="11"/>
  <c r="S6" i="11"/>
  <c r="R6" i="11"/>
  <c r="Q6" i="11"/>
  <c r="P6" i="11"/>
  <c r="O6" i="11"/>
  <c r="N6" i="11"/>
  <c r="M6" i="11"/>
  <c r="L6" i="11"/>
  <c r="K6" i="11"/>
  <c r="K11" i="11" s="1"/>
  <c r="J6" i="11"/>
  <c r="I6" i="11"/>
  <c r="H6" i="11"/>
  <c r="G6" i="11"/>
  <c r="F6" i="11"/>
  <c r="F14" i="11" s="1"/>
  <c r="E6" i="11"/>
  <c r="D6" i="11"/>
  <c r="C6" i="11"/>
  <c r="B6" i="11"/>
  <c r="EF5" i="11"/>
  <c r="EE5" i="11"/>
  <c r="ED5" i="11"/>
  <c r="EC5" i="11"/>
  <c r="EB5" i="11"/>
  <c r="EA5" i="11"/>
  <c r="DZ5" i="11"/>
  <c r="DY5" i="11"/>
  <c r="DX5" i="11"/>
  <c r="DW5" i="11"/>
  <c r="DV5" i="11"/>
  <c r="DU5" i="11"/>
  <c r="DT5" i="11"/>
  <c r="DS5" i="11"/>
  <c r="DR5" i="11"/>
  <c r="DQ5" i="11"/>
  <c r="DP5" i="11"/>
  <c r="DO5" i="11"/>
  <c r="DN5" i="11"/>
  <c r="DM5" i="11"/>
  <c r="DL5" i="11"/>
  <c r="DK5" i="11"/>
  <c r="DJ5" i="11"/>
  <c r="DJ10" i="11" s="1"/>
  <c r="DI5" i="11"/>
  <c r="DH5" i="11"/>
  <c r="DG5" i="11"/>
  <c r="DF5" i="11"/>
  <c r="DF10" i="11" s="1"/>
  <c r="DE5" i="11"/>
  <c r="DD5" i="11"/>
  <c r="DC5" i="11"/>
  <c r="DB5" i="11"/>
  <c r="DA5" i="11"/>
  <c r="CZ5" i="11"/>
  <c r="CY5" i="11"/>
  <c r="CX5" i="11"/>
  <c r="CW5" i="11"/>
  <c r="CV5" i="11"/>
  <c r="CU5" i="11"/>
  <c r="CT5" i="11"/>
  <c r="CS5" i="11"/>
  <c r="CR5" i="11"/>
  <c r="CQ5" i="11"/>
  <c r="CP5" i="11"/>
  <c r="CP10" i="11" s="1"/>
  <c r="CO5" i="11"/>
  <c r="CN5" i="11"/>
  <c r="CM5" i="11"/>
  <c r="CL5" i="11"/>
  <c r="CK5" i="11"/>
  <c r="CJ5" i="11"/>
  <c r="CI5" i="11"/>
  <c r="CH5" i="11"/>
  <c r="CH10" i="11" s="1"/>
  <c r="CG5" i="11"/>
  <c r="CF5" i="11"/>
  <c r="CE5" i="11"/>
  <c r="CD5" i="11"/>
  <c r="CD10" i="11" s="1"/>
  <c r="CC5" i="11"/>
  <c r="CB5" i="11"/>
  <c r="CA5" i="11"/>
  <c r="BZ5" i="11"/>
  <c r="BZ10" i="11" s="1"/>
  <c r="BY5" i="11"/>
  <c r="BX5" i="11"/>
  <c r="BW5" i="11"/>
  <c r="BV5" i="11"/>
  <c r="BU5" i="11"/>
  <c r="BT5" i="11"/>
  <c r="BS5" i="11"/>
  <c r="BR5" i="11"/>
  <c r="BQ5" i="11"/>
  <c r="BP5" i="11"/>
  <c r="BO5" i="11"/>
  <c r="BN5" i="11"/>
  <c r="BM5" i="11"/>
  <c r="BL5" i="11"/>
  <c r="BK5" i="11"/>
  <c r="BJ5" i="11"/>
  <c r="BJ10" i="11" s="1"/>
  <c r="BI5" i="11"/>
  <c r="BH5" i="11"/>
  <c r="BG5" i="11"/>
  <c r="BF5" i="11"/>
  <c r="BE5" i="11"/>
  <c r="BD5" i="11"/>
  <c r="BC5" i="11"/>
  <c r="BB5" i="11"/>
  <c r="BB10" i="11" s="1"/>
  <c r="BA5" i="11"/>
  <c r="AZ5" i="11"/>
  <c r="AZ13" i="11" s="1"/>
  <c r="AY5" i="11"/>
  <c r="AX5" i="11"/>
  <c r="AW5" i="11"/>
  <c r="AV5" i="11"/>
  <c r="AU5" i="11"/>
  <c r="AT5" i="11"/>
  <c r="AS5" i="11"/>
  <c r="AR5" i="11"/>
  <c r="AQ5" i="11"/>
  <c r="AP5" i="11"/>
  <c r="AO5" i="11"/>
  <c r="AN5" i="11"/>
  <c r="AM5" i="11"/>
  <c r="AL5" i="11"/>
  <c r="AL10" i="11" s="1"/>
  <c r="AK5" i="11"/>
  <c r="AJ5" i="11"/>
  <c r="AI5" i="11"/>
  <c r="AI10" i="11" s="1"/>
  <c r="AH5" i="11"/>
  <c r="AG5" i="11"/>
  <c r="AF5" i="11"/>
  <c r="AE5" i="11"/>
  <c r="AD5" i="11"/>
  <c r="AD10" i="11" s="1"/>
  <c r="AC5" i="11"/>
  <c r="AB5" i="11"/>
  <c r="AA5" i="11"/>
  <c r="Z5" i="11"/>
  <c r="Y5" i="11"/>
  <c r="X5" i="11"/>
  <c r="W5" i="11"/>
  <c r="V5" i="11"/>
  <c r="V10" i="11" s="1"/>
  <c r="U5" i="11"/>
  <c r="T5" i="11"/>
  <c r="T13" i="11" s="1"/>
  <c r="S5" i="11"/>
  <c r="R5" i="11"/>
  <c r="Q5" i="11"/>
  <c r="P5" i="11"/>
  <c r="O5" i="11"/>
  <c r="N5" i="11"/>
  <c r="N10" i="11" s="1"/>
  <c r="M5" i="11"/>
  <c r="L5" i="11"/>
  <c r="K5" i="11"/>
  <c r="K10" i="11" s="1"/>
  <c r="J5" i="11"/>
  <c r="J10" i="11" s="1"/>
  <c r="I5" i="11"/>
  <c r="H5" i="11"/>
  <c r="G5" i="11"/>
  <c r="F5" i="11"/>
  <c r="E5" i="11"/>
  <c r="D5" i="11"/>
  <c r="D13" i="11" s="1"/>
  <c r="C5" i="11"/>
  <c r="B5" i="11"/>
  <c r="EF4" i="11"/>
  <c r="EE4" i="11"/>
  <c r="ED4" i="11"/>
  <c r="EC4" i="11"/>
  <c r="EB4" i="11"/>
  <c r="EA4" i="11"/>
  <c r="DZ4" i="11"/>
  <c r="DY4" i="11"/>
  <c r="DX4" i="11"/>
  <c r="DW4" i="11"/>
  <c r="DV4" i="11"/>
  <c r="DU4" i="11"/>
  <c r="DT4" i="11"/>
  <c r="DS4" i="11"/>
  <c r="DR4" i="11"/>
  <c r="DQ4" i="11"/>
  <c r="DP4" i="11"/>
  <c r="DO4" i="11"/>
  <c r="DN4" i="11"/>
  <c r="DM4" i="11"/>
  <c r="DL4" i="11"/>
  <c r="DK4" i="11"/>
  <c r="DJ4" i="11"/>
  <c r="DJ9" i="11" s="1"/>
  <c r="DI4" i="11"/>
  <c r="DH4" i="11"/>
  <c r="DG4" i="11"/>
  <c r="DF4" i="11"/>
  <c r="DF9" i="11" s="1"/>
  <c r="DE4" i="11"/>
  <c r="DE9" i="11" s="1"/>
  <c r="DD4" i="11"/>
  <c r="DC4" i="11"/>
  <c r="DB4" i="11"/>
  <c r="DB9" i="11" s="1"/>
  <c r="DA4" i="11"/>
  <c r="CZ4" i="11"/>
  <c r="CY4" i="11"/>
  <c r="CX4" i="11"/>
  <c r="CX9" i="11" s="1"/>
  <c r="CW4" i="11"/>
  <c r="CW9" i="11" s="1"/>
  <c r="CV4" i="11"/>
  <c r="CU4" i="11"/>
  <c r="CT4" i="11"/>
  <c r="CT9" i="11" s="1"/>
  <c r="CS4" i="11"/>
  <c r="CR4" i="11"/>
  <c r="CQ4" i="11"/>
  <c r="CP4" i="11"/>
  <c r="CO4" i="11"/>
  <c r="CO9" i="11" s="1"/>
  <c r="CN4" i="11"/>
  <c r="CM4" i="11"/>
  <c r="CL4" i="11"/>
  <c r="CL9" i="11" s="1"/>
  <c r="CK4" i="11"/>
  <c r="CJ4" i="11"/>
  <c r="CI4" i="11"/>
  <c r="CH4" i="11"/>
  <c r="CH9" i="11" s="1"/>
  <c r="CG4" i="11"/>
  <c r="CG9" i="11" s="1"/>
  <c r="CF4" i="11"/>
  <c r="CE4" i="11"/>
  <c r="CD4" i="11"/>
  <c r="CD9" i="11" s="1"/>
  <c r="CC4" i="11"/>
  <c r="CB4" i="11"/>
  <c r="CA4" i="11"/>
  <c r="BZ4" i="11"/>
  <c r="BZ9" i="11" s="1"/>
  <c r="BY4" i="11"/>
  <c r="BY9" i="11" s="1"/>
  <c r="BX4" i="11"/>
  <c r="BW4" i="11"/>
  <c r="BV4" i="11"/>
  <c r="BV9" i="11" s="1"/>
  <c r="BU4" i="11"/>
  <c r="BT4" i="11"/>
  <c r="BS4" i="11"/>
  <c r="BR4" i="11"/>
  <c r="BR9" i="11" s="1"/>
  <c r="BQ4" i="11"/>
  <c r="BQ9" i="11" s="1"/>
  <c r="BP4" i="11"/>
  <c r="BO4" i="11"/>
  <c r="BN4" i="11"/>
  <c r="BN9" i="11" s="1"/>
  <c r="BM4" i="11"/>
  <c r="BL4" i="11"/>
  <c r="BK4" i="11"/>
  <c r="BJ4" i="11"/>
  <c r="BJ9" i="11" s="1"/>
  <c r="BI4" i="11"/>
  <c r="BI9" i="11" s="1"/>
  <c r="BH4" i="11"/>
  <c r="BG4" i="11"/>
  <c r="BF4" i="11"/>
  <c r="BF9" i="11" s="1"/>
  <c r="BE4" i="11"/>
  <c r="BD4" i="11"/>
  <c r="BC4" i="11"/>
  <c r="BB4" i="11"/>
  <c r="BB9" i="11" s="1"/>
  <c r="BA4" i="11"/>
  <c r="BA9" i="11" s="1"/>
  <c r="AZ4" i="11"/>
  <c r="AZ9" i="11" s="1"/>
  <c r="AY4" i="11"/>
  <c r="AX4" i="11"/>
  <c r="AX9" i="11" s="1"/>
  <c r="AW4" i="11"/>
  <c r="AV4" i="11"/>
  <c r="AU4" i="11"/>
  <c r="AT4" i="11"/>
  <c r="AT9" i="11" s="1"/>
  <c r="AS4" i="11"/>
  <c r="AS9" i="11" s="1"/>
  <c r="AR4" i="11"/>
  <c r="AR9" i="11" s="1"/>
  <c r="AQ4" i="11"/>
  <c r="AP4" i="11"/>
  <c r="AO4" i="11"/>
  <c r="AN4" i="11"/>
  <c r="AM4" i="11"/>
  <c r="AL4" i="11"/>
  <c r="AL9" i="11" s="1"/>
  <c r="AK4" i="11"/>
  <c r="AK9" i="11" s="1"/>
  <c r="AJ4" i="11"/>
  <c r="AJ9" i="11" s="1"/>
  <c r="AI4" i="11"/>
  <c r="AH4" i="11"/>
  <c r="AG4" i="11"/>
  <c r="AF4" i="11"/>
  <c r="AE4" i="11"/>
  <c r="AD4" i="11"/>
  <c r="AD9" i="11" s="1"/>
  <c r="AC4" i="11"/>
  <c r="AC9" i="11" s="1"/>
  <c r="AB4" i="11"/>
  <c r="AB9" i="11" s="1"/>
  <c r="AA4" i="11"/>
  <c r="Z4" i="11"/>
  <c r="Z9" i="11" s="1"/>
  <c r="Y4" i="11"/>
  <c r="X4" i="11"/>
  <c r="W4" i="11"/>
  <c r="V4" i="11"/>
  <c r="V9" i="11" s="1"/>
  <c r="U4" i="11"/>
  <c r="U9" i="11" s="1"/>
  <c r="T4" i="11"/>
  <c r="T9" i="11" s="1"/>
  <c r="S4" i="11"/>
  <c r="R4" i="11"/>
  <c r="R9" i="11" s="1"/>
  <c r="Q4" i="11"/>
  <c r="P4" i="11"/>
  <c r="O4" i="11"/>
  <c r="N4" i="11"/>
  <c r="N9" i="11" s="1"/>
  <c r="M4" i="11"/>
  <c r="M9" i="11" s="1"/>
  <c r="L4" i="11"/>
  <c r="L9" i="11" s="1"/>
  <c r="K4" i="11"/>
  <c r="J4" i="11"/>
  <c r="J9" i="11" s="1"/>
  <c r="I4" i="11"/>
  <c r="H4" i="11"/>
  <c r="G4" i="11"/>
  <c r="F4" i="11"/>
  <c r="F9" i="11" s="1"/>
  <c r="E4" i="11"/>
  <c r="E9" i="11" s="1"/>
  <c r="D4" i="11"/>
  <c r="D9" i="11" s="1"/>
  <c r="C4" i="11"/>
  <c r="B4" i="11"/>
  <c r="B9" i="11" s="1"/>
  <c r="C13" i="9"/>
  <c r="D13" i="9"/>
  <c r="E13" i="9"/>
  <c r="F13" i="9"/>
  <c r="G13" i="9"/>
  <c r="H13" i="9"/>
  <c r="I13" i="9"/>
  <c r="I15" i="9" s="1"/>
  <c r="J13" i="9"/>
  <c r="J15" i="9" s="1"/>
  <c r="K13" i="9"/>
  <c r="L13" i="9"/>
  <c r="M13" i="9"/>
  <c r="N13" i="9"/>
  <c r="O13" i="9"/>
  <c r="P13" i="9"/>
  <c r="Q13" i="9"/>
  <c r="Q15" i="9" s="1"/>
  <c r="R13" i="9"/>
  <c r="R15" i="9" s="1"/>
  <c r="S13" i="9"/>
  <c r="T13" i="9"/>
  <c r="U13" i="9"/>
  <c r="V13" i="9"/>
  <c r="W13" i="9"/>
  <c r="X13" i="9"/>
  <c r="Y13" i="9"/>
  <c r="Y15" i="9" s="1"/>
  <c r="Z13" i="9"/>
  <c r="Z15" i="9" s="1"/>
  <c r="AA13" i="9"/>
  <c r="AB13" i="9"/>
  <c r="AC13" i="9"/>
  <c r="AD13" i="9"/>
  <c r="AE13" i="9"/>
  <c r="AF13" i="9"/>
  <c r="AG13" i="9"/>
  <c r="AG15" i="9" s="1"/>
  <c r="AH13" i="9"/>
  <c r="AH15" i="9" s="1"/>
  <c r="AI13" i="9"/>
  <c r="AJ13" i="9"/>
  <c r="AK13" i="9"/>
  <c r="AL13" i="9"/>
  <c r="AM13" i="9"/>
  <c r="AN13" i="9"/>
  <c r="AO13" i="9"/>
  <c r="AO15" i="9" s="1"/>
  <c r="AP13" i="9"/>
  <c r="AP15" i="9" s="1"/>
  <c r="AQ13" i="9"/>
  <c r="AR13" i="9"/>
  <c r="AS13" i="9"/>
  <c r="AT13" i="9"/>
  <c r="AU13" i="9"/>
  <c r="AV13" i="9"/>
  <c r="AW13" i="9"/>
  <c r="AW15" i="9" s="1"/>
  <c r="AX13" i="9"/>
  <c r="AX15" i="9" s="1"/>
  <c r="AY13" i="9"/>
  <c r="AZ13" i="9"/>
  <c r="BA13" i="9"/>
  <c r="BB13" i="9"/>
  <c r="BC13" i="9"/>
  <c r="BD13" i="9"/>
  <c r="BE13" i="9"/>
  <c r="BE15" i="9" s="1"/>
  <c r="BF13" i="9"/>
  <c r="BF15" i="9" s="1"/>
  <c r="BG13" i="9"/>
  <c r="BH13" i="9"/>
  <c r="BI13" i="9"/>
  <c r="BJ13" i="9"/>
  <c r="BK13" i="9"/>
  <c r="BL13" i="9"/>
  <c r="BM13" i="9"/>
  <c r="BM15" i="9" s="1"/>
  <c r="BN13" i="9"/>
  <c r="BN15" i="9" s="1"/>
  <c r="BO13" i="9"/>
  <c r="BP13" i="9"/>
  <c r="BQ13" i="9"/>
  <c r="BR13" i="9"/>
  <c r="BS13" i="9"/>
  <c r="BT13" i="9"/>
  <c r="BU13" i="9"/>
  <c r="BU15" i="9" s="1"/>
  <c r="BV13" i="9"/>
  <c r="BV15" i="9" s="1"/>
  <c r="BW13" i="9"/>
  <c r="BX13" i="9"/>
  <c r="BY13" i="9"/>
  <c r="BZ13" i="9"/>
  <c r="CA13" i="9"/>
  <c r="CB13" i="9"/>
  <c r="CC13" i="9"/>
  <c r="CC15" i="9" s="1"/>
  <c r="CD13" i="9"/>
  <c r="CD15" i="9" s="1"/>
  <c r="CE13" i="9"/>
  <c r="CF13" i="9"/>
  <c r="CG13" i="9"/>
  <c r="CH13" i="9"/>
  <c r="CI13" i="9"/>
  <c r="CJ13" i="9"/>
  <c r="CK13" i="9"/>
  <c r="CK15" i="9" s="1"/>
  <c r="CL13" i="9"/>
  <c r="CL15" i="9" s="1"/>
  <c r="CM13" i="9"/>
  <c r="CN13" i="9"/>
  <c r="CO13" i="9"/>
  <c r="CP13" i="9"/>
  <c r="CQ13" i="9"/>
  <c r="CR13" i="9"/>
  <c r="CS13" i="9"/>
  <c r="CS15" i="9" s="1"/>
  <c r="CT13" i="9"/>
  <c r="CT15" i="9" s="1"/>
  <c r="CU13" i="9"/>
  <c r="CV13" i="9"/>
  <c r="CW13" i="9"/>
  <c r="CX13" i="9"/>
  <c r="CY13" i="9"/>
  <c r="CZ13" i="9"/>
  <c r="DA13" i="9"/>
  <c r="DA15" i="9" s="1"/>
  <c r="DB13" i="9"/>
  <c r="DB15" i="9" s="1"/>
  <c r="DC13" i="9"/>
  <c r="DD13" i="9"/>
  <c r="DE13" i="9"/>
  <c r="DF13" i="9"/>
  <c r="DG13" i="9"/>
  <c r="DH13" i="9"/>
  <c r="DI13" i="9"/>
  <c r="DI15" i="9" s="1"/>
  <c r="DJ13" i="9"/>
  <c r="DJ15" i="9" s="1"/>
  <c r="DK13" i="9"/>
  <c r="C14" i="9"/>
  <c r="D14" i="9"/>
  <c r="D15" i="9" s="1"/>
  <c r="E14" i="9"/>
  <c r="F14" i="9"/>
  <c r="F15" i="9" s="1"/>
  <c r="G14" i="9"/>
  <c r="H14" i="9"/>
  <c r="I14" i="9"/>
  <c r="J14" i="9"/>
  <c r="K14" i="9"/>
  <c r="L14" i="9"/>
  <c r="L15" i="9" s="1"/>
  <c r="M14" i="9"/>
  <c r="N14" i="9"/>
  <c r="N15" i="9" s="1"/>
  <c r="O14" i="9"/>
  <c r="P14" i="9"/>
  <c r="Q14" i="9"/>
  <c r="R14" i="9"/>
  <c r="S14" i="9"/>
  <c r="T14" i="9"/>
  <c r="T15" i="9" s="1"/>
  <c r="U14" i="9"/>
  <c r="V14" i="9"/>
  <c r="V15" i="9" s="1"/>
  <c r="W14" i="9"/>
  <c r="X14" i="9"/>
  <c r="Y14" i="9"/>
  <c r="Z14" i="9"/>
  <c r="AA14" i="9"/>
  <c r="AB14" i="9"/>
  <c r="AB15" i="9" s="1"/>
  <c r="AC14" i="9"/>
  <c r="AD14" i="9"/>
  <c r="AD15" i="9" s="1"/>
  <c r="AE14" i="9"/>
  <c r="AF14" i="9"/>
  <c r="AG14" i="9"/>
  <c r="AH14" i="9"/>
  <c r="AI14" i="9"/>
  <c r="AJ14" i="9"/>
  <c r="AJ15" i="9" s="1"/>
  <c r="AK14" i="9"/>
  <c r="AL14" i="9"/>
  <c r="AL15" i="9" s="1"/>
  <c r="AM14" i="9"/>
  <c r="AN14" i="9"/>
  <c r="AO14" i="9"/>
  <c r="AP14" i="9"/>
  <c r="AQ14" i="9"/>
  <c r="AR14" i="9"/>
  <c r="AR15" i="9" s="1"/>
  <c r="AS14" i="9"/>
  <c r="AT14" i="9"/>
  <c r="AT15" i="9" s="1"/>
  <c r="AU14" i="9"/>
  <c r="AV14" i="9"/>
  <c r="AW14" i="9"/>
  <c r="AX14" i="9"/>
  <c r="AY14" i="9"/>
  <c r="AZ14" i="9"/>
  <c r="AZ15" i="9" s="1"/>
  <c r="BA14" i="9"/>
  <c r="BB14" i="9"/>
  <c r="BB15" i="9" s="1"/>
  <c r="BC14" i="9"/>
  <c r="BD14" i="9"/>
  <c r="BE14" i="9"/>
  <c r="BF14" i="9"/>
  <c r="BG14" i="9"/>
  <c r="BH14" i="9"/>
  <c r="BH15" i="9" s="1"/>
  <c r="BI14" i="9"/>
  <c r="BJ14" i="9"/>
  <c r="BJ15" i="9" s="1"/>
  <c r="BK14" i="9"/>
  <c r="BL14" i="9"/>
  <c r="BM14" i="9"/>
  <c r="BN14" i="9"/>
  <c r="BO14" i="9"/>
  <c r="BP14" i="9"/>
  <c r="BP15" i="9" s="1"/>
  <c r="BQ14" i="9"/>
  <c r="BR14" i="9"/>
  <c r="BR15" i="9" s="1"/>
  <c r="BS14" i="9"/>
  <c r="BT14" i="9"/>
  <c r="BU14" i="9"/>
  <c r="BV14" i="9"/>
  <c r="BW14" i="9"/>
  <c r="BX14" i="9"/>
  <c r="BX15" i="9" s="1"/>
  <c r="BY14" i="9"/>
  <c r="BZ14" i="9"/>
  <c r="BZ15" i="9" s="1"/>
  <c r="CA14" i="9"/>
  <c r="CB14" i="9"/>
  <c r="CC14" i="9"/>
  <c r="CD14" i="9"/>
  <c r="CE14" i="9"/>
  <c r="CF14" i="9"/>
  <c r="CF15" i="9" s="1"/>
  <c r="CG14" i="9"/>
  <c r="CH14" i="9"/>
  <c r="CH15" i="9" s="1"/>
  <c r="CI14" i="9"/>
  <c r="CJ14" i="9"/>
  <c r="CK14" i="9"/>
  <c r="CL14" i="9"/>
  <c r="CM14" i="9"/>
  <c r="CN14" i="9"/>
  <c r="CN15" i="9" s="1"/>
  <c r="CO14" i="9"/>
  <c r="CP14" i="9"/>
  <c r="CP15" i="9" s="1"/>
  <c r="CQ14" i="9"/>
  <c r="CR14" i="9"/>
  <c r="CS14" i="9"/>
  <c r="CT14" i="9"/>
  <c r="CU14" i="9"/>
  <c r="CV14" i="9"/>
  <c r="CV15" i="9" s="1"/>
  <c r="CW14" i="9"/>
  <c r="CX14" i="9"/>
  <c r="CX15" i="9" s="1"/>
  <c r="CY14" i="9"/>
  <c r="CZ14" i="9"/>
  <c r="DA14" i="9"/>
  <c r="DB14" i="9"/>
  <c r="DC14" i="9"/>
  <c r="DD14" i="9"/>
  <c r="DD15" i="9" s="1"/>
  <c r="DE14" i="9"/>
  <c r="DF14" i="9"/>
  <c r="DF15" i="9" s="1"/>
  <c r="DG14" i="9"/>
  <c r="DH14" i="9"/>
  <c r="DI14" i="9"/>
  <c r="DJ14" i="9"/>
  <c r="DK14" i="9"/>
  <c r="C15" i="9"/>
  <c r="E15" i="9"/>
  <c r="G15" i="9"/>
  <c r="H15" i="9"/>
  <c r="K15" i="9"/>
  <c r="M15" i="9"/>
  <c r="O15" i="9"/>
  <c r="P15" i="9"/>
  <c r="S15" i="9"/>
  <c r="U15" i="9"/>
  <c r="W15" i="9"/>
  <c r="X15" i="9"/>
  <c r="AA15" i="9"/>
  <c r="AC15" i="9"/>
  <c r="AE15" i="9"/>
  <c r="AF15" i="9"/>
  <c r="AI15" i="9"/>
  <c r="AK15" i="9"/>
  <c r="AM15" i="9"/>
  <c r="AN15" i="9"/>
  <c r="AQ15" i="9"/>
  <c r="AS15" i="9"/>
  <c r="AU15" i="9"/>
  <c r="AV15" i="9"/>
  <c r="AY15" i="9"/>
  <c r="BA15" i="9"/>
  <c r="BC15" i="9"/>
  <c r="BD15" i="9"/>
  <c r="BG15" i="9"/>
  <c r="BI15" i="9"/>
  <c r="BK15" i="9"/>
  <c r="BL15" i="9"/>
  <c r="BO15" i="9"/>
  <c r="BQ15" i="9"/>
  <c r="BS15" i="9"/>
  <c r="BT15" i="9"/>
  <c r="BW15" i="9"/>
  <c r="BY15" i="9"/>
  <c r="CA15" i="9"/>
  <c r="CB15" i="9"/>
  <c r="CE15" i="9"/>
  <c r="CG15" i="9"/>
  <c r="CI15" i="9"/>
  <c r="CJ15" i="9"/>
  <c r="CM15" i="9"/>
  <c r="CO15" i="9"/>
  <c r="CQ15" i="9"/>
  <c r="CR15" i="9"/>
  <c r="CU15" i="9"/>
  <c r="CW15" i="9"/>
  <c r="CY15" i="9"/>
  <c r="CZ15" i="9"/>
  <c r="DC15" i="9"/>
  <c r="DE15" i="9"/>
  <c r="DG15" i="9"/>
  <c r="DH15" i="9"/>
  <c r="DK15" i="9"/>
  <c r="B15" i="9"/>
  <c r="B14" i="9"/>
  <c r="B13" i="9"/>
  <c r="B4" i="9"/>
  <c r="C4" i="9"/>
  <c r="D4" i="9"/>
  <c r="E4" i="9"/>
  <c r="F4" i="9"/>
  <c r="G4" i="9"/>
  <c r="H4" i="9"/>
  <c r="H9" i="9" s="1"/>
  <c r="I4" i="9"/>
  <c r="E9" i="9" s="1"/>
  <c r="J4" i="9"/>
  <c r="K4" i="9"/>
  <c r="L4" i="9"/>
  <c r="M4" i="9"/>
  <c r="N4" i="9"/>
  <c r="O4" i="9"/>
  <c r="P4" i="9"/>
  <c r="P9" i="9" s="1"/>
  <c r="Q4" i="9"/>
  <c r="M9" i="9" s="1"/>
  <c r="R4" i="9"/>
  <c r="S4" i="9"/>
  <c r="T4" i="9"/>
  <c r="U4" i="9"/>
  <c r="V4" i="9"/>
  <c r="W4" i="9"/>
  <c r="X4" i="9"/>
  <c r="X9" i="9" s="1"/>
  <c r="Y4" i="9"/>
  <c r="U9" i="9" s="1"/>
  <c r="Z4" i="9"/>
  <c r="AA4" i="9"/>
  <c r="AB4" i="9"/>
  <c r="AC4" i="9"/>
  <c r="AD4" i="9"/>
  <c r="AE4" i="9"/>
  <c r="AF4" i="9"/>
  <c r="AF9" i="9" s="1"/>
  <c r="AG4" i="9"/>
  <c r="AC9" i="9" s="1"/>
  <c r="AH4" i="9"/>
  <c r="AI4" i="9"/>
  <c r="AJ4" i="9"/>
  <c r="AK4" i="9"/>
  <c r="AL4" i="9"/>
  <c r="AM4" i="9"/>
  <c r="AN4" i="9"/>
  <c r="AN9" i="9" s="1"/>
  <c r="AO4" i="9"/>
  <c r="AK9" i="9" s="1"/>
  <c r="AP4" i="9"/>
  <c r="AQ4" i="9"/>
  <c r="AR4" i="9"/>
  <c r="AS4" i="9"/>
  <c r="AT4" i="9"/>
  <c r="AU4" i="9"/>
  <c r="AV4" i="9"/>
  <c r="AV9" i="9" s="1"/>
  <c r="AW4" i="9"/>
  <c r="AS9" i="9" s="1"/>
  <c r="AX4" i="9"/>
  <c r="AY4" i="9"/>
  <c r="AZ4" i="9"/>
  <c r="BA4" i="9"/>
  <c r="BB4" i="9"/>
  <c r="BC4" i="9"/>
  <c r="BD4" i="9"/>
  <c r="BD9" i="9" s="1"/>
  <c r="BE4" i="9"/>
  <c r="BA9" i="9" s="1"/>
  <c r="BF4" i="9"/>
  <c r="BG4" i="9"/>
  <c r="BH4" i="9"/>
  <c r="BI4" i="9"/>
  <c r="BJ4" i="9"/>
  <c r="BK4" i="9"/>
  <c r="BL4" i="9"/>
  <c r="BL9" i="9" s="1"/>
  <c r="BM4" i="9"/>
  <c r="BI9" i="9" s="1"/>
  <c r="BN4" i="9"/>
  <c r="BO4" i="9"/>
  <c r="BP4" i="9"/>
  <c r="BQ4" i="9"/>
  <c r="BR4" i="9"/>
  <c r="BS4" i="9"/>
  <c r="BT4" i="9"/>
  <c r="BT9" i="9" s="1"/>
  <c r="BU4" i="9"/>
  <c r="BQ9" i="9" s="1"/>
  <c r="BV4" i="9"/>
  <c r="BW4" i="9"/>
  <c r="BX4" i="9"/>
  <c r="BY4" i="9"/>
  <c r="BZ4" i="9"/>
  <c r="CA4" i="9"/>
  <c r="CB4" i="9"/>
  <c r="CB9" i="9" s="1"/>
  <c r="CC4" i="9"/>
  <c r="BY9" i="9" s="1"/>
  <c r="CD4" i="9"/>
  <c r="CE4" i="9"/>
  <c r="CF4" i="9"/>
  <c r="CG4" i="9"/>
  <c r="CH4" i="9"/>
  <c r="CI4" i="9"/>
  <c r="CJ4" i="9"/>
  <c r="CJ9" i="9" s="1"/>
  <c r="CK4" i="9"/>
  <c r="CG9" i="9" s="1"/>
  <c r="CL4" i="9"/>
  <c r="CM4" i="9"/>
  <c r="CN4" i="9"/>
  <c r="CO4" i="9"/>
  <c r="CP4" i="9"/>
  <c r="CQ4" i="9"/>
  <c r="CR4" i="9"/>
  <c r="CR9" i="9" s="1"/>
  <c r="CS4" i="9"/>
  <c r="CO9" i="9" s="1"/>
  <c r="CT4" i="9"/>
  <c r="CU4" i="9"/>
  <c r="CV4" i="9"/>
  <c r="CW4" i="9"/>
  <c r="CX4" i="9"/>
  <c r="CY4" i="9"/>
  <c r="CZ4" i="9"/>
  <c r="CZ9" i="9" s="1"/>
  <c r="DA4" i="9"/>
  <c r="CW9" i="9" s="1"/>
  <c r="DB4" i="9"/>
  <c r="DC4" i="9"/>
  <c r="DD4" i="9"/>
  <c r="DE4" i="9"/>
  <c r="DF4" i="9"/>
  <c r="DG4" i="9"/>
  <c r="DH4" i="9"/>
  <c r="DH9" i="9" s="1"/>
  <c r="DI4" i="9"/>
  <c r="DE9" i="9" s="1"/>
  <c r="DJ4" i="9"/>
  <c r="DK4" i="9"/>
  <c r="DL4" i="9"/>
  <c r="DM4" i="9"/>
  <c r="DN4" i="9"/>
  <c r="DO4" i="9"/>
  <c r="DP4" i="9"/>
  <c r="DQ4" i="9"/>
  <c r="DR4" i="9"/>
  <c r="DS4" i="9"/>
  <c r="DT4" i="9"/>
  <c r="DU4" i="9"/>
  <c r="DV4" i="9"/>
  <c r="DW4" i="9"/>
  <c r="DX4" i="9"/>
  <c r="DY4" i="9"/>
  <c r="DZ4" i="9"/>
  <c r="EA4" i="9"/>
  <c r="EB4" i="9"/>
  <c r="EC4" i="9"/>
  <c r="ED4" i="9"/>
  <c r="EE4" i="9"/>
  <c r="EF4" i="9"/>
  <c r="B9" i="9"/>
  <c r="C9" i="9"/>
  <c r="D9" i="9"/>
  <c r="F9" i="9"/>
  <c r="G9" i="9"/>
  <c r="J9" i="9"/>
  <c r="K9" i="9"/>
  <c r="L9" i="9"/>
  <c r="N9" i="9"/>
  <c r="O9" i="9"/>
  <c r="R9" i="9"/>
  <c r="S9" i="9"/>
  <c r="T9" i="9"/>
  <c r="V9" i="9"/>
  <c r="W9" i="9"/>
  <c r="Z9" i="9"/>
  <c r="AA9" i="9"/>
  <c r="AB9" i="9"/>
  <c r="AD9" i="9"/>
  <c r="AE9" i="9"/>
  <c r="AH9" i="9"/>
  <c r="AI9" i="9"/>
  <c r="AJ9" i="9"/>
  <c r="AL9" i="9"/>
  <c r="AM9" i="9"/>
  <c r="AP9" i="9"/>
  <c r="AQ9" i="9"/>
  <c r="AR9" i="9"/>
  <c r="AT9" i="9"/>
  <c r="AU9" i="9"/>
  <c r="AX9" i="9"/>
  <c r="AY9" i="9"/>
  <c r="AZ9" i="9"/>
  <c r="BB9" i="9"/>
  <c r="BC9" i="9"/>
  <c r="BF9" i="9"/>
  <c r="BG9" i="9"/>
  <c r="BH9" i="9"/>
  <c r="BJ9" i="9"/>
  <c r="BK9" i="9"/>
  <c r="BN9" i="9"/>
  <c r="BO9" i="9"/>
  <c r="BP9" i="9"/>
  <c r="BR9" i="9"/>
  <c r="BS9" i="9"/>
  <c r="BV9" i="9"/>
  <c r="BW9" i="9"/>
  <c r="BX9" i="9"/>
  <c r="BZ9" i="9"/>
  <c r="CA9" i="9"/>
  <c r="CD9" i="9"/>
  <c r="CE9" i="9"/>
  <c r="CF9" i="9"/>
  <c r="CH9" i="9"/>
  <c r="CI9" i="9"/>
  <c r="CL9" i="9"/>
  <c r="CM9" i="9"/>
  <c r="CN9" i="9"/>
  <c r="CP9" i="9"/>
  <c r="CQ9" i="9"/>
  <c r="CT9" i="9"/>
  <c r="CU9" i="9"/>
  <c r="CV9" i="9"/>
  <c r="CX9" i="9"/>
  <c r="CY9" i="9"/>
  <c r="DB9" i="9"/>
  <c r="DC9" i="9"/>
  <c r="DD9" i="9"/>
  <c r="DF9" i="9"/>
  <c r="DG9" i="9"/>
  <c r="DJ9" i="9"/>
  <c r="DK9" i="9"/>
  <c r="H11" i="9"/>
  <c r="P11" i="9"/>
  <c r="X11" i="9"/>
  <c r="AF11" i="9"/>
  <c r="AN11" i="9"/>
  <c r="AV11" i="9"/>
  <c r="BD11" i="9"/>
  <c r="BL11" i="9"/>
  <c r="BT11" i="9"/>
  <c r="CB11" i="9"/>
  <c r="CJ11" i="9"/>
  <c r="CR11" i="9"/>
  <c r="CZ11" i="9"/>
  <c r="DH11" i="9"/>
  <c r="EF6" i="9"/>
  <c r="EE6" i="9"/>
  <c r="ED6" i="9"/>
  <c r="EC6" i="9"/>
  <c r="EB6" i="9"/>
  <c r="EA6" i="9"/>
  <c r="DZ6" i="9"/>
  <c r="DY6" i="9"/>
  <c r="DX6" i="9"/>
  <c r="DW6" i="9"/>
  <c r="DV6" i="9"/>
  <c r="DU6" i="9"/>
  <c r="DT6" i="9"/>
  <c r="DS6" i="9"/>
  <c r="DR6" i="9"/>
  <c r="DQ6" i="9"/>
  <c r="DP6" i="9"/>
  <c r="DO6" i="9"/>
  <c r="DN6" i="9"/>
  <c r="DM6" i="9"/>
  <c r="DL6" i="9"/>
  <c r="DK6" i="9"/>
  <c r="DK11" i="9" s="1"/>
  <c r="DJ6" i="9"/>
  <c r="DJ11" i="9" s="1"/>
  <c r="DI6" i="9"/>
  <c r="DI11" i="9" s="1"/>
  <c r="DH6" i="9"/>
  <c r="DG6" i="9"/>
  <c r="DG11" i="9" s="1"/>
  <c r="DF6" i="9"/>
  <c r="DF11" i="9" s="1"/>
  <c r="DE6" i="9"/>
  <c r="DE11" i="9" s="1"/>
  <c r="DD6" i="9"/>
  <c r="DD11" i="9" s="1"/>
  <c r="DC6" i="9"/>
  <c r="DC11" i="9" s="1"/>
  <c r="DB6" i="9"/>
  <c r="DB11" i="9" s="1"/>
  <c r="DA6" i="9"/>
  <c r="DA11" i="9" s="1"/>
  <c r="CZ6" i="9"/>
  <c r="CY6" i="9"/>
  <c r="CY11" i="9" s="1"/>
  <c r="CX6" i="9"/>
  <c r="CX11" i="9" s="1"/>
  <c r="CW6" i="9"/>
  <c r="CW11" i="9" s="1"/>
  <c r="CV6" i="9"/>
  <c r="CV11" i="9" s="1"/>
  <c r="CU6" i="9"/>
  <c r="CU11" i="9" s="1"/>
  <c r="CT6" i="9"/>
  <c r="CT11" i="9" s="1"/>
  <c r="CS6" i="9"/>
  <c r="CS11" i="9" s="1"/>
  <c r="CR6" i="9"/>
  <c r="CQ6" i="9"/>
  <c r="CQ11" i="9" s="1"/>
  <c r="CP6" i="9"/>
  <c r="CP11" i="9" s="1"/>
  <c r="CO6" i="9"/>
  <c r="CO11" i="9" s="1"/>
  <c r="CN6" i="9"/>
  <c r="CN11" i="9" s="1"/>
  <c r="CM6" i="9"/>
  <c r="CM11" i="9" s="1"/>
  <c r="CL6" i="9"/>
  <c r="CL11" i="9" s="1"/>
  <c r="CK6" i="9"/>
  <c r="CK11" i="9" s="1"/>
  <c r="CJ6" i="9"/>
  <c r="CI6" i="9"/>
  <c r="CI11" i="9" s="1"/>
  <c r="CH6" i="9"/>
  <c r="CH11" i="9" s="1"/>
  <c r="CG6" i="9"/>
  <c r="CG11" i="9" s="1"/>
  <c r="CF6" i="9"/>
  <c r="CF11" i="9" s="1"/>
  <c r="CE6" i="9"/>
  <c r="CE11" i="9" s="1"/>
  <c r="CD6" i="9"/>
  <c r="CD11" i="9" s="1"/>
  <c r="CC6" i="9"/>
  <c r="CC11" i="9" s="1"/>
  <c r="CB6" i="9"/>
  <c r="CA6" i="9"/>
  <c r="CA11" i="9" s="1"/>
  <c r="BZ6" i="9"/>
  <c r="BZ11" i="9" s="1"/>
  <c r="BY6" i="9"/>
  <c r="BY11" i="9" s="1"/>
  <c r="BX6" i="9"/>
  <c r="BX11" i="9" s="1"/>
  <c r="BW6" i="9"/>
  <c r="BW11" i="9" s="1"/>
  <c r="BV6" i="9"/>
  <c r="BV11" i="9" s="1"/>
  <c r="BU6" i="9"/>
  <c r="BU11" i="9" s="1"/>
  <c r="BT6" i="9"/>
  <c r="BS6" i="9"/>
  <c r="BS11" i="9" s="1"/>
  <c r="BR6" i="9"/>
  <c r="BR11" i="9" s="1"/>
  <c r="BQ6" i="9"/>
  <c r="BQ11" i="9" s="1"/>
  <c r="BP6" i="9"/>
  <c r="BP11" i="9" s="1"/>
  <c r="BO6" i="9"/>
  <c r="BO11" i="9" s="1"/>
  <c r="BN6" i="9"/>
  <c r="BN11" i="9" s="1"/>
  <c r="BM6" i="9"/>
  <c r="BM11" i="9" s="1"/>
  <c r="BL6" i="9"/>
  <c r="BK6" i="9"/>
  <c r="BK11" i="9" s="1"/>
  <c r="BJ6" i="9"/>
  <c r="BJ11" i="9" s="1"/>
  <c r="BI6" i="9"/>
  <c r="BI11" i="9" s="1"/>
  <c r="BH6" i="9"/>
  <c r="BH11" i="9" s="1"/>
  <c r="BG6" i="9"/>
  <c r="BG11" i="9" s="1"/>
  <c r="BF6" i="9"/>
  <c r="BF11" i="9" s="1"/>
  <c r="BE6" i="9"/>
  <c r="BE11" i="9" s="1"/>
  <c r="BD6" i="9"/>
  <c r="BC6" i="9"/>
  <c r="BC11" i="9" s="1"/>
  <c r="BB6" i="9"/>
  <c r="BB11" i="9" s="1"/>
  <c r="BA6" i="9"/>
  <c r="BA11" i="9" s="1"/>
  <c r="AZ6" i="9"/>
  <c r="AZ11" i="9" s="1"/>
  <c r="AY6" i="9"/>
  <c r="AY11" i="9" s="1"/>
  <c r="AX6" i="9"/>
  <c r="AX11" i="9" s="1"/>
  <c r="AW6" i="9"/>
  <c r="AW11" i="9" s="1"/>
  <c r="AV6" i="9"/>
  <c r="AU6" i="9"/>
  <c r="AU11" i="9" s="1"/>
  <c r="AT6" i="9"/>
  <c r="AT11" i="9" s="1"/>
  <c r="AS6" i="9"/>
  <c r="AS11" i="9" s="1"/>
  <c r="AR6" i="9"/>
  <c r="AR11" i="9" s="1"/>
  <c r="AQ6" i="9"/>
  <c r="AQ11" i="9" s="1"/>
  <c r="AP6" i="9"/>
  <c r="AP11" i="9" s="1"/>
  <c r="AO6" i="9"/>
  <c r="AO11" i="9" s="1"/>
  <c r="AN6" i="9"/>
  <c r="AM6" i="9"/>
  <c r="AM11" i="9" s="1"/>
  <c r="AL6" i="9"/>
  <c r="AL11" i="9" s="1"/>
  <c r="AK6" i="9"/>
  <c r="AK11" i="9" s="1"/>
  <c r="AJ6" i="9"/>
  <c r="AJ11" i="9" s="1"/>
  <c r="AI6" i="9"/>
  <c r="AI11" i="9" s="1"/>
  <c r="AH6" i="9"/>
  <c r="AH11" i="9" s="1"/>
  <c r="AG6" i="9"/>
  <c r="AG11" i="9" s="1"/>
  <c r="AF6" i="9"/>
  <c r="AE6" i="9"/>
  <c r="AE11" i="9" s="1"/>
  <c r="AD6" i="9"/>
  <c r="AD11" i="9" s="1"/>
  <c r="AC6" i="9"/>
  <c r="AC11" i="9" s="1"/>
  <c r="AB6" i="9"/>
  <c r="AB11" i="9" s="1"/>
  <c r="AA6" i="9"/>
  <c r="AA11" i="9" s="1"/>
  <c r="Z6" i="9"/>
  <c r="Z11" i="9" s="1"/>
  <c r="Y6" i="9"/>
  <c r="Y11" i="9" s="1"/>
  <c r="X6" i="9"/>
  <c r="W6" i="9"/>
  <c r="W11" i="9" s="1"/>
  <c r="V6" i="9"/>
  <c r="V11" i="9" s="1"/>
  <c r="U6" i="9"/>
  <c r="U11" i="9" s="1"/>
  <c r="T6" i="9"/>
  <c r="T11" i="9" s="1"/>
  <c r="S6" i="9"/>
  <c r="S11" i="9" s="1"/>
  <c r="R6" i="9"/>
  <c r="R11" i="9" s="1"/>
  <c r="Q6" i="9"/>
  <c r="Q11" i="9" s="1"/>
  <c r="P6" i="9"/>
  <c r="O6" i="9"/>
  <c r="O11" i="9" s="1"/>
  <c r="N6" i="9"/>
  <c r="N11" i="9" s="1"/>
  <c r="M6" i="9"/>
  <c r="M11" i="9" s="1"/>
  <c r="L6" i="9"/>
  <c r="L11" i="9" s="1"/>
  <c r="K6" i="9"/>
  <c r="K11" i="9" s="1"/>
  <c r="J6" i="9"/>
  <c r="J11" i="9" s="1"/>
  <c r="I6" i="9"/>
  <c r="I11" i="9" s="1"/>
  <c r="H6" i="9"/>
  <c r="G6" i="9"/>
  <c r="G11" i="9" s="1"/>
  <c r="F6" i="9"/>
  <c r="F11" i="9" s="1"/>
  <c r="E6" i="9"/>
  <c r="E11" i="9" s="1"/>
  <c r="D6" i="9"/>
  <c r="D11" i="9" s="1"/>
  <c r="C6" i="9"/>
  <c r="C11" i="9" s="1"/>
  <c r="B6" i="9"/>
  <c r="B11" i="9" s="1"/>
  <c r="EF5" i="9"/>
  <c r="EE5" i="9"/>
  <c r="ED5" i="9"/>
  <c r="EC5" i="9"/>
  <c r="EB5" i="9"/>
  <c r="EA5" i="9"/>
  <c r="DZ5" i="9"/>
  <c r="DY5" i="9"/>
  <c r="DX5" i="9"/>
  <c r="DW5" i="9"/>
  <c r="DV5" i="9"/>
  <c r="DU5" i="9"/>
  <c r="DT5" i="9"/>
  <c r="DS5" i="9"/>
  <c r="DR5" i="9"/>
  <c r="DQ5" i="9"/>
  <c r="DP5" i="9"/>
  <c r="DO5" i="9"/>
  <c r="DN5" i="9"/>
  <c r="DM5" i="9"/>
  <c r="DL5" i="9"/>
  <c r="DK5" i="9"/>
  <c r="DK10" i="9" s="1"/>
  <c r="DJ5" i="9"/>
  <c r="DI5" i="9"/>
  <c r="DI10" i="9" s="1"/>
  <c r="DH5" i="9"/>
  <c r="DH10" i="9" s="1"/>
  <c r="DG5" i="9"/>
  <c r="DG10" i="9" s="1"/>
  <c r="DF5" i="9"/>
  <c r="DB10" i="9" s="1"/>
  <c r="DE5" i="9"/>
  <c r="DE10" i="9" s="1"/>
  <c r="DD5" i="9"/>
  <c r="DD10" i="9" s="1"/>
  <c r="DC5" i="9"/>
  <c r="DC10" i="9" s="1"/>
  <c r="DB5" i="9"/>
  <c r="DA5" i="9"/>
  <c r="DA10" i="9" s="1"/>
  <c r="CZ5" i="9"/>
  <c r="CZ10" i="9" s="1"/>
  <c r="CY5" i="9"/>
  <c r="CY10" i="9" s="1"/>
  <c r="CX5" i="9"/>
  <c r="CX10" i="9" s="1"/>
  <c r="CW5" i="9"/>
  <c r="CW10" i="9" s="1"/>
  <c r="CV5" i="9"/>
  <c r="CV10" i="9" s="1"/>
  <c r="CU5" i="9"/>
  <c r="CU10" i="9" s="1"/>
  <c r="CT5" i="9"/>
  <c r="CS5" i="9"/>
  <c r="CS10" i="9" s="1"/>
  <c r="CR5" i="9"/>
  <c r="CR10" i="9" s="1"/>
  <c r="CQ5" i="9"/>
  <c r="CQ10" i="9" s="1"/>
  <c r="CP5" i="9"/>
  <c r="CP10" i="9" s="1"/>
  <c r="CO5" i="9"/>
  <c r="CO10" i="9" s="1"/>
  <c r="CN5" i="9"/>
  <c r="CN10" i="9" s="1"/>
  <c r="CM5" i="9"/>
  <c r="CM10" i="9" s="1"/>
  <c r="CL5" i="9"/>
  <c r="CK5" i="9"/>
  <c r="CK10" i="9" s="1"/>
  <c r="CJ5" i="9"/>
  <c r="CJ10" i="9" s="1"/>
  <c r="CI5" i="9"/>
  <c r="CI10" i="9" s="1"/>
  <c r="CH5" i="9"/>
  <c r="CD10" i="9" s="1"/>
  <c r="CG5" i="9"/>
  <c r="CG10" i="9" s="1"/>
  <c r="CF5" i="9"/>
  <c r="CF10" i="9" s="1"/>
  <c r="CE5" i="9"/>
  <c r="CE10" i="9" s="1"/>
  <c r="CD5" i="9"/>
  <c r="CC5" i="9"/>
  <c r="CC10" i="9" s="1"/>
  <c r="CB5" i="9"/>
  <c r="CB10" i="9" s="1"/>
  <c r="CA5" i="9"/>
  <c r="CA10" i="9" s="1"/>
  <c r="BZ5" i="9"/>
  <c r="BZ10" i="9" s="1"/>
  <c r="BY5" i="9"/>
  <c r="BY10" i="9" s="1"/>
  <c r="BX5" i="9"/>
  <c r="BX10" i="9" s="1"/>
  <c r="BW5" i="9"/>
  <c r="BW10" i="9" s="1"/>
  <c r="BV5" i="9"/>
  <c r="BU5" i="9"/>
  <c r="BU10" i="9" s="1"/>
  <c r="BT5" i="9"/>
  <c r="BT10" i="9" s="1"/>
  <c r="BS5" i="9"/>
  <c r="BS10" i="9" s="1"/>
  <c r="BR5" i="9"/>
  <c r="BN10" i="9" s="1"/>
  <c r="BQ5" i="9"/>
  <c r="BQ10" i="9" s="1"/>
  <c r="BP5" i="9"/>
  <c r="BP10" i="9" s="1"/>
  <c r="BO5" i="9"/>
  <c r="BO10" i="9" s="1"/>
  <c r="BN5" i="9"/>
  <c r="BM5" i="9"/>
  <c r="BM10" i="9" s="1"/>
  <c r="BL5" i="9"/>
  <c r="BL10" i="9" s="1"/>
  <c r="BK5" i="9"/>
  <c r="BK10" i="9" s="1"/>
  <c r="BJ5" i="9"/>
  <c r="BF10" i="9" s="1"/>
  <c r="BI5" i="9"/>
  <c r="BI10" i="9" s="1"/>
  <c r="BH5" i="9"/>
  <c r="BH10" i="9" s="1"/>
  <c r="BG5" i="9"/>
  <c r="BG10" i="9" s="1"/>
  <c r="BF5" i="9"/>
  <c r="BE5" i="9"/>
  <c r="BE10" i="9" s="1"/>
  <c r="BD5" i="9"/>
  <c r="BD10" i="9" s="1"/>
  <c r="BC5" i="9"/>
  <c r="BC10" i="9" s="1"/>
  <c r="BB5" i="9"/>
  <c r="BB10" i="9" s="1"/>
  <c r="BA5" i="9"/>
  <c r="BA10" i="9" s="1"/>
  <c r="AZ5" i="9"/>
  <c r="AZ10" i="9" s="1"/>
  <c r="AY5" i="9"/>
  <c r="AY10" i="9" s="1"/>
  <c r="AX5" i="9"/>
  <c r="AW5" i="9"/>
  <c r="AW10" i="9" s="1"/>
  <c r="AV5" i="9"/>
  <c r="AV10" i="9" s="1"/>
  <c r="AU5" i="9"/>
  <c r="AU10" i="9" s="1"/>
  <c r="AT5" i="9"/>
  <c r="AT10" i="9" s="1"/>
  <c r="AS5" i="9"/>
  <c r="AS10" i="9" s="1"/>
  <c r="AR5" i="9"/>
  <c r="AR10" i="9" s="1"/>
  <c r="AQ5" i="9"/>
  <c r="AQ10" i="9" s="1"/>
  <c r="AP5" i="9"/>
  <c r="AO5" i="9"/>
  <c r="AO10" i="9" s="1"/>
  <c r="AN5" i="9"/>
  <c r="AN10" i="9" s="1"/>
  <c r="AM5" i="9"/>
  <c r="AM10" i="9" s="1"/>
  <c r="AL5" i="9"/>
  <c r="AL10" i="9" s="1"/>
  <c r="AK5" i="9"/>
  <c r="AK10" i="9" s="1"/>
  <c r="AJ5" i="9"/>
  <c r="AJ10" i="9" s="1"/>
  <c r="AI5" i="9"/>
  <c r="AI10" i="9" s="1"/>
  <c r="AH5" i="9"/>
  <c r="AG5" i="9"/>
  <c r="AG10" i="9" s="1"/>
  <c r="AF5" i="9"/>
  <c r="AF10" i="9" s="1"/>
  <c r="AE5" i="9"/>
  <c r="AE10" i="9" s="1"/>
  <c r="AD5" i="9"/>
  <c r="Z10" i="9" s="1"/>
  <c r="AC5" i="9"/>
  <c r="AC10" i="9" s="1"/>
  <c r="AB5" i="9"/>
  <c r="AB10" i="9" s="1"/>
  <c r="AA5" i="9"/>
  <c r="AA10" i="9" s="1"/>
  <c r="Z5" i="9"/>
  <c r="Y5" i="9"/>
  <c r="Y10" i="9" s="1"/>
  <c r="X5" i="9"/>
  <c r="X10" i="9" s="1"/>
  <c r="W5" i="9"/>
  <c r="W10" i="9" s="1"/>
  <c r="V5" i="9"/>
  <c r="R10" i="9" s="1"/>
  <c r="U5" i="9"/>
  <c r="U10" i="9" s="1"/>
  <c r="T5" i="9"/>
  <c r="T10" i="9" s="1"/>
  <c r="S5" i="9"/>
  <c r="S10" i="9" s="1"/>
  <c r="R5" i="9"/>
  <c r="Q5" i="9"/>
  <c r="Q10" i="9" s="1"/>
  <c r="P5" i="9"/>
  <c r="P10" i="9" s="1"/>
  <c r="O5" i="9"/>
  <c r="O10" i="9" s="1"/>
  <c r="N5" i="9"/>
  <c r="N10" i="9" s="1"/>
  <c r="M5" i="9"/>
  <c r="M10" i="9" s="1"/>
  <c r="L5" i="9"/>
  <c r="L10" i="9" s="1"/>
  <c r="K5" i="9"/>
  <c r="K10" i="9" s="1"/>
  <c r="J5" i="9"/>
  <c r="I5" i="9"/>
  <c r="I10" i="9" s="1"/>
  <c r="H5" i="9"/>
  <c r="H10" i="9" s="1"/>
  <c r="G5" i="9"/>
  <c r="G10" i="9" s="1"/>
  <c r="F5" i="9"/>
  <c r="F10" i="9" s="1"/>
  <c r="E5" i="9"/>
  <c r="E10" i="9" s="1"/>
  <c r="D5" i="9"/>
  <c r="D10" i="9" s="1"/>
  <c r="C5" i="9"/>
  <c r="C10" i="9" s="1"/>
  <c r="B5" i="9"/>
  <c r="B10" i="9" s="1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AB3" i="8"/>
  <c r="AC3" i="8"/>
  <c r="AD3" i="8"/>
  <c r="AE3" i="8"/>
  <c r="AF3" i="8"/>
  <c r="AG3" i="8"/>
  <c r="AH3" i="8"/>
  <c r="AI3" i="8"/>
  <c r="AJ3" i="8"/>
  <c r="AK3" i="8"/>
  <c r="AL3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AI5" i="8"/>
  <c r="AJ5" i="8"/>
  <c r="AK5" i="8"/>
  <c r="AL5" i="8"/>
  <c r="G4" i="8"/>
  <c r="G5" i="8"/>
  <c r="G3" i="8"/>
  <c r="CY13" i="14" l="1"/>
  <c r="H9" i="14"/>
  <c r="P9" i="14"/>
  <c r="X9" i="14"/>
  <c r="X14" i="14" s="1"/>
  <c r="AF9" i="14"/>
  <c r="AN9" i="14"/>
  <c r="AN14" i="14" s="1"/>
  <c r="AV9" i="14"/>
  <c r="AV13" i="14" s="1"/>
  <c r="AV15" i="14" s="1"/>
  <c r="BD9" i="14"/>
  <c r="BD13" i="14" s="1"/>
  <c r="BL9" i="14"/>
  <c r="BT9" i="14"/>
  <c r="Q13" i="14"/>
  <c r="AW13" i="14"/>
  <c r="BU13" i="14"/>
  <c r="BU15" i="14" s="1"/>
  <c r="CC13" i="14"/>
  <c r="K9" i="14"/>
  <c r="I9" i="14"/>
  <c r="I13" i="14" s="1"/>
  <c r="Q9" i="14"/>
  <c r="Y9" i="14"/>
  <c r="AG9" i="14"/>
  <c r="AO9" i="14"/>
  <c r="AO14" i="14" s="1"/>
  <c r="BE9" i="14"/>
  <c r="BE13" i="14" s="1"/>
  <c r="BM9" i="14"/>
  <c r="BM13" i="14" s="1"/>
  <c r="BM15" i="14" s="1"/>
  <c r="BU9" i="14"/>
  <c r="CC9" i="14"/>
  <c r="CK9" i="14"/>
  <c r="CS9" i="14"/>
  <c r="DA9" i="14"/>
  <c r="DI9" i="14"/>
  <c r="K11" i="14"/>
  <c r="AI11" i="14"/>
  <c r="BW11" i="14"/>
  <c r="CU11" i="14"/>
  <c r="CI13" i="14"/>
  <c r="B9" i="14"/>
  <c r="B13" i="14" s="1"/>
  <c r="B15" i="14" s="1"/>
  <c r="C9" i="14"/>
  <c r="S9" i="14"/>
  <c r="S14" i="14" s="1"/>
  <c r="AA9" i="14"/>
  <c r="AA13" i="14" s="1"/>
  <c r="AA15" i="14" s="1"/>
  <c r="AI9" i="14"/>
  <c r="AI13" i="14" s="1"/>
  <c r="AQ9" i="14"/>
  <c r="AY9" i="14"/>
  <c r="BG9" i="14"/>
  <c r="BO9" i="14"/>
  <c r="BO14" i="14" s="1"/>
  <c r="CE9" i="14"/>
  <c r="CM9" i="14"/>
  <c r="CU9" i="14"/>
  <c r="CU13" i="14" s="1"/>
  <c r="DC9" i="14"/>
  <c r="DC13" i="14" s="1"/>
  <c r="DK9" i="14"/>
  <c r="L10" i="14"/>
  <c r="AB10" i="14"/>
  <c r="AR10" i="14"/>
  <c r="BH10" i="14"/>
  <c r="BX10" i="14"/>
  <c r="CN10" i="14"/>
  <c r="DD10" i="14"/>
  <c r="M11" i="14"/>
  <c r="AK11" i="14"/>
  <c r="BA11" i="14"/>
  <c r="BI11" i="14"/>
  <c r="BY11" i="14"/>
  <c r="CW11" i="14"/>
  <c r="X13" i="14"/>
  <c r="X15" i="14" s="1"/>
  <c r="W13" i="14"/>
  <c r="M10" i="14"/>
  <c r="CI14" i="14"/>
  <c r="CY14" i="14"/>
  <c r="CJ13" i="14"/>
  <c r="C13" i="14"/>
  <c r="N14" i="14"/>
  <c r="V14" i="14"/>
  <c r="AT14" i="14"/>
  <c r="BB14" i="14"/>
  <c r="BZ14" i="14"/>
  <c r="CH14" i="14"/>
  <c r="DF14" i="14"/>
  <c r="AU14" i="14"/>
  <c r="BC14" i="14"/>
  <c r="BS14" i="14"/>
  <c r="CA14" i="14"/>
  <c r="DG14" i="14"/>
  <c r="BK13" i="14"/>
  <c r="BD11" i="14"/>
  <c r="CZ11" i="14"/>
  <c r="CZ14" i="14"/>
  <c r="I11" i="14"/>
  <c r="I14" i="14"/>
  <c r="Q11" i="14"/>
  <c r="Q14" i="14"/>
  <c r="Q15" i="14" s="1"/>
  <c r="Y11" i="14"/>
  <c r="Y14" i="14"/>
  <c r="AG11" i="14"/>
  <c r="AG14" i="14"/>
  <c r="AO11" i="14"/>
  <c r="AW11" i="14"/>
  <c r="AW14" i="14"/>
  <c r="BE11" i="14"/>
  <c r="BM11" i="14"/>
  <c r="BM14" i="14"/>
  <c r="BU11" i="14"/>
  <c r="BU14" i="14"/>
  <c r="CC11" i="14"/>
  <c r="CC14" i="14"/>
  <c r="CK11" i="14"/>
  <c r="CK14" i="14"/>
  <c r="CS11" i="14"/>
  <c r="CS14" i="14"/>
  <c r="DA11" i="14"/>
  <c r="DA14" i="14"/>
  <c r="DI11" i="14"/>
  <c r="DI14" i="14"/>
  <c r="AL9" i="14"/>
  <c r="AL14" i="14" s="1"/>
  <c r="W10" i="14"/>
  <c r="CI10" i="14"/>
  <c r="CY10" i="14"/>
  <c r="Y13" i="14"/>
  <c r="CK13" i="14"/>
  <c r="G14" i="14"/>
  <c r="AM14" i="14"/>
  <c r="AE13" i="14"/>
  <c r="DG13" i="14"/>
  <c r="AF11" i="14"/>
  <c r="AF14" i="14"/>
  <c r="B14" i="14"/>
  <c r="BF14" i="14"/>
  <c r="I10" i="14"/>
  <c r="AO10" i="14"/>
  <c r="BU10" i="14"/>
  <c r="BF11" i="14"/>
  <c r="H13" i="14"/>
  <c r="AF13" i="14"/>
  <c r="BL13" i="14"/>
  <c r="CR13" i="14"/>
  <c r="AM13" i="14"/>
  <c r="AM15" i="14" s="1"/>
  <c r="CQ13" i="14"/>
  <c r="P11" i="14"/>
  <c r="P14" i="14"/>
  <c r="CB11" i="14"/>
  <c r="CB14" i="14"/>
  <c r="B10" i="14"/>
  <c r="J10" i="14"/>
  <c r="R10" i="14"/>
  <c r="Z10" i="14"/>
  <c r="AH10" i="14"/>
  <c r="AP10" i="14"/>
  <c r="AP13" i="14"/>
  <c r="AX10" i="14"/>
  <c r="AX13" i="14"/>
  <c r="BF10" i="14"/>
  <c r="BF13" i="14"/>
  <c r="BF15" i="14" s="1"/>
  <c r="BN10" i="14"/>
  <c r="BV10" i="14"/>
  <c r="CD10" i="14"/>
  <c r="CL10" i="14"/>
  <c r="CT10" i="14"/>
  <c r="DB10" i="14"/>
  <c r="DB13" i="14"/>
  <c r="DJ10" i="14"/>
  <c r="C14" i="14"/>
  <c r="K14" i="14"/>
  <c r="AA14" i="14"/>
  <c r="AQ14" i="14"/>
  <c r="AY14" i="14"/>
  <c r="BG14" i="14"/>
  <c r="BW14" i="14"/>
  <c r="CE14" i="14"/>
  <c r="CM14" i="14"/>
  <c r="CU14" i="14"/>
  <c r="DC14" i="14"/>
  <c r="DK14" i="14"/>
  <c r="R11" i="14"/>
  <c r="BG11" i="14"/>
  <c r="CD11" i="14"/>
  <c r="AG13" i="14"/>
  <c r="CS13" i="14"/>
  <c r="O14" i="14"/>
  <c r="CY15" i="14"/>
  <c r="X11" i="14"/>
  <c r="BT11" i="14"/>
  <c r="BT14" i="14"/>
  <c r="CX14" i="14"/>
  <c r="J9" i="14"/>
  <c r="J13" i="14" s="1"/>
  <c r="R9" i="14"/>
  <c r="R13" i="14" s="1"/>
  <c r="Z9" i="14"/>
  <c r="Z14" i="14" s="1"/>
  <c r="AH9" i="14"/>
  <c r="AH14" i="14" s="1"/>
  <c r="AP9" i="14"/>
  <c r="AP14" i="14" s="1"/>
  <c r="AX9" i="14"/>
  <c r="AX14" i="14" s="1"/>
  <c r="BF9" i="14"/>
  <c r="BN9" i="14"/>
  <c r="BN13" i="14" s="1"/>
  <c r="BV9" i="14"/>
  <c r="BV13" i="14" s="1"/>
  <c r="CD9" i="14"/>
  <c r="CD13" i="14" s="1"/>
  <c r="CL9" i="14"/>
  <c r="CL14" i="14" s="1"/>
  <c r="CT9" i="14"/>
  <c r="CT14" i="14" s="1"/>
  <c r="DB9" i="14"/>
  <c r="DB14" i="14" s="1"/>
  <c r="DJ9" i="14"/>
  <c r="DJ14" i="14" s="1"/>
  <c r="C10" i="14"/>
  <c r="K10" i="14"/>
  <c r="S10" i="14"/>
  <c r="AA10" i="14"/>
  <c r="AI10" i="14"/>
  <c r="AQ10" i="14"/>
  <c r="AQ13" i="14"/>
  <c r="AY10" i="14"/>
  <c r="AY13" i="14"/>
  <c r="AY15" i="14" s="1"/>
  <c r="BG10" i="14"/>
  <c r="BG13" i="14"/>
  <c r="BO10" i="14"/>
  <c r="BW10" i="14"/>
  <c r="BW13" i="14"/>
  <c r="CE10" i="14"/>
  <c r="CE13" i="14"/>
  <c r="CE15" i="14" s="1"/>
  <c r="CM10" i="14"/>
  <c r="CM13" i="14"/>
  <c r="CU10" i="14"/>
  <c r="DC10" i="14"/>
  <c r="DK10" i="14"/>
  <c r="DK13" i="14"/>
  <c r="DK15" i="14" s="1"/>
  <c r="D14" i="14"/>
  <c r="D11" i="14"/>
  <c r="L14" i="14"/>
  <c r="L11" i="14"/>
  <c r="T14" i="14"/>
  <c r="T11" i="14"/>
  <c r="AB14" i="14"/>
  <c r="AB11" i="14"/>
  <c r="AJ14" i="14"/>
  <c r="AJ11" i="14"/>
  <c r="AR14" i="14"/>
  <c r="AR11" i="14"/>
  <c r="AZ14" i="14"/>
  <c r="AZ11" i="14"/>
  <c r="BH14" i="14"/>
  <c r="BH11" i="14"/>
  <c r="BP14" i="14"/>
  <c r="BP11" i="14"/>
  <c r="BX14" i="14"/>
  <c r="BX11" i="14"/>
  <c r="CF14" i="14"/>
  <c r="CF11" i="14"/>
  <c r="CN14" i="14"/>
  <c r="CN11" i="14"/>
  <c r="CV14" i="14"/>
  <c r="CV11" i="14"/>
  <c r="DD14" i="14"/>
  <c r="DD11" i="14"/>
  <c r="DG10" i="14"/>
  <c r="S11" i="14"/>
  <c r="AP11" i="14"/>
  <c r="CE11" i="14"/>
  <c r="DB11" i="14"/>
  <c r="K13" i="14"/>
  <c r="K15" i="14" s="1"/>
  <c r="AN13" i="14"/>
  <c r="BT13" i="14"/>
  <c r="BT15" i="14" s="1"/>
  <c r="CZ13" i="14"/>
  <c r="AU13" i="14"/>
  <c r="BS13" i="14"/>
  <c r="BS15" i="14" s="1"/>
  <c r="AV11" i="14"/>
  <c r="AV14" i="14"/>
  <c r="CJ11" i="14"/>
  <c r="CJ14" i="14"/>
  <c r="CJ15" i="14" s="1"/>
  <c r="D13" i="14"/>
  <c r="L13" i="14"/>
  <c r="T13" i="14"/>
  <c r="T15" i="14" s="1"/>
  <c r="AB13" i="14"/>
  <c r="AB15" i="14" s="1"/>
  <c r="AJ13" i="14"/>
  <c r="AJ15" i="14" s="1"/>
  <c r="AR13" i="14"/>
  <c r="AZ13" i="14"/>
  <c r="BH13" i="14"/>
  <c r="BP13" i="14"/>
  <c r="BX13" i="14"/>
  <c r="CF13" i="14"/>
  <c r="CF15" i="14" s="1"/>
  <c r="CN13" i="14"/>
  <c r="CN15" i="14" s="1"/>
  <c r="CV13" i="14"/>
  <c r="CV15" i="14" s="1"/>
  <c r="DD13" i="14"/>
  <c r="E14" i="14"/>
  <c r="M14" i="14"/>
  <c r="U14" i="14"/>
  <c r="AC14" i="14"/>
  <c r="AK14" i="14"/>
  <c r="AS14" i="14"/>
  <c r="BA14" i="14"/>
  <c r="BI14" i="14"/>
  <c r="BQ14" i="14"/>
  <c r="BY14" i="14"/>
  <c r="CG14" i="14"/>
  <c r="CO14" i="14"/>
  <c r="CW14" i="14"/>
  <c r="DE14" i="14"/>
  <c r="F9" i="14"/>
  <c r="F14" i="14" s="1"/>
  <c r="BR9" i="14"/>
  <c r="BR13" i="14" s="1"/>
  <c r="AE10" i="14"/>
  <c r="AU10" i="14"/>
  <c r="BK10" i="14"/>
  <c r="CQ10" i="14"/>
  <c r="B11" i="14"/>
  <c r="U11" i="14"/>
  <c r="AQ11" i="14"/>
  <c r="BN11" i="14"/>
  <c r="CG11" i="14"/>
  <c r="DC11" i="14"/>
  <c r="P13" i="14"/>
  <c r="DA13" i="14"/>
  <c r="DA15" i="14" s="1"/>
  <c r="W14" i="14"/>
  <c r="G13" i="14"/>
  <c r="BC13" i="14"/>
  <c r="BC15" i="14" s="1"/>
  <c r="CA13" i="14"/>
  <c r="CA15" i="14" s="1"/>
  <c r="AN11" i="14"/>
  <c r="CR11" i="14"/>
  <c r="CR14" i="14"/>
  <c r="E13" i="14"/>
  <c r="M13" i="14"/>
  <c r="M15" i="14" s="1"/>
  <c r="U13" i="14"/>
  <c r="U15" i="14" s="1"/>
  <c r="AC13" i="14"/>
  <c r="AC15" i="14" s="1"/>
  <c r="AK13" i="14"/>
  <c r="AS13" i="14"/>
  <c r="BA13" i="14"/>
  <c r="BI13" i="14"/>
  <c r="BQ13" i="14"/>
  <c r="BY13" i="14"/>
  <c r="BY15" i="14" s="1"/>
  <c r="CG13" i="14"/>
  <c r="CG15" i="14" s="1"/>
  <c r="CO13" i="14"/>
  <c r="CO15" i="14" s="1"/>
  <c r="CW13" i="14"/>
  <c r="DE13" i="14"/>
  <c r="F11" i="14"/>
  <c r="N11" i="14"/>
  <c r="V11" i="14"/>
  <c r="AD11" i="14"/>
  <c r="AL11" i="14"/>
  <c r="AT11" i="14"/>
  <c r="BB11" i="14"/>
  <c r="BJ11" i="14"/>
  <c r="BR11" i="14"/>
  <c r="BZ11" i="14"/>
  <c r="CH11" i="14"/>
  <c r="CP11" i="14"/>
  <c r="CX11" i="14"/>
  <c r="DF11" i="14"/>
  <c r="Q10" i="14"/>
  <c r="AW10" i="14"/>
  <c r="CC10" i="14"/>
  <c r="C11" i="14"/>
  <c r="Z11" i="14"/>
  <c r="AS11" i="14"/>
  <c r="BO11" i="14"/>
  <c r="CL11" i="14"/>
  <c r="DE11" i="14"/>
  <c r="CB13" i="14"/>
  <c r="CB15" i="14" s="1"/>
  <c r="DH13" i="14"/>
  <c r="AD14" i="14"/>
  <c r="BJ14" i="14"/>
  <c r="CP14" i="14"/>
  <c r="O13" i="14"/>
  <c r="CI15" i="14"/>
  <c r="H11" i="14"/>
  <c r="H14" i="14"/>
  <c r="BL11" i="14"/>
  <c r="BL14" i="14"/>
  <c r="DH11" i="14"/>
  <c r="DH14" i="14"/>
  <c r="F10" i="14"/>
  <c r="N13" i="14"/>
  <c r="N10" i="14"/>
  <c r="V13" i="14"/>
  <c r="V15" i="14" s="1"/>
  <c r="V10" i="14"/>
  <c r="AD13" i="14"/>
  <c r="AD10" i="14"/>
  <c r="AL13" i="14"/>
  <c r="AL10" i="14"/>
  <c r="AT13" i="14"/>
  <c r="AT15" i="14" s="1"/>
  <c r="AT10" i="14"/>
  <c r="BB13" i="14"/>
  <c r="BB15" i="14" s="1"/>
  <c r="BB10" i="14"/>
  <c r="BJ13" i="14"/>
  <c r="BJ15" i="14" s="1"/>
  <c r="BJ10" i="14"/>
  <c r="BR10" i="14"/>
  <c r="BZ13" i="14"/>
  <c r="BZ15" i="14" s="1"/>
  <c r="BZ10" i="14"/>
  <c r="CH13" i="14"/>
  <c r="CH10" i="14"/>
  <c r="CP13" i="14"/>
  <c r="CP10" i="14"/>
  <c r="CX13" i="14"/>
  <c r="CX10" i="14"/>
  <c r="DF13" i="14"/>
  <c r="DF15" i="14" s="1"/>
  <c r="DF10" i="14"/>
  <c r="AU11" i="14"/>
  <c r="BC11" i="14"/>
  <c r="BK11" i="14"/>
  <c r="BS11" i="14"/>
  <c r="CA11" i="14"/>
  <c r="CI11" i="14"/>
  <c r="CQ11" i="14"/>
  <c r="CY11" i="14"/>
  <c r="DG11" i="14"/>
  <c r="D10" i="14"/>
  <c r="T10" i="14"/>
  <c r="AJ10" i="14"/>
  <c r="AZ10" i="14"/>
  <c r="BP10" i="14"/>
  <c r="CF10" i="14"/>
  <c r="CV10" i="14"/>
  <c r="E11" i="14"/>
  <c r="AA11" i="14"/>
  <c r="AX11" i="14"/>
  <c r="BQ11" i="14"/>
  <c r="CM11" i="14"/>
  <c r="DJ11" i="14"/>
  <c r="S13" i="14"/>
  <c r="DI13" i="14"/>
  <c r="AE14" i="14"/>
  <c r="BK14" i="14"/>
  <c r="CQ14" i="14"/>
  <c r="T13" i="13"/>
  <c r="E9" i="13"/>
  <c r="M9" i="13"/>
  <c r="U9" i="13"/>
  <c r="AC9" i="13"/>
  <c r="AK9" i="13"/>
  <c r="AK13" i="13" s="1"/>
  <c r="BA9" i="13"/>
  <c r="BA13" i="13" s="1"/>
  <c r="BI9" i="13"/>
  <c r="BI14" i="13" s="1"/>
  <c r="BQ9" i="13"/>
  <c r="BY9" i="13"/>
  <c r="CG9" i="13"/>
  <c r="CO9" i="13"/>
  <c r="CW9" i="13"/>
  <c r="N9" i="13"/>
  <c r="N13" i="13" s="1"/>
  <c r="V9" i="13"/>
  <c r="V13" i="13" s="1"/>
  <c r="AD9" i="13"/>
  <c r="AD14" i="13" s="1"/>
  <c r="AL9" i="13"/>
  <c r="AL14" i="13" s="1"/>
  <c r="AT9" i="13"/>
  <c r="BB9" i="13"/>
  <c r="BJ9" i="13"/>
  <c r="BR9" i="13"/>
  <c r="BR14" i="13" s="1"/>
  <c r="BZ9" i="13"/>
  <c r="BZ14" i="13" s="1"/>
  <c r="CP9" i="13"/>
  <c r="CX9" i="13"/>
  <c r="CX14" i="13" s="1"/>
  <c r="DF9" i="13"/>
  <c r="G10" i="13"/>
  <c r="O10" i="13"/>
  <c r="W10" i="13"/>
  <c r="AE10" i="13"/>
  <c r="AM10" i="13"/>
  <c r="AU10" i="13"/>
  <c r="BC10" i="13"/>
  <c r="BK10" i="13"/>
  <c r="BS10" i="13"/>
  <c r="CA10" i="13"/>
  <c r="G9" i="13"/>
  <c r="O9" i="13"/>
  <c r="W9" i="13"/>
  <c r="AM9" i="13"/>
  <c r="AU9" i="13"/>
  <c r="AU13" i="13" s="1"/>
  <c r="AU15" i="13" s="1"/>
  <c r="BC9" i="13"/>
  <c r="BS9" i="13"/>
  <c r="CA9" i="13"/>
  <c r="CI9" i="13"/>
  <c r="CQ9" i="13"/>
  <c r="CY9" i="13"/>
  <c r="CY14" i="13" s="1"/>
  <c r="DG9" i="13"/>
  <c r="Q11" i="13"/>
  <c r="BE11" i="13"/>
  <c r="CC11" i="13"/>
  <c r="I13" i="13"/>
  <c r="Y13" i="13"/>
  <c r="AW13" i="13"/>
  <c r="AW15" i="13" s="1"/>
  <c r="BM13" i="13"/>
  <c r="BU13" i="13"/>
  <c r="CK13" i="13"/>
  <c r="CK15" i="13" s="1"/>
  <c r="CS13" i="13"/>
  <c r="J11" i="13"/>
  <c r="R11" i="13"/>
  <c r="AH11" i="13"/>
  <c r="BF11" i="13"/>
  <c r="BV11" i="13"/>
  <c r="CD11" i="13"/>
  <c r="CT11" i="13"/>
  <c r="AD14" i="12"/>
  <c r="BB14" i="12"/>
  <c r="BR14" i="12"/>
  <c r="CH14" i="12"/>
  <c r="DF14" i="12"/>
  <c r="E9" i="12"/>
  <c r="I9" i="12"/>
  <c r="U9" i="12"/>
  <c r="AC9" i="12"/>
  <c r="AK9" i="12"/>
  <c r="AO9" i="12"/>
  <c r="AO14" i="12" s="1"/>
  <c r="BA9" i="12"/>
  <c r="BA13" i="12" s="1"/>
  <c r="BI9" i="12"/>
  <c r="BQ9" i="12"/>
  <c r="BY9" i="12"/>
  <c r="CG9" i="12"/>
  <c r="CO9" i="12"/>
  <c r="CW9" i="12"/>
  <c r="DE9" i="12"/>
  <c r="DE13" i="12" s="1"/>
  <c r="N10" i="12"/>
  <c r="V10" i="12"/>
  <c r="AD13" i="12"/>
  <c r="BB13" i="12"/>
  <c r="BJ10" i="12"/>
  <c r="BR13" i="12"/>
  <c r="BZ10" i="12"/>
  <c r="CX10" i="12"/>
  <c r="DF13" i="12"/>
  <c r="DF15" i="12" s="1"/>
  <c r="G11" i="12"/>
  <c r="O11" i="12"/>
  <c r="W11" i="12"/>
  <c r="AE11" i="12"/>
  <c r="AM11" i="12"/>
  <c r="AU11" i="12"/>
  <c r="BC11" i="12"/>
  <c r="BK11" i="12"/>
  <c r="BS11" i="12"/>
  <c r="CA11" i="12"/>
  <c r="CI11" i="12"/>
  <c r="CQ11" i="12"/>
  <c r="CY11" i="12"/>
  <c r="DG11" i="12"/>
  <c r="DK11" i="12"/>
  <c r="F9" i="12"/>
  <c r="F14" i="12" s="1"/>
  <c r="N9" i="12"/>
  <c r="V9" i="12"/>
  <c r="V14" i="12" s="1"/>
  <c r="AL9" i="12"/>
  <c r="AL14" i="12" s="1"/>
  <c r="AT9" i="12"/>
  <c r="AT14" i="12" s="1"/>
  <c r="BJ9" i="12"/>
  <c r="BJ14" i="12" s="1"/>
  <c r="BZ9" i="12"/>
  <c r="CH9" i="12"/>
  <c r="CP9" i="12"/>
  <c r="CP13" i="12" s="1"/>
  <c r="CX9" i="12"/>
  <c r="CX14" i="12" s="1"/>
  <c r="H11" i="12"/>
  <c r="P11" i="12"/>
  <c r="X11" i="12"/>
  <c r="AF11" i="12"/>
  <c r="AN11" i="12"/>
  <c r="AV11" i="12"/>
  <c r="BD11" i="12"/>
  <c r="BL11" i="12"/>
  <c r="BT11" i="12"/>
  <c r="CB11" i="12"/>
  <c r="CJ11" i="12"/>
  <c r="CR11" i="12"/>
  <c r="CZ11" i="12"/>
  <c r="DH11" i="12"/>
  <c r="G9" i="12"/>
  <c r="G13" i="12" s="1"/>
  <c r="O9" i="12"/>
  <c r="W9" i="12"/>
  <c r="AM9" i="12"/>
  <c r="AU9" i="12"/>
  <c r="BK9" i="12"/>
  <c r="CA9" i="12"/>
  <c r="CA14" i="12" s="1"/>
  <c r="CQ9" i="12"/>
  <c r="CQ13" i="12" s="1"/>
  <c r="CY9" i="12"/>
  <c r="CY13" i="12" s="1"/>
  <c r="H10" i="12"/>
  <c r="P10" i="12"/>
  <c r="X10" i="12"/>
  <c r="AF10" i="12"/>
  <c r="AN10" i="12"/>
  <c r="AV10" i="12"/>
  <c r="BD10" i="12"/>
  <c r="BL10" i="12"/>
  <c r="BT10" i="12"/>
  <c r="CB10" i="12"/>
  <c r="CJ10" i="12"/>
  <c r="CR10" i="12"/>
  <c r="CZ10" i="12"/>
  <c r="DH10" i="12"/>
  <c r="P9" i="12"/>
  <c r="P14" i="12" s="1"/>
  <c r="X9" i="12"/>
  <c r="X13" i="12" s="1"/>
  <c r="AF9" i="12"/>
  <c r="AV9" i="12"/>
  <c r="AV13" i="12" s="1"/>
  <c r="BD9" i="12"/>
  <c r="BD14" i="12" s="1"/>
  <c r="BL9" i="12"/>
  <c r="BT9" i="12"/>
  <c r="BT13" i="12" s="1"/>
  <c r="BT15" i="12" s="1"/>
  <c r="CB9" i="12"/>
  <c r="CR9" i="12"/>
  <c r="CR14" i="12" s="1"/>
  <c r="CZ9" i="12"/>
  <c r="CZ13" i="12" s="1"/>
  <c r="DH9" i="12"/>
  <c r="DH13" i="12" s="1"/>
  <c r="I10" i="12"/>
  <c r="Q10" i="12"/>
  <c r="Y10" i="12"/>
  <c r="AG10" i="12"/>
  <c r="AO10" i="12"/>
  <c r="AW10" i="12"/>
  <c r="BE10" i="12"/>
  <c r="BM10" i="12"/>
  <c r="BU10" i="12"/>
  <c r="CC10" i="12"/>
  <c r="CK10" i="12"/>
  <c r="CS10" i="12"/>
  <c r="DA10" i="12"/>
  <c r="DI10" i="12"/>
  <c r="BF11" i="12"/>
  <c r="CJ13" i="12"/>
  <c r="CV15" i="13"/>
  <c r="G14" i="13"/>
  <c r="AM14" i="13"/>
  <c r="BS14" i="13"/>
  <c r="D13" i="13"/>
  <c r="AK11" i="13"/>
  <c r="BQ14" i="13"/>
  <c r="BQ11" i="13"/>
  <c r="DE14" i="13"/>
  <c r="DE11" i="13"/>
  <c r="AE9" i="13"/>
  <c r="W13" i="13"/>
  <c r="E13" i="13"/>
  <c r="M13" i="13"/>
  <c r="U13" i="13"/>
  <c r="AC13" i="13"/>
  <c r="BQ13" i="13"/>
  <c r="BY13" i="13"/>
  <c r="CG13" i="13"/>
  <c r="CO13" i="13"/>
  <c r="CW13" i="13"/>
  <c r="DE13" i="13"/>
  <c r="DE15" i="13" s="1"/>
  <c r="AK10" i="13"/>
  <c r="BH10" i="13"/>
  <c r="CW10" i="13"/>
  <c r="AG11" i="13"/>
  <c r="AC14" i="13"/>
  <c r="AC11" i="13"/>
  <c r="BI11" i="13"/>
  <c r="CW14" i="13"/>
  <c r="CW11" i="13"/>
  <c r="AO13" i="13"/>
  <c r="F13" i="13"/>
  <c r="F15" i="13" s="1"/>
  <c r="F10" i="13"/>
  <c r="N10" i="13"/>
  <c r="V10" i="13"/>
  <c r="AD10" i="13"/>
  <c r="AL13" i="13"/>
  <c r="AL15" i="13" s="1"/>
  <c r="AL10" i="13"/>
  <c r="AT13" i="13"/>
  <c r="AT10" i="13"/>
  <c r="BB13" i="13"/>
  <c r="BB10" i="13"/>
  <c r="BJ13" i="13"/>
  <c r="BJ10" i="13"/>
  <c r="BR13" i="13"/>
  <c r="BR15" i="13" s="1"/>
  <c r="BR10" i="13"/>
  <c r="BZ10" i="13"/>
  <c r="CH13" i="13"/>
  <c r="CH10" i="13"/>
  <c r="CP13" i="13"/>
  <c r="CP10" i="13"/>
  <c r="CX10" i="13"/>
  <c r="DF13" i="13"/>
  <c r="DF10" i="13"/>
  <c r="G11" i="13"/>
  <c r="O11" i="13"/>
  <c r="W11" i="13"/>
  <c r="AE11" i="13"/>
  <c r="AM11" i="13"/>
  <c r="AU11" i="13"/>
  <c r="BC11" i="13"/>
  <c r="BK11" i="13"/>
  <c r="BS11" i="13"/>
  <c r="CA11" i="13"/>
  <c r="CI11" i="13"/>
  <c r="CQ11" i="13"/>
  <c r="CY11" i="13"/>
  <c r="DG11" i="13"/>
  <c r="T10" i="13"/>
  <c r="BI10" i="13"/>
  <c r="CF10" i="13"/>
  <c r="G13" i="13"/>
  <c r="G15" i="13" s="1"/>
  <c r="BS13" i="13"/>
  <c r="BS15" i="13" s="1"/>
  <c r="N14" i="13"/>
  <c r="AT14" i="13"/>
  <c r="DF14" i="13"/>
  <c r="AJ13" i="13"/>
  <c r="U14" i="13"/>
  <c r="U11" i="13"/>
  <c r="CG14" i="13"/>
  <c r="CG11" i="13"/>
  <c r="BK9" i="13"/>
  <c r="BK13" i="13" s="1"/>
  <c r="CI13" i="13"/>
  <c r="CI10" i="13"/>
  <c r="CQ13" i="13"/>
  <c r="CQ10" i="13"/>
  <c r="CY13" i="13"/>
  <c r="CY10" i="13"/>
  <c r="DG13" i="13"/>
  <c r="DG15" i="13" s="1"/>
  <c r="DG10" i="13"/>
  <c r="H11" i="13"/>
  <c r="P11" i="13"/>
  <c r="X11" i="13"/>
  <c r="AF11" i="13"/>
  <c r="AN11" i="13"/>
  <c r="AV11" i="13"/>
  <c r="BD11" i="13"/>
  <c r="BL11" i="13"/>
  <c r="BT11" i="13"/>
  <c r="CB11" i="13"/>
  <c r="CJ11" i="13"/>
  <c r="CR11" i="13"/>
  <c r="CZ11" i="13"/>
  <c r="DH11" i="13"/>
  <c r="U10" i="13"/>
  <c r="CG10" i="13"/>
  <c r="DD10" i="13"/>
  <c r="AE13" i="13"/>
  <c r="AE15" i="13" s="1"/>
  <c r="O14" i="13"/>
  <c r="AU14" i="13"/>
  <c r="CA14" i="13"/>
  <c r="DG14" i="13"/>
  <c r="AB13" i="13"/>
  <c r="AR13" i="13"/>
  <c r="M14" i="13"/>
  <c r="M11" i="13"/>
  <c r="BA14" i="13"/>
  <c r="BA11" i="13"/>
  <c r="CO14" i="13"/>
  <c r="CO11" i="13"/>
  <c r="AS9" i="13"/>
  <c r="AS14" i="13" s="1"/>
  <c r="CV10" i="13"/>
  <c r="H10" i="13"/>
  <c r="P10" i="13"/>
  <c r="X10" i="13"/>
  <c r="AF10" i="13"/>
  <c r="AN10" i="13"/>
  <c r="AV10" i="13"/>
  <c r="BD10" i="13"/>
  <c r="BL10" i="13"/>
  <c r="BT10" i="13"/>
  <c r="CB10" i="13"/>
  <c r="CJ10" i="13"/>
  <c r="CR10" i="13"/>
  <c r="CZ10" i="13"/>
  <c r="DH10" i="13"/>
  <c r="I14" i="13"/>
  <c r="I15" i="13" s="1"/>
  <c r="Q14" i="13"/>
  <c r="Y14" i="13"/>
  <c r="Y15" i="13" s="1"/>
  <c r="AG14" i="13"/>
  <c r="AO14" i="13"/>
  <c r="AW14" i="13"/>
  <c r="BE14" i="13"/>
  <c r="BM14" i="13"/>
  <c r="BU14" i="13"/>
  <c r="BU15" i="13" s="1"/>
  <c r="CC14" i="13"/>
  <c r="CK14" i="13"/>
  <c r="CS14" i="13"/>
  <c r="CS15" i="13" s="1"/>
  <c r="DA14" i="13"/>
  <c r="DI14" i="13"/>
  <c r="D10" i="13"/>
  <c r="AS10" i="13"/>
  <c r="BP10" i="13"/>
  <c r="DE10" i="13"/>
  <c r="AO11" i="13"/>
  <c r="DA11" i="13"/>
  <c r="BC13" i="13"/>
  <c r="V14" i="13"/>
  <c r="BB14" i="13"/>
  <c r="CH14" i="13"/>
  <c r="L13" i="13"/>
  <c r="E14" i="13"/>
  <c r="E11" i="13"/>
  <c r="AS11" i="13"/>
  <c r="BY14" i="13"/>
  <c r="BY11" i="13"/>
  <c r="H9" i="13"/>
  <c r="H13" i="13" s="1"/>
  <c r="P9" i="13"/>
  <c r="P14" i="13" s="1"/>
  <c r="X9" i="13"/>
  <c r="X14" i="13" s="1"/>
  <c r="AF9" i="13"/>
  <c r="AF14" i="13" s="1"/>
  <c r="AN9" i="13"/>
  <c r="AN14" i="13" s="1"/>
  <c r="AV9" i="13"/>
  <c r="AV14" i="13" s="1"/>
  <c r="BD9" i="13"/>
  <c r="BD13" i="13" s="1"/>
  <c r="BL9" i="13"/>
  <c r="BL13" i="13" s="1"/>
  <c r="BT9" i="13"/>
  <c r="BT13" i="13" s="1"/>
  <c r="CB9" i="13"/>
  <c r="CB14" i="13" s="1"/>
  <c r="CJ9" i="13"/>
  <c r="CJ14" i="13" s="1"/>
  <c r="CR9" i="13"/>
  <c r="CR14" i="13" s="1"/>
  <c r="CZ9" i="13"/>
  <c r="CZ14" i="13" s="1"/>
  <c r="DH9" i="13"/>
  <c r="DH14" i="13" s="1"/>
  <c r="I10" i="13"/>
  <c r="Q10" i="13"/>
  <c r="Y10" i="13"/>
  <c r="AG10" i="13"/>
  <c r="AO10" i="13"/>
  <c r="AW10" i="13"/>
  <c r="BE10" i="13"/>
  <c r="BM10" i="13"/>
  <c r="BU10" i="13"/>
  <c r="CC10" i="13"/>
  <c r="CK10" i="13"/>
  <c r="CS10" i="13"/>
  <c r="DA10" i="13"/>
  <c r="DI10" i="13"/>
  <c r="B14" i="13"/>
  <c r="AP14" i="13"/>
  <c r="E10" i="13"/>
  <c r="AB10" i="13"/>
  <c r="BQ10" i="13"/>
  <c r="CN10" i="13"/>
  <c r="AP11" i="13"/>
  <c r="BM11" i="13"/>
  <c r="DB11" i="13"/>
  <c r="O13" i="13"/>
  <c r="AG13" i="13"/>
  <c r="CA13" i="13"/>
  <c r="DA13" i="13"/>
  <c r="W14" i="13"/>
  <c r="BC14" i="13"/>
  <c r="CI14" i="13"/>
  <c r="B10" i="13"/>
  <c r="B13" i="13"/>
  <c r="R10" i="13"/>
  <c r="Z10" i="13"/>
  <c r="AP10" i="13"/>
  <c r="AP13" i="13"/>
  <c r="AP15" i="13" s="1"/>
  <c r="AX10" i="13"/>
  <c r="BF10" i="13"/>
  <c r="BN10" i="13"/>
  <c r="BV10" i="13"/>
  <c r="CD10" i="13"/>
  <c r="CL10" i="13"/>
  <c r="CT10" i="13"/>
  <c r="DB10" i="13"/>
  <c r="DJ10" i="13"/>
  <c r="C14" i="13"/>
  <c r="K14" i="13"/>
  <c r="S14" i="13"/>
  <c r="AA14" i="13"/>
  <c r="AI14" i="13"/>
  <c r="AQ14" i="13"/>
  <c r="AY14" i="13"/>
  <c r="BG14" i="13"/>
  <c r="BO14" i="13"/>
  <c r="BW14" i="13"/>
  <c r="CE14" i="13"/>
  <c r="CM14" i="13"/>
  <c r="CU14" i="13"/>
  <c r="DC14" i="13"/>
  <c r="DK14" i="13"/>
  <c r="AC10" i="13"/>
  <c r="AZ10" i="13"/>
  <c r="CO10" i="13"/>
  <c r="B11" i="13"/>
  <c r="Y11" i="13"/>
  <c r="AQ11" i="13"/>
  <c r="BN11" i="13"/>
  <c r="CK11" i="13"/>
  <c r="DC11" i="13"/>
  <c r="AM13" i="13"/>
  <c r="BE13" i="13"/>
  <c r="BE15" i="13" s="1"/>
  <c r="CB13" i="13"/>
  <c r="BJ14" i="13"/>
  <c r="CP14" i="13"/>
  <c r="J10" i="13"/>
  <c r="AH10" i="13"/>
  <c r="J9" i="13"/>
  <c r="J14" i="13" s="1"/>
  <c r="R9" i="13"/>
  <c r="R13" i="13" s="1"/>
  <c r="Z9" i="13"/>
  <c r="Z14" i="13" s="1"/>
  <c r="AH9" i="13"/>
  <c r="AH14" i="13" s="1"/>
  <c r="AP9" i="13"/>
  <c r="AX9" i="13"/>
  <c r="AX14" i="13" s="1"/>
  <c r="BF9" i="13"/>
  <c r="BF13" i="13" s="1"/>
  <c r="BN9" i="13"/>
  <c r="BN14" i="13" s="1"/>
  <c r="BV9" i="13"/>
  <c r="BV14" i="13" s="1"/>
  <c r="CD9" i="13"/>
  <c r="CD14" i="13" s="1"/>
  <c r="CL9" i="13"/>
  <c r="CL13" i="13" s="1"/>
  <c r="CT9" i="13"/>
  <c r="CT14" i="13" s="1"/>
  <c r="DB9" i="13"/>
  <c r="DB14" i="13" s="1"/>
  <c r="DJ9" i="13"/>
  <c r="DJ14" i="13" s="1"/>
  <c r="C13" i="13"/>
  <c r="K13" i="13"/>
  <c r="K15" i="13" s="1"/>
  <c r="S13" i="13"/>
  <c r="AA13" i="13"/>
  <c r="AI13" i="13"/>
  <c r="AQ13" i="13"/>
  <c r="AQ15" i="13" s="1"/>
  <c r="AY13" i="13"/>
  <c r="BG13" i="13"/>
  <c r="BO13" i="13"/>
  <c r="BW13" i="13"/>
  <c r="BW15" i="13" s="1"/>
  <c r="CE13" i="13"/>
  <c r="CM13" i="13"/>
  <c r="CU13" i="13"/>
  <c r="DC13" i="13"/>
  <c r="DC15" i="13" s="1"/>
  <c r="DK13" i="13"/>
  <c r="D14" i="13"/>
  <c r="D11" i="13"/>
  <c r="L14" i="13"/>
  <c r="L11" i="13"/>
  <c r="T14" i="13"/>
  <c r="T15" i="13" s="1"/>
  <c r="T11" i="13"/>
  <c r="AB14" i="13"/>
  <c r="AB11" i="13"/>
  <c r="AJ14" i="13"/>
  <c r="AJ11" i="13"/>
  <c r="AR14" i="13"/>
  <c r="AR11" i="13"/>
  <c r="AZ14" i="13"/>
  <c r="AZ15" i="13" s="1"/>
  <c r="AZ11" i="13"/>
  <c r="BH14" i="13"/>
  <c r="BH15" i="13" s="1"/>
  <c r="BH11" i="13"/>
  <c r="BP14" i="13"/>
  <c r="BP15" i="13" s="1"/>
  <c r="BP11" i="13"/>
  <c r="BX14" i="13"/>
  <c r="BX15" i="13" s="1"/>
  <c r="BX11" i="13"/>
  <c r="CF14" i="13"/>
  <c r="CF15" i="13" s="1"/>
  <c r="CF11" i="13"/>
  <c r="CN14" i="13"/>
  <c r="CN15" i="13" s="1"/>
  <c r="CN11" i="13"/>
  <c r="CV14" i="13"/>
  <c r="CV11" i="13"/>
  <c r="DD14" i="13"/>
  <c r="DD15" i="13" s="1"/>
  <c r="DD11" i="13"/>
  <c r="L10" i="13"/>
  <c r="AI10" i="13"/>
  <c r="BA10" i="13"/>
  <c r="BX10" i="13"/>
  <c r="CU10" i="13"/>
  <c r="C11" i="13"/>
  <c r="Z11" i="13"/>
  <c r="AW11" i="13"/>
  <c r="BO11" i="13"/>
  <c r="CL11" i="13"/>
  <c r="DI11" i="13"/>
  <c r="Q13" i="13"/>
  <c r="AN13" i="13"/>
  <c r="CC13" i="13"/>
  <c r="DI13" i="13"/>
  <c r="DI15" i="13" s="1"/>
  <c r="AE14" i="13"/>
  <c r="CQ14" i="13"/>
  <c r="AX15" i="12"/>
  <c r="AD15" i="12"/>
  <c r="BB15" i="12"/>
  <c r="BR15" i="12"/>
  <c r="AT13" i="12"/>
  <c r="W13" i="12"/>
  <c r="W10" i="12"/>
  <c r="CY10" i="12"/>
  <c r="I11" i="12"/>
  <c r="I14" i="12"/>
  <c r="Q11" i="12"/>
  <c r="Q14" i="12"/>
  <c r="Y11" i="12"/>
  <c r="Y14" i="12"/>
  <c r="AG11" i="12"/>
  <c r="AG14" i="12"/>
  <c r="AO11" i="12"/>
  <c r="AW11" i="12"/>
  <c r="BE11" i="12"/>
  <c r="BM11" i="12"/>
  <c r="BU11" i="12"/>
  <c r="BU14" i="12"/>
  <c r="CC11" i="12"/>
  <c r="CK11" i="12"/>
  <c r="CS11" i="12"/>
  <c r="DA11" i="12"/>
  <c r="DI11" i="12"/>
  <c r="DI14" i="12"/>
  <c r="H13" i="12"/>
  <c r="AN14" i="12"/>
  <c r="BK14" i="12"/>
  <c r="CH13" i="12"/>
  <c r="CH15" i="12" s="1"/>
  <c r="O13" i="12"/>
  <c r="O10" i="12"/>
  <c r="BK13" i="12"/>
  <c r="BK10" i="12"/>
  <c r="DG13" i="12"/>
  <c r="DG10" i="12"/>
  <c r="BW11" i="12"/>
  <c r="BN13" i="12"/>
  <c r="B14" i="12"/>
  <c r="J14" i="12"/>
  <c r="R14" i="12"/>
  <c r="Z14" i="12"/>
  <c r="Z15" i="12" s="1"/>
  <c r="AH14" i="12"/>
  <c r="AP14" i="12"/>
  <c r="AX14" i="12"/>
  <c r="BF14" i="12"/>
  <c r="BN14" i="12"/>
  <c r="BV14" i="12"/>
  <c r="CT14" i="12"/>
  <c r="DB14" i="12"/>
  <c r="M9" i="12"/>
  <c r="M14" i="12" s="1"/>
  <c r="AS9" i="12"/>
  <c r="AS14" i="12" s="1"/>
  <c r="CH10" i="12"/>
  <c r="R11" i="12"/>
  <c r="CD11" i="12"/>
  <c r="I13" i="12"/>
  <c r="I15" i="12" s="1"/>
  <c r="AF13" i="12"/>
  <c r="AF15" i="12" s="1"/>
  <c r="CR13" i="12"/>
  <c r="W14" i="12"/>
  <c r="BL14" i="12"/>
  <c r="CI14" i="12"/>
  <c r="AL13" i="12"/>
  <c r="AL15" i="12" s="1"/>
  <c r="BZ13" i="12"/>
  <c r="BZ15" i="12" s="1"/>
  <c r="AE13" i="12"/>
  <c r="AE10" i="12"/>
  <c r="BC13" i="12"/>
  <c r="BC10" i="12"/>
  <c r="CQ10" i="12"/>
  <c r="AW9" i="12"/>
  <c r="AW13" i="12" s="1"/>
  <c r="BE9" i="12"/>
  <c r="BE13" i="12" s="1"/>
  <c r="BM9" i="12"/>
  <c r="BM14" i="12" s="1"/>
  <c r="BU9" i="12"/>
  <c r="BU13" i="12" s="1"/>
  <c r="CC9" i="12"/>
  <c r="CC14" i="12" s="1"/>
  <c r="CK9" i="12"/>
  <c r="CK14" i="12" s="1"/>
  <c r="CS9" i="12"/>
  <c r="CS14" i="12" s="1"/>
  <c r="DA9" i="12"/>
  <c r="DA14" i="12" s="1"/>
  <c r="DI9" i="12"/>
  <c r="DI13" i="12" s="1"/>
  <c r="B10" i="12"/>
  <c r="J10" i="12"/>
  <c r="R10" i="12"/>
  <c r="Z10" i="12"/>
  <c r="AH10" i="12"/>
  <c r="AP10" i="12"/>
  <c r="AX10" i="12"/>
  <c r="BF10" i="12"/>
  <c r="BN10" i="12"/>
  <c r="BV10" i="12"/>
  <c r="CD10" i="12"/>
  <c r="CL10" i="12"/>
  <c r="CT10" i="12"/>
  <c r="DB10" i="12"/>
  <c r="DJ10" i="12"/>
  <c r="C14" i="12"/>
  <c r="K14" i="12"/>
  <c r="S14" i="12"/>
  <c r="AA14" i="12"/>
  <c r="AI14" i="12"/>
  <c r="AQ14" i="12"/>
  <c r="AY14" i="12"/>
  <c r="BG14" i="12"/>
  <c r="BO14" i="12"/>
  <c r="BW14" i="12"/>
  <c r="CE14" i="12"/>
  <c r="CM14" i="12"/>
  <c r="CU14" i="12"/>
  <c r="DC14" i="12"/>
  <c r="DK14" i="12"/>
  <c r="AT10" i="12"/>
  <c r="DF10" i="12"/>
  <c r="S11" i="12"/>
  <c r="AP11" i="12"/>
  <c r="CE11" i="12"/>
  <c r="DB11" i="12"/>
  <c r="J13" i="12"/>
  <c r="AG13" i="12"/>
  <c r="BD13" i="12"/>
  <c r="BD15" i="12" s="1"/>
  <c r="BV13" i="12"/>
  <c r="CS13" i="12"/>
  <c r="AU14" i="12"/>
  <c r="CJ14" i="12"/>
  <c r="CJ15" i="12" s="1"/>
  <c r="DG14" i="12"/>
  <c r="CX13" i="12"/>
  <c r="CX15" i="12" s="1"/>
  <c r="G10" i="12"/>
  <c r="CA13" i="12"/>
  <c r="CA10" i="12"/>
  <c r="CD9" i="12"/>
  <c r="CD14" i="12" s="1"/>
  <c r="CL9" i="12"/>
  <c r="CL13" i="12" s="1"/>
  <c r="CT9" i="12"/>
  <c r="DB9" i="12"/>
  <c r="DB13" i="12" s="1"/>
  <c r="DJ9" i="12"/>
  <c r="DJ13" i="12" s="1"/>
  <c r="C10" i="12"/>
  <c r="C13" i="12"/>
  <c r="C15" i="12" s="1"/>
  <c r="K10" i="12"/>
  <c r="K13" i="12"/>
  <c r="S10" i="12"/>
  <c r="S13" i="12"/>
  <c r="AA10" i="12"/>
  <c r="AA13" i="12"/>
  <c r="AI10" i="12"/>
  <c r="AI13" i="12"/>
  <c r="AQ10" i="12"/>
  <c r="AQ13" i="12"/>
  <c r="AY10" i="12"/>
  <c r="AY13" i="12"/>
  <c r="AY15" i="12" s="1"/>
  <c r="BG10" i="12"/>
  <c r="BG13" i="12"/>
  <c r="BG15" i="12" s="1"/>
  <c r="BO10" i="12"/>
  <c r="BO13" i="12"/>
  <c r="BO15" i="12" s="1"/>
  <c r="BW10" i="12"/>
  <c r="BW13" i="12"/>
  <c r="CE10" i="12"/>
  <c r="CE13" i="12"/>
  <c r="CM10" i="12"/>
  <c r="CM13" i="12"/>
  <c r="CU10" i="12"/>
  <c r="CU13" i="12"/>
  <c r="DC10" i="12"/>
  <c r="DC13" i="12"/>
  <c r="DK10" i="12"/>
  <c r="DK13" i="12"/>
  <c r="DK15" i="12" s="1"/>
  <c r="D14" i="12"/>
  <c r="L14" i="12"/>
  <c r="T14" i="12"/>
  <c r="AB14" i="12"/>
  <c r="AJ14" i="12"/>
  <c r="AR14" i="12"/>
  <c r="AZ14" i="12"/>
  <c r="BH14" i="12"/>
  <c r="BP14" i="12"/>
  <c r="BX14" i="12"/>
  <c r="CF14" i="12"/>
  <c r="CN14" i="12"/>
  <c r="CV14" i="12"/>
  <c r="F10" i="12"/>
  <c r="BR10" i="12"/>
  <c r="B11" i="12"/>
  <c r="T11" i="12"/>
  <c r="AQ11" i="12"/>
  <c r="BN11" i="12"/>
  <c r="CF11" i="12"/>
  <c r="DC11" i="12"/>
  <c r="P13" i="12"/>
  <c r="AH13" i="12"/>
  <c r="CB13" i="12"/>
  <c r="CT13" i="12"/>
  <c r="AV14" i="12"/>
  <c r="AV15" i="12" s="1"/>
  <c r="BS14" i="12"/>
  <c r="DH14" i="12"/>
  <c r="DH15" i="12" s="1"/>
  <c r="V13" i="12"/>
  <c r="AY11" i="12"/>
  <c r="AP13" i="12"/>
  <c r="AM13" i="12"/>
  <c r="AM10" i="12"/>
  <c r="AU13" i="12"/>
  <c r="AU10" i="12"/>
  <c r="CI13" i="12"/>
  <c r="CI15" i="12" s="1"/>
  <c r="CI10" i="12"/>
  <c r="AL10" i="12"/>
  <c r="AZ11" i="12"/>
  <c r="B13" i="12"/>
  <c r="B15" i="12" s="1"/>
  <c r="AM14" i="12"/>
  <c r="D13" i="12"/>
  <c r="L13" i="12"/>
  <c r="T13" i="12"/>
  <c r="T15" i="12" s="1"/>
  <c r="AB13" i="12"/>
  <c r="AJ13" i="12"/>
  <c r="AR13" i="12"/>
  <c r="AZ13" i="12"/>
  <c r="BH13" i="12"/>
  <c r="BH15" i="12" s="1"/>
  <c r="BP13" i="12"/>
  <c r="BX13" i="12"/>
  <c r="CF13" i="12"/>
  <c r="CF15" i="12" s="1"/>
  <c r="CN13" i="12"/>
  <c r="CV13" i="12"/>
  <c r="E14" i="12"/>
  <c r="E11" i="12"/>
  <c r="M11" i="12"/>
  <c r="U14" i="12"/>
  <c r="U11" i="12"/>
  <c r="AC14" i="12"/>
  <c r="AC11" i="12"/>
  <c r="AK14" i="12"/>
  <c r="AK11" i="12"/>
  <c r="AS11" i="12"/>
  <c r="BA11" i="12"/>
  <c r="BI14" i="12"/>
  <c r="BI11" i="12"/>
  <c r="BQ14" i="12"/>
  <c r="BQ11" i="12"/>
  <c r="BY14" i="12"/>
  <c r="BY11" i="12"/>
  <c r="CG14" i="12"/>
  <c r="CG11" i="12"/>
  <c r="CO14" i="12"/>
  <c r="CO11" i="12"/>
  <c r="CW14" i="12"/>
  <c r="CW11" i="12"/>
  <c r="DE11" i="12"/>
  <c r="L10" i="12"/>
  <c r="AD10" i="12"/>
  <c r="BX10" i="12"/>
  <c r="CP10" i="12"/>
  <c r="C11" i="12"/>
  <c r="Z11" i="12"/>
  <c r="AR11" i="12"/>
  <c r="BO11" i="12"/>
  <c r="CL11" i="12"/>
  <c r="DD11" i="12"/>
  <c r="Q13" i="12"/>
  <c r="Q15" i="12" s="1"/>
  <c r="AN13" i="12"/>
  <c r="AN15" i="12" s="1"/>
  <c r="BF13" i="12"/>
  <c r="BF15" i="12" s="1"/>
  <c r="H14" i="12"/>
  <c r="AE14" i="12"/>
  <c r="BT14" i="12"/>
  <c r="CQ14" i="12"/>
  <c r="N13" i="12"/>
  <c r="BJ13" i="12"/>
  <c r="O14" i="12"/>
  <c r="BS13" i="12"/>
  <c r="BS10" i="12"/>
  <c r="K11" i="12"/>
  <c r="Y13" i="12"/>
  <c r="CK13" i="12"/>
  <c r="CB14" i="12"/>
  <c r="DD9" i="12"/>
  <c r="DD14" i="12" s="1"/>
  <c r="E13" i="12"/>
  <c r="M13" i="12"/>
  <c r="U13" i="12"/>
  <c r="AC13" i="12"/>
  <c r="AK13" i="12"/>
  <c r="AS13" i="12"/>
  <c r="BI13" i="12"/>
  <c r="BQ13" i="12"/>
  <c r="BY13" i="12"/>
  <c r="BY15" i="12" s="1"/>
  <c r="CG13" i="12"/>
  <c r="CO13" i="12"/>
  <c r="CO15" i="12" s="1"/>
  <c r="CW13" i="12"/>
  <c r="F11" i="12"/>
  <c r="N11" i="12"/>
  <c r="V11" i="12"/>
  <c r="AD11" i="12"/>
  <c r="AL11" i="12"/>
  <c r="AT11" i="12"/>
  <c r="BB11" i="12"/>
  <c r="BJ11" i="12"/>
  <c r="BR11" i="12"/>
  <c r="BZ11" i="12"/>
  <c r="CH11" i="12"/>
  <c r="CP11" i="12"/>
  <c r="CX11" i="12"/>
  <c r="DF11" i="12"/>
  <c r="M10" i="12"/>
  <c r="AJ10" i="12"/>
  <c r="BB10" i="12"/>
  <c r="BY10" i="12"/>
  <c r="CV10" i="12"/>
  <c r="D11" i="12"/>
  <c r="AA11" i="12"/>
  <c r="AX11" i="12"/>
  <c r="BP11" i="12"/>
  <c r="CM11" i="12"/>
  <c r="DJ11" i="12"/>
  <c r="R13" i="12"/>
  <c r="BL13" i="12"/>
  <c r="BL15" i="12" s="1"/>
  <c r="DA13" i="12"/>
  <c r="N14" i="12"/>
  <c r="AF14" i="12"/>
  <c r="BC14" i="12"/>
  <c r="BZ14" i="12"/>
  <c r="AQ11" i="11"/>
  <c r="V14" i="11"/>
  <c r="BB14" i="11"/>
  <c r="CH14" i="11"/>
  <c r="CP14" i="11"/>
  <c r="G9" i="11"/>
  <c r="O9" i="11"/>
  <c r="O13" i="11" s="1"/>
  <c r="W9" i="11"/>
  <c r="W14" i="11" s="1"/>
  <c r="AA9" i="11"/>
  <c r="AM9" i="11"/>
  <c r="AQ9" i="11"/>
  <c r="AY9" i="11"/>
  <c r="BK9" i="11"/>
  <c r="BS9" i="11"/>
  <c r="CA9" i="11"/>
  <c r="CA14" i="11" s="1"/>
  <c r="CI9" i="11"/>
  <c r="CI13" i="11" s="1"/>
  <c r="CQ9" i="11"/>
  <c r="CY9" i="11"/>
  <c r="DG9" i="11"/>
  <c r="H10" i="11"/>
  <c r="P10" i="11"/>
  <c r="X10" i="11"/>
  <c r="AF10" i="11"/>
  <c r="AN10" i="11"/>
  <c r="AV10" i="11"/>
  <c r="BD10" i="11"/>
  <c r="BL10" i="11"/>
  <c r="BT10" i="11"/>
  <c r="CB10" i="11"/>
  <c r="CJ10" i="11"/>
  <c r="CR10" i="11"/>
  <c r="CZ10" i="11"/>
  <c r="DH10" i="11"/>
  <c r="BJ14" i="11"/>
  <c r="H9" i="11"/>
  <c r="P9" i="11"/>
  <c r="X9" i="11"/>
  <c r="AF9" i="11"/>
  <c r="AN9" i="11"/>
  <c r="AV9" i="11"/>
  <c r="BD9" i="11"/>
  <c r="BD14" i="11" s="1"/>
  <c r="BL9" i="11"/>
  <c r="BL13" i="11" s="1"/>
  <c r="BT9" i="11"/>
  <c r="CB9" i="11"/>
  <c r="CJ9" i="11"/>
  <c r="CR9" i="11"/>
  <c r="CZ9" i="11"/>
  <c r="DH9" i="11"/>
  <c r="DH13" i="11" s="1"/>
  <c r="DH15" i="11" s="1"/>
  <c r="B11" i="11"/>
  <c r="J11" i="11"/>
  <c r="R11" i="11"/>
  <c r="Z11" i="11"/>
  <c r="AH11" i="11"/>
  <c r="AP11" i="11"/>
  <c r="AX11" i="11"/>
  <c r="BF11" i="11"/>
  <c r="BN11" i="11"/>
  <c r="BV11" i="11"/>
  <c r="CD11" i="11"/>
  <c r="CL11" i="11"/>
  <c r="CT11" i="11"/>
  <c r="DB11" i="11"/>
  <c r="DJ11" i="11"/>
  <c r="I9" i="11"/>
  <c r="Q9" i="11"/>
  <c r="Y9" i="11"/>
  <c r="Y13" i="11" s="1"/>
  <c r="AG9" i="11"/>
  <c r="AG13" i="11" s="1"/>
  <c r="AG15" i="11" s="1"/>
  <c r="AO9" i="11"/>
  <c r="AO14" i="11" s="1"/>
  <c r="AW9" i="11"/>
  <c r="BE9" i="11"/>
  <c r="BM9" i="11"/>
  <c r="BU9" i="11"/>
  <c r="BU14" i="11" s="1"/>
  <c r="CC9" i="11"/>
  <c r="CK9" i="11"/>
  <c r="CK13" i="11" s="1"/>
  <c r="CS9" i="11"/>
  <c r="CS13" i="11" s="1"/>
  <c r="DA9" i="11"/>
  <c r="DA13" i="11" s="1"/>
  <c r="DA15" i="11" s="1"/>
  <c r="DI9" i="11"/>
  <c r="Q11" i="11"/>
  <c r="Q14" i="11"/>
  <c r="BE11" i="11"/>
  <c r="BE14" i="11"/>
  <c r="BU11" i="11"/>
  <c r="H13" i="11"/>
  <c r="AN13" i="11"/>
  <c r="Q10" i="11"/>
  <c r="Q13" i="11"/>
  <c r="Q15" i="11" s="1"/>
  <c r="BU10" i="11"/>
  <c r="BU13" i="11"/>
  <c r="DI10" i="11"/>
  <c r="DI13" i="11"/>
  <c r="S9" i="11"/>
  <c r="S14" i="11" s="1"/>
  <c r="AI9" i="11"/>
  <c r="AI13" i="11" s="1"/>
  <c r="L13" i="11"/>
  <c r="AR13" i="11"/>
  <c r="B13" i="11"/>
  <c r="J13" i="11"/>
  <c r="R13" i="11"/>
  <c r="Z13" i="11"/>
  <c r="AH13" i="11"/>
  <c r="AH15" i="11" s="1"/>
  <c r="AP13" i="11"/>
  <c r="AX13" i="11"/>
  <c r="BF13" i="11"/>
  <c r="BN13" i="11"/>
  <c r="BV13" i="11"/>
  <c r="CD13" i="11"/>
  <c r="CL13" i="11"/>
  <c r="CT13" i="11"/>
  <c r="DB13" i="11"/>
  <c r="DJ13" i="11"/>
  <c r="AA14" i="11"/>
  <c r="AQ14" i="11"/>
  <c r="AY14" i="11"/>
  <c r="BG14" i="11"/>
  <c r="BO14" i="11"/>
  <c r="BF10" i="11"/>
  <c r="S11" i="11"/>
  <c r="AY11" i="11"/>
  <c r="CE11" i="11"/>
  <c r="DK11" i="11"/>
  <c r="P13" i="11"/>
  <c r="AV13" i="11"/>
  <c r="CB13" i="11"/>
  <c r="Y10" i="11"/>
  <c r="CC10" i="11"/>
  <c r="CC13" i="11"/>
  <c r="K9" i="11"/>
  <c r="K14" i="11" s="1"/>
  <c r="C13" i="11"/>
  <c r="AA13" i="11"/>
  <c r="AA15" i="11" s="1"/>
  <c r="AQ13" i="11"/>
  <c r="AY13" i="11"/>
  <c r="BO10" i="11"/>
  <c r="BW10" i="11"/>
  <c r="BW13" i="11"/>
  <c r="CE10" i="11"/>
  <c r="CM10" i="11"/>
  <c r="CU10" i="11"/>
  <c r="DC10" i="11"/>
  <c r="DC13" i="11"/>
  <c r="DK10" i="11"/>
  <c r="D14" i="11"/>
  <c r="D15" i="11" s="1"/>
  <c r="D11" i="11"/>
  <c r="L14" i="11"/>
  <c r="L11" i="11"/>
  <c r="T14" i="11"/>
  <c r="T15" i="11" s="1"/>
  <c r="T11" i="11"/>
  <c r="AB14" i="11"/>
  <c r="AB11" i="11"/>
  <c r="AJ14" i="11"/>
  <c r="AJ11" i="11"/>
  <c r="AR14" i="11"/>
  <c r="AR11" i="11"/>
  <c r="AZ14" i="11"/>
  <c r="AZ15" i="11" s="1"/>
  <c r="AZ11" i="11"/>
  <c r="BH11" i="11"/>
  <c r="BP11" i="11"/>
  <c r="BX11" i="11"/>
  <c r="CF11" i="11"/>
  <c r="CN11" i="11"/>
  <c r="CV14" i="11"/>
  <c r="CV11" i="11"/>
  <c r="DD11" i="11"/>
  <c r="R10" i="11"/>
  <c r="BG10" i="11"/>
  <c r="CL10" i="11"/>
  <c r="CI11" i="11"/>
  <c r="B14" i="11"/>
  <c r="AH14" i="11"/>
  <c r="BN14" i="11"/>
  <c r="CT14" i="11"/>
  <c r="I11" i="11"/>
  <c r="I14" i="11"/>
  <c r="AW11" i="11"/>
  <c r="AW14" i="11"/>
  <c r="CC11" i="11"/>
  <c r="CC14" i="11"/>
  <c r="CZ13" i="11"/>
  <c r="I10" i="11"/>
  <c r="I13" i="11"/>
  <c r="AW10" i="11"/>
  <c r="AW13" i="11"/>
  <c r="CK10" i="11"/>
  <c r="C9" i="11"/>
  <c r="C14" i="11" s="1"/>
  <c r="BG9" i="11"/>
  <c r="BG13" i="11" s="1"/>
  <c r="BO9" i="11"/>
  <c r="BO13" i="11" s="1"/>
  <c r="BW9" i="11"/>
  <c r="BW14" i="11" s="1"/>
  <c r="CE9" i="11"/>
  <c r="CE14" i="11" s="1"/>
  <c r="CM9" i="11"/>
  <c r="CM14" i="11" s="1"/>
  <c r="CU9" i="11"/>
  <c r="CU14" i="11" s="1"/>
  <c r="DC9" i="11"/>
  <c r="DC14" i="11" s="1"/>
  <c r="DK9" i="11"/>
  <c r="DK13" i="11" s="1"/>
  <c r="L10" i="11"/>
  <c r="T10" i="11"/>
  <c r="AB10" i="11"/>
  <c r="AJ10" i="11"/>
  <c r="AR10" i="11"/>
  <c r="AZ10" i="11"/>
  <c r="BH10" i="11"/>
  <c r="BP10" i="11"/>
  <c r="BX10" i="11"/>
  <c r="CF10" i="11"/>
  <c r="CN10" i="11"/>
  <c r="CV10" i="11"/>
  <c r="DD10" i="11"/>
  <c r="E14" i="11"/>
  <c r="E11" i="11"/>
  <c r="M14" i="11"/>
  <c r="M11" i="11"/>
  <c r="U14" i="11"/>
  <c r="U11" i="11"/>
  <c r="AC14" i="11"/>
  <c r="AC11" i="11"/>
  <c r="AK14" i="11"/>
  <c r="AK11" i="11"/>
  <c r="AS14" i="11"/>
  <c r="AS11" i="11"/>
  <c r="BA14" i="11"/>
  <c r="BA11" i="11"/>
  <c r="BI14" i="11"/>
  <c r="BI11" i="11"/>
  <c r="BQ14" i="11"/>
  <c r="BQ11" i="11"/>
  <c r="BY14" i="11"/>
  <c r="BY11" i="11"/>
  <c r="CG14" i="11"/>
  <c r="CG11" i="11"/>
  <c r="CO14" i="11"/>
  <c r="CO11" i="11"/>
  <c r="CW14" i="11"/>
  <c r="CW11" i="11"/>
  <c r="DE14" i="11"/>
  <c r="DE11" i="11"/>
  <c r="B10" i="11"/>
  <c r="S10" i="11"/>
  <c r="AP10" i="11"/>
  <c r="AA11" i="11"/>
  <c r="BG11" i="11"/>
  <c r="CM11" i="11"/>
  <c r="X13" i="11"/>
  <c r="CJ13" i="11"/>
  <c r="Y11" i="11"/>
  <c r="Y14" i="11"/>
  <c r="DA11" i="11"/>
  <c r="DA14" i="11"/>
  <c r="BE10" i="11"/>
  <c r="BE13" i="11"/>
  <c r="BF14" i="11"/>
  <c r="BH9" i="11"/>
  <c r="BH14" i="11" s="1"/>
  <c r="BP9" i="11"/>
  <c r="BP14" i="11" s="1"/>
  <c r="BX9" i="11"/>
  <c r="BX14" i="11" s="1"/>
  <c r="CF9" i="11"/>
  <c r="CF13" i="11" s="1"/>
  <c r="CN9" i="11"/>
  <c r="CN14" i="11" s="1"/>
  <c r="CV9" i="11"/>
  <c r="DD9" i="11"/>
  <c r="DD14" i="11" s="1"/>
  <c r="E10" i="11"/>
  <c r="E13" i="11"/>
  <c r="E15" i="11" s="1"/>
  <c r="M10" i="11"/>
  <c r="M13" i="11"/>
  <c r="U10" i="11"/>
  <c r="U13" i="11"/>
  <c r="AC10" i="11"/>
  <c r="AC13" i="11"/>
  <c r="AK10" i="11"/>
  <c r="AK13" i="11"/>
  <c r="AK15" i="11" s="1"/>
  <c r="AS10" i="11"/>
  <c r="AS13" i="11"/>
  <c r="BA10" i="11"/>
  <c r="BA13" i="11"/>
  <c r="BI10" i="11"/>
  <c r="BI13" i="11"/>
  <c r="BQ10" i="11"/>
  <c r="BQ13" i="11"/>
  <c r="BQ15" i="11" s="1"/>
  <c r="BY10" i="11"/>
  <c r="BY13" i="11"/>
  <c r="CG10" i="11"/>
  <c r="CG13" i="11"/>
  <c r="CO10" i="11"/>
  <c r="CO13" i="11"/>
  <c r="CW10" i="11"/>
  <c r="CW13" i="11"/>
  <c r="CW15" i="11" s="1"/>
  <c r="DE10" i="11"/>
  <c r="DE13" i="11"/>
  <c r="F11" i="11"/>
  <c r="N11" i="11"/>
  <c r="V11" i="11"/>
  <c r="AD11" i="11"/>
  <c r="AL11" i="11"/>
  <c r="AT11" i="11"/>
  <c r="BB11" i="11"/>
  <c r="BJ11" i="11"/>
  <c r="BR11" i="11"/>
  <c r="BZ11" i="11"/>
  <c r="CH11" i="11"/>
  <c r="CP11" i="11"/>
  <c r="CX11" i="11"/>
  <c r="DF11" i="11"/>
  <c r="AE9" i="11"/>
  <c r="AU9" i="11"/>
  <c r="BC9" i="11"/>
  <c r="BC13" i="11" s="1"/>
  <c r="C10" i="11"/>
  <c r="AQ10" i="11"/>
  <c r="BN10" i="11"/>
  <c r="CT10" i="11"/>
  <c r="AB13" i="11"/>
  <c r="AB15" i="11" s="1"/>
  <c r="BH13" i="11"/>
  <c r="J14" i="11"/>
  <c r="AP14" i="11"/>
  <c r="BV14" i="11"/>
  <c r="DB14" i="11"/>
  <c r="AO11" i="11"/>
  <c r="CK11" i="11"/>
  <c r="AO10" i="11"/>
  <c r="CS10" i="11"/>
  <c r="Z14" i="11"/>
  <c r="F13" i="11"/>
  <c r="F15" i="11" s="1"/>
  <c r="N13" i="11"/>
  <c r="V13" i="11"/>
  <c r="V15" i="11" s="1"/>
  <c r="AD13" i="11"/>
  <c r="AD15" i="11" s="1"/>
  <c r="AL13" i="11"/>
  <c r="AL15" i="11" s="1"/>
  <c r="AT13" i="11"/>
  <c r="BB13" i="11"/>
  <c r="BB15" i="11" s="1"/>
  <c r="BJ13" i="11"/>
  <c r="BR13" i="11"/>
  <c r="BR15" i="11" s="1"/>
  <c r="BZ13" i="11"/>
  <c r="CH13" i="11"/>
  <c r="CH15" i="11" s="1"/>
  <c r="CP13" i="11"/>
  <c r="CP15" i="11" s="1"/>
  <c r="CX13" i="11"/>
  <c r="CX15" i="11" s="1"/>
  <c r="DF13" i="11"/>
  <c r="G14" i="11"/>
  <c r="AE14" i="11"/>
  <c r="AM14" i="11"/>
  <c r="AU14" i="11"/>
  <c r="BC14" i="11"/>
  <c r="BK14" i="11"/>
  <c r="BS14" i="11"/>
  <c r="CQ14" i="11"/>
  <c r="CY14" i="11"/>
  <c r="DG14" i="11"/>
  <c r="D10" i="11"/>
  <c r="Z10" i="11"/>
  <c r="AT10" i="11"/>
  <c r="BR10" i="11"/>
  <c r="CX10" i="11"/>
  <c r="C11" i="11"/>
  <c r="AI11" i="11"/>
  <c r="BO11" i="11"/>
  <c r="CU11" i="11"/>
  <c r="AF13" i="11"/>
  <c r="CR13" i="11"/>
  <c r="N14" i="11"/>
  <c r="AT14" i="11"/>
  <c r="BZ14" i="11"/>
  <c r="DF14" i="11"/>
  <c r="AG11" i="11"/>
  <c r="AG14" i="11"/>
  <c r="BM11" i="11"/>
  <c r="BM14" i="11"/>
  <c r="CS11" i="11"/>
  <c r="DI11" i="11"/>
  <c r="DI14" i="11"/>
  <c r="BT13" i="11"/>
  <c r="BT15" i="11" s="1"/>
  <c r="AG10" i="11"/>
  <c r="BM10" i="11"/>
  <c r="BM13" i="11"/>
  <c r="DA10" i="11"/>
  <c r="CL14" i="11"/>
  <c r="G13" i="11"/>
  <c r="G15" i="11" s="1"/>
  <c r="G10" i="11"/>
  <c r="O10" i="11"/>
  <c r="W10" i="11"/>
  <c r="AE13" i="11"/>
  <c r="AE10" i="11"/>
  <c r="AM13" i="11"/>
  <c r="AM15" i="11" s="1"/>
  <c r="AM10" i="11"/>
  <c r="AU13" i="11"/>
  <c r="AU10" i="11"/>
  <c r="BC10" i="11"/>
  <c r="BK13" i="11"/>
  <c r="BK10" i="11"/>
  <c r="BS13" i="11"/>
  <c r="BS15" i="11" s="1"/>
  <c r="BS10" i="11"/>
  <c r="CA13" i="11"/>
  <c r="CA10" i="11"/>
  <c r="CI10" i="11"/>
  <c r="CQ13" i="11"/>
  <c r="CQ10" i="11"/>
  <c r="CY13" i="11"/>
  <c r="CY15" i="11" s="1"/>
  <c r="CY10" i="11"/>
  <c r="DG13" i="11"/>
  <c r="DG10" i="11"/>
  <c r="H11" i="11"/>
  <c r="H14" i="11"/>
  <c r="P11" i="11"/>
  <c r="P14" i="11"/>
  <c r="X11" i="11"/>
  <c r="X14" i="11"/>
  <c r="AF11" i="11"/>
  <c r="AF14" i="11"/>
  <c r="AN11" i="11"/>
  <c r="AN14" i="11"/>
  <c r="AV11" i="11"/>
  <c r="AV14" i="11"/>
  <c r="BD11" i="11"/>
  <c r="BL11" i="11"/>
  <c r="BT11" i="11"/>
  <c r="BT14" i="11"/>
  <c r="CB11" i="11"/>
  <c r="CB14" i="11"/>
  <c r="CJ11" i="11"/>
  <c r="CJ14" i="11"/>
  <c r="CR11" i="11"/>
  <c r="CR14" i="11"/>
  <c r="CZ11" i="11"/>
  <c r="CZ14" i="11"/>
  <c r="DH11" i="11"/>
  <c r="DH14" i="11"/>
  <c r="F10" i="11"/>
  <c r="AA10" i="11"/>
  <c r="AX10" i="11"/>
  <c r="BV10" i="11"/>
  <c r="DB10" i="11"/>
  <c r="G11" i="11"/>
  <c r="AM11" i="11"/>
  <c r="BS11" i="11"/>
  <c r="CY11" i="11"/>
  <c r="AJ13" i="11"/>
  <c r="BP13" i="11"/>
  <c r="CV13" i="11"/>
  <c r="R14" i="11"/>
  <c r="AX14" i="11"/>
  <c r="CD14" i="11"/>
  <c r="DJ14" i="11"/>
  <c r="CL10" i="9"/>
  <c r="AP10" i="9"/>
  <c r="BV10" i="9"/>
  <c r="J10" i="9"/>
  <c r="DJ10" i="9"/>
  <c r="AX10" i="9"/>
  <c r="DI9" i="9"/>
  <c r="DA9" i="9"/>
  <c r="CS9" i="9"/>
  <c r="CK9" i="9"/>
  <c r="CC9" i="9"/>
  <c r="BU9" i="9"/>
  <c r="BM9" i="9"/>
  <c r="BE9" i="9"/>
  <c r="AW9" i="9"/>
  <c r="AO9" i="9"/>
  <c r="AG9" i="9"/>
  <c r="Y9" i="9"/>
  <c r="Q9" i="9"/>
  <c r="I9" i="9"/>
  <c r="CT10" i="9"/>
  <c r="AH10" i="9"/>
  <c r="DF10" i="9"/>
  <c r="CH10" i="9"/>
  <c r="BR10" i="9"/>
  <c r="BJ10" i="9"/>
  <c r="AD10" i="9"/>
  <c r="V10" i="9"/>
  <c r="G76" i="8"/>
  <c r="C3" i="8"/>
  <c r="D3" i="8"/>
  <c r="C4" i="8"/>
  <c r="D4" i="8"/>
  <c r="C5" i="8"/>
  <c r="D5" i="8"/>
  <c r="B4" i="8"/>
  <c r="B5" i="8"/>
  <c r="B3" i="8"/>
  <c r="D23" i="8"/>
  <c r="E23" i="8"/>
  <c r="F23" i="8"/>
  <c r="D24" i="8"/>
  <c r="E24" i="8"/>
  <c r="F24" i="8"/>
  <c r="D25" i="8"/>
  <c r="E25" i="8"/>
  <c r="F25" i="8"/>
  <c r="D26" i="8"/>
  <c r="E26" i="8"/>
  <c r="F26" i="8"/>
  <c r="D27" i="8"/>
  <c r="E27" i="8"/>
  <c r="F27" i="8"/>
  <c r="D28" i="8"/>
  <c r="E28" i="8"/>
  <c r="F28" i="8"/>
  <c r="D29" i="8"/>
  <c r="E29" i="8"/>
  <c r="F29" i="8"/>
  <c r="D30" i="8"/>
  <c r="E30" i="8"/>
  <c r="F30" i="8"/>
  <c r="D31" i="8"/>
  <c r="E31" i="8"/>
  <c r="F31" i="8"/>
  <c r="D32" i="8"/>
  <c r="E32" i="8"/>
  <c r="F32" i="8"/>
  <c r="D33" i="8"/>
  <c r="E33" i="8"/>
  <c r="F33" i="8"/>
  <c r="D34" i="8"/>
  <c r="E34" i="8"/>
  <c r="F34" i="8"/>
  <c r="D35" i="8"/>
  <c r="E35" i="8"/>
  <c r="F35" i="8"/>
  <c r="D36" i="8"/>
  <c r="E36" i="8"/>
  <c r="F36" i="8"/>
  <c r="D37" i="8"/>
  <c r="E37" i="8"/>
  <c r="F37" i="8"/>
  <c r="D38" i="8"/>
  <c r="E38" i="8"/>
  <c r="F38" i="8"/>
  <c r="D39" i="8"/>
  <c r="E39" i="8"/>
  <c r="F39" i="8"/>
  <c r="D40" i="8"/>
  <c r="E40" i="8"/>
  <c r="F40" i="8"/>
  <c r="D41" i="8"/>
  <c r="E41" i="8"/>
  <c r="F41" i="8"/>
  <c r="D42" i="8"/>
  <c r="E42" i="8"/>
  <c r="F42" i="8"/>
  <c r="D43" i="8"/>
  <c r="E43" i="8"/>
  <c r="F43" i="8"/>
  <c r="D44" i="8"/>
  <c r="E44" i="8"/>
  <c r="F44" i="8"/>
  <c r="D45" i="8"/>
  <c r="E45" i="8"/>
  <c r="F45" i="8"/>
  <c r="D46" i="8"/>
  <c r="E46" i="8"/>
  <c r="F46" i="8"/>
  <c r="D47" i="8"/>
  <c r="E47" i="8"/>
  <c r="F47" i="8"/>
  <c r="D48" i="8"/>
  <c r="E48" i="8"/>
  <c r="F48" i="8"/>
  <c r="D49" i="8"/>
  <c r="E49" i="8"/>
  <c r="F49" i="8"/>
  <c r="D50" i="8"/>
  <c r="E50" i="8"/>
  <c r="F50" i="8"/>
  <c r="D51" i="8"/>
  <c r="E51" i="8"/>
  <c r="F51" i="8"/>
  <c r="D52" i="8"/>
  <c r="E52" i="8"/>
  <c r="F52" i="8"/>
  <c r="D53" i="8"/>
  <c r="E53" i="8"/>
  <c r="F53" i="8"/>
  <c r="D54" i="8"/>
  <c r="E54" i="8"/>
  <c r="F54" i="8"/>
  <c r="D55" i="8"/>
  <c r="E55" i="8"/>
  <c r="F55" i="8"/>
  <c r="D56" i="8"/>
  <c r="E56" i="8"/>
  <c r="F56" i="8"/>
  <c r="D57" i="8"/>
  <c r="E57" i="8"/>
  <c r="F57" i="8"/>
  <c r="D58" i="8"/>
  <c r="E58" i="8"/>
  <c r="F58" i="8"/>
  <c r="D59" i="8"/>
  <c r="E59" i="8"/>
  <c r="F59" i="8"/>
  <c r="D60" i="8"/>
  <c r="E60" i="8"/>
  <c r="F60" i="8"/>
  <c r="D61" i="8"/>
  <c r="E61" i="8"/>
  <c r="F61" i="8"/>
  <c r="D62" i="8"/>
  <c r="E62" i="8"/>
  <c r="F62" i="8"/>
  <c r="D63" i="8"/>
  <c r="E63" i="8"/>
  <c r="F63" i="8"/>
  <c r="D64" i="8"/>
  <c r="E64" i="8"/>
  <c r="F64" i="8"/>
  <c r="D65" i="8"/>
  <c r="E65" i="8"/>
  <c r="F65" i="8"/>
  <c r="D66" i="8"/>
  <c r="E66" i="8"/>
  <c r="F66" i="8"/>
  <c r="D67" i="8"/>
  <c r="E67" i="8"/>
  <c r="F67" i="8"/>
  <c r="D68" i="8"/>
  <c r="E68" i="8"/>
  <c r="F68" i="8"/>
  <c r="D69" i="8"/>
  <c r="E69" i="8"/>
  <c r="F69" i="8"/>
  <c r="D70" i="8"/>
  <c r="E70" i="8"/>
  <c r="F70" i="8"/>
  <c r="D71" i="8"/>
  <c r="E71" i="8"/>
  <c r="F71" i="8"/>
  <c r="D72" i="8"/>
  <c r="E72" i="8"/>
  <c r="F72" i="8"/>
  <c r="D73" i="8"/>
  <c r="E73" i="8"/>
  <c r="F73" i="8"/>
  <c r="D74" i="8"/>
  <c r="E74" i="8"/>
  <c r="F74" i="8"/>
  <c r="D75" i="8"/>
  <c r="E75" i="8"/>
  <c r="F75" i="8"/>
  <c r="F22" i="8"/>
  <c r="E22" i="8"/>
  <c r="D22" i="8"/>
  <c r="F16" i="8"/>
  <c r="F17" i="8"/>
  <c r="F18" i="8"/>
  <c r="F15" i="8"/>
  <c r="E15" i="8"/>
  <c r="E16" i="8"/>
  <c r="E17" i="8"/>
  <c r="E18" i="8"/>
  <c r="D15" i="8"/>
  <c r="D16" i="8"/>
  <c r="D17" i="8"/>
  <c r="D18" i="8"/>
  <c r="AL76" i="8"/>
  <c r="AK76" i="8"/>
  <c r="AJ76" i="8"/>
  <c r="AI76" i="8"/>
  <c r="AH76" i="8"/>
  <c r="AG76" i="8"/>
  <c r="AF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AM75" i="8"/>
  <c r="AE75" i="8"/>
  <c r="AN75" i="8" s="1"/>
  <c r="AN74" i="8"/>
  <c r="AM74" i="8"/>
  <c r="AN73" i="8"/>
  <c r="AM73" i="8"/>
  <c r="AN72" i="8"/>
  <c r="AM72" i="8"/>
  <c r="AN71" i="8"/>
  <c r="AM71" i="8"/>
  <c r="AE71" i="8"/>
  <c r="AN70" i="8"/>
  <c r="AM70" i="8"/>
  <c r="AN69" i="8"/>
  <c r="AM69" i="8"/>
  <c r="AN68" i="8"/>
  <c r="AM68" i="8"/>
  <c r="AN67" i="8"/>
  <c r="AM67" i="8"/>
  <c r="AN66" i="8"/>
  <c r="AM66" i="8"/>
  <c r="AN65" i="8"/>
  <c r="AM65" i="8"/>
  <c r="AN64" i="8"/>
  <c r="AM64" i="8"/>
  <c r="AN63" i="8"/>
  <c r="AM63" i="8"/>
  <c r="AN62" i="8"/>
  <c r="AM62" i="8"/>
  <c r="AN61" i="8"/>
  <c r="AM61" i="8"/>
  <c r="AN60" i="8"/>
  <c r="AM60" i="8"/>
  <c r="AN59" i="8"/>
  <c r="AM59" i="8"/>
  <c r="AN58" i="8"/>
  <c r="AM58" i="8"/>
  <c r="AN57" i="8"/>
  <c r="AM57" i="8"/>
  <c r="AN56" i="8"/>
  <c r="AM56" i="8"/>
  <c r="AN55" i="8"/>
  <c r="AM55" i="8"/>
  <c r="AN54" i="8"/>
  <c r="AM54" i="8"/>
  <c r="AN53" i="8"/>
  <c r="AM53" i="8"/>
  <c r="AN52" i="8"/>
  <c r="AM52" i="8"/>
  <c r="AN51" i="8"/>
  <c r="AM51" i="8"/>
  <c r="AN50" i="8"/>
  <c r="AM50" i="8"/>
  <c r="AN49" i="8"/>
  <c r="AM49" i="8"/>
  <c r="AN48" i="8"/>
  <c r="AM48" i="8"/>
  <c r="AN47" i="8"/>
  <c r="AM47" i="8"/>
  <c r="AM46" i="8"/>
  <c r="AE46" i="8"/>
  <c r="AN46" i="8" s="1"/>
  <c r="AN45" i="8"/>
  <c r="AM45" i="8"/>
  <c r="AE45" i="8"/>
  <c r="AN44" i="8"/>
  <c r="AM44" i="8"/>
  <c r="AM43" i="8"/>
  <c r="AE43" i="8"/>
  <c r="AN43" i="8" s="1"/>
  <c r="AN42" i="8"/>
  <c r="AM42" i="8"/>
  <c r="AN41" i="8"/>
  <c r="AM41" i="8"/>
  <c r="AN40" i="8"/>
  <c r="AM40" i="8"/>
  <c r="AN39" i="8"/>
  <c r="AM39" i="8"/>
  <c r="AN38" i="8"/>
  <c r="AM38" i="8"/>
  <c r="AN37" i="8"/>
  <c r="AM37" i="8"/>
  <c r="AN36" i="8"/>
  <c r="AM36" i="8"/>
  <c r="AN35" i="8"/>
  <c r="AM35" i="8"/>
  <c r="AN34" i="8"/>
  <c r="AM34" i="8"/>
  <c r="AN33" i="8"/>
  <c r="AM33" i="8"/>
  <c r="AN32" i="8"/>
  <c r="AM32" i="8"/>
  <c r="AN31" i="8"/>
  <c r="AM31" i="8"/>
  <c r="AN30" i="8"/>
  <c r="AM30" i="8"/>
  <c r="AN29" i="8"/>
  <c r="AM29" i="8"/>
  <c r="AN28" i="8"/>
  <c r="AM28" i="8"/>
  <c r="AN27" i="8"/>
  <c r="AM27" i="8"/>
  <c r="AM26" i="8"/>
  <c r="AE26" i="8"/>
  <c r="AN26" i="8" s="1"/>
  <c r="AN25" i="8"/>
  <c r="AM25" i="8"/>
  <c r="AE25" i="8"/>
  <c r="AM24" i="8"/>
  <c r="AE24" i="8"/>
  <c r="AE76" i="8" s="1"/>
  <c r="AN23" i="8"/>
  <c r="AM23" i="8"/>
  <c r="AN22" i="8"/>
  <c r="AM22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AN18" i="8"/>
  <c r="AM18" i="8"/>
  <c r="AN17" i="8"/>
  <c r="AM17" i="8"/>
  <c r="AN16" i="8"/>
  <c r="AM16" i="8"/>
  <c r="AN15" i="8"/>
  <c r="AM15" i="8"/>
  <c r="AE14" i="8"/>
  <c r="BE15" i="14" l="1"/>
  <c r="AI14" i="14"/>
  <c r="CP15" i="14"/>
  <c r="W15" i="14"/>
  <c r="BE14" i="14"/>
  <c r="BD14" i="14"/>
  <c r="BD15" i="14" s="1"/>
  <c r="CS15" i="14"/>
  <c r="AU15" i="14"/>
  <c r="CD14" i="14"/>
  <c r="CD15" i="14" s="1"/>
  <c r="AO13" i="14"/>
  <c r="AO15" i="14" s="1"/>
  <c r="BP15" i="14"/>
  <c r="D15" i="14"/>
  <c r="CZ15" i="14"/>
  <c r="CC15" i="14"/>
  <c r="AW15" i="14"/>
  <c r="BK15" i="14"/>
  <c r="N15" i="14"/>
  <c r="BO13" i="14"/>
  <c r="BO15" i="14" s="1"/>
  <c r="R14" i="14"/>
  <c r="R15" i="14" s="1"/>
  <c r="CK15" i="14"/>
  <c r="S15" i="14"/>
  <c r="AZ15" i="14"/>
  <c r="AN15" i="14"/>
  <c r="DJ13" i="14"/>
  <c r="I15" i="14"/>
  <c r="O15" i="14"/>
  <c r="CM15" i="14"/>
  <c r="Y15" i="14"/>
  <c r="AX15" i="14"/>
  <c r="AD15" i="14"/>
  <c r="DD15" i="14"/>
  <c r="AR15" i="14"/>
  <c r="BG15" i="14"/>
  <c r="BV14" i="14"/>
  <c r="BV15" i="14" s="1"/>
  <c r="J14" i="14"/>
  <c r="J15" i="14" s="1"/>
  <c r="DJ15" i="14"/>
  <c r="DB15" i="14"/>
  <c r="AP15" i="14"/>
  <c r="CQ15" i="14"/>
  <c r="BN14" i="14"/>
  <c r="BN15" i="14" s="1"/>
  <c r="BQ15" i="14"/>
  <c r="DI15" i="14"/>
  <c r="DH15" i="14"/>
  <c r="BI15" i="14"/>
  <c r="CT13" i="14"/>
  <c r="CT15" i="14" s="1"/>
  <c r="AH13" i="14"/>
  <c r="AH15" i="14" s="1"/>
  <c r="CR15" i="14"/>
  <c r="CH15" i="14"/>
  <c r="E15" i="14"/>
  <c r="BA15" i="14"/>
  <c r="BX15" i="14"/>
  <c r="L15" i="14"/>
  <c r="DC15" i="14"/>
  <c r="BW15" i="14"/>
  <c r="AQ15" i="14"/>
  <c r="AG15" i="14"/>
  <c r="BL15" i="14"/>
  <c r="DG15" i="14"/>
  <c r="BR14" i="14"/>
  <c r="BR15" i="14" s="1"/>
  <c r="DE15" i="14"/>
  <c r="AS15" i="14"/>
  <c r="P15" i="14"/>
  <c r="CL13" i="14"/>
  <c r="CL15" i="14" s="1"/>
  <c r="Z13" i="14"/>
  <c r="Z15" i="14" s="1"/>
  <c r="AF15" i="14"/>
  <c r="AE15" i="14"/>
  <c r="C15" i="14"/>
  <c r="G15" i="14"/>
  <c r="CX15" i="14"/>
  <c r="AL15" i="14"/>
  <c r="F13" i="14"/>
  <c r="F15" i="14" s="1"/>
  <c r="CW15" i="14"/>
  <c r="AK15" i="14"/>
  <c r="BH15" i="14"/>
  <c r="CU15" i="14"/>
  <c r="AI15" i="14"/>
  <c r="H15" i="14"/>
  <c r="CE15" i="13"/>
  <c r="S15" i="13"/>
  <c r="CD13" i="13"/>
  <c r="CD15" i="13" s="1"/>
  <c r="AD13" i="13"/>
  <c r="AD15" i="13" s="1"/>
  <c r="AK14" i="13"/>
  <c r="AK15" i="13" s="1"/>
  <c r="BI13" i="13"/>
  <c r="BI15" i="13" s="1"/>
  <c r="BO15" i="13"/>
  <c r="C15" i="13"/>
  <c r="DJ13" i="13"/>
  <c r="DJ15" i="13" s="1"/>
  <c r="AG15" i="13"/>
  <c r="CJ13" i="13"/>
  <c r="CJ15" i="13" s="1"/>
  <c r="AM15" i="13"/>
  <c r="AN15" i="13"/>
  <c r="B15" i="13"/>
  <c r="O15" i="13"/>
  <c r="AJ15" i="13"/>
  <c r="AS13" i="13"/>
  <c r="DB13" i="13"/>
  <c r="DB15" i="13" s="1"/>
  <c r="BM15" i="13"/>
  <c r="BL14" i="13"/>
  <c r="BL15" i="13" s="1"/>
  <c r="BZ13" i="13"/>
  <c r="BZ15" i="13" s="1"/>
  <c r="CW15" i="13"/>
  <c r="AV13" i="13"/>
  <c r="AX13" i="13"/>
  <c r="AX15" i="13" s="1"/>
  <c r="BF14" i="13"/>
  <c r="BF15" i="13" s="1"/>
  <c r="DH13" i="13"/>
  <c r="CZ13" i="13"/>
  <c r="CX13" i="13"/>
  <c r="CX15" i="13" s="1"/>
  <c r="CG15" i="13"/>
  <c r="U15" i="13"/>
  <c r="CP14" i="12"/>
  <c r="CP15" i="12" s="1"/>
  <c r="CD13" i="12"/>
  <c r="CD15" i="12" s="1"/>
  <c r="X14" i="12"/>
  <c r="X15" i="12" s="1"/>
  <c r="AE15" i="12"/>
  <c r="CZ14" i="12"/>
  <c r="CZ15" i="12" s="1"/>
  <c r="F13" i="12"/>
  <c r="F15" i="12" s="1"/>
  <c r="BA14" i="12"/>
  <c r="BA15" i="12" s="1"/>
  <c r="CA15" i="12"/>
  <c r="V15" i="12"/>
  <c r="BU15" i="12"/>
  <c r="AO13" i="12"/>
  <c r="AO15" i="12" s="1"/>
  <c r="BS15" i="12"/>
  <c r="CY14" i="12"/>
  <c r="AU15" i="12"/>
  <c r="BV15" i="12"/>
  <c r="DI15" i="12"/>
  <c r="AW14" i="12"/>
  <c r="AW15" i="12" s="1"/>
  <c r="AI15" i="12"/>
  <c r="DE14" i="12"/>
  <c r="DE15" i="12" s="1"/>
  <c r="AZ15" i="12"/>
  <c r="G14" i="12"/>
  <c r="CM15" i="12"/>
  <c r="AA15" i="12"/>
  <c r="AT15" i="12"/>
  <c r="AC15" i="12"/>
  <c r="CC13" i="12"/>
  <c r="CC15" i="12" s="1"/>
  <c r="DD13" i="12"/>
  <c r="DD15" i="12" s="1"/>
  <c r="AR15" i="12"/>
  <c r="AG15" i="12"/>
  <c r="CU15" i="12"/>
  <c r="BJ15" i="12"/>
  <c r="J15" i="12"/>
  <c r="AS15" i="13"/>
  <c r="AV15" i="13"/>
  <c r="BK14" i="13"/>
  <c r="BK15" i="13" s="1"/>
  <c r="CU15" i="13"/>
  <c r="AI15" i="13"/>
  <c r="BT14" i="13"/>
  <c r="BT15" i="13" s="1"/>
  <c r="H14" i="13"/>
  <c r="H15" i="13" s="1"/>
  <c r="DF15" i="13"/>
  <c r="AT15" i="13"/>
  <c r="N15" i="13"/>
  <c r="X13" i="13"/>
  <c r="X15" i="13" s="1"/>
  <c r="AF13" i="13"/>
  <c r="AF15" i="13" s="1"/>
  <c r="CQ15" i="13"/>
  <c r="CM15" i="13"/>
  <c r="AA15" i="13"/>
  <c r="BV13" i="13"/>
  <c r="BV15" i="13" s="1"/>
  <c r="L15" i="13"/>
  <c r="CI15" i="13"/>
  <c r="CO15" i="13"/>
  <c r="AC15" i="13"/>
  <c r="DH15" i="13"/>
  <c r="CC15" i="13"/>
  <c r="AH13" i="13"/>
  <c r="AH15" i="13" s="1"/>
  <c r="CB15" i="13"/>
  <c r="CT13" i="13"/>
  <c r="CT15" i="13" s="1"/>
  <c r="BN13" i="13"/>
  <c r="BN15" i="13" s="1"/>
  <c r="Z13" i="13"/>
  <c r="Z15" i="13" s="1"/>
  <c r="CL14" i="13"/>
  <c r="CL15" i="13" s="1"/>
  <c r="AO15" i="13"/>
  <c r="BY15" i="13"/>
  <c r="M15" i="13"/>
  <c r="DA15" i="13"/>
  <c r="R14" i="13"/>
  <c r="R15" i="13" s="1"/>
  <c r="AR15" i="13"/>
  <c r="BD14" i="13"/>
  <c r="BD15" i="13" s="1"/>
  <c r="CP15" i="13"/>
  <c r="BJ15" i="13"/>
  <c r="BQ15" i="13"/>
  <c r="E15" i="13"/>
  <c r="BG15" i="13"/>
  <c r="J13" i="13"/>
  <c r="J15" i="13" s="1"/>
  <c r="CA15" i="13"/>
  <c r="CZ15" i="13"/>
  <c r="AB15" i="13"/>
  <c r="CY15" i="13"/>
  <c r="W15" i="13"/>
  <c r="D15" i="13"/>
  <c r="CR13" i="13"/>
  <c r="CR15" i="13" s="1"/>
  <c r="Q15" i="13"/>
  <c r="DK15" i="13"/>
  <c r="AY15" i="13"/>
  <c r="P13" i="13"/>
  <c r="P15" i="13" s="1"/>
  <c r="BC15" i="13"/>
  <c r="CH15" i="13"/>
  <c r="BB15" i="13"/>
  <c r="V15" i="13"/>
  <c r="BA15" i="13"/>
  <c r="DB15" i="12"/>
  <c r="CS15" i="12"/>
  <c r="BE14" i="12"/>
  <c r="BE15" i="12" s="1"/>
  <c r="CW15" i="12"/>
  <c r="AK15" i="12"/>
  <c r="CK15" i="12"/>
  <c r="N15" i="12"/>
  <c r="AM15" i="12"/>
  <c r="CT15" i="12"/>
  <c r="CL14" i="12"/>
  <c r="CL15" i="12" s="1"/>
  <c r="DG15" i="12"/>
  <c r="H15" i="12"/>
  <c r="W15" i="12"/>
  <c r="AS15" i="12"/>
  <c r="BM13" i="12"/>
  <c r="BM15" i="12" s="1"/>
  <c r="DA15" i="12"/>
  <c r="Y15" i="12"/>
  <c r="CV15" i="12"/>
  <c r="AJ15" i="12"/>
  <c r="AP15" i="12"/>
  <c r="CB15" i="12"/>
  <c r="G15" i="12"/>
  <c r="CG15" i="12"/>
  <c r="U15" i="12"/>
  <c r="CN15" i="12"/>
  <c r="AB15" i="12"/>
  <c r="CQ15" i="12"/>
  <c r="BK15" i="12"/>
  <c r="M15" i="12"/>
  <c r="AH15" i="12"/>
  <c r="CE15" i="12"/>
  <c r="S15" i="12"/>
  <c r="BQ15" i="12"/>
  <c r="E15" i="12"/>
  <c r="BX15" i="12"/>
  <c r="L15" i="12"/>
  <c r="P15" i="12"/>
  <c r="BC15" i="12"/>
  <c r="CR15" i="12"/>
  <c r="O15" i="12"/>
  <c r="CY15" i="12"/>
  <c r="R15" i="12"/>
  <c r="BI15" i="12"/>
  <c r="BP15" i="12"/>
  <c r="D15" i="12"/>
  <c r="DC15" i="12"/>
  <c r="BW15" i="12"/>
  <c r="AQ15" i="12"/>
  <c r="K15" i="12"/>
  <c r="DJ14" i="12"/>
  <c r="DJ15" i="12" s="1"/>
  <c r="BN15" i="12"/>
  <c r="BC15" i="11"/>
  <c r="CC15" i="11"/>
  <c r="AO13" i="11"/>
  <c r="AO15" i="11" s="1"/>
  <c r="CV15" i="11"/>
  <c r="CK14" i="11"/>
  <c r="CK15" i="11" s="1"/>
  <c r="CN13" i="11"/>
  <c r="CN15" i="11" s="1"/>
  <c r="BO15" i="11"/>
  <c r="AY15" i="11"/>
  <c r="BK15" i="11"/>
  <c r="CS14" i="11"/>
  <c r="BZ15" i="11"/>
  <c r="N15" i="11"/>
  <c r="BG15" i="11"/>
  <c r="AI14" i="11"/>
  <c r="AI15" i="11" s="1"/>
  <c r="CI14" i="11"/>
  <c r="CI15" i="11" s="1"/>
  <c r="CM13" i="11"/>
  <c r="BU15" i="11"/>
  <c r="AJ15" i="11"/>
  <c r="W13" i="11"/>
  <c r="W15" i="11" s="1"/>
  <c r="BD13" i="11"/>
  <c r="BD15" i="11" s="1"/>
  <c r="O14" i="11"/>
  <c r="O15" i="11" s="1"/>
  <c r="BJ15" i="11"/>
  <c r="S13" i="11"/>
  <c r="BF15" i="11"/>
  <c r="DD13" i="11"/>
  <c r="DD15" i="11" s="1"/>
  <c r="BL14" i="11"/>
  <c r="BL15" i="11" s="1"/>
  <c r="DE15" i="11"/>
  <c r="BY15" i="11"/>
  <c r="AS15" i="11"/>
  <c r="M15" i="11"/>
  <c r="K13" i="11"/>
  <c r="DJ15" i="11"/>
  <c r="AX15" i="11"/>
  <c r="BP15" i="11"/>
  <c r="CQ15" i="11"/>
  <c r="AE15" i="11"/>
  <c r="CO15" i="11"/>
  <c r="BI15" i="11"/>
  <c r="AC15" i="11"/>
  <c r="CU13" i="11"/>
  <c r="CU15" i="11" s="1"/>
  <c r="K15" i="11"/>
  <c r="CB15" i="11"/>
  <c r="DK14" i="11"/>
  <c r="DK15" i="11" s="1"/>
  <c r="DB15" i="11"/>
  <c r="AP15" i="11"/>
  <c r="AR15" i="11"/>
  <c r="DC15" i="11"/>
  <c r="CF14" i="11"/>
  <c r="CF15" i="11" s="1"/>
  <c r="BX13" i="11"/>
  <c r="BX15" i="11" s="1"/>
  <c r="BH15" i="11"/>
  <c r="CJ15" i="11"/>
  <c r="CZ15" i="11"/>
  <c r="C15" i="11"/>
  <c r="AV15" i="11"/>
  <c r="CT15" i="11"/>
  <c r="L15" i="11"/>
  <c r="BW15" i="11"/>
  <c r="I15" i="11"/>
  <c r="S15" i="11"/>
  <c r="BM15" i="11"/>
  <c r="CG15" i="11"/>
  <c r="BA15" i="11"/>
  <c r="U15" i="11"/>
  <c r="CM15" i="11"/>
  <c r="P15" i="11"/>
  <c r="CL15" i="11"/>
  <c r="Z15" i="11"/>
  <c r="AN15" i="11"/>
  <c r="CR15" i="11"/>
  <c r="BE15" i="11"/>
  <c r="X15" i="11"/>
  <c r="CD15" i="11"/>
  <c r="R15" i="11"/>
  <c r="H15" i="11"/>
  <c r="CA15" i="11"/>
  <c r="CS15" i="11"/>
  <c r="CE13" i="11"/>
  <c r="CE15" i="11" s="1"/>
  <c r="AQ15" i="11"/>
  <c r="BV15" i="11"/>
  <c r="J15" i="11"/>
  <c r="DI15" i="11"/>
  <c r="DG15" i="11"/>
  <c r="AU15" i="11"/>
  <c r="AF15" i="11"/>
  <c r="DF15" i="11"/>
  <c r="AT15" i="11"/>
  <c r="AW15" i="11"/>
  <c r="Y15" i="11"/>
  <c r="BN15" i="11"/>
  <c r="B15" i="11"/>
  <c r="AN24" i="8"/>
  <c r="J11" i="7" l="1"/>
  <c r="J16" i="7"/>
  <c r="J15" i="7"/>
  <c r="C15" i="7"/>
  <c r="D15" i="7"/>
  <c r="E15" i="7"/>
  <c r="F15" i="7"/>
  <c r="G15" i="7"/>
  <c r="H15" i="7"/>
  <c r="I15" i="7"/>
  <c r="M15" i="7"/>
  <c r="C16" i="7"/>
  <c r="D16" i="7"/>
  <c r="E16" i="7"/>
  <c r="F16" i="7"/>
  <c r="G16" i="7"/>
  <c r="H16" i="7"/>
  <c r="I16" i="7"/>
  <c r="M16" i="7"/>
  <c r="C17" i="7"/>
  <c r="D17" i="7"/>
  <c r="E17" i="7"/>
  <c r="F17" i="7"/>
  <c r="G17" i="7"/>
  <c r="H17" i="7"/>
  <c r="I17" i="7"/>
  <c r="J17" i="7"/>
  <c r="M17" i="7"/>
  <c r="B17" i="7"/>
  <c r="B16" i="7"/>
  <c r="B15" i="7"/>
  <c r="J6" i="7"/>
  <c r="K6" i="7"/>
  <c r="K15" i="7" s="1"/>
  <c r="L6" i="7"/>
  <c r="L17" i="7" s="1"/>
  <c r="M6" i="7"/>
  <c r="J7" i="7"/>
  <c r="K7" i="7"/>
  <c r="K17" i="7" s="1"/>
  <c r="L7" i="7"/>
  <c r="M7" i="7"/>
  <c r="J8" i="7"/>
  <c r="K8" i="7"/>
  <c r="L8" i="7"/>
  <c r="M8" i="7"/>
  <c r="J9" i="7"/>
  <c r="K9" i="7"/>
  <c r="L9" i="7"/>
  <c r="M9" i="7"/>
  <c r="J10" i="7"/>
  <c r="K10" i="7"/>
  <c r="L10" i="7"/>
  <c r="M10" i="7"/>
  <c r="K11" i="7"/>
  <c r="K16" i="7" s="1"/>
  <c r="L11" i="7"/>
  <c r="M11" i="7"/>
  <c r="J12" i="7"/>
  <c r="K12" i="7"/>
  <c r="L12" i="7"/>
  <c r="L16" i="7" s="1"/>
  <c r="M12" i="7"/>
  <c r="J13" i="7"/>
  <c r="K13" i="7"/>
  <c r="L13" i="7"/>
  <c r="M13" i="7"/>
  <c r="K5" i="7"/>
  <c r="L5" i="7"/>
  <c r="M5" i="7"/>
  <c r="J5" i="7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3" i="6"/>
  <c r="C49" i="5"/>
  <c r="D49" i="5"/>
  <c r="E49" i="5"/>
  <c r="F49" i="5"/>
  <c r="G49" i="5"/>
  <c r="H49" i="5"/>
  <c r="I49" i="5"/>
  <c r="J49" i="5"/>
  <c r="K49" i="5"/>
  <c r="L49" i="5"/>
  <c r="M49" i="5"/>
  <c r="B49" i="5"/>
  <c r="C43" i="5"/>
  <c r="D43" i="5"/>
  <c r="E43" i="5"/>
  <c r="F43" i="5"/>
  <c r="G43" i="5"/>
  <c r="H43" i="5"/>
  <c r="I43" i="5"/>
  <c r="J43" i="5"/>
  <c r="K43" i="5"/>
  <c r="L43" i="5"/>
  <c r="M43" i="5"/>
  <c r="B43" i="5"/>
  <c r="C46" i="5"/>
  <c r="D46" i="5"/>
  <c r="E46" i="5"/>
  <c r="F46" i="5"/>
  <c r="G46" i="5"/>
  <c r="H46" i="5"/>
  <c r="I46" i="5"/>
  <c r="J46" i="5"/>
  <c r="K46" i="5"/>
  <c r="L46" i="5"/>
  <c r="M46" i="5"/>
  <c r="C47" i="5"/>
  <c r="D47" i="5"/>
  <c r="E47" i="5"/>
  <c r="F47" i="5"/>
  <c r="G47" i="5"/>
  <c r="H47" i="5"/>
  <c r="I47" i="5"/>
  <c r="J47" i="5"/>
  <c r="K47" i="5"/>
  <c r="L47" i="5"/>
  <c r="M47" i="5"/>
  <c r="C48" i="5"/>
  <c r="D48" i="5"/>
  <c r="E48" i="5"/>
  <c r="F48" i="5"/>
  <c r="G48" i="5"/>
  <c r="H48" i="5"/>
  <c r="I48" i="5"/>
  <c r="J48" i="5"/>
  <c r="K48" i="5"/>
  <c r="L48" i="5"/>
  <c r="M48" i="5"/>
  <c r="B47" i="5"/>
  <c r="B46" i="5"/>
  <c r="B48" i="5"/>
  <c r="C40" i="5"/>
  <c r="D40" i="5"/>
  <c r="E40" i="5"/>
  <c r="F40" i="5"/>
  <c r="G40" i="5"/>
  <c r="H40" i="5"/>
  <c r="I40" i="5"/>
  <c r="C41" i="5"/>
  <c r="D41" i="5"/>
  <c r="E41" i="5"/>
  <c r="F41" i="5"/>
  <c r="G41" i="5"/>
  <c r="H41" i="5"/>
  <c r="I41" i="5"/>
  <c r="C42" i="5"/>
  <c r="D42" i="5"/>
  <c r="E42" i="5"/>
  <c r="F42" i="5"/>
  <c r="G42" i="5"/>
  <c r="H42" i="5"/>
  <c r="I42" i="5"/>
  <c r="B42" i="5"/>
  <c r="B41" i="5"/>
  <c r="B40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40" i="5" s="1"/>
  <c r="M23" i="5"/>
  <c r="M24" i="5"/>
  <c r="M25" i="5"/>
  <c r="M26" i="5"/>
  <c r="M27" i="5"/>
  <c r="M41" i="5" s="1"/>
  <c r="M28" i="5"/>
  <c r="M29" i="5"/>
  <c r="M30" i="5"/>
  <c r="M31" i="5"/>
  <c r="M32" i="5"/>
  <c r="M42" i="5" s="1"/>
  <c r="M33" i="5"/>
  <c r="M34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K40" i="5" s="1"/>
  <c r="L22" i="5"/>
  <c r="L40" i="5" s="1"/>
  <c r="K23" i="5"/>
  <c r="L23" i="5"/>
  <c r="K24" i="5"/>
  <c r="L24" i="5"/>
  <c r="K25" i="5"/>
  <c r="L25" i="5"/>
  <c r="K26" i="5"/>
  <c r="L26" i="5"/>
  <c r="K27" i="5"/>
  <c r="L27" i="5"/>
  <c r="K28" i="5"/>
  <c r="K41" i="5" s="1"/>
  <c r="L28" i="5"/>
  <c r="L41" i="5" s="1"/>
  <c r="K29" i="5"/>
  <c r="L29" i="5"/>
  <c r="K30" i="5"/>
  <c r="L30" i="5"/>
  <c r="K31" i="5"/>
  <c r="L31" i="5"/>
  <c r="K32" i="5"/>
  <c r="K42" i="5" s="1"/>
  <c r="L32" i="5"/>
  <c r="K33" i="5"/>
  <c r="L33" i="5"/>
  <c r="K34" i="5"/>
  <c r="L34" i="5"/>
  <c r="L42" i="5" s="1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40" i="5" s="1"/>
  <c r="J23" i="5"/>
  <c r="J24" i="5"/>
  <c r="J25" i="5"/>
  <c r="J26" i="5"/>
  <c r="J27" i="5"/>
  <c r="J41" i="5" s="1"/>
  <c r="J28" i="5"/>
  <c r="J29" i="5"/>
  <c r="J30" i="5"/>
  <c r="J31" i="5"/>
  <c r="J32" i="5"/>
  <c r="J33" i="5"/>
  <c r="J34" i="5"/>
  <c r="J42" i="5" s="1"/>
  <c r="J7" i="5"/>
  <c r="L15" i="7" l="1"/>
  <c r="BS2" i="3"/>
  <c r="BR2" i="3"/>
  <c r="AS3" i="3"/>
  <c r="AT3" i="3"/>
  <c r="AV3" i="3"/>
  <c r="AW3" i="3"/>
  <c r="AY3" i="3"/>
  <c r="AZ3" i="3"/>
  <c r="AS4" i="3"/>
  <c r="AT4" i="3"/>
  <c r="AV4" i="3"/>
  <c r="AW4" i="3"/>
  <c r="AY4" i="3"/>
  <c r="AZ4" i="3"/>
  <c r="AS5" i="3"/>
  <c r="AT5" i="3"/>
  <c r="AV5" i="3"/>
  <c r="AW5" i="3"/>
  <c r="AY5" i="3"/>
  <c r="AZ5" i="3"/>
  <c r="AS6" i="3"/>
  <c r="AT6" i="3"/>
  <c r="AV6" i="3"/>
  <c r="AW6" i="3"/>
  <c r="AY6" i="3"/>
  <c r="AZ6" i="3"/>
  <c r="AS7" i="3"/>
  <c r="AT7" i="3"/>
  <c r="AV7" i="3"/>
  <c r="AW7" i="3"/>
  <c r="AY7" i="3"/>
  <c r="AZ7" i="3"/>
  <c r="AS8" i="3"/>
  <c r="AT8" i="3"/>
  <c r="AV8" i="3"/>
  <c r="AW8" i="3"/>
  <c r="AY8" i="3"/>
  <c r="AZ8" i="3"/>
  <c r="AS9" i="3"/>
  <c r="AT9" i="3"/>
  <c r="AV9" i="3"/>
  <c r="AW9" i="3"/>
  <c r="AY9" i="3"/>
  <c r="AZ9" i="3"/>
  <c r="AS10" i="3"/>
  <c r="AT10" i="3"/>
  <c r="AV10" i="3"/>
  <c r="AW10" i="3"/>
  <c r="AY10" i="3"/>
  <c r="AZ10" i="3"/>
  <c r="AS11" i="3"/>
  <c r="AT11" i="3"/>
  <c r="AV11" i="3"/>
  <c r="AW11" i="3"/>
  <c r="AY11" i="3"/>
  <c r="AZ11" i="3"/>
  <c r="AS12" i="3"/>
  <c r="AT12" i="3"/>
  <c r="AV12" i="3"/>
  <c r="AW12" i="3"/>
  <c r="AY12" i="3"/>
  <c r="AZ12" i="3"/>
  <c r="AS13" i="3"/>
  <c r="AT13" i="3"/>
  <c r="AV13" i="3"/>
  <c r="AW13" i="3"/>
  <c r="AY13" i="3"/>
  <c r="AZ13" i="3"/>
  <c r="AS14" i="3"/>
  <c r="AT14" i="3"/>
  <c r="AV14" i="3"/>
  <c r="AW14" i="3"/>
  <c r="AY14" i="3"/>
  <c r="AZ14" i="3"/>
  <c r="AS15" i="3"/>
  <c r="AT15" i="3"/>
  <c r="AV15" i="3"/>
  <c r="AW15" i="3"/>
  <c r="AY15" i="3"/>
  <c r="AZ15" i="3"/>
  <c r="AS16" i="3"/>
  <c r="AT16" i="3"/>
  <c r="AV16" i="3"/>
  <c r="AW16" i="3"/>
  <c r="AY16" i="3"/>
  <c r="AZ16" i="3"/>
  <c r="AS17" i="3"/>
  <c r="AT17" i="3"/>
  <c r="AV17" i="3"/>
  <c r="AW17" i="3"/>
  <c r="AY17" i="3"/>
  <c r="AZ17" i="3"/>
  <c r="AS18" i="3"/>
  <c r="AT18" i="3"/>
  <c r="AV18" i="3"/>
  <c r="AW18" i="3"/>
  <c r="AY18" i="3"/>
  <c r="AZ18" i="3"/>
  <c r="AS19" i="3"/>
  <c r="AT19" i="3"/>
  <c r="AV19" i="3"/>
  <c r="AW19" i="3"/>
  <c r="AY19" i="3"/>
  <c r="AZ19" i="3"/>
  <c r="AS20" i="3"/>
  <c r="AT20" i="3"/>
  <c r="AV20" i="3"/>
  <c r="AW20" i="3"/>
  <c r="AY20" i="3"/>
  <c r="AZ20" i="3"/>
  <c r="AS21" i="3"/>
  <c r="AT21" i="3"/>
  <c r="AV21" i="3"/>
  <c r="AW21" i="3"/>
  <c r="AY21" i="3"/>
  <c r="AZ21" i="3"/>
  <c r="AS22" i="3"/>
  <c r="AT22" i="3"/>
  <c r="AV22" i="3"/>
  <c r="AW22" i="3"/>
  <c r="AY22" i="3"/>
  <c r="AZ22" i="3"/>
  <c r="AS23" i="3"/>
  <c r="AT23" i="3"/>
  <c r="AV23" i="3"/>
  <c r="AW23" i="3"/>
  <c r="AY23" i="3"/>
  <c r="AZ23" i="3"/>
  <c r="AS24" i="3"/>
  <c r="AT24" i="3"/>
  <c r="AV24" i="3"/>
  <c r="AW24" i="3"/>
  <c r="AY24" i="3"/>
  <c r="AZ24" i="3"/>
  <c r="AS25" i="3"/>
  <c r="AT25" i="3"/>
  <c r="AV25" i="3"/>
  <c r="AW25" i="3"/>
  <c r="AY25" i="3"/>
  <c r="AZ25" i="3"/>
  <c r="AS26" i="3"/>
  <c r="AT26" i="3"/>
  <c r="AV26" i="3"/>
  <c r="AW26" i="3"/>
  <c r="AY26" i="3"/>
  <c r="AZ26" i="3"/>
  <c r="AS27" i="3"/>
  <c r="AT27" i="3"/>
  <c r="AV27" i="3"/>
  <c r="AW27" i="3"/>
  <c r="AY27" i="3"/>
  <c r="AZ27" i="3"/>
  <c r="AS28" i="3"/>
  <c r="AT28" i="3"/>
  <c r="AV28" i="3"/>
  <c r="AW28" i="3"/>
  <c r="AY28" i="3"/>
  <c r="AZ28" i="3"/>
  <c r="AS29" i="3"/>
  <c r="AT29" i="3"/>
  <c r="AV29" i="3"/>
  <c r="AW29" i="3"/>
  <c r="AY29" i="3"/>
  <c r="AZ29" i="3"/>
  <c r="AS30" i="3"/>
  <c r="AT30" i="3"/>
  <c r="AV30" i="3"/>
  <c r="AW30" i="3"/>
  <c r="AY30" i="3"/>
  <c r="AZ30" i="3"/>
  <c r="AS31" i="3"/>
  <c r="AT31" i="3"/>
  <c r="AV31" i="3"/>
  <c r="AW31" i="3"/>
  <c r="AY31" i="3"/>
  <c r="AZ31" i="3"/>
  <c r="AS32" i="3"/>
  <c r="AT32" i="3"/>
  <c r="AV32" i="3"/>
  <c r="AW32" i="3"/>
  <c r="AY32" i="3"/>
  <c r="AZ32" i="3"/>
  <c r="AS33" i="3"/>
  <c r="AT33" i="3"/>
  <c r="AV33" i="3"/>
  <c r="AW33" i="3"/>
  <c r="AY33" i="3"/>
  <c r="AZ33" i="3"/>
  <c r="AS34" i="3"/>
  <c r="AT34" i="3"/>
  <c r="AV34" i="3"/>
  <c r="AW34" i="3"/>
  <c r="AY34" i="3"/>
  <c r="AZ34" i="3"/>
  <c r="AS35" i="3"/>
  <c r="AT35" i="3"/>
  <c r="AV35" i="3"/>
  <c r="AW35" i="3"/>
  <c r="AY35" i="3"/>
  <c r="AZ35" i="3"/>
  <c r="AS36" i="3"/>
  <c r="AT36" i="3"/>
  <c r="AV36" i="3"/>
  <c r="AW36" i="3"/>
  <c r="AY36" i="3"/>
  <c r="AZ36" i="3"/>
  <c r="AS37" i="3"/>
  <c r="AT37" i="3"/>
  <c r="AV37" i="3"/>
  <c r="AW37" i="3"/>
  <c r="AY37" i="3"/>
  <c r="AZ37" i="3"/>
  <c r="AS38" i="3"/>
  <c r="AT38" i="3"/>
  <c r="AV38" i="3"/>
  <c r="AW38" i="3"/>
  <c r="AY38" i="3"/>
  <c r="AZ38" i="3"/>
  <c r="AS39" i="3"/>
  <c r="AT39" i="3"/>
  <c r="AV39" i="3"/>
  <c r="AW39" i="3"/>
  <c r="AY39" i="3"/>
  <c r="AZ39" i="3"/>
  <c r="AS40" i="3"/>
  <c r="AT40" i="3"/>
  <c r="AV40" i="3"/>
  <c r="AW40" i="3"/>
  <c r="AY40" i="3"/>
  <c r="AZ40" i="3"/>
  <c r="AS41" i="3"/>
  <c r="AT41" i="3"/>
  <c r="AV41" i="3"/>
  <c r="AW41" i="3"/>
  <c r="AY41" i="3"/>
  <c r="AZ41" i="3"/>
  <c r="AS42" i="3"/>
  <c r="AT42" i="3"/>
  <c r="AV42" i="3"/>
  <c r="AW42" i="3"/>
  <c r="AY42" i="3"/>
  <c r="AZ42" i="3"/>
  <c r="AS43" i="3"/>
  <c r="AT43" i="3"/>
  <c r="AV43" i="3"/>
  <c r="AW43" i="3"/>
  <c r="AY43" i="3"/>
  <c r="AZ43" i="3"/>
  <c r="AS44" i="3"/>
  <c r="AT44" i="3"/>
  <c r="AV44" i="3"/>
  <c r="AW44" i="3"/>
  <c r="AY44" i="3"/>
  <c r="AZ44" i="3"/>
  <c r="AS45" i="3"/>
  <c r="AT45" i="3"/>
  <c r="AV45" i="3"/>
  <c r="AW45" i="3"/>
  <c r="AY45" i="3"/>
  <c r="AZ45" i="3"/>
  <c r="AS46" i="3"/>
  <c r="AT46" i="3"/>
  <c r="AV46" i="3"/>
  <c r="AW46" i="3"/>
  <c r="AY46" i="3"/>
  <c r="AZ46" i="3"/>
  <c r="AS47" i="3"/>
  <c r="AT47" i="3"/>
  <c r="AV47" i="3"/>
  <c r="AW47" i="3"/>
  <c r="AY47" i="3"/>
  <c r="AZ47" i="3"/>
  <c r="AS48" i="3"/>
  <c r="AT48" i="3"/>
  <c r="AV48" i="3"/>
  <c r="AW48" i="3"/>
  <c r="AY48" i="3"/>
  <c r="AZ48" i="3"/>
  <c r="AS49" i="3"/>
  <c r="AT49" i="3"/>
  <c r="AV49" i="3"/>
  <c r="AW49" i="3"/>
  <c r="AY49" i="3"/>
  <c r="AZ49" i="3"/>
  <c r="AS50" i="3"/>
  <c r="AT50" i="3"/>
  <c r="AV50" i="3"/>
  <c r="AW50" i="3"/>
  <c r="AY50" i="3"/>
  <c r="AZ50" i="3"/>
  <c r="AS51" i="3"/>
  <c r="AT51" i="3"/>
  <c r="AV51" i="3"/>
  <c r="AW51" i="3"/>
  <c r="AY51" i="3"/>
  <c r="AZ51" i="3"/>
  <c r="AS52" i="3"/>
  <c r="AT52" i="3"/>
  <c r="AV52" i="3"/>
  <c r="AW52" i="3"/>
  <c r="AY52" i="3"/>
  <c r="AZ52" i="3"/>
  <c r="AS53" i="3"/>
  <c r="AT53" i="3"/>
  <c r="AV53" i="3"/>
  <c r="AW53" i="3"/>
  <c r="AY53" i="3"/>
  <c r="AZ53" i="3"/>
  <c r="AS54" i="3"/>
  <c r="AT54" i="3"/>
  <c r="AV54" i="3"/>
  <c r="AW54" i="3"/>
  <c r="AY54" i="3"/>
  <c r="AZ54" i="3"/>
  <c r="AS55" i="3"/>
  <c r="AT55" i="3"/>
  <c r="AV55" i="3"/>
  <c r="AW55" i="3"/>
  <c r="AY55" i="3"/>
  <c r="AZ55" i="3"/>
  <c r="AS56" i="3"/>
  <c r="AT56" i="3"/>
  <c r="AV56" i="3"/>
  <c r="AW56" i="3"/>
  <c r="AY56" i="3"/>
  <c r="AZ56" i="3"/>
  <c r="AS57" i="3"/>
  <c r="AT57" i="3"/>
  <c r="AV57" i="3"/>
  <c r="AW57" i="3"/>
  <c r="AY57" i="3"/>
  <c r="AZ57" i="3"/>
  <c r="AS58" i="3"/>
  <c r="AT58" i="3"/>
  <c r="AV58" i="3"/>
  <c r="AW58" i="3"/>
  <c r="BK58" i="3" s="1"/>
  <c r="AY58" i="3"/>
  <c r="AZ58" i="3"/>
  <c r="AS59" i="3"/>
  <c r="AT59" i="3"/>
  <c r="AV59" i="3"/>
  <c r="AW59" i="3"/>
  <c r="AY59" i="3"/>
  <c r="AZ59" i="3"/>
  <c r="BN59" i="3" s="1"/>
  <c r="AS60" i="3"/>
  <c r="AT60" i="3"/>
  <c r="AV60" i="3"/>
  <c r="AW60" i="3"/>
  <c r="BK60" i="3" s="1"/>
  <c r="AY60" i="3"/>
  <c r="AZ60" i="3"/>
  <c r="AS61" i="3"/>
  <c r="AT61" i="3"/>
  <c r="AV61" i="3"/>
  <c r="AW61" i="3"/>
  <c r="AY61" i="3"/>
  <c r="AZ61" i="3"/>
  <c r="BN61" i="3" s="1"/>
  <c r="AS62" i="3"/>
  <c r="AT62" i="3"/>
  <c r="AV62" i="3"/>
  <c r="AW62" i="3"/>
  <c r="BK62" i="3" s="1"/>
  <c r="AY62" i="3"/>
  <c r="AZ62" i="3"/>
  <c r="AS63" i="3"/>
  <c r="AT63" i="3"/>
  <c r="AV63" i="3"/>
  <c r="AW63" i="3"/>
  <c r="AY63" i="3"/>
  <c r="AZ63" i="3"/>
  <c r="BN63" i="3" s="1"/>
  <c r="AS64" i="3"/>
  <c r="AT64" i="3"/>
  <c r="AV64" i="3"/>
  <c r="AW64" i="3"/>
  <c r="BK64" i="3" s="1"/>
  <c r="AY64" i="3"/>
  <c r="AZ64" i="3"/>
  <c r="AS65" i="3"/>
  <c r="AT65" i="3"/>
  <c r="AV65" i="3"/>
  <c r="AW65" i="3"/>
  <c r="AY65" i="3"/>
  <c r="AZ65" i="3"/>
  <c r="BN65" i="3" s="1"/>
  <c r="AS66" i="3"/>
  <c r="AT66" i="3"/>
  <c r="AV66" i="3"/>
  <c r="AW66" i="3"/>
  <c r="BK66" i="3" s="1"/>
  <c r="AY66" i="3"/>
  <c r="AZ66" i="3"/>
  <c r="AS67" i="3"/>
  <c r="AT67" i="3"/>
  <c r="AV67" i="3"/>
  <c r="AW67" i="3"/>
  <c r="AY67" i="3"/>
  <c r="AZ67" i="3"/>
  <c r="BN67" i="3" s="1"/>
  <c r="AS68" i="3"/>
  <c r="AT68" i="3"/>
  <c r="AV68" i="3"/>
  <c r="AW68" i="3"/>
  <c r="BK68" i="3" s="1"/>
  <c r="AY68" i="3"/>
  <c r="AZ68" i="3"/>
  <c r="AS69" i="3"/>
  <c r="AT69" i="3"/>
  <c r="BH69" i="3" s="1"/>
  <c r="BV69" i="3" s="1"/>
  <c r="AV69" i="3"/>
  <c r="AW69" i="3"/>
  <c r="AY69" i="3"/>
  <c r="AZ69" i="3"/>
  <c r="BN69" i="3" s="1"/>
  <c r="AS70" i="3"/>
  <c r="AT70" i="3"/>
  <c r="AV70" i="3"/>
  <c r="AW70" i="3"/>
  <c r="BK70" i="3" s="1"/>
  <c r="AY70" i="3"/>
  <c r="AZ70" i="3"/>
  <c r="AS71" i="3"/>
  <c r="AT71" i="3"/>
  <c r="BH71" i="3" s="1"/>
  <c r="AV71" i="3"/>
  <c r="AW71" i="3"/>
  <c r="AY71" i="3"/>
  <c r="AZ71" i="3"/>
  <c r="BN71" i="3" s="1"/>
  <c r="AS72" i="3"/>
  <c r="AT72" i="3"/>
  <c r="AV72" i="3"/>
  <c r="AW72" i="3"/>
  <c r="BK72" i="3" s="1"/>
  <c r="AY72" i="3"/>
  <c r="AZ72" i="3"/>
  <c r="AS73" i="3"/>
  <c r="AT73" i="3"/>
  <c r="BH73" i="3" s="1"/>
  <c r="BV73" i="3" s="1"/>
  <c r="AV73" i="3"/>
  <c r="AW73" i="3"/>
  <c r="AY73" i="3"/>
  <c r="AZ73" i="3"/>
  <c r="BN73" i="3" s="1"/>
  <c r="AS74" i="3"/>
  <c r="AT74" i="3"/>
  <c r="AV74" i="3"/>
  <c r="AW74" i="3"/>
  <c r="BK74" i="3" s="1"/>
  <c r="AY74" i="3"/>
  <c r="AZ74" i="3"/>
  <c r="AS75" i="3"/>
  <c r="AT75" i="3"/>
  <c r="BH75" i="3" s="1"/>
  <c r="AV75" i="3"/>
  <c r="AW75" i="3"/>
  <c r="AY75" i="3"/>
  <c r="AZ75" i="3"/>
  <c r="BN75" i="3" s="1"/>
  <c r="AS76" i="3"/>
  <c r="AT76" i="3"/>
  <c r="AV76" i="3"/>
  <c r="AW76" i="3"/>
  <c r="BK76" i="3" s="1"/>
  <c r="AY76" i="3"/>
  <c r="AZ76" i="3"/>
  <c r="AS77" i="3"/>
  <c r="AT77" i="3"/>
  <c r="BH77" i="3" s="1"/>
  <c r="BV77" i="3" s="1"/>
  <c r="AV77" i="3"/>
  <c r="AW77" i="3"/>
  <c r="AY77" i="3"/>
  <c r="AZ77" i="3"/>
  <c r="BN77" i="3" s="1"/>
  <c r="AS78" i="3"/>
  <c r="AT78" i="3"/>
  <c r="AV78" i="3"/>
  <c r="AW78" i="3"/>
  <c r="BK78" i="3" s="1"/>
  <c r="BY78" i="3" s="1"/>
  <c r="AY78" i="3"/>
  <c r="AZ78" i="3"/>
  <c r="BN78" i="3" s="1"/>
  <c r="AS79" i="3"/>
  <c r="AT79" i="3"/>
  <c r="BH79" i="3" s="1"/>
  <c r="AV79" i="3"/>
  <c r="AW79" i="3"/>
  <c r="AY79" i="3"/>
  <c r="AZ79" i="3"/>
  <c r="BN79" i="3" s="1"/>
  <c r="AS80" i="3"/>
  <c r="AT80" i="3"/>
  <c r="AV80" i="3"/>
  <c r="AW80" i="3"/>
  <c r="BK80" i="3" s="1"/>
  <c r="AY80" i="3"/>
  <c r="AZ80" i="3"/>
  <c r="AS81" i="3"/>
  <c r="AT81" i="3"/>
  <c r="BH81" i="3" s="1"/>
  <c r="BV81" i="3" s="1"/>
  <c r="AV81" i="3"/>
  <c r="AW81" i="3"/>
  <c r="BK81" i="3" s="1"/>
  <c r="AY81" i="3"/>
  <c r="AZ81" i="3"/>
  <c r="BN81" i="3" s="1"/>
  <c r="AS82" i="3"/>
  <c r="AT82" i="3"/>
  <c r="AV82" i="3"/>
  <c r="AW82" i="3"/>
  <c r="BK82" i="3" s="1"/>
  <c r="BY82" i="3" s="1"/>
  <c r="AY82" i="3"/>
  <c r="AZ82" i="3"/>
  <c r="BN82" i="3" s="1"/>
  <c r="AS83" i="3"/>
  <c r="AT83" i="3"/>
  <c r="BH83" i="3" s="1"/>
  <c r="AV83" i="3"/>
  <c r="AW83" i="3"/>
  <c r="AY83" i="3"/>
  <c r="AZ83" i="3"/>
  <c r="BN83" i="3" s="1"/>
  <c r="AS84" i="3"/>
  <c r="AT84" i="3"/>
  <c r="AV84" i="3"/>
  <c r="AW84" i="3"/>
  <c r="BK84" i="3" s="1"/>
  <c r="AY84" i="3"/>
  <c r="AZ84" i="3"/>
  <c r="AS85" i="3"/>
  <c r="AT85" i="3"/>
  <c r="BH85" i="3" s="1"/>
  <c r="BV85" i="3" s="1"/>
  <c r="AV85" i="3"/>
  <c r="AW85" i="3"/>
  <c r="BK85" i="3" s="1"/>
  <c r="AY85" i="3"/>
  <c r="AZ85" i="3"/>
  <c r="BN85" i="3" s="1"/>
  <c r="AS86" i="3"/>
  <c r="AT86" i="3"/>
  <c r="AV86" i="3"/>
  <c r="AW86" i="3"/>
  <c r="BK86" i="3" s="1"/>
  <c r="BY86" i="3" s="1"/>
  <c r="AY86" i="3"/>
  <c r="AZ86" i="3"/>
  <c r="BN86" i="3" s="1"/>
  <c r="AS87" i="3"/>
  <c r="AT87" i="3"/>
  <c r="BH87" i="3" s="1"/>
  <c r="AV87" i="3"/>
  <c r="AW87" i="3"/>
  <c r="AY87" i="3"/>
  <c r="AZ87" i="3"/>
  <c r="BN87" i="3" s="1"/>
  <c r="AS88" i="3"/>
  <c r="AT88" i="3"/>
  <c r="AV88" i="3"/>
  <c r="AW88" i="3"/>
  <c r="BK88" i="3" s="1"/>
  <c r="BY88" i="3" s="1"/>
  <c r="AY88" i="3"/>
  <c r="AZ88" i="3"/>
  <c r="BN88" i="3" s="1"/>
  <c r="AS89" i="3"/>
  <c r="AT89" i="3"/>
  <c r="BH89" i="3" s="1"/>
  <c r="BV89" i="3" s="1"/>
  <c r="AV89" i="3"/>
  <c r="AW89" i="3"/>
  <c r="BK89" i="3" s="1"/>
  <c r="AY89" i="3"/>
  <c r="AZ89" i="3"/>
  <c r="BN89" i="3" s="1"/>
  <c r="AS90" i="3"/>
  <c r="AT90" i="3"/>
  <c r="AV90" i="3"/>
  <c r="AW90" i="3"/>
  <c r="BK90" i="3" s="1"/>
  <c r="BY90" i="3" s="1"/>
  <c r="AY90" i="3"/>
  <c r="AZ90" i="3"/>
  <c r="BN90" i="3" s="1"/>
  <c r="AS91" i="3"/>
  <c r="AT91" i="3"/>
  <c r="BH91" i="3" s="1"/>
  <c r="AV91" i="3"/>
  <c r="AW91" i="3"/>
  <c r="BK91" i="3" s="1"/>
  <c r="AY91" i="3"/>
  <c r="AZ91" i="3"/>
  <c r="BN91" i="3" s="1"/>
  <c r="AS92" i="3"/>
  <c r="AT92" i="3"/>
  <c r="BH92" i="3" s="1"/>
  <c r="BV92" i="3" s="1"/>
  <c r="AV92" i="3"/>
  <c r="AW92" i="3"/>
  <c r="BK92" i="3" s="1"/>
  <c r="BY92" i="3" s="1"/>
  <c r="AY92" i="3"/>
  <c r="AZ92" i="3"/>
  <c r="BN92" i="3" s="1"/>
  <c r="AS93" i="3"/>
  <c r="AT93" i="3"/>
  <c r="BH93" i="3" s="1"/>
  <c r="BV93" i="3" s="1"/>
  <c r="AV93" i="3"/>
  <c r="AW93" i="3"/>
  <c r="BK93" i="3" s="1"/>
  <c r="AY93" i="3"/>
  <c r="AZ93" i="3"/>
  <c r="BN93" i="3" s="1"/>
  <c r="AS94" i="3"/>
  <c r="AT94" i="3"/>
  <c r="AV94" i="3"/>
  <c r="AW94" i="3"/>
  <c r="BK94" i="3" s="1"/>
  <c r="BY94" i="3" s="1"/>
  <c r="AY94" i="3"/>
  <c r="AZ94" i="3"/>
  <c r="BN94" i="3" s="1"/>
  <c r="AS95" i="3"/>
  <c r="AT95" i="3"/>
  <c r="BH95" i="3" s="1"/>
  <c r="AV95" i="3"/>
  <c r="AW95" i="3"/>
  <c r="BK95" i="3" s="1"/>
  <c r="AY95" i="3"/>
  <c r="AZ95" i="3"/>
  <c r="BN95" i="3" s="1"/>
  <c r="AS96" i="3"/>
  <c r="AT96" i="3"/>
  <c r="BH96" i="3" s="1"/>
  <c r="BV96" i="3" s="1"/>
  <c r="AV96" i="3"/>
  <c r="AW96" i="3"/>
  <c r="BK96" i="3" s="1"/>
  <c r="BY96" i="3" s="1"/>
  <c r="AY96" i="3"/>
  <c r="AZ96" i="3"/>
  <c r="BN96" i="3" s="1"/>
  <c r="AS97" i="3"/>
  <c r="AT97" i="3"/>
  <c r="BH97" i="3" s="1"/>
  <c r="BV97" i="3" s="1"/>
  <c r="AV97" i="3"/>
  <c r="AW97" i="3"/>
  <c r="BK97" i="3" s="1"/>
  <c r="AY97" i="3"/>
  <c r="AZ97" i="3"/>
  <c r="BN97" i="3" s="1"/>
  <c r="AS98" i="3"/>
  <c r="AT98" i="3"/>
  <c r="BH98" i="3" s="1"/>
  <c r="BV98" i="3" s="1"/>
  <c r="AV98" i="3"/>
  <c r="AW98" i="3"/>
  <c r="BK98" i="3" s="1"/>
  <c r="BY98" i="3" s="1"/>
  <c r="AY98" i="3"/>
  <c r="AZ98" i="3"/>
  <c r="BN98" i="3" s="1"/>
  <c r="AS99" i="3"/>
  <c r="AT99" i="3"/>
  <c r="BH99" i="3" s="1"/>
  <c r="AV99" i="3"/>
  <c r="AW99" i="3"/>
  <c r="BK99" i="3" s="1"/>
  <c r="AY99" i="3"/>
  <c r="AZ99" i="3"/>
  <c r="BN99" i="3" s="1"/>
  <c r="AS100" i="3"/>
  <c r="AT100" i="3"/>
  <c r="BH100" i="3" s="1"/>
  <c r="BV100" i="3" s="1"/>
  <c r="AV100" i="3"/>
  <c r="AW100" i="3"/>
  <c r="BK100" i="3" s="1"/>
  <c r="BY100" i="3" s="1"/>
  <c r="AY100" i="3"/>
  <c r="AZ100" i="3"/>
  <c r="BN100" i="3" s="1"/>
  <c r="AS101" i="3"/>
  <c r="AT101" i="3"/>
  <c r="BH101" i="3" s="1"/>
  <c r="AV101" i="3"/>
  <c r="AW101" i="3"/>
  <c r="BK101" i="3" s="1"/>
  <c r="AY101" i="3"/>
  <c r="AZ101" i="3"/>
  <c r="BN101" i="3" s="1"/>
  <c r="AS102" i="3"/>
  <c r="AT102" i="3"/>
  <c r="BH102" i="3" s="1"/>
  <c r="AV102" i="3"/>
  <c r="AW102" i="3"/>
  <c r="BK102" i="3" s="1"/>
  <c r="BY102" i="3" s="1"/>
  <c r="AY102" i="3"/>
  <c r="AZ102" i="3"/>
  <c r="BN102" i="3" s="1"/>
  <c r="AS103" i="3"/>
  <c r="AT103" i="3"/>
  <c r="BH103" i="3" s="1"/>
  <c r="AV103" i="3"/>
  <c r="AW103" i="3"/>
  <c r="BK103" i="3" s="1"/>
  <c r="AY103" i="3"/>
  <c r="AZ103" i="3"/>
  <c r="BN103" i="3" s="1"/>
  <c r="AS104" i="3"/>
  <c r="AT104" i="3"/>
  <c r="BH104" i="3" s="1"/>
  <c r="BV104" i="3" s="1"/>
  <c r="AV104" i="3"/>
  <c r="AW104" i="3"/>
  <c r="BK104" i="3" s="1"/>
  <c r="BY104" i="3" s="1"/>
  <c r="AY104" i="3"/>
  <c r="AZ104" i="3"/>
  <c r="BN104" i="3" s="1"/>
  <c r="AS105" i="3"/>
  <c r="AT105" i="3"/>
  <c r="BH105" i="3" s="1"/>
  <c r="BV105" i="3" s="1"/>
  <c r="AV105" i="3"/>
  <c r="AW105" i="3"/>
  <c r="BK105" i="3" s="1"/>
  <c r="AY105" i="3"/>
  <c r="AZ105" i="3"/>
  <c r="BN105" i="3" s="1"/>
  <c r="AS106" i="3"/>
  <c r="AT106" i="3"/>
  <c r="BH106" i="3" s="1"/>
  <c r="AV106" i="3"/>
  <c r="AW106" i="3"/>
  <c r="BK106" i="3" s="1"/>
  <c r="BY106" i="3" s="1"/>
  <c r="AY106" i="3"/>
  <c r="AZ106" i="3"/>
  <c r="BN106" i="3" s="1"/>
  <c r="AS107" i="3"/>
  <c r="AT107" i="3"/>
  <c r="BH107" i="3" s="1"/>
  <c r="AV107" i="3"/>
  <c r="AW107" i="3"/>
  <c r="BK107" i="3" s="1"/>
  <c r="AY107" i="3"/>
  <c r="AZ107" i="3"/>
  <c r="BN107" i="3" s="1"/>
  <c r="AS108" i="3"/>
  <c r="AT108" i="3"/>
  <c r="BH108" i="3" s="1"/>
  <c r="BV108" i="3" s="1"/>
  <c r="AV108" i="3"/>
  <c r="AW108" i="3"/>
  <c r="BK108" i="3" s="1"/>
  <c r="BY108" i="3" s="1"/>
  <c r="AY108" i="3"/>
  <c r="AZ108" i="3"/>
  <c r="BN108" i="3" s="1"/>
  <c r="AS109" i="3"/>
  <c r="AT109" i="3"/>
  <c r="BH109" i="3" s="1"/>
  <c r="BV109" i="3" s="1"/>
  <c r="AV109" i="3"/>
  <c r="AW109" i="3"/>
  <c r="BK109" i="3" s="1"/>
  <c r="AY109" i="3"/>
  <c r="AZ109" i="3"/>
  <c r="BN109" i="3" s="1"/>
  <c r="AS110" i="3"/>
  <c r="AT110" i="3"/>
  <c r="BH110" i="3" s="1"/>
  <c r="AV110" i="3"/>
  <c r="AW110" i="3"/>
  <c r="BK110" i="3" s="1"/>
  <c r="BY110" i="3" s="1"/>
  <c r="AY110" i="3"/>
  <c r="AZ110" i="3"/>
  <c r="BN110" i="3" s="1"/>
  <c r="AS111" i="3"/>
  <c r="AT111" i="3"/>
  <c r="BH111" i="3" s="1"/>
  <c r="AV111" i="3"/>
  <c r="AW111" i="3"/>
  <c r="BK111" i="3" s="1"/>
  <c r="AY111" i="3"/>
  <c r="AZ111" i="3"/>
  <c r="BN111" i="3" s="1"/>
  <c r="AS112" i="3"/>
  <c r="AT112" i="3"/>
  <c r="BH112" i="3" s="1"/>
  <c r="BV112" i="3" s="1"/>
  <c r="AV112" i="3"/>
  <c r="AW112" i="3"/>
  <c r="BK112" i="3" s="1"/>
  <c r="BY112" i="3" s="1"/>
  <c r="AY112" i="3"/>
  <c r="AZ112" i="3"/>
  <c r="BN112" i="3" s="1"/>
  <c r="AS113" i="3"/>
  <c r="AT113" i="3"/>
  <c r="BH113" i="3" s="1"/>
  <c r="BV113" i="3" s="1"/>
  <c r="AV113" i="3"/>
  <c r="AW113" i="3"/>
  <c r="BK113" i="3" s="1"/>
  <c r="AY113" i="3"/>
  <c r="AZ113" i="3"/>
  <c r="BN113" i="3" s="1"/>
  <c r="AS114" i="3"/>
  <c r="AT114" i="3"/>
  <c r="BH114" i="3" s="1"/>
  <c r="AV114" i="3"/>
  <c r="AW114" i="3"/>
  <c r="BK114" i="3" s="1"/>
  <c r="BY114" i="3" s="1"/>
  <c r="AY114" i="3"/>
  <c r="AZ114" i="3"/>
  <c r="BN114" i="3" s="1"/>
  <c r="AS115" i="3"/>
  <c r="AT115" i="3"/>
  <c r="BH115" i="3" s="1"/>
  <c r="AV115" i="3"/>
  <c r="AW115" i="3"/>
  <c r="BK115" i="3" s="1"/>
  <c r="AY115" i="3"/>
  <c r="AZ115" i="3"/>
  <c r="BN115" i="3" s="1"/>
  <c r="AS116" i="3"/>
  <c r="AT116" i="3"/>
  <c r="BH116" i="3" s="1"/>
  <c r="BV116" i="3" s="1"/>
  <c r="AV116" i="3"/>
  <c r="AW116" i="3"/>
  <c r="BK116" i="3" s="1"/>
  <c r="BY116" i="3" s="1"/>
  <c r="AY116" i="3"/>
  <c r="AZ116" i="3"/>
  <c r="BN116" i="3" s="1"/>
  <c r="AS117" i="3"/>
  <c r="AT117" i="3"/>
  <c r="BH117" i="3" s="1"/>
  <c r="BV117" i="3" s="1"/>
  <c r="AV117" i="3"/>
  <c r="AW117" i="3"/>
  <c r="BK117" i="3" s="1"/>
  <c r="AY117" i="3"/>
  <c r="AZ117" i="3"/>
  <c r="BN117" i="3" s="1"/>
  <c r="AS118" i="3"/>
  <c r="AT118" i="3"/>
  <c r="BH118" i="3" s="1"/>
  <c r="AV118" i="3"/>
  <c r="AW118" i="3"/>
  <c r="BK118" i="3" s="1"/>
  <c r="BY118" i="3" s="1"/>
  <c r="AY118" i="3"/>
  <c r="AZ118" i="3"/>
  <c r="BN118" i="3" s="1"/>
  <c r="AS119" i="3"/>
  <c r="AT119" i="3"/>
  <c r="BH119" i="3" s="1"/>
  <c r="AV119" i="3"/>
  <c r="AW119" i="3"/>
  <c r="BK119" i="3" s="1"/>
  <c r="AY119" i="3"/>
  <c r="AZ119" i="3"/>
  <c r="BN119" i="3" s="1"/>
  <c r="AS120" i="3"/>
  <c r="AT120" i="3"/>
  <c r="BH120" i="3" s="1"/>
  <c r="BV120" i="3" s="1"/>
  <c r="AV120" i="3"/>
  <c r="AW120" i="3"/>
  <c r="BK120" i="3" s="1"/>
  <c r="BY120" i="3" s="1"/>
  <c r="AY120" i="3"/>
  <c r="AZ120" i="3"/>
  <c r="BN120" i="3" s="1"/>
  <c r="AS121" i="3"/>
  <c r="AT121" i="3"/>
  <c r="BH121" i="3" s="1"/>
  <c r="BV121" i="3" s="1"/>
  <c r="AV121" i="3"/>
  <c r="AW121" i="3"/>
  <c r="BK121" i="3" s="1"/>
  <c r="AY121" i="3"/>
  <c r="AZ121" i="3"/>
  <c r="BN121" i="3" s="1"/>
  <c r="AS122" i="3"/>
  <c r="AT122" i="3"/>
  <c r="BH122" i="3" s="1"/>
  <c r="AV122" i="3"/>
  <c r="AW122" i="3"/>
  <c r="BK122" i="3" s="1"/>
  <c r="BY122" i="3" s="1"/>
  <c r="AY122" i="3"/>
  <c r="AZ122" i="3"/>
  <c r="BN122" i="3" s="1"/>
  <c r="AS123" i="3"/>
  <c r="AT123" i="3"/>
  <c r="BH123" i="3" s="1"/>
  <c r="AV123" i="3"/>
  <c r="AW123" i="3"/>
  <c r="BK123" i="3" s="1"/>
  <c r="AY123" i="3"/>
  <c r="AZ123" i="3"/>
  <c r="BN123" i="3" s="1"/>
  <c r="AS124" i="3"/>
  <c r="AT124" i="3"/>
  <c r="BH124" i="3" s="1"/>
  <c r="BV124" i="3" s="1"/>
  <c r="AV124" i="3"/>
  <c r="AW124" i="3"/>
  <c r="BK124" i="3" s="1"/>
  <c r="BY124" i="3" s="1"/>
  <c r="AY124" i="3"/>
  <c r="AZ124" i="3"/>
  <c r="BN124" i="3" s="1"/>
  <c r="AS125" i="3"/>
  <c r="AT125" i="3"/>
  <c r="BH125" i="3" s="1"/>
  <c r="BV125" i="3" s="1"/>
  <c r="AV125" i="3"/>
  <c r="AW125" i="3"/>
  <c r="BK125" i="3" s="1"/>
  <c r="AY125" i="3"/>
  <c r="AZ125" i="3"/>
  <c r="BN125" i="3" s="1"/>
  <c r="AS126" i="3"/>
  <c r="AT126" i="3"/>
  <c r="BH126" i="3" s="1"/>
  <c r="AV126" i="3"/>
  <c r="AW126" i="3"/>
  <c r="BK126" i="3" s="1"/>
  <c r="BY126" i="3" s="1"/>
  <c r="AY126" i="3"/>
  <c r="AZ126" i="3"/>
  <c r="BN126" i="3" s="1"/>
  <c r="AS127" i="3"/>
  <c r="AT127" i="3"/>
  <c r="BH127" i="3" s="1"/>
  <c r="AV127" i="3"/>
  <c r="AW127" i="3"/>
  <c r="BK127" i="3" s="1"/>
  <c r="AY127" i="3"/>
  <c r="AZ127" i="3"/>
  <c r="BN127" i="3" s="1"/>
  <c r="AS128" i="3"/>
  <c r="AT128" i="3"/>
  <c r="BH128" i="3" s="1"/>
  <c r="BV128" i="3" s="1"/>
  <c r="AV128" i="3"/>
  <c r="AW128" i="3"/>
  <c r="BK128" i="3" s="1"/>
  <c r="BY128" i="3" s="1"/>
  <c r="AY128" i="3"/>
  <c r="AZ128" i="3"/>
  <c r="BN128" i="3" s="1"/>
  <c r="AS129" i="3"/>
  <c r="AT129" i="3"/>
  <c r="BH129" i="3" s="1"/>
  <c r="BV129" i="3" s="1"/>
  <c r="AV129" i="3"/>
  <c r="AW129" i="3"/>
  <c r="BK129" i="3" s="1"/>
  <c r="AY129" i="3"/>
  <c r="AZ129" i="3"/>
  <c r="BN129" i="3" s="1"/>
  <c r="AS130" i="3"/>
  <c r="AT130" i="3"/>
  <c r="BH130" i="3" s="1"/>
  <c r="AV130" i="3"/>
  <c r="AW130" i="3"/>
  <c r="BK130" i="3" s="1"/>
  <c r="BY130" i="3" s="1"/>
  <c r="AY130" i="3"/>
  <c r="AZ130" i="3"/>
  <c r="BN130" i="3" s="1"/>
  <c r="AS131" i="3"/>
  <c r="AT131" i="3"/>
  <c r="BH131" i="3" s="1"/>
  <c r="AV131" i="3"/>
  <c r="AW131" i="3"/>
  <c r="BK131" i="3" s="1"/>
  <c r="AY131" i="3"/>
  <c r="AZ131" i="3"/>
  <c r="BN131" i="3" s="1"/>
  <c r="AS132" i="3"/>
  <c r="AT132" i="3"/>
  <c r="BH132" i="3" s="1"/>
  <c r="BV132" i="3" s="1"/>
  <c r="AV132" i="3"/>
  <c r="AW132" i="3"/>
  <c r="BK132" i="3" s="1"/>
  <c r="BY132" i="3" s="1"/>
  <c r="AY132" i="3"/>
  <c r="AZ132" i="3"/>
  <c r="BN132" i="3" s="1"/>
  <c r="AS133" i="3"/>
  <c r="AT133" i="3"/>
  <c r="BH133" i="3" s="1"/>
  <c r="BV133" i="3" s="1"/>
  <c r="AV133" i="3"/>
  <c r="AW133" i="3"/>
  <c r="BK133" i="3" s="1"/>
  <c r="AY133" i="3"/>
  <c r="AZ133" i="3"/>
  <c r="BN133" i="3" s="1"/>
  <c r="AS134" i="3"/>
  <c r="AT134" i="3"/>
  <c r="BH134" i="3" s="1"/>
  <c r="AV134" i="3"/>
  <c r="AW134" i="3"/>
  <c r="BK134" i="3" s="1"/>
  <c r="BY134" i="3" s="1"/>
  <c r="AY134" i="3"/>
  <c r="AZ134" i="3"/>
  <c r="BN134" i="3" s="1"/>
  <c r="AS135" i="3"/>
  <c r="AT135" i="3"/>
  <c r="BH135" i="3" s="1"/>
  <c r="AV135" i="3"/>
  <c r="AW135" i="3"/>
  <c r="BK135" i="3" s="1"/>
  <c r="AY135" i="3"/>
  <c r="AZ135" i="3"/>
  <c r="BN135" i="3" s="1"/>
  <c r="AS136" i="3"/>
  <c r="AT136" i="3"/>
  <c r="BH136" i="3" s="1"/>
  <c r="BV136" i="3" s="1"/>
  <c r="AV136" i="3"/>
  <c r="AW136" i="3"/>
  <c r="BK136" i="3" s="1"/>
  <c r="BY136" i="3" s="1"/>
  <c r="AY136" i="3"/>
  <c r="AZ136" i="3"/>
  <c r="BN136" i="3" s="1"/>
  <c r="AZ2" i="3"/>
  <c r="AY2" i="3"/>
  <c r="BA2" i="3" s="1"/>
  <c r="AW2" i="3"/>
  <c r="AV2" i="3"/>
  <c r="AX2" i="3" s="1"/>
  <c r="AT2" i="3"/>
  <c r="AS2" i="3"/>
  <c r="AU2" i="3" s="1"/>
  <c r="AP41" i="3"/>
  <c r="AQ41" i="3"/>
  <c r="BE41" i="3" s="1"/>
  <c r="AP42" i="3"/>
  <c r="AQ42" i="3"/>
  <c r="BE42" i="3" s="1"/>
  <c r="AP43" i="3"/>
  <c r="AQ43" i="3"/>
  <c r="BE43" i="3" s="1"/>
  <c r="AP44" i="3"/>
  <c r="AQ44" i="3"/>
  <c r="BE44" i="3" s="1"/>
  <c r="AP45" i="3"/>
  <c r="AQ45" i="3"/>
  <c r="BE45" i="3" s="1"/>
  <c r="AP46" i="3"/>
  <c r="AQ46" i="3"/>
  <c r="BE46" i="3" s="1"/>
  <c r="AP47" i="3"/>
  <c r="AQ47" i="3"/>
  <c r="BE47" i="3" s="1"/>
  <c r="AP48" i="3"/>
  <c r="AQ48" i="3"/>
  <c r="BE48" i="3" s="1"/>
  <c r="AP49" i="3"/>
  <c r="AQ49" i="3"/>
  <c r="BE49" i="3" s="1"/>
  <c r="AP50" i="3"/>
  <c r="AQ50" i="3"/>
  <c r="BE50" i="3" s="1"/>
  <c r="AP51" i="3"/>
  <c r="AQ51" i="3"/>
  <c r="BE51" i="3" s="1"/>
  <c r="AP52" i="3"/>
  <c r="AQ52" i="3"/>
  <c r="BE52" i="3" s="1"/>
  <c r="AP53" i="3"/>
  <c r="AQ53" i="3"/>
  <c r="BE53" i="3" s="1"/>
  <c r="AP54" i="3"/>
  <c r="AQ54" i="3"/>
  <c r="BE54" i="3" s="1"/>
  <c r="AP55" i="3"/>
  <c r="AQ55" i="3"/>
  <c r="BE55" i="3" s="1"/>
  <c r="AP56" i="3"/>
  <c r="AQ56" i="3"/>
  <c r="BE56" i="3" s="1"/>
  <c r="AP57" i="3"/>
  <c r="AQ57" i="3"/>
  <c r="BE57" i="3" s="1"/>
  <c r="AP58" i="3"/>
  <c r="AQ58" i="3"/>
  <c r="BE58" i="3" s="1"/>
  <c r="AP59" i="3"/>
  <c r="AQ59" i="3"/>
  <c r="BE59" i="3" s="1"/>
  <c r="BS59" i="3" s="1"/>
  <c r="AP60" i="3"/>
  <c r="AQ60" i="3"/>
  <c r="BE60" i="3" s="1"/>
  <c r="AP61" i="3"/>
  <c r="AQ61" i="3"/>
  <c r="BE61" i="3" s="1"/>
  <c r="BS61" i="3" s="1"/>
  <c r="AP62" i="3"/>
  <c r="AQ62" i="3"/>
  <c r="BE62" i="3" s="1"/>
  <c r="AP63" i="3"/>
  <c r="AQ63" i="3"/>
  <c r="BE63" i="3" s="1"/>
  <c r="BS63" i="3" s="1"/>
  <c r="AP64" i="3"/>
  <c r="AQ64" i="3"/>
  <c r="BE64" i="3" s="1"/>
  <c r="AP65" i="3"/>
  <c r="AQ65" i="3"/>
  <c r="BE65" i="3" s="1"/>
  <c r="BS65" i="3" s="1"/>
  <c r="AP66" i="3"/>
  <c r="AQ66" i="3"/>
  <c r="BE66" i="3" s="1"/>
  <c r="AP67" i="3"/>
  <c r="AQ67" i="3"/>
  <c r="BE67" i="3" s="1"/>
  <c r="BS67" i="3" s="1"/>
  <c r="AP68" i="3"/>
  <c r="AQ68" i="3"/>
  <c r="BE68" i="3" s="1"/>
  <c r="AP69" i="3"/>
  <c r="AQ69" i="3"/>
  <c r="BE69" i="3" s="1"/>
  <c r="BS69" i="3" s="1"/>
  <c r="AP70" i="3"/>
  <c r="AQ70" i="3"/>
  <c r="BE70" i="3" s="1"/>
  <c r="AP71" i="3"/>
  <c r="AQ71" i="3"/>
  <c r="BE71" i="3" s="1"/>
  <c r="BS71" i="3" s="1"/>
  <c r="AP72" i="3"/>
  <c r="AQ72" i="3"/>
  <c r="BE72" i="3" s="1"/>
  <c r="AP73" i="3"/>
  <c r="AQ73" i="3"/>
  <c r="BE73" i="3" s="1"/>
  <c r="BS73" i="3" s="1"/>
  <c r="AP74" i="3"/>
  <c r="AQ74" i="3"/>
  <c r="BE74" i="3" s="1"/>
  <c r="AP75" i="3"/>
  <c r="AQ75" i="3"/>
  <c r="BE75" i="3" s="1"/>
  <c r="BS75" i="3" s="1"/>
  <c r="AP76" i="3"/>
  <c r="AQ76" i="3"/>
  <c r="BE76" i="3" s="1"/>
  <c r="AP77" i="3"/>
  <c r="AQ77" i="3"/>
  <c r="BE77" i="3" s="1"/>
  <c r="BS77" i="3" s="1"/>
  <c r="AP78" i="3"/>
  <c r="AQ78" i="3"/>
  <c r="BE78" i="3" s="1"/>
  <c r="BS78" i="3" s="1"/>
  <c r="AP79" i="3"/>
  <c r="AQ79" i="3"/>
  <c r="BE79" i="3" s="1"/>
  <c r="BS79" i="3" s="1"/>
  <c r="AP80" i="3"/>
  <c r="AQ80" i="3"/>
  <c r="BE80" i="3" s="1"/>
  <c r="AP81" i="3"/>
  <c r="AQ81" i="3"/>
  <c r="BE81" i="3" s="1"/>
  <c r="BS81" i="3" s="1"/>
  <c r="AP82" i="3"/>
  <c r="AQ82" i="3"/>
  <c r="BE82" i="3" s="1"/>
  <c r="BS82" i="3" s="1"/>
  <c r="AP83" i="3"/>
  <c r="AQ83" i="3"/>
  <c r="BE83" i="3" s="1"/>
  <c r="BS83" i="3" s="1"/>
  <c r="AP84" i="3"/>
  <c r="AQ84" i="3"/>
  <c r="BE84" i="3" s="1"/>
  <c r="AP85" i="3"/>
  <c r="AQ85" i="3"/>
  <c r="BE85" i="3" s="1"/>
  <c r="BS85" i="3" s="1"/>
  <c r="AP86" i="3"/>
  <c r="AQ86" i="3"/>
  <c r="BE86" i="3" s="1"/>
  <c r="BS86" i="3" s="1"/>
  <c r="AP87" i="3"/>
  <c r="AQ87" i="3"/>
  <c r="BE87" i="3" s="1"/>
  <c r="BS87" i="3" s="1"/>
  <c r="AP88" i="3"/>
  <c r="AQ88" i="3"/>
  <c r="BE88" i="3" s="1"/>
  <c r="BS88" i="3" s="1"/>
  <c r="AP89" i="3"/>
  <c r="AQ89" i="3"/>
  <c r="BE89" i="3" s="1"/>
  <c r="BS89" i="3" s="1"/>
  <c r="AP90" i="3"/>
  <c r="AQ90" i="3"/>
  <c r="BE90" i="3" s="1"/>
  <c r="BS90" i="3" s="1"/>
  <c r="AP91" i="3"/>
  <c r="AQ91" i="3"/>
  <c r="BE91" i="3" s="1"/>
  <c r="BS91" i="3" s="1"/>
  <c r="AP92" i="3"/>
  <c r="AQ92" i="3"/>
  <c r="BE92" i="3" s="1"/>
  <c r="BS92" i="3" s="1"/>
  <c r="AP93" i="3"/>
  <c r="AQ93" i="3"/>
  <c r="BE93" i="3" s="1"/>
  <c r="BS93" i="3" s="1"/>
  <c r="AP94" i="3"/>
  <c r="AQ94" i="3"/>
  <c r="BE94" i="3" s="1"/>
  <c r="BS94" i="3" s="1"/>
  <c r="AP95" i="3"/>
  <c r="AQ95" i="3"/>
  <c r="BE95" i="3" s="1"/>
  <c r="BS95" i="3" s="1"/>
  <c r="AP96" i="3"/>
  <c r="AQ96" i="3"/>
  <c r="BE96" i="3" s="1"/>
  <c r="BS96" i="3" s="1"/>
  <c r="AP97" i="3"/>
  <c r="AQ97" i="3"/>
  <c r="BE97" i="3" s="1"/>
  <c r="BS97" i="3" s="1"/>
  <c r="AP98" i="3"/>
  <c r="AQ98" i="3"/>
  <c r="BE98" i="3" s="1"/>
  <c r="BS98" i="3" s="1"/>
  <c r="AP99" i="3"/>
  <c r="AQ99" i="3"/>
  <c r="BE99" i="3" s="1"/>
  <c r="BS99" i="3" s="1"/>
  <c r="AP100" i="3"/>
  <c r="AQ100" i="3"/>
  <c r="BE100" i="3" s="1"/>
  <c r="BS100" i="3" s="1"/>
  <c r="AP101" i="3"/>
  <c r="AQ101" i="3"/>
  <c r="BE101" i="3" s="1"/>
  <c r="BS101" i="3" s="1"/>
  <c r="AP102" i="3"/>
  <c r="AQ102" i="3"/>
  <c r="BE102" i="3" s="1"/>
  <c r="BS102" i="3" s="1"/>
  <c r="AP103" i="3"/>
  <c r="AQ103" i="3"/>
  <c r="BE103" i="3" s="1"/>
  <c r="BS103" i="3" s="1"/>
  <c r="AP104" i="3"/>
  <c r="AQ104" i="3"/>
  <c r="BE104" i="3" s="1"/>
  <c r="BS104" i="3" s="1"/>
  <c r="AP105" i="3"/>
  <c r="AQ105" i="3"/>
  <c r="BE105" i="3" s="1"/>
  <c r="BS105" i="3" s="1"/>
  <c r="AP106" i="3"/>
  <c r="AQ106" i="3"/>
  <c r="BE106" i="3" s="1"/>
  <c r="BS106" i="3" s="1"/>
  <c r="AP107" i="3"/>
  <c r="AQ107" i="3"/>
  <c r="BE107" i="3" s="1"/>
  <c r="BS107" i="3" s="1"/>
  <c r="AP108" i="3"/>
  <c r="AQ108" i="3"/>
  <c r="BE108" i="3" s="1"/>
  <c r="BS108" i="3" s="1"/>
  <c r="AP109" i="3"/>
  <c r="AQ109" i="3"/>
  <c r="BE109" i="3" s="1"/>
  <c r="BS109" i="3" s="1"/>
  <c r="AP110" i="3"/>
  <c r="AQ110" i="3"/>
  <c r="BE110" i="3" s="1"/>
  <c r="BS110" i="3" s="1"/>
  <c r="AP111" i="3"/>
  <c r="AQ111" i="3"/>
  <c r="BE111" i="3" s="1"/>
  <c r="BS111" i="3" s="1"/>
  <c r="AP112" i="3"/>
  <c r="AQ112" i="3"/>
  <c r="BE112" i="3" s="1"/>
  <c r="BS112" i="3" s="1"/>
  <c r="AP113" i="3"/>
  <c r="AQ113" i="3"/>
  <c r="BE113" i="3" s="1"/>
  <c r="BS113" i="3" s="1"/>
  <c r="AP114" i="3"/>
  <c r="AQ114" i="3"/>
  <c r="BE114" i="3" s="1"/>
  <c r="BS114" i="3" s="1"/>
  <c r="AP115" i="3"/>
  <c r="AQ115" i="3"/>
  <c r="BE115" i="3" s="1"/>
  <c r="BS115" i="3" s="1"/>
  <c r="AP116" i="3"/>
  <c r="AQ116" i="3"/>
  <c r="BE116" i="3" s="1"/>
  <c r="BS116" i="3" s="1"/>
  <c r="AP117" i="3"/>
  <c r="AQ117" i="3"/>
  <c r="BE117" i="3" s="1"/>
  <c r="BS117" i="3" s="1"/>
  <c r="AP118" i="3"/>
  <c r="AQ118" i="3"/>
  <c r="BE118" i="3" s="1"/>
  <c r="BS118" i="3" s="1"/>
  <c r="AP119" i="3"/>
  <c r="AQ119" i="3"/>
  <c r="BE119" i="3" s="1"/>
  <c r="BS119" i="3" s="1"/>
  <c r="AP120" i="3"/>
  <c r="AQ120" i="3"/>
  <c r="BE120" i="3" s="1"/>
  <c r="BS120" i="3" s="1"/>
  <c r="AP121" i="3"/>
  <c r="AQ121" i="3"/>
  <c r="BE121" i="3" s="1"/>
  <c r="BS121" i="3" s="1"/>
  <c r="AP122" i="3"/>
  <c r="AQ122" i="3"/>
  <c r="BE122" i="3" s="1"/>
  <c r="BS122" i="3" s="1"/>
  <c r="AP123" i="3"/>
  <c r="AQ123" i="3"/>
  <c r="BE123" i="3" s="1"/>
  <c r="BS123" i="3" s="1"/>
  <c r="AP124" i="3"/>
  <c r="AQ124" i="3"/>
  <c r="BE124" i="3" s="1"/>
  <c r="BS124" i="3" s="1"/>
  <c r="AP125" i="3"/>
  <c r="AQ125" i="3"/>
  <c r="BE125" i="3" s="1"/>
  <c r="BS125" i="3" s="1"/>
  <c r="AP126" i="3"/>
  <c r="AQ126" i="3"/>
  <c r="BE126" i="3" s="1"/>
  <c r="BS126" i="3" s="1"/>
  <c r="AP127" i="3"/>
  <c r="AQ127" i="3"/>
  <c r="BE127" i="3" s="1"/>
  <c r="BS127" i="3" s="1"/>
  <c r="AP128" i="3"/>
  <c r="AQ128" i="3"/>
  <c r="BE128" i="3" s="1"/>
  <c r="BS128" i="3" s="1"/>
  <c r="AP129" i="3"/>
  <c r="AQ129" i="3"/>
  <c r="BE129" i="3" s="1"/>
  <c r="AP130" i="3"/>
  <c r="AQ130" i="3"/>
  <c r="BE130" i="3" s="1"/>
  <c r="BS130" i="3" s="1"/>
  <c r="AP131" i="3"/>
  <c r="AQ131" i="3"/>
  <c r="BE131" i="3" s="1"/>
  <c r="BS131" i="3" s="1"/>
  <c r="AP132" i="3"/>
  <c r="AQ132" i="3"/>
  <c r="BE132" i="3" s="1"/>
  <c r="BS132" i="3" s="1"/>
  <c r="AP133" i="3"/>
  <c r="AQ133" i="3"/>
  <c r="BE133" i="3" s="1"/>
  <c r="AP134" i="3"/>
  <c r="AQ134" i="3"/>
  <c r="BE134" i="3" s="1"/>
  <c r="BS134" i="3" s="1"/>
  <c r="AP135" i="3"/>
  <c r="AQ135" i="3"/>
  <c r="BE135" i="3" s="1"/>
  <c r="BS135" i="3" s="1"/>
  <c r="AP136" i="3"/>
  <c r="AQ136" i="3"/>
  <c r="BE136" i="3" s="1"/>
  <c r="BS136" i="3" s="1"/>
  <c r="AP3" i="3"/>
  <c r="AQ3" i="3"/>
  <c r="AP4" i="3"/>
  <c r="AQ4" i="3"/>
  <c r="BE4" i="3" s="1"/>
  <c r="AP5" i="3"/>
  <c r="AQ5" i="3"/>
  <c r="BE5" i="3" s="1"/>
  <c r="AP6" i="3"/>
  <c r="AQ6" i="3"/>
  <c r="BE6" i="3" s="1"/>
  <c r="AP7" i="3"/>
  <c r="AQ7" i="3"/>
  <c r="BE7" i="3" s="1"/>
  <c r="AP8" i="3"/>
  <c r="AQ8" i="3"/>
  <c r="BE8" i="3" s="1"/>
  <c r="AP9" i="3"/>
  <c r="AQ9" i="3"/>
  <c r="BE9" i="3" s="1"/>
  <c r="AP10" i="3"/>
  <c r="AQ10" i="3"/>
  <c r="BE10" i="3" s="1"/>
  <c r="AP11" i="3"/>
  <c r="AQ11" i="3"/>
  <c r="BE11" i="3" s="1"/>
  <c r="AP12" i="3"/>
  <c r="AQ12" i="3"/>
  <c r="BE12" i="3" s="1"/>
  <c r="AP13" i="3"/>
  <c r="AQ13" i="3"/>
  <c r="BE13" i="3" s="1"/>
  <c r="AP14" i="3"/>
  <c r="AQ14" i="3"/>
  <c r="BE14" i="3" s="1"/>
  <c r="AP15" i="3"/>
  <c r="AQ15" i="3"/>
  <c r="BE15" i="3" s="1"/>
  <c r="AP16" i="3"/>
  <c r="AQ16" i="3"/>
  <c r="BE16" i="3" s="1"/>
  <c r="AP17" i="3"/>
  <c r="AQ17" i="3"/>
  <c r="BE17" i="3" s="1"/>
  <c r="AP18" i="3"/>
  <c r="AQ18" i="3"/>
  <c r="BE18" i="3" s="1"/>
  <c r="AP19" i="3"/>
  <c r="AQ19" i="3"/>
  <c r="BE19" i="3" s="1"/>
  <c r="AP20" i="3"/>
  <c r="AQ20" i="3"/>
  <c r="BE20" i="3" s="1"/>
  <c r="AP21" i="3"/>
  <c r="AQ21" i="3"/>
  <c r="BE21" i="3" s="1"/>
  <c r="AP22" i="3"/>
  <c r="AQ22" i="3"/>
  <c r="BE22" i="3" s="1"/>
  <c r="AP23" i="3"/>
  <c r="AQ23" i="3"/>
  <c r="BE23" i="3" s="1"/>
  <c r="AP24" i="3"/>
  <c r="AQ24" i="3"/>
  <c r="BE24" i="3" s="1"/>
  <c r="AP25" i="3"/>
  <c r="AQ25" i="3"/>
  <c r="BE25" i="3" s="1"/>
  <c r="AP26" i="3"/>
  <c r="AQ26" i="3"/>
  <c r="BE26" i="3" s="1"/>
  <c r="AP27" i="3"/>
  <c r="AQ27" i="3"/>
  <c r="BE27" i="3" s="1"/>
  <c r="AP28" i="3"/>
  <c r="AQ28" i="3"/>
  <c r="BE28" i="3" s="1"/>
  <c r="AP29" i="3"/>
  <c r="AQ29" i="3"/>
  <c r="BE29" i="3" s="1"/>
  <c r="AP30" i="3"/>
  <c r="AQ30" i="3"/>
  <c r="BE30" i="3" s="1"/>
  <c r="AP31" i="3"/>
  <c r="AQ31" i="3"/>
  <c r="BE31" i="3" s="1"/>
  <c r="AP32" i="3"/>
  <c r="AQ32" i="3"/>
  <c r="BE32" i="3" s="1"/>
  <c r="AP33" i="3"/>
  <c r="AQ33" i="3"/>
  <c r="BE33" i="3" s="1"/>
  <c r="AP34" i="3"/>
  <c r="AQ34" i="3"/>
  <c r="BE34" i="3" s="1"/>
  <c r="AP35" i="3"/>
  <c r="AQ35" i="3"/>
  <c r="BE35" i="3" s="1"/>
  <c r="AP36" i="3"/>
  <c r="AQ36" i="3"/>
  <c r="BE36" i="3" s="1"/>
  <c r="AP37" i="3"/>
  <c r="AQ37" i="3"/>
  <c r="BE37" i="3" s="1"/>
  <c r="AP38" i="3"/>
  <c r="AQ38" i="3"/>
  <c r="BE38" i="3" s="1"/>
  <c r="AP39" i="3"/>
  <c r="AQ39" i="3"/>
  <c r="BE39" i="3" s="1"/>
  <c r="AP40" i="3"/>
  <c r="AQ40" i="3"/>
  <c r="BE40" i="3" s="1"/>
  <c r="AQ2" i="3"/>
  <c r="AP2" i="3"/>
  <c r="L4" i="2"/>
  <c r="M4" i="2"/>
  <c r="N4" i="2"/>
  <c r="O4" i="2"/>
  <c r="P4" i="2"/>
  <c r="Q4" i="2"/>
  <c r="L5" i="2"/>
  <c r="M5" i="2"/>
  <c r="N5" i="2"/>
  <c r="O5" i="2"/>
  <c r="P5" i="2"/>
  <c r="Q5" i="2"/>
  <c r="L6" i="2"/>
  <c r="M6" i="2"/>
  <c r="N6" i="2"/>
  <c r="O6" i="2"/>
  <c r="P6" i="2"/>
  <c r="Q6" i="2"/>
  <c r="L7" i="2"/>
  <c r="M7" i="2"/>
  <c r="N7" i="2"/>
  <c r="O7" i="2"/>
  <c r="P7" i="2"/>
  <c r="Q7" i="2"/>
  <c r="L8" i="2"/>
  <c r="M8" i="2"/>
  <c r="N8" i="2"/>
  <c r="O8" i="2"/>
  <c r="P8" i="2"/>
  <c r="Q8" i="2"/>
  <c r="L9" i="2"/>
  <c r="M9" i="2"/>
  <c r="N9" i="2"/>
  <c r="O9" i="2"/>
  <c r="P9" i="2"/>
  <c r="Q9" i="2"/>
  <c r="L10" i="2"/>
  <c r="M10" i="2"/>
  <c r="N10" i="2"/>
  <c r="O10" i="2"/>
  <c r="P10" i="2"/>
  <c r="Q10" i="2"/>
  <c r="L11" i="2"/>
  <c r="M11" i="2"/>
  <c r="N11" i="2"/>
  <c r="O11" i="2"/>
  <c r="P11" i="2"/>
  <c r="Q11" i="2"/>
  <c r="L12" i="2"/>
  <c r="M12" i="2"/>
  <c r="N12" i="2"/>
  <c r="O12" i="2"/>
  <c r="P12" i="2"/>
  <c r="Q12" i="2"/>
  <c r="L13" i="2"/>
  <c r="M13" i="2"/>
  <c r="N13" i="2"/>
  <c r="O13" i="2"/>
  <c r="P13" i="2"/>
  <c r="Q13" i="2"/>
  <c r="L14" i="2"/>
  <c r="M14" i="2"/>
  <c r="N14" i="2"/>
  <c r="O14" i="2"/>
  <c r="P14" i="2"/>
  <c r="Q14" i="2"/>
  <c r="L15" i="2"/>
  <c r="M15" i="2"/>
  <c r="N15" i="2"/>
  <c r="O15" i="2"/>
  <c r="P15" i="2"/>
  <c r="Q15" i="2"/>
  <c r="L16" i="2"/>
  <c r="M16" i="2"/>
  <c r="N16" i="2"/>
  <c r="O16" i="2"/>
  <c r="P16" i="2"/>
  <c r="Q16" i="2"/>
  <c r="L17" i="2"/>
  <c r="M17" i="2"/>
  <c r="N17" i="2"/>
  <c r="O17" i="2"/>
  <c r="P17" i="2"/>
  <c r="Q17" i="2"/>
  <c r="L18" i="2"/>
  <c r="M18" i="2"/>
  <c r="N18" i="2"/>
  <c r="O18" i="2"/>
  <c r="P18" i="2"/>
  <c r="Q18" i="2"/>
  <c r="L19" i="2"/>
  <c r="M19" i="2"/>
  <c r="N19" i="2"/>
  <c r="O19" i="2"/>
  <c r="P19" i="2"/>
  <c r="Q19" i="2"/>
  <c r="L20" i="2"/>
  <c r="M20" i="2"/>
  <c r="N20" i="2"/>
  <c r="O20" i="2"/>
  <c r="P20" i="2"/>
  <c r="Q20" i="2"/>
  <c r="L21" i="2"/>
  <c r="M21" i="2"/>
  <c r="N21" i="2"/>
  <c r="O21" i="2"/>
  <c r="P21" i="2"/>
  <c r="Q21" i="2"/>
  <c r="L22" i="2"/>
  <c r="M22" i="2"/>
  <c r="N22" i="2"/>
  <c r="O22" i="2"/>
  <c r="P22" i="2"/>
  <c r="Q22" i="2"/>
  <c r="L23" i="2"/>
  <c r="M23" i="2"/>
  <c r="N23" i="2"/>
  <c r="O23" i="2"/>
  <c r="P23" i="2"/>
  <c r="Q23" i="2"/>
  <c r="L24" i="2"/>
  <c r="M24" i="2"/>
  <c r="N24" i="2"/>
  <c r="O24" i="2"/>
  <c r="P24" i="2"/>
  <c r="Q24" i="2"/>
  <c r="L25" i="2"/>
  <c r="M25" i="2"/>
  <c r="N25" i="2"/>
  <c r="O25" i="2"/>
  <c r="P25" i="2"/>
  <c r="Q25" i="2"/>
  <c r="L26" i="2"/>
  <c r="M26" i="2"/>
  <c r="N26" i="2"/>
  <c r="O26" i="2"/>
  <c r="P26" i="2"/>
  <c r="Q26" i="2"/>
  <c r="L27" i="2"/>
  <c r="M27" i="2"/>
  <c r="N27" i="2"/>
  <c r="O27" i="2"/>
  <c r="P27" i="2"/>
  <c r="Q27" i="2"/>
  <c r="L28" i="2"/>
  <c r="M28" i="2"/>
  <c r="N28" i="2"/>
  <c r="O28" i="2"/>
  <c r="P28" i="2"/>
  <c r="Q28" i="2"/>
  <c r="L29" i="2"/>
  <c r="M29" i="2"/>
  <c r="N29" i="2"/>
  <c r="O29" i="2"/>
  <c r="P29" i="2"/>
  <c r="Q29" i="2"/>
  <c r="L30" i="2"/>
  <c r="M30" i="2"/>
  <c r="N30" i="2"/>
  <c r="O30" i="2"/>
  <c r="P30" i="2"/>
  <c r="Q30" i="2"/>
  <c r="L31" i="2"/>
  <c r="M31" i="2"/>
  <c r="N31" i="2"/>
  <c r="O31" i="2"/>
  <c r="P31" i="2"/>
  <c r="Q31" i="2"/>
  <c r="L32" i="2"/>
  <c r="M32" i="2"/>
  <c r="N32" i="2"/>
  <c r="O32" i="2"/>
  <c r="P32" i="2"/>
  <c r="Q32" i="2"/>
  <c r="L33" i="2"/>
  <c r="M33" i="2"/>
  <c r="N33" i="2"/>
  <c r="O33" i="2"/>
  <c r="P33" i="2"/>
  <c r="Q33" i="2"/>
  <c r="L34" i="2"/>
  <c r="M34" i="2"/>
  <c r="N34" i="2"/>
  <c r="O34" i="2"/>
  <c r="P34" i="2"/>
  <c r="Q34" i="2"/>
  <c r="L35" i="2"/>
  <c r="M35" i="2"/>
  <c r="N35" i="2"/>
  <c r="O35" i="2"/>
  <c r="P35" i="2"/>
  <c r="Q35" i="2"/>
  <c r="L36" i="2"/>
  <c r="M36" i="2"/>
  <c r="N36" i="2"/>
  <c r="O36" i="2"/>
  <c r="P36" i="2"/>
  <c r="Q36" i="2"/>
  <c r="L37" i="2"/>
  <c r="M37" i="2"/>
  <c r="N37" i="2"/>
  <c r="O37" i="2"/>
  <c r="P37" i="2"/>
  <c r="Q37" i="2"/>
  <c r="L38" i="2"/>
  <c r="M38" i="2"/>
  <c r="N38" i="2"/>
  <c r="O38" i="2"/>
  <c r="P38" i="2"/>
  <c r="Q38" i="2"/>
  <c r="L39" i="2"/>
  <c r="M39" i="2"/>
  <c r="N39" i="2"/>
  <c r="O39" i="2"/>
  <c r="P39" i="2"/>
  <c r="Q39" i="2"/>
  <c r="L40" i="2"/>
  <c r="M40" i="2"/>
  <c r="N40" i="2"/>
  <c r="O40" i="2"/>
  <c r="P40" i="2"/>
  <c r="Q40" i="2"/>
  <c r="L41" i="2"/>
  <c r="M41" i="2"/>
  <c r="N41" i="2"/>
  <c r="O41" i="2"/>
  <c r="P41" i="2"/>
  <c r="Q41" i="2"/>
  <c r="L42" i="2"/>
  <c r="M42" i="2"/>
  <c r="N42" i="2"/>
  <c r="O42" i="2"/>
  <c r="P42" i="2"/>
  <c r="Q42" i="2"/>
  <c r="L43" i="2"/>
  <c r="M43" i="2"/>
  <c r="N43" i="2"/>
  <c r="O43" i="2"/>
  <c r="P43" i="2"/>
  <c r="Q43" i="2"/>
  <c r="L44" i="2"/>
  <c r="M44" i="2"/>
  <c r="N44" i="2"/>
  <c r="O44" i="2"/>
  <c r="P44" i="2"/>
  <c r="Q44" i="2"/>
  <c r="L45" i="2"/>
  <c r="M45" i="2"/>
  <c r="N45" i="2"/>
  <c r="O45" i="2"/>
  <c r="P45" i="2"/>
  <c r="Q45" i="2"/>
  <c r="L46" i="2"/>
  <c r="M46" i="2"/>
  <c r="N46" i="2"/>
  <c r="O46" i="2"/>
  <c r="P46" i="2"/>
  <c r="Q46" i="2"/>
  <c r="L47" i="2"/>
  <c r="M47" i="2"/>
  <c r="N47" i="2"/>
  <c r="O47" i="2"/>
  <c r="P47" i="2"/>
  <c r="Q47" i="2"/>
  <c r="L48" i="2"/>
  <c r="M48" i="2"/>
  <c r="N48" i="2"/>
  <c r="O48" i="2"/>
  <c r="P48" i="2"/>
  <c r="Q48" i="2"/>
  <c r="L49" i="2"/>
  <c r="M49" i="2"/>
  <c r="N49" i="2"/>
  <c r="O49" i="2"/>
  <c r="P49" i="2"/>
  <c r="Q49" i="2"/>
  <c r="L50" i="2"/>
  <c r="M50" i="2"/>
  <c r="N50" i="2"/>
  <c r="O50" i="2"/>
  <c r="P50" i="2"/>
  <c r="Q50" i="2"/>
  <c r="L51" i="2"/>
  <c r="M51" i="2"/>
  <c r="N51" i="2"/>
  <c r="O51" i="2"/>
  <c r="P51" i="2"/>
  <c r="Q51" i="2"/>
  <c r="L52" i="2"/>
  <c r="M52" i="2"/>
  <c r="N52" i="2"/>
  <c r="O52" i="2"/>
  <c r="P52" i="2"/>
  <c r="Q52" i="2"/>
  <c r="L53" i="2"/>
  <c r="M53" i="2"/>
  <c r="N53" i="2"/>
  <c r="O53" i="2"/>
  <c r="P53" i="2"/>
  <c r="Q53" i="2"/>
  <c r="L54" i="2"/>
  <c r="M54" i="2"/>
  <c r="N54" i="2"/>
  <c r="O54" i="2"/>
  <c r="P54" i="2"/>
  <c r="Q54" i="2"/>
  <c r="L55" i="2"/>
  <c r="M55" i="2"/>
  <c r="N55" i="2"/>
  <c r="O55" i="2"/>
  <c r="P55" i="2"/>
  <c r="Q55" i="2"/>
  <c r="L56" i="2"/>
  <c r="M56" i="2"/>
  <c r="N56" i="2"/>
  <c r="O56" i="2"/>
  <c r="P56" i="2"/>
  <c r="Q56" i="2"/>
  <c r="L57" i="2"/>
  <c r="M57" i="2"/>
  <c r="N57" i="2"/>
  <c r="O57" i="2"/>
  <c r="P57" i="2"/>
  <c r="Q57" i="2"/>
  <c r="L58" i="2"/>
  <c r="M58" i="2"/>
  <c r="N58" i="2"/>
  <c r="O58" i="2"/>
  <c r="P58" i="2"/>
  <c r="Q58" i="2"/>
  <c r="L59" i="2"/>
  <c r="M59" i="2"/>
  <c r="N59" i="2"/>
  <c r="O59" i="2"/>
  <c r="P59" i="2"/>
  <c r="Q59" i="2"/>
  <c r="L60" i="2"/>
  <c r="M60" i="2"/>
  <c r="N60" i="2"/>
  <c r="O60" i="2"/>
  <c r="P60" i="2"/>
  <c r="Q60" i="2"/>
  <c r="L61" i="2"/>
  <c r="M61" i="2"/>
  <c r="N61" i="2"/>
  <c r="O61" i="2"/>
  <c r="P61" i="2"/>
  <c r="Q61" i="2"/>
  <c r="L62" i="2"/>
  <c r="M62" i="2"/>
  <c r="N62" i="2"/>
  <c r="O62" i="2"/>
  <c r="P62" i="2"/>
  <c r="Q62" i="2"/>
  <c r="L63" i="2"/>
  <c r="M63" i="2"/>
  <c r="N63" i="2"/>
  <c r="O63" i="2"/>
  <c r="P63" i="2"/>
  <c r="Q63" i="2"/>
  <c r="L64" i="2"/>
  <c r="M64" i="2"/>
  <c r="N64" i="2"/>
  <c r="O64" i="2"/>
  <c r="P64" i="2"/>
  <c r="Q64" i="2"/>
  <c r="L65" i="2"/>
  <c r="M65" i="2"/>
  <c r="N65" i="2"/>
  <c r="O65" i="2"/>
  <c r="P65" i="2"/>
  <c r="Q65" i="2"/>
  <c r="L66" i="2"/>
  <c r="M66" i="2"/>
  <c r="N66" i="2"/>
  <c r="O66" i="2"/>
  <c r="P66" i="2"/>
  <c r="Q66" i="2"/>
  <c r="L67" i="2"/>
  <c r="M67" i="2"/>
  <c r="N67" i="2"/>
  <c r="O67" i="2"/>
  <c r="P67" i="2"/>
  <c r="Q67" i="2"/>
  <c r="L68" i="2"/>
  <c r="M68" i="2"/>
  <c r="N68" i="2"/>
  <c r="O68" i="2"/>
  <c r="P68" i="2"/>
  <c r="Q68" i="2"/>
  <c r="L69" i="2"/>
  <c r="M69" i="2"/>
  <c r="N69" i="2"/>
  <c r="O69" i="2"/>
  <c r="P69" i="2"/>
  <c r="Q69" i="2"/>
  <c r="L70" i="2"/>
  <c r="M70" i="2"/>
  <c r="N70" i="2"/>
  <c r="O70" i="2"/>
  <c r="P70" i="2"/>
  <c r="Q70" i="2"/>
  <c r="L71" i="2"/>
  <c r="M71" i="2"/>
  <c r="N71" i="2"/>
  <c r="O71" i="2"/>
  <c r="P71" i="2"/>
  <c r="Q71" i="2"/>
  <c r="L72" i="2"/>
  <c r="M72" i="2"/>
  <c r="N72" i="2"/>
  <c r="O72" i="2"/>
  <c r="P72" i="2"/>
  <c r="Q72" i="2"/>
  <c r="L73" i="2"/>
  <c r="M73" i="2"/>
  <c r="N73" i="2"/>
  <c r="O73" i="2"/>
  <c r="P73" i="2"/>
  <c r="Q73" i="2"/>
  <c r="L74" i="2"/>
  <c r="M74" i="2"/>
  <c r="N74" i="2"/>
  <c r="O74" i="2"/>
  <c r="P74" i="2"/>
  <c r="Q74" i="2"/>
  <c r="L75" i="2"/>
  <c r="M75" i="2"/>
  <c r="N75" i="2"/>
  <c r="O75" i="2"/>
  <c r="P75" i="2"/>
  <c r="Q75" i="2"/>
  <c r="L76" i="2"/>
  <c r="M76" i="2"/>
  <c r="N76" i="2"/>
  <c r="O76" i="2"/>
  <c r="P76" i="2"/>
  <c r="Q76" i="2"/>
  <c r="L77" i="2"/>
  <c r="M77" i="2"/>
  <c r="N77" i="2"/>
  <c r="O77" i="2"/>
  <c r="P77" i="2"/>
  <c r="Q77" i="2"/>
  <c r="L78" i="2"/>
  <c r="M78" i="2"/>
  <c r="N78" i="2"/>
  <c r="O78" i="2"/>
  <c r="P78" i="2"/>
  <c r="Q78" i="2"/>
  <c r="L79" i="2"/>
  <c r="M79" i="2"/>
  <c r="N79" i="2"/>
  <c r="O79" i="2"/>
  <c r="P79" i="2"/>
  <c r="Q79" i="2"/>
  <c r="L80" i="2"/>
  <c r="M80" i="2"/>
  <c r="N80" i="2"/>
  <c r="O80" i="2"/>
  <c r="P80" i="2"/>
  <c r="Q80" i="2"/>
  <c r="L81" i="2"/>
  <c r="M81" i="2"/>
  <c r="N81" i="2"/>
  <c r="O81" i="2"/>
  <c r="P81" i="2"/>
  <c r="Q81" i="2"/>
  <c r="L82" i="2"/>
  <c r="M82" i="2"/>
  <c r="N82" i="2"/>
  <c r="O82" i="2"/>
  <c r="P82" i="2"/>
  <c r="Q82" i="2"/>
  <c r="L83" i="2"/>
  <c r="M83" i="2"/>
  <c r="N83" i="2"/>
  <c r="O83" i="2"/>
  <c r="P83" i="2"/>
  <c r="Q83" i="2"/>
  <c r="L84" i="2"/>
  <c r="M84" i="2"/>
  <c r="N84" i="2"/>
  <c r="O84" i="2"/>
  <c r="P84" i="2"/>
  <c r="Q84" i="2"/>
  <c r="L85" i="2"/>
  <c r="M85" i="2"/>
  <c r="N85" i="2"/>
  <c r="O85" i="2"/>
  <c r="P85" i="2"/>
  <c r="Q85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4" i="2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C2" i="1"/>
  <c r="B2" i="1"/>
  <c r="BS56" i="3" l="1"/>
  <c r="BV135" i="3"/>
  <c r="BV127" i="3"/>
  <c r="BV119" i="3"/>
  <c r="BV115" i="3"/>
  <c r="BV111" i="3"/>
  <c r="BV107" i="3"/>
  <c r="BV103" i="3"/>
  <c r="BV99" i="3"/>
  <c r="BV95" i="3"/>
  <c r="BV91" i="3"/>
  <c r="BV87" i="3"/>
  <c r="BV83" i="3"/>
  <c r="BV79" i="3"/>
  <c r="BV75" i="3"/>
  <c r="BV71" i="3"/>
  <c r="BH67" i="3"/>
  <c r="BV67" i="3" s="1"/>
  <c r="BH63" i="3"/>
  <c r="BV63" i="3" s="1"/>
  <c r="BH59" i="3"/>
  <c r="BV59" i="3" s="1"/>
  <c r="BN57" i="3"/>
  <c r="BK56" i="3"/>
  <c r="BH55" i="3"/>
  <c r="BN53" i="3"/>
  <c r="BK52" i="3"/>
  <c r="BH51" i="3"/>
  <c r="BV51" i="3" s="1"/>
  <c r="BN49" i="3"/>
  <c r="BK48" i="3"/>
  <c r="BH47" i="3"/>
  <c r="BN45" i="3"/>
  <c r="BK44" i="3"/>
  <c r="BH43" i="3"/>
  <c r="BN41" i="3"/>
  <c r="BK40" i="3"/>
  <c r="BY40" i="3" s="1"/>
  <c r="BH39" i="3"/>
  <c r="BN37" i="3"/>
  <c r="BK36" i="3"/>
  <c r="BH35" i="3"/>
  <c r="BN33" i="3"/>
  <c r="BK32" i="3"/>
  <c r="BH31" i="3"/>
  <c r="BN29" i="3"/>
  <c r="BK28" i="3"/>
  <c r="BH27" i="3"/>
  <c r="BN25" i="3"/>
  <c r="BK24" i="3"/>
  <c r="BH23" i="3"/>
  <c r="BN21" i="3"/>
  <c r="BK20" i="3"/>
  <c r="BH19" i="3"/>
  <c r="BV19" i="3" s="1"/>
  <c r="BN17" i="3"/>
  <c r="BK16" i="3"/>
  <c r="BH15" i="3"/>
  <c r="BN13" i="3"/>
  <c r="BK12" i="3"/>
  <c r="BH11" i="3"/>
  <c r="BN9" i="3"/>
  <c r="BS9" i="3" s="1"/>
  <c r="BK8" i="3"/>
  <c r="BY8" i="3" s="1"/>
  <c r="BH7" i="3"/>
  <c r="BN5" i="3"/>
  <c r="BK4" i="3"/>
  <c r="BH3" i="3"/>
  <c r="BS84" i="3"/>
  <c r="BV131" i="3"/>
  <c r="BV123" i="3"/>
  <c r="BD38" i="3"/>
  <c r="BR38" i="3" s="1"/>
  <c r="AR38" i="3"/>
  <c r="BD34" i="3"/>
  <c r="BR34" i="3" s="1"/>
  <c r="AR34" i="3"/>
  <c r="BD30" i="3"/>
  <c r="AR30" i="3"/>
  <c r="BD26" i="3"/>
  <c r="BR26" i="3" s="1"/>
  <c r="AR26" i="3"/>
  <c r="BD22" i="3"/>
  <c r="AR22" i="3"/>
  <c r="BD18" i="3"/>
  <c r="AR18" i="3"/>
  <c r="BD14" i="3"/>
  <c r="AR14" i="3"/>
  <c r="BD10" i="3"/>
  <c r="AR10" i="3"/>
  <c r="BD6" i="3"/>
  <c r="AR6" i="3"/>
  <c r="AR136" i="3"/>
  <c r="BD136" i="3"/>
  <c r="BD132" i="3"/>
  <c r="AR132" i="3"/>
  <c r="BD128" i="3"/>
  <c r="BR128" i="3" s="1"/>
  <c r="AR128" i="3"/>
  <c r="BD124" i="3"/>
  <c r="AR124" i="3"/>
  <c r="AR120" i="3"/>
  <c r="BD120" i="3"/>
  <c r="BD116" i="3"/>
  <c r="AR116" i="3"/>
  <c r="BD112" i="3"/>
  <c r="BR112" i="3" s="1"/>
  <c r="AR112" i="3"/>
  <c r="BD108" i="3"/>
  <c r="AR108" i="3"/>
  <c r="BD104" i="3"/>
  <c r="AR104" i="3"/>
  <c r="BD100" i="3"/>
  <c r="AR100" i="3"/>
  <c r="BD96" i="3"/>
  <c r="BR96" i="3" s="1"/>
  <c r="AR96" i="3"/>
  <c r="BD92" i="3"/>
  <c r="AR92" i="3"/>
  <c r="BD88" i="3"/>
  <c r="AR88" i="3"/>
  <c r="BD84" i="3"/>
  <c r="AR84" i="3"/>
  <c r="BD80" i="3"/>
  <c r="BR80" i="3" s="1"/>
  <c r="AR80" i="3"/>
  <c r="BD76" i="3"/>
  <c r="AR76" i="3"/>
  <c r="BD72" i="3"/>
  <c r="AR72" i="3"/>
  <c r="BD68" i="3"/>
  <c r="AR68" i="3"/>
  <c r="BD64" i="3"/>
  <c r="BR64" i="3" s="1"/>
  <c r="AR64" i="3"/>
  <c r="BD60" i="3"/>
  <c r="AR60" i="3"/>
  <c r="BD56" i="3"/>
  <c r="AR56" i="3"/>
  <c r="BD52" i="3"/>
  <c r="AR52" i="3"/>
  <c r="BD48" i="3"/>
  <c r="BR48" i="3" s="1"/>
  <c r="AR48" i="3"/>
  <c r="BD44" i="3"/>
  <c r="AR44" i="3"/>
  <c r="BJ136" i="3"/>
  <c r="BX136" i="3" s="1"/>
  <c r="AX136" i="3"/>
  <c r="BL136" i="3" s="1"/>
  <c r="BZ136" i="3" s="1"/>
  <c r="BG135" i="3"/>
  <c r="BU135" i="3" s="1"/>
  <c r="AU135" i="3"/>
  <c r="BI135" i="3" s="1"/>
  <c r="BW135" i="3" s="1"/>
  <c r="BA133" i="3"/>
  <c r="BO133" i="3" s="1"/>
  <c r="BM133" i="3"/>
  <c r="AX132" i="3"/>
  <c r="BL132" i="3" s="1"/>
  <c r="BZ132" i="3" s="1"/>
  <c r="BJ132" i="3"/>
  <c r="BX132" i="3" s="1"/>
  <c r="BG131" i="3"/>
  <c r="BU131" i="3" s="1"/>
  <c r="AU131" i="3"/>
  <c r="BI131" i="3" s="1"/>
  <c r="BW131" i="3" s="1"/>
  <c r="BM129" i="3"/>
  <c r="BA129" i="3"/>
  <c r="BO129" i="3" s="1"/>
  <c r="BJ128" i="3"/>
  <c r="BX128" i="3" s="1"/>
  <c r="AX128" i="3"/>
  <c r="BL128" i="3" s="1"/>
  <c r="BZ128" i="3" s="1"/>
  <c r="BG127" i="3"/>
  <c r="BU127" i="3" s="1"/>
  <c r="AU127" i="3"/>
  <c r="BI127" i="3" s="1"/>
  <c r="BW127" i="3" s="1"/>
  <c r="BM125" i="3"/>
  <c r="BA125" i="3"/>
  <c r="BO125" i="3" s="1"/>
  <c r="BJ124" i="3"/>
  <c r="BX124" i="3" s="1"/>
  <c r="AX124" i="3"/>
  <c r="BL124" i="3" s="1"/>
  <c r="BZ124" i="3" s="1"/>
  <c r="BG123" i="3"/>
  <c r="BU123" i="3" s="1"/>
  <c r="AU123" i="3"/>
  <c r="BI123" i="3" s="1"/>
  <c r="BW123" i="3" s="1"/>
  <c r="BM121" i="3"/>
  <c r="BA121" i="3"/>
  <c r="BO121" i="3" s="1"/>
  <c r="BJ120" i="3"/>
  <c r="BX120" i="3" s="1"/>
  <c r="AX120" i="3"/>
  <c r="BL120" i="3" s="1"/>
  <c r="BZ120" i="3" s="1"/>
  <c r="BG119" i="3"/>
  <c r="BU119" i="3" s="1"/>
  <c r="AU119" i="3"/>
  <c r="BI119" i="3" s="1"/>
  <c r="BW119" i="3" s="1"/>
  <c r="BA117" i="3"/>
  <c r="BO117" i="3" s="1"/>
  <c r="BM117" i="3"/>
  <c r="BJ116" i="3"/>
  <c r="BX116" i="3" s="1"/>
  <c r="AX116" i="3"/>
  <c r="BL116" i="3" s="1"/>
  <c r="BZ116" i="3" s="1"/>
  <c r="BG115" i="3"/>
  <c r="BU115" i="3" s="1"/>
  <c r="AU115" i="3"/>
  <c r="BI115" i="3" s="1"/>
  <c r="BW115" i="3" s="1"/>
  <c r="BM113" i="3"/>
  <c r="BA113" i="3"/>
  <c r="BO113" i="3" s="1"/>
  <c r="BJ112" i="3"/>
  <c r="BX112" i="3" s="1"/>
  <c r="AX112" i="3"/>
  <c r="BL112" i="3" s="1"/>
  <c r="BZ112" i="3" s="1"/>
  <c r="BG111" i="3"/>
  <c r="BU111" i="3" s="1"/>
  <c r="AU111" i="3"/>
  <c r="BI111" i="3" s="1"/>
  <c r="BW111" i="3" s="1"/>
  <c r="BM109" i="3"/>
  <c r="BA109" i="3"/>
  <c r="BO109" i="3" s="1"/>
  <c r="BJ108" i="3"/>
  <c r="BX108" i="3" s="1"/>
  <c r="AX108" i="3"/>
  <c r="BL108" i="3" s="1"/>
  <c r="BZ108" i="3" s="1"/>
  <c r="BG107" i="3"/>
  <c r="BU107" i="3" s="1"/>
  <c r="AU107" i="3"/>
  <c r="BI107" i="3" s="1"/>
  <c r="BW107" i="3" s="1"/>
  <c r="BM105" i="3"/>
  <c r="BA105" i="3"/>
  <c r="BO105" i="3" s="1"/>
  <c r="BJ104" i="3"/>
  <c r="BX104" i="3" s="1"/>
  <c r="AX104" i="3"/>
  <c r="BL104" i="3" s="1"/>
  <c r="BZ104" i="3" s="1"/>
  <c r="BG103" i="3"/>
  <c r="BU103" i="3" s="1"/>
  <c r="AU103" i="3"/>
  <c r="BI103" i="3" s="1"/>
  <c r="BW103" i="3" s="1"/>
  <c r="BM101" i="3"/>
  <c r="BR101" i="3" s="1"/>
  <c r="BA101" i="3"/>
  <c r="BO101" i="3" s="1"/>
  <c r="BJ100" i="3"/>
  <c r="BX100" i="3" s="1"/>
  <c r="AX100" i="3"/>
  <c r="BL100" i="3" s="1"/>
  <c r="BZ100" i="3" s="1"/>
  <c r="BG99" i="3"/>
  <c r="BU99" i="3" s="1"/>
  <c r="AU99" i="3"/>
  <c r="BI99" i="3" s="1"/>
  <c r="BW99" i="3" s="1"/>
  <c r="BA97" i="3"/>
  <c r="BO97" i="3" s="1"/>
  <c r="BM97" i="3"/>
  <c r="BJ96" i="3"/>
  <c r="BX96" i="3" s="1"/>
  <c r="AX96" i="3"/>
  <c r="BL96" i="3" s="1"/>
  <c r="BZ96" i="3" s="1"/>
  <c r="BG95" i="3"/>
  <c r="BU95" i="3" s="1"/>
  <c r="AU95" i="3"/>
  <c r="BI95" i="3" s="1"/>
  <c r="BW95" i="3" s="1"/>
  <c r="BM93" i="3"/>
  <c r="BA93" i="3"/>
  <c r="BO93" i="3" s="1"/>
  <c r="BJ92" i="3"/>
  <c r="BX92" i="3" s="1"/>
  <c r="AX92" i="3"/>
  <c r="BL92" i="3" s="1"/>
  <c r="BZ92" i="3" s="1"/>
  <c r="AU91" i="3"/>
  <c r="BI91" i="3" s="1"/>
  <c r="BW91" i="3" s="1"/>
  <c r="BG91" i="3"/>
  <c r="BU91" i="3" s="1"/>
  <c r="BM89" i="3"/>
  <c r="BA89" i="3"/>
  <c r="BO89" i="3" s="1"/>
  <c r="BJ88" i="3"/>
  <c r="BX88" i="3" s="1"/>
  <c r="AX88" i="3"/>
  <c r="BL88" i="3" s="1"/>
  <c r="BZ88" i="3" s="1"/>
  <c r="BG87" i="3"/>
  <c r="BU87" i="3" s="1"/>
  <c r="AU87" i="3"/>
  <c r="BI87" i="3" s="1"/>
  <c r="BW87" i="3" s="1"/>
  <c r="BA85" i="3"/>
  <c r="BO85" i="3" s="1"/>
  <c r="BM85" i="3"/>
  <c r="BJ84" i="3"/>
  <c r="AX84" i="3"/>
  <c r="BL84" i="3" s="1"/>
  <c r="BG83" i="3"/>
  <c r="BU83" i="3" s="1"/>
  <c r="AU83" i="3"/>
  <c r="BI83" i="3" s="1"/>
  <c r="BW83" i="3" s="1"/>
  <c r="BM81" i="3"/>
  <c r="BA81" i="3"/>
  <c r="BO81" i="3" s="1"/>
  <c r="BJ80" i="3"/>
  <c r="BX80" i="3" s="1"/>
  <c r="AX80" i="3"/>
  <c r="BL80" i="3" s="1"/>
  <c r="BG79" i="3"/>
  <c r="BU79" i="3" s="1"/>
  <c r="AU79" i="3"/>
  <c r="BI79" i="3" s="1"/>
  <c r="BW79" i="3" s="1"/>
  <c r="BM77" i="3"/>
  <c r="BA77" i="3"/>
  <c r="BO77" i="3" s="1"/>
  <c r="BJ76" i="3"/>
  <c r="AX76" i="3"/>
  <c r="BL76" i="3" s="1"/>
  <c r="BG75" i="3"/>
  <c r="BU75" i="3" s="1"/>
  <c r="AU75" i="3"/>
  <c r="BI75" i="3" s="1"/>
  <c r="BW75" i="3" s="1"/>
  <c r="BM73" i="3"/>
  <c r="BA73" i="3"/>
  <c r="BO73" i="3" s="1"/>
  <c r="BJ72" i="3"/>
  <c r="AX72" i="3"/>
  <c r="BL72" i="3" s="1"/>
  <c r="BG71" i="3"/>
  <c r="BU71" i="3" s="1"/>
  <c r="AU71" i="3"/>
  <c r="BI71" i="3" s="1"/>
  <c r="BW71" i="3" s="1"/>
  <c r="BA69" i="3"/>
  <c r="BO69" i="3" s="1"/>
  <c r="BM69" i="3"/>
  <c r="AX68" i="3"/>
  <c r="BL68" i="3" s="1"/>
  <c r="BJ68" i="3"/>
  <c r="BG67" i="3"/>
  <c r="BU67" i="3" s="1"/>
  <c r="AU67" i="3"/>
  <c r="BI67" i="3" s="1"/>
  <c r="BW67" i="3" s="1"/>
  <c r="BM65" i="3"/>
  <c r="BA65" i="3"/>
  <c r="BO65" i="3" s="1"/>
  <c r="BJ64" i="3"/>
  <c r="BX64" i="3" s="1"/>
  <c r="AX64" i="3"/>
  <c r="BL64" i="3" s="1"/>
  <c r="BG63" i="3"/>
  <c r="BU63" i="3" s="1"/>
  <c r="AU63" i="3"/>
  <c r="BI63" i="3" s="1"/>
  <c r="BW63" i="3" s="1"/>
  <c r="BM61" i="3"/>
  <c r="BA61" i="3"/>
  <c r="BO61" i="3" s="1"/>
  <c r="BJ60" i="3"/>
  <c r="AX60" i="3"/>
  <c r="BL60" i="3" s="1"/>
  <c r="BG59" i="3"/>
  <c r="BU59" i="3" s="1"/>
  <c r="AU59" i="3"/>
  <c r="BI59" i="3" s="1"/>
  <c r="BW59" i="3" s="1"/>
  <c r="BM57" i="3"/>
  <c r="BA57" i="3"/>
  <c r="BO57" i="3" s="1"/>
  <c r="BJ56" i="3"/>
  <c r="AX56" i="3"/>
  <c r="BL56" i="3" s="1"/>
  <c r="BG55" i="3"/>
  <c r="AU55" i="3"/>
  <c r="BI55" i="3" s="1"/>
  <c r="BW55" i="3" s="1"/>
  <c r="BM53" i="3"/>
  <c r="BR53" i="3" s="1"/>
  <c r="BA53" i="3"/>
  <c r="BO53" i="3" s="1"/>
  <c r="BJ52" i="3"/>
  <c r="AX52" i="3"/>
  <c r="BL52" i="3" s="1"/>
  <c r="BG51" i="3"/>
  <c r="AU51" i="3"/>
  <c r="BI51" i="3" s="1"/>
  <c r="BM49" i="3"/>
  <c r="BA49" i="3"/>
  <c r="BO49" i="3" s="1"/>
  <c r="BJ48" i="3"/>
  <c r="BX48" i="3" s="1"/>
  <c r="AX48" i="3"/>
  <c r="BL48" i="3" s="1"/>
  <c r="BG47" i="3"/>
  <c r="AU47" i="3"/>
  <c r="BI47" i="3" s="1"/>
  <c r="BM45" i="3"/>
  <c r="BA45" i="3"/>
  <c r="BO45" i="3" s="1"/>
  <c r="BJ44" i="3"/>
  <c r="AX44" i="3"/>
  <c r="BL44" i="3" s="1"/>
  <c r="BG43" i="3"/>
  <c r="BU43" i="3" s="1"/>
  <c r="AU43" i="3"/>
  <c r="BI43" i="3" s="1"/>
  <c r="BM41" i="3"/>
  <c r="BA41" i="3"/>
  <c r="BO41" i="3" s="1"/>
  <c r="BJ40" i="3"/>
  <c r="AX40" i="3"/>
  <c r="BL40" i="3" s="1"/>
  <c r="BG39" i="3"/>
  <c r="AU39" i="3"/>
  <c r="BI39" i="3" s="1"/>
  <c r="BM37" i="3"/>
  <c r="BR37" i="3" s="1"/>
  <c r="BA37" i="3"/>
  <c r="BO37" i="3" s="1"/>
  <c r="BJ36" i="3"/>
  <c r="AX36" i="3"/>
  <c r="BL36" i="3" s="1"/>
  <c r="BG35" i="3"/>
  <c r="AU35" i="3"/>
  <c r="BI35" i="3" s="1"/>
  <c r="BM33" i="3"/>
  <c r="BA33" i="3"/>
  <c r="BO33" i="3" s="1"/>
  <c r="BJ32" i="3"/>
  <c r="BX32" i="3" s="1"/>
  <c r="AX32" i="3"/>
  <c r="BL32" i="3" s="1"/>
  <c r="BG31" i="3"/>
  <c r="AU31" i="3"/>
  <c r="BI31" i="3" s="1"/>
  <c r="BM29" i="3"/>
  <c r="BA29" i="3"/>
  <c r="BO29" i="3" s="1"/>
  <c r="BJ28" i="3"/>
  <c r="AX28" i="3"/>
  <c r="BL28" i="3" s="1"/>
  <c r="BG27" i="3"/>
  <c r="BU27" i="3" s="1"/>
  <c r="AU27" i="3"/>
  <c r="BI27" i="3" s="1"/>
  <c r="BM25" i="3"/>
  <c r="BA25" i="3"/>
  <c r="BO25" i="3" s="1"/>
  <c r="BJ24" i="3"/>
  <c r="AX24" i="3"/>
  <c r="BL24" i="3" s="1"/>
  <c r="BG23" i="3"/>
  <c r="AU23" i="3"/>
  <c r="BI23" i="3" s="1"/>
  <c r="BW23" i="3" s="1"/>
  <c r="BM21" i="3"/>
  <c r="BR21" i="3" s="1"/>
  <c r="BA21" i="3"/>
  <c r="BO21" i="3" s="1"/>
  <c r="BJ20" i="3"/>
  <c r="AX20" i="3"/>
  <c r="BL20" i="3" s="1"/>
  <c r="BG19" i="3"/>
  <c r="AU19" i="3"/>
  <c r="BI19" i="3" s="1"/>
  <c r="BM17" i="3"/>
  <c r="BA17" i="3"/>
  <c r="BO17" i="3" s="1"/>
  <c r="BJ16" i="3"/>
  <c r="BX16" i="3" s="1"/>
  <c r="AX16" i="3"/>
  <c r="BL16" i="3" s="1"/>
  <c r="BG15" i="3"/>
  <c r="AU15" i="3"/>
  <c r="BI15" i="3" s="1"/>
  <c r="BM13" i="3"/>
  <c r="BA13" i="3"/>
  <c r="BO13" i="3" s="1"/>
  <c r="BJ12" i="3"/>
  <c r="AX12" i="3"/>
  <c r="BL12" i="3" s="1"/>
  <c r="BG11" i="3"/>
  <c r="BU11" i="3" s="1"/>
  <c r="AU11" i="3"/>
  <c r="BI11" i="3" s="1"/>
  <c r="BM9" i="3"/>
  <c r="BA9" i="3"/>
  <c r="BO9" i="3" s="1"/>
  <c r="BJ8" i="3"/>
  <c r="AX8" i="3"/>
  <c r="BL8" i="3" s="1"/>
  <c r="BG7" i="3"/>
  <c r="AU7" i="3"/>
  <c r="BI7" i="3" s="1"/>
  <c r="BM5" i="3"/>
  <c r="BR5" i="3" s="1"/>
  <c r="BA5" i="3"/>
  <c r="BO5" i="3" s="1"/>
  <c r="BJ4" i="3"/>
  <c r="AX4" i="3"/>
  <c r="BL4" i="3" s="1"/>
  <c r="AU3" i="3"/>
  <c r="BI3" i="3" s="1"/>
  <c r="BS6" i="3"/>
  <c r="AR2" i="3"/>
  <c r="BS29" i="3"/>
  <c r="BS21" i="3"/>
  <c r="BS13" i="3"/>
  <c r="BS5" i="3"/>
  <c r="BY133" i="3"/>
  <c r="BY121" i="3"/>
  <c r="BY117" i="3"/>
  <c r="BY113" i="3"/>
  <c r="BY105" i="3"/>
  <c r="BY101" i="3"/>
  <c r="BY97" i="3"/>
  <c r="BY93" i="3"/>
  <c r="BY89" i="3"/>
  <c r="BH88" i="3"/>
  <c r="BV88" i="3" s="1"/>
  <c r="BY85" i="3"/>
  <c r="BH84" i="3"/>
  <c r="BY81" i="3"/>
  <c r="BH80" i="3"/>
  <c r="BK77" i="3"/>
  <c r="BY77" i="3" s="1"/>
  <c r="BH76" i="3"/>
  <c r="BN74" i="3"/>
  <c r="BY74" i="3" s="1"/>
  <c r="BK73" i="3"/>
  <c r="BY73" i="3" s="1"/>
  <c r="BH72" i="3"/>
  <c r="BN70" i="3"/>
  <c r="BK69" i="3"/>
  <c r="BY69" i="3" s="1"/>
  <c r="BH68" i="3"/>
  <c r="BN66" i="3"/>
  <c r="BK65" i="3"/>
  <c r="BY65" i="3" s="1"/>
  <c r="BH64" i="3"/>
  <c r="BN62" i="3"/>
  <c r="BS62" i="3" s="1"/>
  <c r="BK61" i="3"/>
  <c r="BY61" i="3" s="1"/>
  <c r="BH60" i="3"/>
  <c r="BN58" i="3"/>
  <c r="BK57" i="3"/>
  <c r="BY57" i="3" s="1"/>
  <c r="BH56" i="3"/>
  <c r="BN54" i="3"/>
  <c r="BK53" i="3"/>
  <c r="BY53" i="3" s="1"/>
  <c r="BH52" i="3"/>
  <c r="BV52" i="3" s="1"/>
  <c r="BN50" i="3"/>
  <c r="BK49" i="3"/>
  <c r="BY49" i="3" s="1"/>
  <c r="BH48" i="3"/>
  <c r="BN46" i="3"/>
  <c r="BK45" i="3"/>
  <c r="BY45" i="3" s="1"/>
  <c r="BH44" i="3"/>
  <c r="BN42" i="3"/>
  <c r="BK41" i="3"/>
  <c r="BY41" i="3" s="1"/>
  <c r="BH40" i="3"/>
  <c r="BN38" i="3"/>
  <c r="BK37" i="3"/>
  <c r="BY37" i="3" s="1"/>
  <c r="BH36" i="3"/>
  <c r="BN34" i="3"/>
  <c r="BS34" i="3" s="1"/>
  <c r="BK33" i="3"/>
  <c r="BY33" i="3" s="1"/>
  <c r="BH32" i="3"/>
  <c r="BN30" i="3"/>
  <c r="BS30" i="3" s="1"/>
  <c r="BK29" i="3"/>
  <c r="BH28" i="3"/>
  <c r="BN26" i="3"/>
  <c r="BS26" i="3" s="1"/>
  <c r="BK25" i="3"/>
  <c r="BY25" i="3" s="1"/>
  <c r="BH24" i="3"/>
  <c r="BN22" i="3"/>
  <c r="BS22" i="3" s="1"/>
  <c r="BK21" i="3"/>
  <c r="BY21" i="3" s="1"/>
  <c r="BH20" i="3"/>
  <c r="BV20" i="3" s="1"/>
  <c r="BN18" i="3"/>
  <c r="BS18" i="3" s="1"/>
  <c r="BK17" i="3"/>
  <c r="BY17" i="3" s="1"/>
  <c r="BH16" i="3"/>
  <c r="BN14" i="3"/>
  <c r="BS14" i="3" s="1"/>
  <c r="BK13" i="3"/>
  <c r="BY13" i="3" s="1"/>
  <c r="BH12" i="3"/>
  <c r="BN10" i="3"/>
  <c r="BS10" i="3" s="1"/>
  <c r="BK9" i="3"/>
  <c r="BY9" i="3" s="1"/>
  <c r="BH8" i="3"/>
  <c r="BN6" i="3"/>
  <c r="BK5" i="3"/>
  <c r="BY5" i="3" s="1"/>
  <c r="BH4" i="3"/>
  <c r="BS38" i="3"/>
  <c r="BS37" i="3"/>
  <c r="BS33" i="3"/>
  <c r="BS25" i="3"/>
  <c r="BS17" i="3"/>
  <c r="BY129" i="3"/>
  <c r="BY125" i="3"/>
  <c r="BY109" i="3"/>
  <c r="BD37" i="3"/>
  <c r="AR37" i="3"/>
  <c r="BF37" i="3" s="1"/>
  <c r="BT37" i="3" s="1"/>
  <c r="BD33" i="3"/>
  <c r="AR33" i="3"/>
  <c r="BD29" i="3"/>
  <c r="AR29" i="3"/>
  <c r="BD25" i="3"/>
  <c r="BR25" i="3" s="1"/>
  <c r="AR25" i="3"/>
  <c r="BD21" i="3"/>
  <c r="AR21" i="3"/>
  <c r="BF21" i="3" s="1"/>
  <c r="BT21" i="3" s="1"/>
  <c r="BD17" i="3"/>
  <c r="AR17" i="3"/>
  <c r="BD13" i="3"/>
  <c r="AR13" i="3"/>
  <c r="BD9" i="3"/>
  <c r="AR9" i="3"/>
  <c r="BD5" i="3"/>
  <c r="AR5" i="3"/>
  <c r="BF5" i="3" s="1"/>
  <c r="BT5" i="3" s="1"/>
  <c r="BD135" i="3"/>
  <c r="AR135" i="3"/>
  <c r="AR131" i="3"/>
  <c r="BD131" i="3"/>
  <c r="BD127" i="3"/>
  <c r="AR127" i="3"/>
  <c r="BD123" i="3"/>
  <c r="AR123" i="3"/>
  <c r="BF123" i="3" s="1"/>
  <c r="BT123" i="3" s="1"/>
  <c r="BD119" i="3"/>
  <c r="AR119" i="3"/>
  <c r="BD115" i="3"/>
  <c r="AR115" i="3"/>
  <c r="BD111" i="3"/>
  <c r="AR111" i="3"/>
  <c r="BD107" i="3"/>
  <c r="AR107" i="3"/>
  <c r="BF107" i="3" s="1"/>
  <c r="BT107" i="3" s="1"/>
  <c r="BD103" i="3"/>
  <c r="AR103" i="3"/>
  <c r="BD99" i="3"/>
  <c r="AR99" i="3"/>
  <c r="BD95" i="3"/>
  <c r="AR95" i="3"/>
  <c r="BD91" i="3"/>
  <c r="AR91" i="3"/>
  <c r="BF91" i="3" s="1"/>
  <c r="BT91" i="3" s="1"/>
  <c r="BD87" i="3"/>
  <c r="AR87" i="3"/>
  <c r="BD83" i="3"/>
  <c r="AR83" i="3"/>
  <c r="BD79" i="3"/>
  <c r="AR79" i="3"/>
  <c r="BD75" i="3"/>
  <c r="AR75" i="3"/>
  <c r="BF75" i="3" s="1"/>
  <c r="BT75" i="3" s="1"/>
  <c r="BD71" i="3"/>
  <c r="AR71" i="3"/>
  <c r="BD67" i="3"/>
  <c r="AR67" i="3"/>
  <c r="BD63" i="3"/>
  <c r="AR63" i="3"/>
  <c r="BD59" i="3"/>
  <c r="AR59" i="3"/>
  <c r="BF59" i="3" s="1"/>
  <c r="BT59" i="3" s="1"/>
  <c r="BD55" i="3"/>
  <c r="AR55" i="3"/>
  <c r="BD51" i="3"/>
  <c r="AR51" i="3"/>
  <c r="BD47" i="3"/>
  <c r="AR47" i="3"/>
  <c r="BD43" i="3"/>
  <c r="AR43" i="3"/>
  <c r="BF43" i="3" s="1"/>
  <c r="BT43" i="3" s="1"/>
  <c r="BG136" i="3"/>
  <c r="BU136" i="3" s="1"/>
  <c r="AU136" i="3"/>
  <c r="BI136" i="3" s="1"/>
  <c r="BW136" i="3" s="1"/>
  <c r="BM134" i="3"/>
  <c r="BA134" i="3"/>
  <c r="BO134" i="3" s="1"/>
  <c r="BJ133" i="3"/>
  <c r="BX133" i="3" s="1"/>
  <c r="AX133" i="3"/>
  <c r="BL133" i="3" s="1"/>
  <c r="BZ133" i="3" s="1"/>
  <c r="BG132" i="3"/>
  <c r="BU132" i="3" s="1"/>
  <c r="AU132" i="3"/>
  <c r="BI132" i="3" s="1"/>
  <c r="BW132" i="3" s="1"/>
  <c r="BM130" i="3"/>
  <c r="BA130" i="3"/>
  <c r="BO130" i="3" s="1"/>
  <c r="BJ129" i="3"/>
  <c r="BX129" i="3" s="1"/>
  <c r="AX129" i="3"/>
  <c r="BL129" i="3" s="1"/>
  <c r="BZ129" i="3" s="1"/>
  <c r="BG128" i="3"/>
  <c r="BU128" i="3" s="1"/>
  <c r="AU128" i="3"/>
  <c r="BI128" i="3" s="1"/>
  <c r="BW128" i="3" s="1"/>
  <c r="BM126" i="3"/>
  <c r="BA126" i="3"/>
  <c r="BO126" i="3" s="1"/>
  <c r="BJ125" i="3"/>
  <c r="BX125" i="3" s="1"/>
  <c r="AX125" i="3"/>
  <c r="BL125" i="3" s="1"/>
  <c r="BZ125" i="3" s="1"/>
  <c r="BG124" i="3"/>
  <c r="BU124" i="3" s="1"/>
  <c r="AU124" i="3"/>
  <c r="BI124" i="3" s="1"/>
  <c r="BW124" i="3" s="1"/>
  <c r="BM122" i="3"/>
  <c r="BA122" i="3"/>
  <c r="BO122" i="3" s="1"/>
  <c r="BJ121" i="3"/>
  <c r="BX121" i="3" s="1"/>
  <c r="AX121" i="3"/>
  <c r="BL121" i="3" s="1"/>
  <c r="BZ121" i="3" s="1"/>
  <c r="BG120" i="3"/>
  <c r="BU120" i="3" s="1"/>
  <c r="AU120" i="3"/>
  <c r="BI120" i="3" s="1"/>
  <c r="BW120" i="3" s="1"/>
  <c r="BA118" i="3"/>
  <c r="BO118" i="3" s="1"/>
  <c r="BM118" i="3"/>
  <c r="BJ117" i="3"/>
  <c r="BX117" i="3" s="1"/>
  <c r="AX117" i="3"/>
  <c r="BL117" i="3" s="1"/>
  <c r="BZ117" i="3" s="1"/>
  <c r="BG116" i="3"/>
  <c r="BU116" i="3" s="1"/>
  <c r="AU116" i="3"/>
  <c r="BI116" i="3" s="1"/>
  <c r="BW116" i="3" s="1"/>
  <c r="BA114" i="3"/>
  <c r="BO114" i="3" s="1"/>
  <c r="BM114" i="3"/>
  <c r="BJ113" i="3"/>
  <c r="BX113" i="3" s="1"/>
  <c r="AX113" i="3"/>
  <c r="BL113" i="3" s="1"/>
  <c r="BZ113" i="3" s="1"/>
  <c r="BG112" i="3"/>
  <c r="BU112" i="3" s="1"/>
  <c r="AU112" i="3"/>
  <c r="BI112" i="3" s="1"/>
  <c r="BW112" i="3" s="1"/>
  <c r="BM110" i="3"/>
  <c r="BA110" i="3"/>
  <c r="BO110" i="3" s="1"/>
  <c r="BJ109" i="3"/>
  <c r="BX109" i="3" s="1"/>
  <c r="AX109" i="3"/>
  <c r="BL109" i="3" s="1"/>
  <c r="BZ109" i="3" s="1"/>
  <c r="BG108" i="3"/>
  <c r="BU108" i="3" s="1"/>
  <c r="AU108" i="3"/>
  <c r="BI108" i="3" s="1"/>
  <c r="BW108" i="3" s="1"/>
  <c r="BA106" i="3"/>
  <c r="BO106" i="3" s="1"/>
  <c r="BM106" i="3"/>
  <c r="BJ105" i="3"/>
  <c r="BX105" i="3" s="1"/>
  <c r="AX105" i="3"/>
  <c r="BL105" i="3" s="1"/>
  <c r="BZ105" i="3" s="1"/>
  <c r="BG104" i="3"/>
  <c r="BU104" i="3" s="1"/>
  <c r="AU104" i="3"/>
  <c r="BI104" i="3" s="1"/>
  <c r="BW104" i="3" s="1"/>
  <c r="BM102" i="3"/>
  <c r="BA102" i="3"/>
  <c r="BO102" i="3" s="1"/>
  <c r="BJ101" i="3"/>
  <c r="BX101" i="3" s="1"/>
  <c r="AX101" i="3"/>
  <c r="BL101" i="3" s="1"/>
  <c r="BZ101" i="3" s="1"/>
  <c r="BG100" i="3"/>
  <c r="BU100" i="3" s="1"/>
  <c r="AU100" i="3"/>
  <c r="BI100" i="3" s="1"/>
  <c r="BW100" i="3" s="1"/>
  <c r="BM98" i="3"/>
  <c r="BA98" i="3"/>
  <c r="BO98" i="3" s="1"/>
  <c r="BJ97" i="3"/>
  <c r="BX97" i="3" s="1"/>
  <c r="AX97" i="3"/>
  <c r="BL97" i="3" s="1"/>
  <c r="BZ97" i="3" s="1"/>
  <c r="BG96" i="3"/>
  <c r="BU96" i="3" s="1"/>
  <c r="AU96" i="3"/>
  <c r="BI96" i="3" s="1"/>
  <c r="BW96" i="3" s="1"/>
  <c r="BM94" i="3"/>
  <c r="BA94" i="3"/>
  <c r="BO94" i="3" s="1"/>
  <c r="BJ93" i="3"/>
  <c r="BX93" i="3" s="1"/>
  <c r="AX93" i="3"/>
  <c r="BL93" i="3" s="1"/>
  <c r="BZ93" i="3" s="1"/>
  <c r="BG92" i="3"/>
  <c r="BU92" i="3" s="1"/>
  <c r="AU92" i="3"/>
  <c r="BI92" i="3" s="1"/>
  <c r="BW92" i="3" s="1"/>
  <c r="BM90" i="3"/>
  <c r="BA90" i="3"/>
  <c r="BO90" i="3" s="1"/>
  <c r="BJ89" i="3"/>
  <c r="BX89" i="3" s="1"/>
  <c r="AX89" i="3"/>
  <c r="BL89" i="3" s="1"/>
  <c r="BZ89" i="3" s="1"/>
  <c r="BG88" i="3"/>
  <c r="BU88" i="3" s="1"/>
  <c r="AU88" i="3"/>
  <c r="BI88" i="3" s="1"/>
  <c r="BW88" i="3" s="1"/>
  <c r="BM86" i="3"/>
  <c r="BA86" i="3"/>
  <c r="BO86" i="3" s="1"/>
  <c r="BJ85" i="3"/>
  <c r="BX85" i="3" s="1"/>
  <c r="AX85" i="3"/>
  <c r="BL85" i="3" s="1"/>
  <c r="BZ85" i="3" s="1"/>
  <c r="BG84" i="3"/>
  <c r="AU84" i="3"/>
  <c r="BI84" i="3" s="1"/>
  <c r="BW84" i="3" s="1"/>
  <c r="BM82" i="3"/>
  <c r="BA82" i="3"/>
  <c r="BO82" i="3" s="1"/>
  <c r="BJ81" i="3"/>
  <c r="BX81" i="3" s="1"/>
  <c r="AX81" i="3"/>
  <c r="BL81" i="3" s="1"/>
  <c r="BZ81" i="3" s="1"/>
  <c r="BG80" i="3"/>
  <c r="AU80" i="3"/>
  <c r="BI80" i="3" s="1"/>
  <c r="BM78" i="3"/>
  <c r="BA78" i="3"/>
  <c r="BO78" i="3" s="1"/>
  <c r="BJ77" i="3"/>
  <c r="BX77" i="3" s="1"/>
  <c r="AX77" i="3"/>
  <c r="BL77" i="3" s="1"/>
  <c r="BZ77" i="3" s="1"/>
  <c r="AU76" i="3"/>
  <c r="BI76" i="3" s="1"/>
  <c r="BG76" i="3"/>
  <c r="BM74" i="3"/>
  <c r="BA74" i="3"/>
  <c r="BO74" i="3" s="1"/>
  <c r="BJ73" i="3"/>
  <c r="BX73" i="3" s="1"/>
  <c r="AX73" i="3"/>
  <c r="BL73" i="3" s="1"/>
  <c r="BZ73" i="3" s="1"/>
  <c r="BG72" i="3"/>
  <c r="AU72" i="3"/>
  <c r="BI72" i="3" s="1"/>
  <c r="BM70" i="3"/>
  <c r="BA70" i="3"/>
  <c r="BO70" i="3" s="1"/>
  <c r="BJ69" i="3"/>
  <c r="BX69" i="3" s="1"/>
  <c r="AX69" i="3"/>
  <c r="BL69" i="3" s="1"/>
  <c r="BZ69" i="3" s="1"/>
  <c r="BG68" i="3"/>
  <c r="AU68" i="3"/>
  <c r="BI68" i="3" s="1"/>
  <c r="BW68" i="3" s="1"/>
  <c r="BM66" i="3"/>
  <c r="BA66" i="3"/>
  <c r="BO66" i="3" s="1"/>
  <c r="BJ65" i="3"/>
  <c r="BX65" i="3" s="1"/>
  <c r="AX65" i="3"/>
  <c r="BL65" i="3" s="1"/>
  <c r="BZ65" i="3" s="1"/>
  <c r="BG64" i="3"/>
  <c r="AU64" i="3"/>
  <c r="BI64" i="3" s="1"/>
  <c r="BM62" i="3"/>
  <c r="BA62" i="3"/>
  <c r="BO62" i="3" s="1"/>
  <c r="BJ61" i="3"/>
  <c r="BX61" i="3" s="1"/>
  <c r="AX61" i="3"/>
  <c r="BL61" i="3" s="1"/>
  <c r="BZ61" i="3" s="1"/>
  <c r="BG60" i="3"/>
  <c r="AU60" i="3"/>
  <c r="BI60" i="3" s="1"/>
  <c r="BM58" i="3"/>
  <c r="BA58" i="3"/>
  <c r="BO58" i="3" s="1"/>
  <c r="BJ57" i="3"/>
  <c r="BX57" i="3" s="1"/>
  <c r="AX57" i="3"/>
  <c r="BL57" i="3" s="1"/>
  <c r="BZ57" i="3" s="1"/>
  <c r="BG56" i="3"/>
  <c r="AU56" i="3"/>
  <c r="BI56" i="3" s="1"/>
  <c r="BM54" i="3"/>
  <c r="BA54" i="3"/>
  <c r="BO54" i="3" s="1"/>
  <c r="BJ53" i="3"/>
  <c r="BX53" i="3" s="1"/>
  <c r="AX53" i="3"/>
  <c r="BL53" i="3" s="1"/>
  <c r="BZ53" i="3" s="1"/>
  <c r="BG52" i="3"/>
  <c r="AU52" i="3"/>
  <c r="BI52" i="3" s="1"/>
  <c r="BW52" i="3" s="1"/>
  <c r="BM50" i="3"/>
  <c r="BA50" i="3"/>
  <c r="BO50" i="3" s="1"/>
  <c r="BJ49" i="3"/>
  <c r="BX49" i="3" s="1"/>
  <c r="AX49" i="3"/>
  <c r="BL49" i="3" s="1"/>
  <c r="BZ49" i="3" s="1"/>
  <c r="BG48" i="3"/>
  <c r="AU48" i="3"/>
  <c r="BI48" i="3" s="1"/>
  <c r="BM46" i="3"/>
  <c r="BA46" i="3"/>
  <c r="BO46" i="3" s="1"/>
  <c r="BJ45" i="3"/>
  <c r="BX45" i="3" s="1"/>
  <c r="AX45" i="3"/>
  <c r="BL45" i="3" s="1"/>
  <c r="BZ45" i="3" s="1"/>
  <c r="BG44" i="3"/>
  <c r="AU44" i="3"/>
  <c r="BI44" i="3" s="1"/>
  <c r="BM42" i="3"/>
  <c r="BA42" i="3"/>
  <c r="BO42" i="3" s="1"/>
  <c r="BJ41" i="3"/>
  <c r="BX41" i="3" s="1"/>
  <c r="AX41" i="3"/>
  <c r="BL41" i="3" s="1"/>
  <c r="BZ41" i="3" s="1"/>
  <c r="BG40" i="3"/>
  <c r="AU40" i="3"/>
  <c r="BI40" i="3" s="1"/>
  <c r="BM38" i="3"/>
  <c r="BA38" i="3"/>
  <c r="BO38" i="3" s="1"/>
  <c r="BJ37" i="3"/>
  <c r="BX37" i="3" s="1"/>
  <c r="AX37" i="3"/>
  <c r="BL37" i="3" s="1"/>
  <c r="BZ37" i="3" s="1"/>
  <c r="BG36" i="3"/>
  <c r="AU36" i="3"/>
  <c r="BI36" i="3" s="1"/>
  <c r="BW36" i="3" s="1"/>
  <c r="BM34" i="3"/>
  <c r="BA34" i="3"/>
  <c r="BO34" i="3" s="1"/>
  <c r="BJ33" i="3"/>
  <c r="BX33" i="3" s="1"/>
  <c r="AX33" i="3"/>
  <c r="BL33" i="3" s="1"/>
  <c r="BZ33" i="3" s="1"/>
  <c r="BG32" i="3"/>
  <c r="AU32" i="3"/>
  <c r="BI32" i="3" s="1"/>
  <c r="BM30" i="3"/>
  <c r="BA30" i="3"/>
  <c r="BO30" i="3" s="1"/>
  <c r="BJ29" i="3"/>
  <c r="AX29" i="3"/>
  <c r="BL29" i="3" s="1"/>
  <c r="BG28" i="3"/>
  <c r="AU28" i="3"/>
  <c r="BI28" i="3" s="1"/>
  <c r="BM26" i="3"/>
  <c r="BA26" i="3"/>
  <c r="BO26" i="3" s="1"/>
  <c r="BJ25" i="3"/>
  <c r="BX25" i="3" s="1"/>
  <c r="AX25" i="3"/>
  <c r="BL25" i="3" s="1"/>
  <c r="BZ25" i="3" s="1"/>
  <c r="BG24" i="3"/>
  <c r="AU24" i="3"/>
  <c r="BI24" i="3" s="1"/>
  <c r="BM22" i="3"/>
  <c r="BA22" i="3"/>
  <c r="BO22" i="3" s="1"/>
  <c r="BJ21" i="3"/>
  <c r="BX21" i="3" s="1"/>
  <c r="AX21" i="3"/>
  <c r="BL21" i="3" s="1"/>
  <c r="BZ21" i="3" s="1"/>
  <c r="BG20" i="3"/>
  <c r="AU20" i="3"/>
  <c r="BI20" i="3" s="1"/>
  <c r="BW20" i="3" s="1"/>
  <c r="BM18" i="3"/>
  <c r="BA18" i="3"/>
  <c r="BO18" i="3" s="1"/>
  <c r="BJ17" i="3"/>
  <c r="BX17" i="3" s="1"/>
  <c r="AX17" i="3"/>
  <c r="BL17" i="3" s="1"/>
  <c r="BZ17" i="3" s="1"/>
  <c r="BG16" i="3"/>
  <c r="AU16" i="3"/>
  <c r="BI16" i="3" s="1"/>
  <c r="BM14" i="3"/>
  <c r="BA14" i="3"/>
  <c r="BO14" i="3" s="1"/>
  <c r="BJ13" i="3"/>
  <c r="BX13" i="3" s="1"/>
  <c r="AX13" i="3"/>
  <c r="BL13" i="3" s="1"/>
  <c r="BZ13" i="3" s="1"/>
  <c r="BG12" i="3"/>
  <c r="AU12" i="3"/>
  <c r="BI12" i="3" s="1"/>
  <c r="BM10" i="3"/>
  <c r="BA10" i="3"/>
  <c r="BO10" i="3" s="1"/>
  <c r="BJ9" i="3"/>
  <c r="BX9" i="3" s="1"/>
  <c r="AX9" i="3"/>
  <c r="BL9" i="3" s="1"/>
  <c r="BZ9" i="3" s="1"/>
  <c r="BG8" i="3"/>
  <c r="AU8" i="3"/>
  <c r="BI8" i="3" s="1"/>
  <c r="BM6" i="3"/>
  <c r="BA6" i="3"/>
  <c r="BO6" i="3" s="1"/>
  <c r="BJ5" i="3"/>
  <c r="BX5" i="3" s="1"/>
  <c r="AX5" i="3"/>
  <c r="BL5" i="3" s="1"/>
  <c r="BZ5" i="3" s="1"/>
  <c r="BG4" i="3"/>
  <c r="AU4" i="3"/>
  <c r="BI4" i="3" s="1"/>
  <c r="BW4" i="3" s="1"/>
  <c r="BS70" i="3"/>
  <c r="BS58" i="3"/>
  <c r="BS50" i="3"/>
  <c r="BS42" i="3"/>
  <c r="BV101" i="3"/>
  <c r="BY70" i="3"/>
  <c r="BY66" i="3"/>
  <c r="BH65" i="3"/>
  <c r="BV65" i="3" s="1"/>
  <c r="BH61" i="3"/>
  <c r="BV61" i="3" s="1"/>
  <c r="BY58" i="3"/>
  <c r="BH57" i="3"/>
  <c r="BV57" i="3" s="1"/>
  <c r="BN55" i="3"/>
  <c r="BS55" i="3" s="1"/>
  <c r="BK54" i="3"/>
  <c r="BY54" i="3" s="1"/>
  <c r="BH53" i="3"/>
  <c r="BV53" i="3" s="1"/>
  <c r="BN51" i="3"/>
  <c r="BS51" i="3" s="1"/>
  <c r="BK50" i="3"/>
  <c r="BY50" i="3" s="1"/>
  <c r="BH49" i="3"/>
  <c r="BV49" i="3" s="1"/>
  <c r="BN47" i="3"/>
  <c r="BS47" i="3" s="1"/>
  <c r="BK46" i="3"/>
  <c r="BY46" i="3" s="1"/>
  <c r="BH45" i="3"/>
  <c r="BV45" i="3" s="1"/>
  <c r="BN43" i="3"/>
  <c r="BS43" i="3" s="1"/>
  <c r="BK42" i="3"/>
  <c r="BY42" i="3" s="1"/>
  <c r="BH41" i="3"/>
  <c r="BV41" i="3" s="1"/>
  <c r="BN39" i="3"/>
  <c r="BK38" i="3"/>
  <c r="BY38" i="3" s="1"/>
  <c r="BH37" i="3"/>
  <c r="BV37" i="3" s="1"/>
  <c r="BN35" i="3"/>
  <c r="BS35" i="3" s="1"/>
  <c r="BK34" i="3"/>
  <c r="BY34" i="3" s="1"/>
  <c r="BH33" i="3"/>
  <c r="BV33" i="3" s="1"/>
  <c r="BN31" i="3"/>
  <c r="BK30" i="3"/>
  <c r="BH29" i="3"/>
  <c r="BN27" i="3"/>
  <c r="BK26" i="3"/>
  <c r="BY26" i="3" s="1"/>
  <c r="BH25" i="3"/>
  <c r="BV25" i="3" s="1"/>
  <c r="BN23" i="3"/>
  <c r="BK22" i="3"/>
  <c r="BY22" i="3" s="1"/>
  <c r="BH21" i="3"/>
  <c r="BV21" i="3" s="1"/>
  <c r="BN19" i="3"/>
  <c r="BK18" i="3"/>
  <c r="BY18" i="3" s="1"/>
  <c r="BH17" i="3"/>
  <c r="BV17" i="3" s="1"/>
  <c r="BN15" i="3"/>
  <c r="BK14" i="3"/>
  <c r="BY14" i="3" s="1"/>
  <c r="BH13" i="3"/>
  <c r="BV13" i="3" s="1"/>
  <c r="BN11" i="3"/>
  <c r="BK10" i="3"/>
  <c r="BY10" i="3" s="1"/>
  <c r="BH9" i="3"/>
  <c r="BV9" i="3" s="1"/>
  <c r="BN7" i="3"/>
  <c r="BK6" i="3"/>
  <c r="BY6" i="3" s="1"/>
  <c r="BH5" i="3"/>
  <c r="BV5" i="3" s="1"/>
  <c r="BS36" i="3"/>
  <c r="BS74" i="3"/>
  <c r="BS66" i="3"/>
  <c r="BS54" i="3"/>
  <c r="BS46" i="3"/>
  <c r="BD40" i="3"/>
  <c r="BR40" i="3" s="1"/>
  <c r="AR40" i="3"/>
  <c r="BD36" i="3"/>
  <c r="AR36" i="3"/>
  <c r="BF36" i="3" s="1"/>
  <c r="BD32" i="3"/>
  <c r="AR32" i="3"/>
  <c r="BF32" i="3" s="1"/>
  <c r="BD28" i="3"/>
  <c r="BR28" i="3" s="1"/>
  <c r="AR28" i="3"/>
  <c r="BD24" i="3"/>
  <c r="AR24" i="3"/>
  <c r="BF24" i="3" s="1"/>
  <c r="BD20" i="3"/>
  <c r="AR20" i="3"/>
  <c r="BF20" i="3" s="1"/>
  <c r="BD16" i="3"/>
  <c r="BR16" i="3" s="1"/>
  <c r="AR16" i="3"/>
  <c r="BD12" i="3"/>
  <c r="BR12" i="3" s="1"/>
  <c r="AR12" i="3"/>
  <c r="BF12" i="3" s="1"/>
  <c r="BD8" i="3"/>
  <c r="AR8" i="3"/>
  <c r="BF8" i="3" s="1"/>
  <c r="BD4" i="3"/>
  <c r="BR4" i="3" s="1"/>
  <c r="AR4" i="3"/>
  <c r="BD134" i="3"/>
  <c r="BR134" i="3" s="1"/>
  <c r="AR134" i="3"/>
  <c r="BF134" i="3" s="1"/>
  <c r="BT134" i="3" s="1"/>
  <c r="AR130" i="3"/>
  <c r="BF130" i="3" s="1"/>
  <c r="BT130" i="3" s="1"/>
  <c r="BD130" i="3"/>
  <c r="BD126" i="3"/>
  <c r="BR126" i="3" s="1"/>
  <c r="AR126" i="3"/>
  <c r="AR122" i="3"/>
  <c r="BF122" i="3" s="1"/>
  <c r="BT122" i="3" s="1"/>
  <c r="BD122" i="3"/>
  <c r="BR118" i="3"/>
  <c r="AR118" i="3"/>
  <c r="BF118" i="3" s="1"/>
  <c r="BT118" i="3" s="1"/>
  <c r="BD118" i="3"/>
  <c r="BD114" i="3"/>
  <c r="AR114" i="3"/>
  <c r="BF114" i="3" s="1"/>
  <c r="BT114" i="3" s="1"/>
  <c r="BD110" i="3"/>
  <c r="BR110" i="3" s="1"/>
  <c r="AR110" i="3"/>
  <c r="BF110" i="3" s="1"/>
  <c r="BT110" i="3" s="1"/>
  <c r="BD106" i="3"/>
  <c r="BR106" i="3" s="1"/>
  <c r="AR106" i="3"/>
  <c r="BF106" i="3" s="1"/>
  <c r="BT106" i="3" s="1"/>
  <c r="BD102" i="3"/>
  <c r="BR102" i="3" s="1"/>
  <c r="AR102" i="3"/>
  <c r="BF102" i="3" s="1"/>
  <c r="BT102" i="3" s="1"/>
  <c r="BD98" i="3"/>
  <c r="AR98" i="3"/>
  <c r="BF98" i="3" s="1"/>
  <c r="BT98" i="3" s="1"/>
  <c r="BR94" i="3"/>
  <c r="BD94" i="3"/>
  <c r="AR94" i="3"/>
  <c r="BF94" i="3" s="1"/>
  <c r="BT94" i="3" s="1"/>
  <c r="BD90" i="3"/>
  <c r="AR90" i="3"/>
  <c r="BF90" i="3" s="1"/>
  <c r="BT90" i="3" s="1"/>
  <c r="BR86" i="3"/>
  <c r="BD86" i="3"/>
  <c r="AR86" i="3"/>
  <c r="BF86" i="3" s="1"/>
  <c r="BT86" i="3" s="1"/>
  <c r="BD82" i="3"/>
  <c r="AR82" i="3"/>
  <c r="BF82" i="3" s="1"/>
  <c r="BT82" i="3" s="1"/>
  <c r="BD78" i="3"/>
  <c r="BR78" i="3" s="1"/>
  <c r="AR78" i="3"/>
  <c r="BF78" i="3" s="1"/>
  <c r="BT78" i="3" s="1"/>
  <c r="BD74" i="3"/>
  <c r="BR74" i="3" s="1"/>
  <c r="AR74" i="3"/>
  <c r="BD70" i="3"/>
  <c r="BR70" i="3" s="1"/>
  <c r="AR70" i="3"/>
  <c r="BF70" i="3" s="1"/>
  <c r="BT70" i="3" s="1"/>
  <c r="BD66" i="3"/>
  <c r="AR66" i="3"/>
  <c r="BF66" i="3" s="1"/>
  <c r="BT66" i="3" s="1"/>
  <c r="BD62" i="3"/>
  <c r="BR62" i="3" s="1"/>
  <c r="AR62" i="3"/>
  <c r="BD58" i="3"/>
  <c r="AR58" i="3"/>
  <c r="BF58" i="3" s="1"/>
  <c r="BT58" i="3" s="1"/>
  <c r="BR54" i="3"/>
  <c r="BD54" i="3"/>
  <c r="AR54" i="3"/>
  <c r="BF54" i="3" s="1"/>
  <c r="BT54" i="3" s="1"/>
  <c r="BD50" i="3"/>
  <c r="AR50" i="3"/>
  <c r="BF50" i="3" s="1"/>
  <c r="BT50" i="3" s="1"/>
  <c r="BD46" i="3"/>
  <c r="BR46" i="3" s="1"/>
  <c r="AR46" i="3"/>
  <c r="BF46" i="3" s="1"/>
  <c r="BT46" i="3" s="1"/>
  <c r="BD42" i="3"/>
  <c r="BR42" i="3" s="1"/>
  <c r="AR42" i="3"/>
  <c r="BF42" i="3" s="1"/>
  <c r="BT42" i="3" s="1"/>
  <c r="BA135" i="3"/>
  <c r="BO135" i="3" s="1"/>
  <c r="BM135" i="3"/>
  <c r="AX134" i="3"/>
  <c r="BL134" i="3" s="1"/>
  <c r="BZ134" i="3" s="1"/>
  <c r="BJ134" i="3"/>
  <c r="BX134" i="3" s="1"/>
  <c r="AU133" i="3"/>
  <c r="BI133" i="3" s="1"/>
  <c r="BW133" i="3" s="1"/>
  <c r="BG133" i="3"/>
  <c r="BU133" i="3" s="1"/>
  <c r="BM131" i="3"/>
  <c r="BA131" i="3"/>
  <c r="BO131" i="3" s="1"/>
  <c r="BJ130" i="3"/>
  <c r="BX130" i="3" s="1"/>
  <c r="AX130" i="3"/>
  <c r="BL130" i="3" s="1"/>
  <c r="BZ130" i="3" s="1"/>
  <c r="BG129" i="3"/>
  <c r="BU129" i="3" s="1"/>
  <c r="AU129" i="3"/>
  <c r="BI129" i="3" s="1"/>
  <c r="BW129" i="3" s="1"/>
  <c r="BA127" i="3"/>
  <c r="BO127" i="3" s="1"/>
  <c r="BM127" i="3"/>
  <c r="BJ126" i="3"/>
  <c r="BX126" i="3" s="1"/>
  <c r="AX126" i="3"/>
  <c r="BL126" i="3" s="1"/>
  <c r="BZ126" i="3" s="1"/>
  <c r="BG125" i="3"/>
  <c r="BU125" i="3" s="1"/>
  <c r="AU125" i="3"/>
  <c r="BI125" i="3" s="1"/>
  <c r="BW125" i="3" s="1"/>
  <c r="BM123" i="3"/>
  <c r="BR123" i="3" s="1"/>
  <c r="BA123" i="3"/>
  <c r="BO123" i="3" s="1"/>
  <c r="BJ122" i="3"/>
  <c r="BX122" i="3" s="1"/>
  <c r="AX122" i="3"/>
  <c r="BL122" i="3" s="1"/>
  <c r="BZ122" i="3" s="1"/>
  <c r="BG121" i="3"/>
  <c r="BU121" i="3" s="1"/>
  <c r="AU121" i="3"/>
  <c r="BI121" i="3" s="1"/>
  <c r="BW121" i="3" s="1"/>
  <c r="BA119" i="3"/>
  <c r="BO119" i="3" s="1"/>
  <c r="BM119" i="3"/>
  <c r="BJ118" i="3"/>
  <c r="BX118" i="3" s="1"/>
  <c r="AX118" i="3"/>
  <c r="BL118" i="3" s="1"/>
  <c r="BZ118" i="3" s="1"/>
  <c r="BG117" i="3"/>
  <c r="BU117" i="3" s="1"/>
  <c r="AU117" i="3"/>
  <c r="BI117" i="3" s="1"/>
  <c r="BW117" i="3" s="1"/>
  <c r="BM115" i="3"/>
  <c r="BA115" i="3"/>
  <c r="BO115" i="3" s="1"/>
  <c r="BJ114" i="3"/>
  <c r="BX114" i="3" s="1"/>
  <c r="AX114" i="3"/>
  <c r="BL114" i="3" s="1"/>
  <c r="BZ114" i="3" s="1"/>
  <c r="BG113" i="3"/>
  <c r="BU113" i="3" s="1"/>
  <c r="AU113" i="3"/>
  <c r="BI113" i="3" s="1"/>
  <c r="BW113" i="3" s="1"/>
  <c r="BM111" i="3"/>
  <c r="BA111" i="3"/>
  <c r="BO111" i="3" s="1"/>
  <c r="BJ110" i="3"/>
  <c r="BX110" i="3" s="1"/>
  <c r="AX110" i="3"/>
  <c r="BL110" i="3" s="1"/>
  <c r="BZ110" i="3" s="1"/>
  <c r="BG109" i="3"/>
  <c r="BU109" i="3" s="1"/>
  <c r="AU109" i="3"/>
  <c r="BI109" i="3" s="1"/>
  <c r="BW109" i="3" s="1"/>
  <c r="BM107" i="3"/>
  <c r="BR107" i="3" s="1"/>
  <c r="BA107" i="3"/>
  <c r="BO107" i="3" s="1"/>
  <c r="BJ106" i="3"/>
  <c r="BX106" i="3" s="1"/>
  <c r="AX106" i="3"/>
  <c r="BL106" i="3" s="1"/>
  <c r="BZ106" i="3" s="1"/>
  <c r="BG105" i="3"/>
  <c r="BU105" i="3" s="1"/>
  <c r="AU105" i="3"/>
  <c r="BI105" i="3" s="1"/>
  <c r="BW105" i="3" s="1"/>
  <c r="BA103" i="3"/>
  <c r="BO103" i="3" s="1"/>
  <c r="BM103" i="3"/>
  <c r="BJ102" i="3"/>
  <c r="BX102" i="3" s="1"/>
  <c r="AX102" i="3"/>
  <c r="BL102" i="3" s="1"/>
  <c r="BZ102" i="3" s="1"/>
  <c r="BG101" i="3"/>
  <c r="BU101" i="3" s="1"/>
  <c r="AU101" i="3"/>
  <c r="BI101" i="3" s="1"/>
  <c r="BW101" i="3" s="1"/>
  <c r="BM99" i="3"/>
  <c r="BA99" i="3"/>
  <c r="BO99" i="3" s="1"/>
  <c r="BJ98" i="3"/>
  <c r="BX98" i="3" s="1"/>
  <c r="AX98" i="3"/>
  <c r="BL98" i="3" s="1"/>
  <c r="BZ98" i="3" s="1"/>
  <c r="BG97" i="3"/>
  <c r="BU97" i="3" s="1"/>
  <c r="AU97" i="3"/>
  <c r="BI97" i="3" s="1"/>
  <c r="BW97" i="3" s="1"/>
  <c r="BM95" i="3"/>
  <c r="BA95" i="3"/>
  <c r="BO95" i="3" s="1"/>
  <c r="BJ94" i="3"/>
  <c r="BX94" i="3" s="1"/>
  <c r="AX94" i="3"/>
  <c r="BL94" i="3" s="1"/>
  <c r="BZ94" i="3" s="1"/>
  <c r="BG93" i="3"/>
  <c r="BU93" i="3" s="1"/>
  <c r="AU93" i="3"/>
  <c r="BI93" i="3" s="1"/>
  <c r="BW93" i="3" s="1"/>
  <c r="BM91" i="3"/>
  <c r="BR91" i="3" s="1"/>
  <c r="BA91" i="3"/>
  <c r="BO91" i="3" s="1"/>
  <c r="BJ90" i="3"/>
  <c r="BX90" i="3" s="1"/>
  <c r="AX90" i="3"/>
  <c r="BL90" i="3" s="1"/>
  <c r="BZ90" i="3" s="1"/>
  <c r="BG89" i="3"/>
  <c r="BU89" i="3" s="1"/>
  <c r="AU89" i="3"/>
  <c r="BI89" i="3" s="1"/>
  <c r="BW89" i="3" s="1"/>
  <c r="BM87" i="3"/>
  <c r="BA87" i="3"/>
  <c r="BO87" i="3" s="1"/>
  <c r="BJ86" i="3"/>
  <c r="BX86" i="3" s="1"/>
  <c r="AX86" i="3"/>
  <c r="BL86" i="3" s="1"/>
  <c r="BZ86" i="3" s="1"/>
  <c r="AU85" i="3"/>
  <c r="BI85" i="3" s="1"/>
  <c r="BW85" i="3" s="1"/>
  <c r="BG85" i="3"/>
  <c r="BU85" i="3" s="1"/>
  <c r="BM83" i="3"/>
  <c r="BA83" i="3"/>
  <c r="BO83" i="3" s="1"/>
  <c r="BJ82" i="3"/>
  <c r="BX82" i="3" s="1"/>
  <c r="AX82" i="3"/>
  <c r="BL82" i="3" s="1"/>
  <c r="BZ82" i="3" s="1"/>
  <c r="BG81" i="3"/>
  <c r="BU81" i="3" s="1"/>
  <c r="AU81" i="3"/>
  <c r="BI81" i="3" s="1"/>
  <c r="BW81" i="3" s="1"/>
  <c r="BM79" i="3"/>
  <c r="BA79" i="3"/>
  <c r="BO79" i="3" s="1"/>
  <c r="BJ78" i="3"/>
  <c r="BX78" i="3" s="1"/>
  <c r="AX78" i="3"/>
  <c r="BL78" i="3" s="1"/>
  <c r="BZ78" i="3" s="1"/>
  <c r="BG77" i="3"/>
  <c r="BU77" i="3" s="1"/>
  <c r="AU77" i="3"/>
  <c r="BI77" i="3" s="1"/>
  <c r="BW77" i="3" s="1"/>
  <c r="BM75" i="3"/>
  <c r="BA75" i="3"/>
  <c r="BO75" i="3" s="1"/>
  <c r="BJ74" i="3"/>
  <c r="BX74" i="3" s="1"/>
  <c r="AX74" i="3"/>
  <c r="BL74" i="3" s="1"/>
  <c r="BZ74" i="3" s="1"/>
  <c r="BG73" i="3"/>
  <c r="BU73" i="3" s="1"/>
  <c r="AU73" i="3"/>
  <c r="BI73" i="3" s="1"/>
  <c r="BW73" i="3" s="1"/>
  <c r="BM71" i="3"/>
  <c r="BA71" i="3"/>
  <c r="BO71" i="3" s="1"/>
  <c r="BJ70" i="3"/>
  <c r="BX70" i="3" s="1"/>
  <c r="AX70" i="3"/>
  <c r="BL70" i="3" s="1"/>
  <c r="BZ70" i="3" s="1"/>
  <c r="BG69" i="3"/>
  <c r="BU69" i="3" s="1"/>
  <c r="AU69" i="3"/>
  <c r="BI69" i="3" s="1"/>
  <c r="BW69" i="3" s="1"/>
  <c r="BM67" i="3"/>
  <c r="BA67" i="3"/>
  <c r="BO67" i="3" s="1"/>
  <c r="BJ66" i="3"/>
  <c r="BX66" i="3" s="1"/>
  <c r="AX66" i="3"/>
  <c r="BL66" i="3" s="1"/>
  <c r="BZ66" i="3" s="1"/>
  <c r="BG65" i="3"/>
  <c r="BU65" i="3" s="1"/>
  <c r="AU65" i="3"/>
  <c r="BI65" i="3" s="1"/>
  <c r="BW65" i="3" s="1"/>
  <c r="BM63" i="3"/>
  <c r="BA63" i="3"/>
  <c r="BO63" i="3" s="1"/>
  <c r="BJ62" i="3"/>
  <c r="AX62" i="3"/>
  <c r="BL62" i="3" s="1"/>
  <c r="BG61" i="3"/>
  <c r="BU61" i="3" s="1"/>
  <c r="AU61" i="3"/>
  <c r="BI61" i="3" s="1"/>
  <c r="BW61" i="3" s="1"/>
  <c r="BM59" i="3"/>
  <c r="BR59" i="3" s="1"/>
  <c r="BA59" i="3"/>
  <c r="BO59" i="3" s="1"/>
  <c r="AX58" i="3"/>
  <c r="BL58" i="3" s="1"/>
  <c r="BZ58" i="3" s="1"/>
  <c r="BJ58" i="3"/>
  <c r="BX58" i="3" s="1"/>
  <c r="BG57" i="3"/>
  <c r="BU57" i="3" s="1"/>
  <c r="AU57" i="3"/>
  <c r="BI57" i="3" s="1"/>
  <c r="BW57" i="3" s="1"/>
  <c r="BM55" i="3"/>
  <c r="BA55" i="3"/>
  <c r="BO55" i="3" s="1"/>
  <c r="BJ54" i="3"/>
  <c r="BX54" i="3" s="1"/>
  <c r="AX54" i="3"/>
  <c r="BL54" i="3" s="1"/>
  <c r="BZ54" i="3" s="1"/>
  <c r="BG53" i="3"/>
  <c r="BU53" i="3" s="1"/>
  <c r="AU53" i="3"/>
  <c r="BI53" i="3" s="1"/>
  <c r="BW53" i="3" s="1"/>
  <c r="BM51" i="3"/>
  <c r="BA51" i="3"/>
  <c r="BO51" i="3" s="1"/>
  <c r="BJ50" i="3"/>
  <c r="BX50" i="3" s="1"/>
  <c r="AX50" i="3"/>
  <c r="BL50" i="3" s="1"/>
  <c r="BZ50" i="3" s="1"/>
  <c r="BG49" i="3"/>
  <c r="BU49" i="3" s="1"/>
  <c r="AU49" i="3"/>
  <c r="BI49" i="3" s="1"/>
  <c r="BW49" i="3" s="1"/>
  <c r="BM47" i="3"/>
  <c r="BA47" i="3"/>
  <c r="BO47" i="3" s="1"/>
  <c r="BJ46" i="3"/>
  <c r="BX46" i="3" s="1"/>
  <c r="AX46" i="3"/>
  <c r="BL46" i="3" s="1"/>
  <c r="BZ46" i="3" s="1"/>
  <c r="BG45" i="3"/>
  <c r="BU45" i="3" s="1"/>
  <c r="AU45" i="3"/>
  <c r="BI45" i="3" s="1"/>
  <c r="BW45" i="3" s="1"/>
  <c r="BM43" i="3"/>
  <c r="BR43" i="3" s="1"/>
  <c r="BA43" i="3"/>
  <c r="BO43" i="3" s="1"/>
  <c r="BJ42" i="3"/>
  <c r="BX42" i="3" s="1"/>
  <c r="AX42" i="3"/>
  <c r="BL42" i="3" s="1"/>
  <c r="BZ42" i="3" s="1"/>
  <c r="BG41" i="3"/>
  <c r="BU41" i="3" s="1"/>
  <c r="AU41" i="3"/>
  <c r="BI41" i="3" s="1"/>
  <c r="BW41" i="3" s="1"/>
  <c r="BM39" i="3"/>
  <c r="BA39" i="3"/>
  <c r="BO39" i="3" s="1"/>
  <c r="BJ38" i="3"/>
  <c r="BX38" i="3" s="1"/>
  <c r="AX38" i="3"/>
  <c r="BL38" i="3" s="1"/>
  <c r="BZ38" i="3" s="1"/>
  <c r="BG37" i="3"/>
  <c r="BU37" i="3" s="1"/>
  <c r="AU37" i="3"/>
  <c r="BI37" i="3" s="1"/>
  <c r="BW37" i="3" s="1"/>
  <c r="BM35" i="3"/>
  <c r="BA35" i="3"/>
  <c r="BO35" i="3" s="1"/>
  <c r="BJ34" i="3"/>
  <c r="BX34" i="3" s="1"/>
  <c r="AX34" i="3"/>
  <c r="BL34" i="3" s="1"/>
  <c r="BZ34" i="3" s="1"/>
  <c r="BG33" i="3"/>
  <c r="BU33" i="3" s="1"/>
  <c r="AU33" i="3"/>
  <c r="BI33" i="3" s="1"/>
  <c r="BW33" i="3" s="1"/>
  <c r="BM31" i="3"/>
  <c r="BA31" i="3"/>
  <c r="BO31" i="3" s="1"/>
  <c r="BJ30" i="3"/>
  <c r="AX30" i="3"/>
  <c r="BL30" i="3" s="1"/>
  <c r="BG29" i="3"/>
  <c r="AU29" i="3"/>
  <c r="BI29" i="3" s="1"/>
  <c r="BM27" i="3"/>
  <c r="BA27" i="3"/>
  <c r="BO27" i="3" s="1"/>
  <c r="BJ26" i="3"/>
  <c r="BX26" i="3" s="1"/>
  <c r="AX26" i="3"/>
  <c r="BL26" i="3" s="1"/>
  <c r="BZ26" i="3" s="1"/>
  <c r="BG25" i="3"/>
  <c r="BU25" i="3" s="1"/>
  <c r="AU25" i="3"/>
  <c r="BI25" i="3" s="1"/>
  <c r="BW25" i="3" s="1"/>
  <c r="BM23" i="3"/>
  <c r="BA23" i="3"/>
  <c r="BO23" i="3" s="1"/>
  <c r="BJ22" i="3"/>
  <c r="BX22" i="3" s="1"/>
  <c r="AX22" i="3"/>
  <c r="BL22" i="3" s="1"/>
  <c r="BZ22" i="3" s="1"/>
  <c r="BG21" i="3"/>
  <c r="BU21" i="3" s="1"/>
  <c r="AU21" i="3"/>
  <c r="BI21" i="3" s="1"/>
  <c r="BW21" i="3" s="1"/>
  <c r="BM19" i="3"/>
  <c r="BA19" i="3"/>
  <c r="BO19" i="3" s="1"/>
  <c r="BJ18" i="3"/>
  <c r="BX18" i="3" s="1"/>
  <c r="AX18" i="3"/>
  <c r="BL18" i="3" s="1"/>
  <c r="BZ18" i="3" s="1"/>
  <c r="BG17" i="3"/>
  <c r="BU17" i="3" s="1"/>
  <c r="AU17" i="3"/>
  <c r="BI17" i="3" s="1"/>
  <c r="BW17" i="3" s="1"/>
  <c r="BM15" i="3"/>
  <c r="BA15" i="3"/>
  <c r="BO15" i="3" s="1"/>
  <c r="BJ14" i="3"/>
  <c r="BX14" i="3" s="1"/>
  <c r="AX14" i="3"/>
  <c r="BL14" i="3" s="1"/>
  <c r="BZ14" i="3" s="1"/>
  <c r="BG13" i="3"/>
  <c r="BU13" i="3" s="1"/>
  <c r="AU13" i="3"/>
  <c r="BI13" i="3" s="1"/>
  <c r="BW13" i="3" s="1"/>
  <c r="BM11" i="3"/>
  <c r="BA11" i="3"/>
  <c r="BO11" i="3" s="1"/>
  <c r="BJ10" i="3"/>
  <c r="BX10" i="3" s="1"/>
  <c r="AX10" i="3"/>
  <c r="BL10" i="3" s="1"/>
  <c r="BZ10" i="3" s="1"/>
  <c r="BG9" i="3"/>
  <c r="BU9" i="3" s="1"/>
  <c r="AU9" i="3"/>
  <c r="BI9" i="3" s="1"/>
  <c r="BW9" i="3" s="1"/>
  <c r="BM7" i="3"/>
  <c r="BA7" i="3"/>
  <c r="BO7" i="3" s="1"/>
  <c r="BJ6" i="3"/>
  <c r="BX6" i="3" s="1"/>
  <c r="AX6" i="3"/>
  <c r="BL6" i="3" s="1"/>
  <c r="BZ6" i="3" s="1"/>
  <c r="BG5" i="3"/>
  <c r="BU5" i="3" s="1"/>
  <c r="AU5" i="3"/>
  <c r="BI5" i="3" s="1"/>
  <c r="BW5" i="3" s="1"/>
  <c r="BA3" i="3"/>
  <c r="BO3" i="3" s="1"/>
  <c r="BS27" i="3"/>
  <c r="BS15" i="3"/>
  <c r="BS7" i="3"/>
  <c r="BS133" i="3"/>
  <c r="BS49" i="3"/>
  <c r="BS41" i="3"/>
  <c r="BV134" i="3"/>
  <c r="BY131" i="3"/>
  <c r="BV126" i="3"/>
  <c r="BV122" i="3"/>
  <c r="BY119" i="3"/>
  <c r="BV118" i="3"/>
  <c r="BV114" i="3"/>
  <c r="BY111" i="3"/>
  <c r="BV110" i="3"/>
  <c r="BY107" i="3"/>
  <c r="BV106" i="3"/>
  <c r="BY103" i="3"/>
  <c r="BV102" i="3"/>
  <c r="BY99" i="3"/>
  <c r="BY95" i="3"/>
  <c r="BH94" i="3"/>
  <c r="BV94" i="3" s="1"/>
  <c r="BY91" i="3"/>
  <c r="BH90" i="3"/>
  <c r="BV90" i="3" s="1"/>
  <c r="BK87" i="3"/>
  <c r="BY87" i="3" s="1"/>
  <c r="BH86" i="3"/>
  <c r="BV86" i="3" s="1"/>
  <c r="BN84" i="3"/>
  <c r="BY84" i="3" s="1"/>
  <c r="BK83" i="3"/>
  <c r="BY83" i="3" s="1"/>
  <c r="BH82" i="3"/>
  <c r="BV82" i="3" s="1"/>
  <c r="BN80" i="3"/>
  <c r="BS80" i="3" s="1"/>
  <c r="BK79" i="3"/>
  <c r="BY79" i="3" s="1"/>
  <c r="BH78" i="3"/>
  <c r="BV78" i="3" s="1"/>
  <c r="BN76" i="3"/>
  <c r="BY76" i="3" s="1"/>
  <c r="BK75" i="3"/>
  <c r="BY75" i="3" s="1"/>
  <c r="BH74" i="3"/>
  <c r="BV74" i="3" s="1"/>
  <c r="BN72" i="3"/>
  <c r="BY72" i="3" s="1"/>
  <c r="BK71" i="3"/>
  <c r="BY71" i="3" s="1"/>
  <c r="BH70" i="3"/>
  <c r="BV70" i="3" s="1"/>
  <c r="BN68" i="3"/>
  <c r="BS68" i="3" s="1"/>
  <c r="BK67" i="3"/>
  <c r="BY67" i="3" s="1"/>
  <c r="BH66" i="3"/>
  <c r="BV66" i="3" s="1"/>
  <c r="BN64" i="3"/>
  <c r="BS64" i="3" s="1"/>
  <c r="BK63" i="3"/>
  <c r="BY63" i="3" s="1"/>
  <c r="BH62" i="3"/>
  <c r="BN60" i="3"/>
  <c r="BY60" i="3" s="1"/>
  <c r="BK59" i="3"/>
  <c r="BY59" i="3" s="1"/>
  <c r="BH58" i="3"/>
  <c r="BV58" i="3" s="1"/>
  <c r="BN56" i="3"/>
  <c r="BK55" i="3"/>
  <c r="BY55" i="3" s="1"/>
  <c r="BH54" i="3"/>
  <c r="BV54" i="3" s="1"/>
  <c r="BN52" i="3"/>
  <c r="BS52" i="3" s="1"/>
  <c r="BK51" i="3"/>
  <c r="BY51" i="3" s="1"/>
  <c r="BH50" i="3"/>
  <c r="BV50" i="3" s="1"/>
  <c r="BN48" i="3"/>
  <c r="BS48" i="3" s="1"/>
  <c r="BK47" i="3"/>
  <c r="BY47" i="3" s="1"/>
  <c r="BH46" i="3"/>
  <c r="BV46" i="3" s="1"/>
  <c r="BN44" i="3"/>
  <c r="BS44" i="3" s="1"/>
  <c r="BK43" i="3"/>
  <c r="BY43" i="3" s="1"/>
  <c r="BH42" i="3"/>
  <c r="BV42" i="3" s="1"/>
  <c r="BN40" i="3"/>
  <c r="BK39" i="3"/>
  <c r="BY39" i="3" s="1"/>
  <c r="BH38" i="3"/>
  <c r="BV38" i="3" s="1"/>
  <c r="BN36" i="3"/>
  <c r="BK35" i="3"/>
  <c r="BH34" i="3"/>
  <c r="BV34" i="3" s="1"/>
  <c r="BN32" i="3"/>
  <c r="BS32" i="3" s="1"/>
  <c r="BK31" i="3"/>
  <c r="BY31" i="3" s="1"/>
  <c r="BH30" i="3"/>
  <c r="BN28" i="3"/>
  <c r="BS28" i="3" s="1"/>
  <c r="BK27" i="3"/>
  <c r="BY27" i="3" s="1"/>
  <c r="BH26" i="3"/>
  <c r="BV26" i="3" s="1"/>
  <c r="BN24" i="3"/>
  <c r="BK23" i="3"/>
  <c r="BY23" i="3" s="1"/>
  <c r="BH22" i="3"/>
  <c r="BV22" i="3" s="1"/>
  <c r="BN20" i="3"/>
  <c r="BS20" i="3" s="1"/>
  <c r="BK19" i="3"/>
  <c r="BY19" i="3" s="1"/>
  <c r="BH18" i="3"/>
  <c r="BV18" i="3" s="1"/>
  <c r="BN16" i="3"/>
  <c r="BS16" i="3" s="1"/>
  <c r="BK15" i="3"/>
  <c r="BY15" i="3" s="1"/>
  <c r="BH14" i="3"/>
  <c r="BV14" i="3" s="1"/>
  <c r="BN12" i="3"/>
  <c r="BS12" i="3" s="1"/>
  <c r="BK11" i="3"/>
  <c r="BY11" i="3" s="1"/>
  <c r="BH10" i="3"/>
  <c r="BV10" i="3" s="1"/>
  <c r="BN8" i="3"/>
  <c r="BS8" i="3" s="1"/>
  <c r="BK7" i="3"/>
  <c r="BY7" i="3" s="1"/>
  <c r="BH6" i="3"/>
  <c r="BV6" i="3" s="1"/>
  <c r="BN4" i="3"/>
  <c r="BS4" i="3" s="1"/>
  <c r="BS40" i="3"/>
  <c r="BS24" i="3"/>
  <c r="BS39" i="3"/>
  <c r="BS31" i="3"/>
  <c r="BS23" i="3"/>
  <c r="BS19" i="3"/>
  <c r="BS11" i="3"/>
  <c r="BS129" i="3"/>
  <c r="BS57" i="3"/>
  <c r="BS53" i="3"/>
  <c r="BS45" i="3"/>
  <c r="BY135" i="3"/>
  <c r="BV130" i="3"/>
  <c r="BY127" i="3"/>
  <c r="BY123" i="3"/>
  <c r="BY115" i="3"/>
  <c r="BD39" i="3"/>
  <c r="BR39" i="3" s="1"/>
  <c r="AR39" i="3"/>
  <c r="BF39" i="3" s="1"/>
  <c r="BT39" i="3" s="1"/>
  <c r="BD35" i="3"/>
  <c r="AR35" i="3"/>
  <c r="BF35" i="3" s="1"/>
  <c r="BD31" i="3"/>
  <c r="AR31" i="3"/>
  <c r="BF31" i="3" s="1"/>
  <c r="BT31" i="3" s="1"/>
  <c r="BD27" i="3"/>
  <c r="AR27" i="3"/>
  <c r="BF27" i="3" s="1"/>
  <c r="BT27" i="3" s="1"/>
  <c r="BD23" i="3"/>
  <c r="AR23" i="3"/>
  <c r="BF23" i="3" s="1"/>
  <c r="BT23" i="3" s="1"/>
  <c r="BD19" i="3"/>
  <c r="AR19" i="3"/>
  <c r="BF19" i="3" s="1"/>
  <c r="BT19" i="3" s="1"/>
  <c r="BD15" i="3"/>
  <c r="AR15" i="3"/>
  <c r="BF15" i="3" s="1"/>
  <c r="BT15" i="3" s="1"/>
  <c r="BD11" i="3"/>
  <c r="AR11" i="3"/>
  <c r="BF11" i="3" s="1"/>
  <c r="BT11" i="3" s="1"/>
  <c r="BD7" i="3"/>
  <c r="AR7" i="3"/>
  <c r="BF7" i="3" s="1"/>
  <c r="BT7" i="3" s="1"/>
  <c r="BD3" i="3"/>
  <c r="AR3" i="3"/>
  <c r="BF3" i="3" s="1"/>
  <c r="BD133" i="3"/>
  <c r="AR133" i="3"/>
  <c r="BF133" i="3" s="1"/>
  <c r="BT133" i="3" s="1"/>
  <c r="BD129" i="3"/>
  <c r="AR129" i="3"/>
  <c r="BF129" i="3" s="1"/>
  <c r="BT129" i="3" s="1"/>
  <c r="BD125" i="3"/>
  <c r="BR125" i="3" s="1"/>
  <c r="AR125" i="3"/>
  <c r="BF125" i="3" s="1"/>
  <c r="BT125" i="3" s="1"/>
  <c r="BD121" i="3"/>
  <c r="AR121" i="3"/>
  <c r="BF121" i="3" s="1"/>
  <c r="BT121" i="3" s="1"/>
  <c r="BD117" i="3"/>
  <c r="AR117" i="3"/>
  <c r="BF117" i="3" s="1"/>
  <c r="BT117" i="3" s="1"/>
  <c r="BD113" i="3"/>
  <c r="AR113" i="3"/>
  <c r="BF113" i="3" s="1"/>
  <c r="BT113" i="3" s="1"/>
  <c r="BD109" i="3"/>
  <c r="AR109" i="3"/>
  <c r="BF109" i="3" s="1"/>
  <c r="BT109" i="3" s="1"/>
  <c r="BD105" i="3"/>
  <c r="AR105" i="3"/>
  <c r="BF105" i="3" s="1"/>
  <c r="BT105" i="3" s="1"/>
  <c r="BD101" i="3"/>
  <c r="AR101" i="3"/>
  <c r="BF101" i="3" s="1"/>
  <c r="BT101" i="3" s="1"/>
  <c r="AR97" i="3"/>
  <c r="BF97" i="3" s="1"/>
  <c r="BT97" i="3" s="1"/>
  <c r="BD97" i="3"/>
  <c r="BD93" i="3"/>
  <c r="BR93" i="3" s="1"/>
  <c r="AR93" i="3"/>
  <c r="BF93" i="3" s="1"/>
  <c r="BT93" i="3" s="1"/>
  <c r="AR89" i="3"/>
  <c r="BF89" i="3" s="1"/>
  <c r="BT89" i="3" s="1"/>
  <c r="BD89" i="3"/>
  <c r="BD85" i="3"/>
  <c r="AR85" i="3"/>
  <c r="BF85" i="3" s="1"/>
  <c r="BT85" i="3" s="1"/>
  <c r="BD81" i="3"/>
  <c r="AR81" i="3"/>
  <c r="BF81" i="3" s="1"/>
  <c r="BT81" i="3" s="1"/>
  <c r="BD77" i="3"/>
  <c r="BR77" i="3" s="1"/>
  <c r="AR77" i="3"/>
  <c r="BF77" i="3" s="1"/>
  <c r="BT77" i="3" s="1"/>
  <c r="AR73" i="3"/>
  <c r="BF73" i="3" s="1"/>
  <c r="BT73" i="3" s="1"/>
  <c r="BD73" i="3"/>
  <c r="BD69" i="3"/>
  <c r="AR69" i="3"/>
  <c r="BF69" i="3" s="1"/>
  <c r="BT69" i="3" s="1"/>
  <c r="BD65" i="3"/>
  <c r="BR65" i="3" s="1"/>
  <c r="AR65" i="3"/>
  <c r="BF65" i="3" s="1"/>
  <c r="BT65" i="3" s="1"/>
  <c r="BD61" i="3"/>
  <c r="BR61" i="3" s="1"/>
  <c r="AR61" i="3"/>
  <c r="BF61" i="3" s="1"/>
  <c r="BT61" i="3" s="1"/>
  <c r="BD57" i="3"/>
  <c r="AR57" i="3"/>
  <c r="BF57" i="3" s="1"/>
  <c r="BT57" i="3" s="1"/>
  <c r="BD53" i="3"/>
  <c r="AR53" i="3"/>
  <c r="BF53" i="3" s="1"/>
  <c r="BT53" i="3" s="1"/>
  <c r="BD49" i="3"/>
  <c r="AR49" i="3"/>
  <c r="BF49" i="3" s="1"/>
  <c r="BT49" i="3" s="1"/>
  <c r="BD45" i="3"/>
  <c r="AR45" i="3"/>
  <c r="BF45" i="3" s="1"/>
  <c r="BT45" i="3" s="1"/>
  <c r="BD41" i="3"/>
  <c r="AR41" i="3"/>
  <c r="BF41" i="3" s="1"/>
  <c r="BT41" i="3" s="1"/>
  <c r="BA136" i="3"/>
  <c r="BO136" i="3" s="1"/>
  <c r="BM136" i="3"/>
  <c r="BJ135" i="3"/>
  <c r="BX135" i="3" s="1"/>
  <c r="AX135" i="3"/>
  <c r="BL135" i="3" s="1"/>
  <c r="BZ135" i="3" s="1"/>
  <c r="BG134" i="3"/>
  <c r="BU134" i="3" s="1"/>
  <c r="AU134" i="3"/>
  <c r="BI134" i="3" s="1"/>
  <c r="BW134" i="3" s="1"/>
  <c r="BM132" i="3"/>
  <c r="BA132" i="3"/>
  <c r="BO132" i="3" s="1"/>
  <c r="BJ131" i="3"/>
  <c r="BX131" i="3" s="1"/>
  <c r="AX131" i="3"/>
  <c r="BL131" i="3" s="1"/>
  <c r="BZ131" i="3" s="1"/>
  <c r="BG130" i="3"/>
  <c r="BU130" i="3" s="1"/>
  <c r="AU130" i="3"/>
  <c r="BI130" i="3" s="1"/>
  <c r="BW130" i="3" s="1"/>
  <c r="BA128" i="3"/>
  <c r="BO128" i="3" s="1"/>
  <c r="BM128" i="3"/>
  <c r="BJ127" i="3"/>
  <c r="BX127" i="3" s="1"/>
  <c r="AX127" i="3"/>
  <c r="BL127" i="3" s="1"/>
  <c r="BZ127" i="3" s="1"/>
  <c r="BG126" i="3"/>
  <c r="BU126" i="3" s="1"/>
  <c r="AU126" i="3"/>
  <c r="BI126" i="3" s="1"/>
  <c r="BW126" i="3" s="1"/>
  <c r="BA124" i="3"/>
  <c r="BO124" i="3" s="1"/>
  <c r="BM124" i="3"/>
  <c r="BJ123" i="3"/>
  <c r="BX123" i="3" s="1"/>
  <c r="AX123" i="3"/>
  <c r="BL123" i="3" s="1"/>
  <c r="BZ123" i="3" s="1"/>
  <c r="BG122" i="3"/>
  <c r="BU122" i="3" s="1"/>
  <c r="AU122" i="3"/>
  <c r="BI122" i="3" s="1"/>
  <c r="BW122" i="3" s="1"/>
  <c r="BA120" i="3"/>
  <c r="BO120" i="3" s="1"/>
  <c r="BM120" i="3"/>
  <c r="BJ119" i="3"/>
  <c r="BX119" i="3" s="1"/>
  <c r="AX119" i="3"/>
  <c r="BL119" i="3" s="1"/>
  <c r="BZ119" i="3" s="1"/>
  <c r="BG118" i="3"/>
  <c r="BU118" i="3" s="1"/>
  <c r="AU118" i="3"/>
  <c r="BI118" i="3" s="1"/>
  <c r="BW118" i="3" s="1"/>
  <c r="BM116" i="3"/>
  <c r="BA116" i="3"/>
  <c r="BO116" i="3" s="1"/>
  <c r="BJ115" i="3"/>
  <c r="BX115" i="3" s="1"/>
  <c r="AX115" i="3"/>
  <c r="BL115" i="3" s="1"/>
  <c r="BZ115" i="3" s="1"/>
  <c r="BG114" i="3"/>
  <c r="BU114" i="3" s="1"/>
  <c r="AU114" i="3"/>
  <c r="BI114" i="3" s="1"/>
  <c r="BW114" i="3" s="1"/>
  <c r="BA112" i="3"/>
  <c r="BO112" i="3" s="1"/>
  <c r="BM112" i="3"/>
  <c r="BJ111" i="3"/>
  <c r="BX111" i="3" s="1"/>
  <c r="AX111" i="3"/>
  <c r="BL111" i="3" s="1"/>
  <c r="BZ111" i="3" s="1"/>
  <c r="BG110" i="3"/>
  <c r="BU110" i="3" s="1"/>
  <c r="AU110" i="3"/>
  <c r="BI110" i="3" s="1"/>
  <c r="BW110" i="3" s="1"/>
  <c r="BA108" i="3"/>
  <c r="BO108" i="3" s="1"/>
  <c r="BM108" i="3"/>
  <c r="BJ107" i="3"/>
  <c r="BX107" i="3" s="1"/>
  <c r="AX107" i="3"/>
  <c r="BL107" i="3" s="1"/>
  <c r="BZ107" i="3" s="1"/>
  <c r="BG106" i="3"/>
  <c r="BU106" i="3" s="1"/>
  <c r="AU106" i="3"/>
  <c r="BI106" i="3" s="1"/>
  <c r="BW106" i="3" s="1"/>
  <c r="BA104" i="3"/>
  <c r="BO104" i="3" s="1"/>
  <c r="BM104" i="3"/>
  <c r="BJ103" i="3"/>
  <c r="BX103" i="3" s="1"/>
  <c r="AX103" i="3"/>
  <c r="BL103" i="3" s="1"/>
  <c r="BZ103" i="3" s="1"/>
  <c r="BG102" i="3"/>
  <c r="BU102" i="3" s="1"/>
  <c r="AU102" i="3"/>
  <c r="BI102" i="3" s="1"/>
  <c r="BW102" i="3" s="1"/>
  <c r="BA100" i="3"/>
  <c r="BO100" i="3" s="1"/>
  <c r="BM100" i="3"/>
  <c r="BR100" i="3" s="1"/>
  <c r="BJ99" i="3"/>
  <c r="BX99" i="3" s="1"/>
  <c r="AX99" i="3"/>
  <c r="BL99" i="3" s="1"/>
  <c r="BZ99" i="3" s="1"/>
  <c r="BG98" i="3"/>
  <c r="BU98" i="3" s="1"/>
  <c r="AU98" i="3"/>
  <c r="BI98" i="3" s="1"/>
  <c r="BW98" i="3" s="1"/>
  <c r="BA96" i="3"/>
  <c r="BO96" i="3" s="1"/>
  <c r="BM96" i="3"/>
  <c r="BJ95" i="3"/>
  <c r="BX95" i="3" s="1"/>
  <c r="AX95" i="3"/>
  <c r="BL95" i="3" s="1"/>
  <c r="BZ95" i="3" s="1"/>
  <c r="BG94" i="3"/>
  <c r="BU94" i="3" s="1"/>
  <c r="AU94" i="3"/>
  <c r="BI94" i="3" s="1"/>
  <c r="BW94" i="3" s="1"/>
  <c r="BM92" i="3"/>
  <c r="BA92" i="3"/>
  <c r="BO92" i="3" s="1"/>
  <c r="BJ91" i="3"/>
  <c r="BX91" i="3" s="1"/>
  <c r="AX91" i="3"/>
  <c r="BL91" i="3" s="1"/>
  <c r="BZ91" i="3" s="1"/>
  <c r="BG90" i="3"/>
  <c r="BU90" i="3" s="1"/>
  <c r="AU90" i="3"/>
  <c r="BI90" i="3" s="1"/>
  <c r="BW90" i="3" s="1"/>
  <c r="BM88" i="3"/>
  <c r="BA88" i="3"/>
  <c r="BO88" i="3" s="1"/>
  <c r="BJ87" i="3"/>
  <c r="BX87" i="3" s="1"/>
  <c r="AX87" i="3"/>
  <c r="BL87" i="3" s="1"/>
  <c r="BZ87" i="3" s="1"/>
  <c r="BG86" i="3"/>
  <c r="BU86" i="3" s="1"/>
  <c r="AU86" i="3"/>
  <c r="BI86" i="3" s="1"/>
  <c r="BW86" i="3" s="1"/>
  <c r="BM84" i="3"/>
  <c r="BA84" i="3"/>
  <c r="BO84" i="3" s="1"/>
  <c r="BJ83" i="3"/>
  <c r="BX83" i="3" s="1"/>
  <c r="AX83" i="3"/>
  <c r="BL83" i="3" s="1"/>
  <c r="BZ83" i="3" s="1"/>
  <c r="BG82" i="3"/>
  <c r="BU82" i="3" s="1"/>
  <c r="AU82" i="3"/>
  <c r="BI82" i="3" s="1"/>
  <c r="BW82" i="3" s="1"/>
  <c r="BA80" i="3"/>
  <c r="BO80" i="3" s="1"/>
  <c r="BM80" i="3"/>
  <c r="BJ79" i="3"/>
  <c r="BX79" i="3" s="1"/>
  <c r="AX79" i="3"/>
  <c r="BL79" i="3" s="1"/>
  <c r="BZ79" i="3" s="1"/>
  <c r="AU78" i="3"/>
  <c r="BI78" i="3" s="1"/>
  <c r="BW78" i="3" s="1"/>
  <c r="BG78" i="3"/>
  <c r="BU78" i="3" s="1"/>
  <c r="BM76" i="3"/>
  <c r="BA76" i="3"/>
  <c r="BO76" i="3" s="1"/>
  <c r="BJ75" i="3"/>
  <c r="BX75" i="3" s="1"/>
  <c r="AX75" i="3"/>
  <c r="BL75" i="3" s="1"/>
  <c r="BZ75" i="3" s="1"/>
  <c r="BG74" i="3"/>
  <c r="BU74" i="3" s="1"/>
  <c r="AU74" i="3"/>
  <c r="BI74" i="3" s="1"/>
  <c r="BW74" i="3" s="1"/>
  <c r="BM72" i="3"/>
  <c r="BA72" i="3"/>
  <c r="BO72" i="3" s="1"/>
  <c r="BJ71" i="3"/>
  <c r="BX71" i="3" s="1"/>
  <c r="AX71" i="3"/>
  <c r="BL71" i="3" s="1"/>
  <c r="BZ71" i="3" s="1"/>
  <c r="BG70" i="3"/>
  <c r="BU70" i="3" s="1"/>
  <c r="AU70" i="3"/>
  <c r="BI70" i="3" s="1"/>
  <c r="BW70" i="3" s="1"/>
  <c r="BM68" i="3"/>
  <c r="BA68" i="3"/>
  <c r="BO68" i="3" s="1"/>
  <c r="BJ67" i="3"/>
  <c r="BX67" i="3" s="1"/>
  <c r="AX67" i="3"/>
  <c r="BL67" i="3" s="1"/>
  <c r="BZ67" i="3" s="1"/>
  <c r="BG66" i="3"/>
  <c r="BU66" i="3" s="1"/>
  <c r="AU66" i="3"/>
  <c r="BI66" i="3" s="1"/>
  <c r="BW66" i="3" s="1"/>
  <c r="BM64" i="3"/>
  <c r="BA64" i="3"/>
  <c r="BO64" i="3" s="1"/>
  <c r="BJ63" i="3"/>
  <c r="BX63" i="3" s="1"/>
  <c r="AX63" i="3"/>
  <c r="BL63" i="3" s="1"/>
  <c r="BZ63" i="3" s="1"/>
  <c r="BG62" i="3"/>
  <c r="AU62" i="3"/>
  <c r="BI62" i="3" s="1"/>
  <c r="BM60" i="3"/>
  <c r="BA60" i="3"/>
  <c r="BO60" i="3" s="1"/>
  <c r="BJ59" i="3"/>
  <c r="BX59" i="3" s="1"/>
  <c r="AX59" i="3"/>
  <c r="BL59" i="3" s="1"/>
  <c r="BZ59" i="3" s="1"/>
  <c r="BG58" i="3"/>
  <c r="BU58" i="3" s="1"/>
  <c r="AU58" i="3"/>
  <c r="BI58" i="3" s="1"/>
  <c r="BW58" i="3" s="1"/>
  <c r="BM56" i="3"/>
  <c r="BA56" i="3"/>
  <c r="BO56" i="3" s="1"/>
  <c r="BJ55" i="3"/>
  <c r="BX55" i="3" s="1"/>
  <c r="AX55" i="3"/>
  <c r="BL55" i="3" s="1"/>
  <c r="BZ55" i="3" s="1"/>
  <c r="BG54" i="3"/>
  <c r="BU54" i="3" s="1"/>
  <c r="AU54" i="3"/>
  <c r="BI54" i="3" s="1"/>
  <c r="BW54" i="3" s="1"/>
  <c r="BM52" i="3"/>
  <c r="BA52" i="3"/>
  <c r="BO52" i="3" s="1"/>
  <c r="BJ51" i="3"/>
  <c r="BX51" i="3" s="1"/>
  <c r="AX51" i="3"/>
  <c r="BL51" i="3" s="1"/>
  <c r="BZ51" i="3" s="1"/>
  <c r="BG50" i="3"/>
  <c r="BU50" i="3" s="1"/>
  <c r="AU50" i="3"/>
  <c r="BI50" i="3" s="1"/>
  <c r="BW50" i="3" s="1"/>
  <c r="BM48" i="3"/>
  <c r="BA48" i="3"/>
  <c r="BO48" i="3" s="1"/>
  <c r="BJ47" i="3"/>
  <c r="BX47" i="3" s="1"/>
  <c r="AX47" i="3"/>
  <c r="BL47" i="3" s="1"/>
  <c r="BZ47" i="3" s="1"/>
  <c r="BG46" i="3"/>
  <c r="BU46" i="3" s="1"/>
  <c r="AU46" i="3"/>
  <c r="BI46" i="3" s="1"/>
  <c r="BW46" i="3" s="1"/>
  <c r="BM44" i="3"/>
  <c r="BA44" i="3"/>
  <c r="BO44" i="3" s="1"/>
  <c r="BJ43" i="3"/>
  <c r="BX43" i="3" s="1"/>
  <c r="AX43" i="3"/>
  <c r="BL43" i="3" s="1"/>
  <c r="BZ43" i="3" s="1"/>
  <c r="BG42" i="3"/>
  <c r="BU42" i="3" s="1"/>
  <c r="AU42" i="3"/>
  <c r="BI42" i="3" s="1"/>
  <c r="BW42" i="3" s="1"/>
  <c r="BM40" i="3"/>
  <c r="BA40" i="3"/>
  <c r="BO40" i="3" s="1"/>
  <c r="BJ39" i="3"/>
  <c r="BX39" i="3" s="1"/>
  <c r="AX39" i="3"/>
  <c r="BL39" i="3" s="1"/>
  <c r="BZ39" i="3" s="1"/>
  <c r="BG38" i="3"/>
  <c r="BU38" i="3" s="1"/>
  <c r="AU38" i="3"/>
  <c r="BI38" i="3" s="1"/>
  <c r="BW38" i="3" s="1"/>
  <c r="BM36" i="3"/>
  <c r="BA36" i="3"/>
  <c r="BO36" i="3" s="1"/>
  <c r="BJ35" i="3"/>
  <c r="AX35" i="3"/>
  <c r="BL35" i="3" s="1"/>
  <c r="BG34" i="3"/>
  <c r="BU34" i="3" s="1"/>
  <c r="AU34" i="3"/>
  <c r="BI34" i="3" s="1"/>
  <c r="BW34" i="3" s="1"/>
  <c r="BM32" i="3"/>
  <c r="BR32" i="3" s="1"/>
  <c r="BA32" i="3"/>
  <c r="BO32" i="3" s="1"/>
  <c r="BJ31" i="3"/>
  <c r="BX31" i="3" s="1"/>
  <c r="AX31" i="3"/>
  <c r="BL31" i="3" s="1"/>
  <c r="BZ31" i="3" s="1"/>
  <c r="BG30" i="3"/>
  <c r="AU30" i="3"/>
  <c r="BI30" i="3" s="1"/>
  <c r="BM28" i="3"/>
  <c r="BA28" i="3"/>
  <c r="BO28" i="3" s="1"/>
  <c r="BJ27" i="3"/>
  <c r="BX27" i="3" s="1"/>
  <c r="AX27" i="3"/>
  <c r="BL27" i="3" s="1"/>
  <c r="BZ27" i="3" s="1"/>
  <c r="BG26" i="3"/>
  <c r="BU26" i="3" s="1"/>
  <c r="AU26" i="3"/>
  <c r="BI26" i="3" s="1"/>
  <c r="BW26" i="3" s="1"/>
  <c r="BM24" i="3"/>
  <c r="BA24" i="3"/>
  <c r="BO24" i="3" s="1"/>
  <c r="BJ23" i="3"/>
  <c r="BX23" i="3" s="1"/>
  <c r="AX23" i="3"/>
  <c r="BL23" i="3" s="1"/>
  <c r="BZ23" i="3" s="1"/>
  <c r="BG22" i="3"/>
  <c r="BU22" i="3" s="1"/>
  <c r="AU22" i="3"/>
  <c r="BI22" i="3" s="1"/>
  <c r="BW22" i="3" s="1"/>
  <c r="BM20" i="3"/>
  <c r="BR20" i="3" s="1"/>
  <c r="BA20" i="3"/>
  <c r="BO20" i="3" s="1"/>
  <c r="BJ19" i="3"/>
  <c r="BX19" i="3" s="1"/>
  <c r="AX19" i="3"/>
  <c r="BL19" i="3" s="1"/>
  <c r="BZ19" i="3" s="1"/>
  <c r="BG18" i="3"/>
  <c r="BU18" i="3" s="1"/>
  <c r="AU18" i="3"/>
  <c r="BI18" i="3" s="1"/>
  <c r="BW18" i="3" s="1"/>
  <c r="BM16" i="3"/>
  <c r="BA16" i="3"/>
  <c r="BO16" i="3" s="1"/>
  <c r="BJ15" i="3"/>
  <c r="BX15" i="3" s="1"/>
  <c r="AX15" i="3"/>
  <c r="BL15" i="3" s="1"/>
  <c r="BZ15" i="3" s="1"/>
  <c r="BG14" i="3"/>
  <c r="BU14" i="3" s="1"/>
  <c r="AU14" i="3"/>
  <c r="BI14" i="3" s="1"/>
  <c r="BW14" i="3" s="1"/>
  <c r="BM12" i="3"/>
  <c r="BA12" i="3"/>
  <c r="BO12" i="3" s="1"/>
  <c r="BJ11" i="3"/>
  <c r="BX11" i="3" s="1"/>
  <c r="AX11" i="3"/>
  <c r="BL11" i="3" s="1"/>
  <c r="BZ11" i="3" s="1"/>
  <c r="BG10" i="3"/>
  <c r="BU10" i="3" s="1"/>
  <c r="AU10" i="3"/>
  <c r="BI10" i="3" s="1"/>
  <c r="BW10" i="3" s="1"/>
  <c r="BM8" i="3"/>
  <c r="BA8" i="3"/>
  <c r="BO8" i="3" s="1"/>
  <c r="BJ7" i="3"/>
  <c r="BX7" i="3" s="1"/>
  <c r="AX7" i="3"/>
  <c r="BL7" i="3" s="1"/>
  <c r="BZ7" i="3" s="1"/>
  <c r="BG6" i="3"/>
  <c r="BU6" i="3" s="1"/>
  <c r="AU6" i="3"/>
  <c r="BI6" i="3" s="1"/>
  <c r="BW6" i="3" s="1"/>
  <c r="BM4" i="3"/>
  <c r="BA4" i="3"/>
  <c r="BO4" i="3" s="1"/>
  <c r="AX3" i="3"/>
  <c r="BL3" i="3" s="1"/>
  <c r="BR129" i="3"/>
  <c r="BR105" i="3"/>
  <c r="BR82" i="3"/>
  <c r="BR41" i="3"/>
  <c r="BR83" i="3"/>
  <c r="BR133" i="3"/>
  <c r="BR117" i="3"/>
  <c r="BR109" i="3"/>
  <c r="BR85" i="3"/>
  <c r="BR69" i="3"/>
  <c r="BR45" i="3"/>
  <c r="BR122" i="3"/>
  <c r="BR99" i="3"/>
  <c r="BR81" i="3"/>
  <c r="BR58" i="3"/>
  <c r="BR17" i="3"/>
  <c r="BR121" i="3"/>
  <c r="BR98" i="3"/>
  <c r="BR75" i="3"/>
  <c r="BR57" i="3"/>
  <c r="BR30" i="3"/>
  <c r="BR14" i="3"/>
  <c r="BR136" i="3"/>
  <c r="BR132" i="3"/>
  <c r="BR124" i="3"/>
  <c r="BR120" i="3"/>
  <c r="BR116" i="3"/>
  <c r="BR108" i="3"/>
  <c r="BR104" i="3"/>
  <c r="BR92" i="3"/>
  <c r="BR88" i="3"/>
  <c r="BR72" i="3"/>
  <c r="BR56" i="3"/>
  <c r="BG3" i="3"/>
  <c r="BU3" i="3" s="1"/>
  <c r="BR115" i="3"/>
  <c r="BR97" i="3"/>
  <c r="BR51" i="3"/>
  <c r="BR33" i="3"/>
  <c r="BR114" i="3"/>
  <c r="BR73" i="3"/>
  <c r="BR50" i="3"/>
  <c r="BR9" i="3"/>
  <c r="BR36" i="3"/>
  <c r="BR29" i="3"/>
  <c r="BR13" i="3"/>
  <c r="BR135" i="3"/>
  <c r="BR127" i="3"/>
  <c r="BR119" i="3"/>
  <c r="BR111" i="3"/>
  <c r="BR103" i="3"/>
  <c r="BR95" i="3"/>
  <c r="BR87" i="3"/>
  <c r="BR79" i="3"/>
  <c r="BR71" i="3"/>
  <c r="BR63" i="3"/>
  <c r="BR55" i="3"/>
  <c r="BR47" i="3"/>
  <c r="BR131" i="3"/>
  <c r="BR113" i="3"/>
  <c r="BR90" i="3"/>
  <c r="BR67" i="3"/>
  <c r="BR49" i="3"/>
  <c r="BR24" i="3"/>
  <c r="BR130" i="3"/>
  <c r="BR89" i="3"/>
  <c r="BR66" i="3"/>
  <c r="BR18" i="3"/>
  <c r="BR10" i="3"/>
  <c r="BN3" i="3"/>
  <c r="BR19" i="3"/>
  <c r="BM3" i="3"/>
  <c r="BE3" i="3"/>
  <c r="BS3" i="3" s="1"/>
  <c r="BK3" i="3"/>
  <c r="BY3" i="3" s="1"/>
  <c r="BR8" i="3"/>
  <c r="BJ3" i="3"/>
  <c r="BX3" i="3" s="1"/>
  <c r="BY35" i="3" l="1"/>
  <c r="BW29" i="3"/>
  <c r="BU4" i="3"/>
  <c r="BU20" i="3"/>
  <c r="BU36" i="3"/>
  <c r="BU52" i="3"/>
  <c r="BU68" i="3"/>
  <c r="BU84" i="3"/>
  <c r="BV32" i="3"/>
  <c r="BV64" i="3"/>
  <c r="BW7" i="3"/>
  <c r="BZ12" i="3"/>
  <c r="BZ28" i="3"/>
  <c r="BW39" i="3"/>
  <c r="BZ44" i="3"/>
  <c r="BZ60" i="3"/>
  <c r="BZ76" i="3"/>
  <c r="BF52" i="3"/>
  <c r="BT52" i="3" s="1"/>
  <c r="BF68" i="3"/>
  <c r="BT68" i="3" s="1"/>
  <c r="BF84" i="3"/>
  <c r="BT84" i="3" s="1"/>
  <c r="BF100" i="3"/>
  <c r="BT100" i="3" s="1"/>
  <c r="BF116" i="3"/>
  <c r="BT116" i="3" s="1"/>
  <c r="BF132" i="3"/>
  <c r="BT132" i="3" s="1"/>
  <c r="BF14" i="3"/>
  <c r="BT14" i="3" s="1"/>
  <c r="BY20" i="3"/>
  <c r="BV31" i="3"/>
  <c r="BY52" i="3"/>
  <c r="BY64" i="3"/>
  <c r="BY80" i="3"/>
  <c r="BU29" i="3"/>
  <c r="BT8" i="3"/>
  <c r="BT20" i="3"/>
  <c r="BT32" i="3"/>
  <c r="BW16" i="3"/>
  <c r="BW32" i="3"/>
  <c r="BW48" i="3"/>
  <c r="BW64" i="3"/>
  <c r="BW80" i="3"/>
  <c r="BF47" i="3"/>
  <c r="BT47" i="3" s="1"/>
  <c r="BF63" i="3"/>
  <c r="BT63" i="3" s="1"/>
  <c r="BF79" i="3"/>
  <c r="BT79" i="3" s="1"/>
  <c r="BF95" i="3"/>
  <c r="BT95" i="3" s="1"/>
  <c r="BF111" i="3"/>
  <c r="BT111" i="3" s="1"/>
  <c r="BF127" i="3"/>
  <c r="BT127" i="3" s="1"/>
  <c r="BF9" i="3"/>
  <c r="BT9" i="3" s="1"/>
  <c r="BF25" i="3"/>
  <c r="BT25" i="3" s="1"/>
  <c r="BV12" i="3"/>
  <c r="BV44" i="3"/>
  <c r="BV76" i="3"/>
  <c r="BU7" i="3"/>
  <c r="BX12" i="3"/>
  <c r="BU23" i="3"/>
  <c r="BX28" i="3"/>
  <c r="BU39" i="3"/>
  <c r="BX44" i="3"/>
  <c r="BU55" i="3"/>
  <c r="BX60" i="3"/>
  <c r="BX76" i="3"/>
  <c r="BF30" i="3"/>
  <c r="BT30" i="3" s="1"/>
  <c r="BV11" i="3"/>
  <c r="BY32" i="3"/>
  <c r="BV43" i="3"/>
  <c r="BS72" i="3"/>
  <c r="BW30" i="3"/>
  <c r="BZ35" i="3"/>
  <c r="BW62" i="3"/>
  <c r="BZ30" i="3"/>
  <c r="BZ62" i="3"/>
  <c r="BV29" i="3"/>
  <c r="BY62" i="3"/>
  <c r="BU16" i="3"/>
  <c r="BU32" i="3"/>
  <c r="BU48" i="3"/>
  <c r="BU64" i="3"/>
  <c r="BU80" i="3"/>
  <c r="BV24" i="3"/>
  <c r="BV56" i="3"/>
  <c r="BZ8" i="3"/>
  <c r="BW19" i="3"/>
  <c r="BZ24" i="3"/>
  <c r="BW35" i="3"/>
  <c r="BZ40" i="3"/>
  <c r="BW51" i="3"/>
  <c r="BZ56" i="3"/>
  <c r="BZ72" i="3"/>
  <c r="BF56" i="3"/>
  <c r="BT56" i="3" s="1"/>
  <c r="BF72" i="3"/>
  <c r="BT72" i="3" s="1"/>
  <c r="BF88" i="3"/>
  <c r="BT88" i="3" s="1"/>
  <c r="BF104" i="3"/>
  <c r="BT104" i="3" s="1"/>
  <c r="BF18" i="3"/>
  <c r="BT18" i="3" s="1"/>
  <c r="BY12" i="3"/>
  <c r="BV23" i="3"/>
  <c r="BY44" i="3"/>
  <c r="BV55" i="3"/>
  <c r="BY68" i="3"/>
  <c r="BZ3" i="3"/>
  <c r="BU30" i="3"/>
  <c r="BX35" i="3"/>
  <c r="BU62" i="3"/>
  <c r="BX30" i="3"/>
  <c r="BX62" i="3"/>
  <c r="BT12" i="3"/>
  <c r="BY30" i="3"/>
  <c r="BW12" i="3"/>
  <c r="BW28" i="3"/>
  <c r="BW44" i="3"/>
  <c r="BW60" i="3"/>
  <c r="BU76" i="3"/>
  <c r="BF51" i="3"/>
  <c r="BT51" i="3" s="1"/>
  <c r="BF67" i="3"/>
  <c r="BT67" i="3" s="1"/>
  <c r="BF83" i="3"/>
  <c r="BT83" i="3" s="1"/>
  <c r="BF99" i="3"/>
  <c r="BT99" i="3" s="1"/>
  <c r="BF115" i="3"/>
  <c r="BT115" i="3" s="1"/>
  <c r="BF13" i="3"/>
  <c r="BT13" i="3" s="1"/>
  <c r="BF29" i="3"/>
  <c r="BT29" i="3" s="1"/>
  <c r="BV4" i="3"/>
  <c r="BV36" i="3"/>
  <c r="BV68" i="3"/>
  <c r="BV80" i="3"/>
  <c r="BW3" i="3"/>
  <c r="BX8" i="3"/>
  <c r="BU19" i="3"/>
  <c r="BX24" i="3"/>
  <c r="BU35" i="3"/>
  <c r="BX40" i="3"/>
  <c r="BU51" i="3"/>
  <c r="BX56" i="3"/>
  <c r="BX72" i="3"/>
  <c r="BF120" i="3"/>
  <c r="BT120" i="3" s="1"/>
  <c r="BF136" i="3"/>
  <c r="BT136" i="3" s="1"/>
  <c r="BF34" i="3"/>
  <c r="BT34" i="3" s="1"/>
  <c r="BV3" i="3"/>
  <c r="BY24" i="3"/>
  <c r="BV35" i="3"/>
  <c r="BY56" i="3"/>
  <c r="BT3" i="3"/>
  <c r="BT35" i="3"/>
  <c r="BV30" i="3"/>
  <c r="BV62" i="3"/>
  <c r="BT24" i="3"/>
  <c r="BT36" i="3"/>
  <c r="BU12" i="3"/>
  <c r="BU28" i="3"/>
  <c r="BU44" i="3"/>
  <c r="BU60" i="3"/>
  <c r="BW76" i="3"/>
  <c r="BF131" i="3"/>
  <c r="BT131" i="3" s="1"/>
  <c r="BV16" i="3"/>
  <c r="BV48" i="3"/>
  <c r="BZ4" i="3"/>
  <c r="BW15" i="3"/>
  <c r="BZ20" i="3"/>
  <c r="BW31" i="3"/>
  <c r="BZ36" i="3"/>
  <c r="BW47" i="3"/>
  <c r="BZ52" i="3"/>
  <c r="BX68" i="3"/>
  <c r="BZ84" i="3"/>
  <c r="BF44" i="3"/>
  <c r="BT44" i="3" s="1"/>
  <c r="BF60" i="3"/>
  <c r="BT60" i="3" s="1"/>
  <c r="BF76" i="3"/>
  <c r="BT76" i="3" s="1"/>
  <c r="BF92" i="3"/>
  <c r="BT92" i="3" s="1"/>
  <c r="BF108" i="3"/>
  <c r="BT108" i="3" s="1"/>
  <c r="BF124" i="3"/>
  <c r="BT124" i="3" s="1"/>
  <c r="BF6" i="3"/>
  <c r="BT6" i="3" s="1"/>
  <c r="BF22" i="3"/>
  <c r="BT22" i="3" s="1"/>
  <c r="BS60" i="3"/>
  <c r="BY4" i="3"/>
  <c r="BV15" i="3"/>
  <c r="BY36" i="3"/>
  <c r="BV47" i="3"/>
  <c r="BW8" i="3"/>
  <c r="BW24" i="3"/>
  <c r="BZ29" i="3"/>
  <c r="BW40" i="3"/>
  <c r="BW56" i="3"/>
  <c r="BW72" i="3"/>
  <c r="BF55" i="3"/>
  <c r="BT55" i="3" s="1"/>
  <c r="BF71" i="3"/>
  <c r="BT71" i="3" s="1"/>
  <c r="BF87" i="3"/>
  <c r="BT87" i="3" s="1"/>
  <c r="BF103" i="3"/>
  <c r="BT103" i="3" s="1"/>
  <c r="BF119" i="3"/>
  <c r="BT119" i="3" s="1"/>
  <c r="BF135" i="3"/>
  <c r="BT135" i="3" s="1"/>
  <c r="BF17" i="3"/>
  <c r="BT17" i="3" s="1"/>
  <c r="BF33" i="3"/>
  <c r="BT33" i="3" s="1"/>
  <c r="BV28" i="3"/>
  <c r="BV60" i="3"/>
  <c r="BV84" i="3"/>
  <c r="BX4" i="3"/>
  <c r="BU15" i="3"/>
  <c r="BX20" i="3"/>
  <c r="BU31" i="3"/>
  <c r="BX36" i="3"/>
  <c r="BU47" i="3"/>
  <c r="BX52" i="3"/>
  <c r="BZ68" i="3"/>
  <c r="BX84" i="3"/>
  <c r="BY16" i="3"/>
  <c r="BV27" i="3"/>
  <c r="BY48" i="3"/>
  <c r="BF62" i="3"/>
  <c r="BT62" i="3" s="1"/>
  <c r="BF74" i="3"/>
  <c r="BT74" i="3" s="1"/>
  <c r="BF126" i="3"/>
  <c r="BT126" i="3" s="1"/>
  <c r="BF4" i="3"/>
  <c r="BT4" i="3" s="1"/>
  <c r="BF16" i="3"/>
  <c r="BT16" i="3" s="1"/>
  <c r="BF28" i="3"/>
  <c r="BT28" i="3" s="1"/>
  <c r="BF40" i="3"/>
  <c r="BT40" i="3" s="1"/>
  <c r="BU8" i="3"/>
  <c r="BU24" i="3"/>
  <c r="BX29" i="3"/>
  <c r="BU40" i="3"/>
  <c r="BU56" i="3"/>
  <c r="BU72" i="3"/>
  <c r="BV8" i="3"/>
  <c r="BY29" i="3"/>
  <c r="BV40" i="3"/>
  <c r="BV72" i="3"/>
  <c r="BW11" i="3"/>
  <c r="BZ16" i="3"/>
  <c r="BW27" i="3"/>
  <c r="BZ32" i="3"/>
  <c r="BW43" i="3"/>
  <c r="BZ48" i="3"/>
  <c r="BZ64" i="3"/>
  <c r="BZ80" i="3"/>
  <c r="BF48" i="3"/>
  <c r="BT48" i="3" s="1"/>
  <c r="BF64" i="3"/>
  <c r="BT64" i="3" s="1"/>
  <c r="BF80" i="3"/>
  <c r="BT80" i="3" s="1"/>
  <c r="BF96" i="3"/>
  <c r="BT96" i="3" s="1"/>
  <c r="BF112" i="3"/>
  <c r="BT112" i="3" s="1"/>
  <c r="BF128" i="3"/>
  <c r="BT128" i="3" s="1"/>
  <c r="BF10" i="3"/>
  <c r="BT10" i="3" s="1"/>
  <c r="BF26" i="3"/>
  <c r="BT26" i="3" s="1"/>
  <c r="BF38" i="3"/>
  <c r="BT38" i="3" s="1"/>
  <c r="BS76" i="3"/>
  <c r="BV7" i="3"/>
  <c r="BY28" i="3"/>
  <c r="BV39" i="3"/>
  <c r="BR7" i="3"/>
  <c r="BR15" i="3"/>
  <c r="BR68" i="3"/>
  <c r="BR23" i="3"/>
  <c r="BR27" i="3"/>
  <c r="BR11" i="3"/>
  <c r="BR35" i="3"/>
  <c r="BR31" i="3"/>
  <c r="BR44" i="3"/>
  <c r="BR76" i="3"/>
  <c r="BR6" i="3"/>
  <c r="BR3" i="3"/>
  <c r="BR60" i="3"/>
  <c r="BR52" i="3"/>
  <c r="BR84" i="3"/>
  <c r="BR2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AA508165-F011-9641-8FB0-DC043328F0F6}">
      <text>
        <r>
          <rPr>
            <sz val="9"/>
            <color rgb="FF000000"/>
            <rFont val="Tahoma"/>
            <family val="2"/>
          </rPr>
          <t>Reference base of each index: 2008-2009 = 100.0</t>
        </r>
      </text>
    </comment>
    <comment ref="C1" authorId="0" shapeId="0" xr:uid="{20E63EE9-3D19-7C40-AC02-DCE950A7E390}">
      <text>
        <r>
          <rPr>
            <sz val="9"/>
            <color rgb="FF000000"/>
            <rFont val="Tahoma"/>
            <family val="2"/>
          </rPr>
          <t>Reference base of each index: 2008-2009 = 100.0</t>
        </r>
      </text>
    </comment>
    <comment ref="D1" authorId="0" shapeId="0" xr:uid="{E6CE0EE5-66E7-A745-B2A5-B0ADD17FE5B2}">
      <text>
        <r>
          <rPr>
            <sz val="9"/>
            <color indexed="81"/>
            <rFont val="Tahoma"/>
            <family val="2"/>
          </rPr>
          <t>Reference base of each index: 2008-2009 = 100.0</t>
        </r>
      </text>
    </comment>
    <comment ref="E1" authorId="0" shapeId="0" xr:uid="{675FA723-ACFA-2E48-9235-A0C618A55175}">
      <text>
        <r>
          <rPr>
            <sz val="9"/>
            <color indexed="81"/>
            <rFont val="Tahoma"/>
            <family val="2"/>
          </rPr>
          <t>Reference base of each index: 2008-2009 = 100.0</t>
        </r>
      </text>
    </comment>
    <comment ref="F1" authorId="0" shapeId="0" xr:uid="{D221332C-E42B-DA48-9D1B-5E503521E0C1}">
      <text>
        <r>
          <rPr>
            <sz val="9"/>
            <color rgb="FF000000"/>
            <rFont val="Tahoma"/>
            <family val="2"/>
          </rPr>
          <t>Reference base of each index: 2008-2009 = 100.0</t>
        </r>
      </text>
    </comment>
    <comment ref="G1" authorId="0" shapeId="0" xr:uid="{4A169E50-507E-B84E-BDE0-1D3ABF42118E}">
      <text>
        <r>
          <rPr>
            <sz val="9"/>
            <color indexed="81"/>
            <rFont val="Tahoma"/>
            <family val="2"/>
          </rPr>
          <t>Reference base of each index: 2008-2009 = 100.0</t>
        </r>
      </text>
    </comment>
    <comment ref="H1" authorId="0" shapeId="0" xr:uid="{75668673-2DD0-D14B-B475-CB24A288DFA4}">
      <text>
        <r>
          <rPr>
            <sz val="9"/>
            <color indexed="81"/>
            <rFont val="Tahoma"/>
            <family val="2"/>
          </rPr>
          <t>Reference base of each index: 2008-2009 = 100.0</t>
        </r>
      </text>
    </comment>
    <comment ref="I1" authorId="0" shapeId="0" xr:uid="{514BAB08-5DEC-104C-A3C3-72F7641E765B}">
      <text>
        <r>
          <rPr>
            <sz val="9"/>
            <color indexed="81"/>
            <rFont val="Tahoma"/>
            <family val="2"/>
          </rPr>
          <t>Reference base of each index: 2008-2009 = 100.0</t>
        </r>
      </text>
    </comment>
    <comment ref="J1" authorId="0" shapeId="0" xr:uid="{5083E1E4-9E9B-A341-9D25-D70503AD020E}">
      <text>
        <r>
          <rPr>
            <sz val="9"/>
            <color indexed="81"/>
            <rFont val="Tahoma"/>
            <family val="2"/>
          </rPr>
          <t>Reference base of each index: 2008-2009 = 100.0</t>
        </r>
      </text>
    </comment>
    <comment ref="K1" authorId="0" shapeId="0" xr:uid="{150B09DF-2F6D-8943-9C03-36CF373C2DB9}">
      <text>
        <r>
          <rPr>
            <sz val="9"/>
            <color indexed="81"/>
            <rFont val="Tahoma"/>
            <family val="2"/>
          </rPr>
          <t>Reference base of each index: 2008-2009 = 100.0</t>
        </r>
      </text>
    </comment>
    <comment ref="L1" authorId="0" shapeId="0" xr:uid="{3A831D49-ED98-DF43-9D0B-152859FC5721}">
      <text>
        <r>
          <rPr>
            <sz val="9"/>
            <color rgb="FF000000"/>
            <rFont val="Tahoma"/>
            <family val="2"/>
          </rPr>
          <t>Reference base of each index: 2008-2009 = 100.0</t>
        </r>
      </text>
    </comment>
    <comment ref="M1" authorId="0" shapeId="0" xr:uid="{1CDAEC5A-1032-D24C-B3C1-ECC8FD36A04F}">
      <text>
        <r>
          <rPr>
            <sz val="9"/>
            <color indexed="81"/>
            <rFont val="Tahoma"/>
            <family val="2"/>
          </rPr>
          <t>Reference base of each index: 2008-2009 = 100.0</t>
        </r>
      </text>
    </comment>
    <comment ref="N1" authorId="0" shapeId="0" xr:uid="{F6E30B7F-6400-C64E-BBFF-4FE3F081ADCA}">
      <text>
        <r>
          <rPr>
            <sz val="9"/>
            <color rgb="FF000000"/>
            <rFont val="Tahoma"/>
            <family val="2"/>
          </rPr>
          <t>Reference base of each index: 2008-2009 = 100.0</t>
        </r>
      </text>
    </comment>
    <comment ref="O1" authorId="0" shapeId="0" xr:uid="{07E4ED90-D724-834E-8C27-675203499EFB}">
      <text>
        <r>
          <rPr>
            <sz val="9"/>
            <color indexed="81"/>
            <rFont val="Tahoma"/>
            <family val="2"/>
          </rPr>
          <t>Reference base of each index: 2008-2009 = 100.0</t>
        </r>
      </text>
    </comment>
    <comment ref="P1" authorId="0" shapeId="0" xr:uid="{A153B5B4-83A4-F344-9280-308B4916060D}">
      <text>
        <r>
          <rPr>
            <sz val="9"/>
            <color indexed="81"/>
            <rFont val="Tahoma"/>
            <family val="2"/>
          </rPr>
          <t>Reference base of each index: 2008-2009 = 100.0</t>
        </r>
      </text>
    </comment>
    <comment ref="Q1" authorId="0" shapeId="0" xr:uid="{4757BF9B-6F05-F44A-9332-25EB31B28528}">
      <text>
        <r>
          <rPr>
            <sz val="9"/>
            <color rgb="FF000000"/>
            <rFont val="Tahoma"/>
            <family val="2"/>
          </rPr>
          <t>Reference base of each index: 2008-2009 = 100.0</t>
        </r>
      </text>
    </comment>
    <comment ref="R1" authorId="0" shapeId="0" xr:uid="{69B1C028-053C-314E-9AD6-1B3A0B03C293}">
      <text>
        <r>
          <rPr>
            <sz val="9"/>
            <color rgb="FF000000"/>
            <rFont val="Tahoma"/>
            <family val="2"/>
          </rPr>
          <t>Reference base of each index: 2008-2009 = 100.0</t>
        </r>
      </text>
    </comment>
    <comment ref="S1" authorId="0" shapeId="0" xr:uid="{5BD6C34D-B32C-BD4A-BA48-254B0DFCDAAC}">
      <text>
        <r>
          <rPr>
            <sz val="9"/>
            <color indexed="81"/>
            <rFont val="Tahoma"/>
            <family val="2"/>
          </rPr>
          <t>Reference base of each index: 2008-2009 = 100.0</t>
        </r>
      </text>
    </comment>
    <comment ref="T1" authorId="0" shapeId="0" xr:uid="{0970004A-E868-8047-9F5D-A57D2AA762F3}">
      <text>
        <r>
          <rPr>
            <sz val="9"/>
            <color indexed="81"/>
            <rFont val="Tahoma"/>
            <family val="2"/>
          </rPr>
          <t>Reference base of each index: 2008-2009 = 100.0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AB3" authorId="0" shapeId="0" xr:uid="{93A1A671-1198-164E-AC41-2B719E4D5F92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S4" authorId="0" shapeId="0" xr:uid="{D3792BFF-7E14-9146-A037-892FF7011C5A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5" authorId="0" shapeId="0" xr:uid="{594E2BD3-A0A7-2F46-94CF-278C2F083736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S11" authorId="0" shapeId="0" xr:uid="{65A652B9-DB36-A345-A9FD-C85DAF4A1D69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17" authorId="0" shapeId="0" xr:uid="{9EA3B888-5AF5-A64F-995E-B3321397F34A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18" authorId="0" shapeId="0" xr:uid="{53E0A131-D063-EE44-92BC-DF51FB59C9C6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19" authorId="0" shapeId="0" xr:uid="{20AAF6CB-BF4D-8A49-9FA0-E40B003E3D1B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19" authorId="0" shapeId="0" xr:uid="{36D77514-BCDE-CF46-A202-D19D2AF1A40A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20" authorId="0" shapeId="0" xr:uid="{DDD66218-A387-5749-A4A4-B55206FCE1F6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21" authorId="0" shapeId="0" xr:uid="{35C0B447-25A5-A844-A96C-12C6FEFA5EF9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22" authorId="0" shapeId="0" xr:uid="{2FE39103-AA8E-BF4B-B4B0-B5C4A268FD98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23" authorId="0" shapeId="0" xr:uid="{D9CD0AA2-E1E3-2042-93E4-298B3EBF7B7D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24" authorId="0" shapeId="0" xr:uid="{4279301A-43B0-3549-A298-3FA994A0EDC1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25" authorId="0" shapeId="0" xr:uid="{EEA16552-14D4-4749-B667-FD76048D5CC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5" authorId="0" shapeId="0" xr:uid="{708F487E-6F71-0F41-9BB5-7F2D2FC22648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26" authorId="0" shapeId="0" xr:uid="{7135D01F-F18A-534F-9E0B-A2FD40781AC5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27" authorId="0" shapeId="0" xr:uid="{897A6A68-9A7A-0748-9F6F-81C004041E24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28" authorId="0" shapeId="0" xr:uid="{20B71871-4D52-9E44-8C77-0F9B63860DB6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29" authorId="0" shapeId="0" xr:uid="{8BD6B4D1-6AC5-EE41-AF61-4B112BBC89EE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30" authorId="0" shapeId="0" xr:uid="{AD32B65E-B8F0-5449-9DA3-E0F18EB4F174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31" authorId="0" shapeId="0" xr:uid="{DBEF441B-BE70-864C-8990-FC330E05C10D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1" authorId="0" shapeId="0" xr:uid="{65B24D21-A6EE-9449-8742-BC3CAF8009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32" authorId="0" shapeId="0" xr:uid="{FAD465EE-817B-C846-A04E-67A8D839BFBC}">
      <text>
        <r>
          <rPr>
            <sz val="9"/>
            <color rgb="FF000000"/>
            <rFont val="Tahoma"/>
            <family val="2"/>
          </rPr>
          <t>estimate is subject to sampling variability too high for most practical purposes</t>
        </r>
      </text>
    </comment>
    <comment ref="I34" authorId="0" shapeId="0" xr:uid="{20E113B3-0849-D749-BFD8-1E28B6FFE7AE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34" authorId="0" shapeId="0" xr:uid="{E9C47428-1CBB-5B49-A37B-75F0C9F9DC71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35" authorId="0" shapeId="0" xr:uid="{C307AEAC-4EA8-6C47-8781-60744F19F056}">
      <text>
        <r>
          <rPr>
            <sz val="9"/>
            <color rgb="FF000000"/>
            <rFont val="Tahoma"/>
            <family val="2"/>
          </rPr>
          <t>estimate is subject to sampling variability too high for most practical purposes</t>
        </r>
      </text>
    </comment>
    <comment ref="J35" authorId="0" shapeId="0" xr:uid="{8F5A33A9-F452-8A4E-9D73-522CCF38D9BD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35" authorId="0" shapeId="0" xr:uid="{77305AEC-5B44-E747-A99A-0801A0AC9504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S35" authorId="0" shapeId="0" xr:uid="{35AD6C86-23CD-7541-8F28-B47890F4058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36" authorId="0" shapeId="0" xr:uid="{FDF2BADB-993D-A349-9BCF-8E31DB5D4285}">
      <text>
        <r>
          <rPr>
            <sz val="9"/>
            <color rgb="FF000000"/>
            <rFont val="Tahoma"/>
            <family val="2"/>
          </rPr>
          <t>estimate is subject to sampling variability too high for most practical purposes</t>
        </r>
      </text>
    </comment>
    <comment ref="J36" authorId="0" shapeId="0" xr:uid="{D3452573-9B97-A747-8EF5-F1E4376D5E95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S36" authorId="0" shapeId="0" xr:uid="{92EDB1CE-AB5A-FA4D-93AB-13054639AC28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37" authorId="0" shapeId="0" xr:uid="{30AEAD96-0073-064F-B72E-36E6C318A6BB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37" authorId="0" shapeId="0" xr:uid="{7314555B-C0D8-6A48-BAB3-E4FC5DAE1957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38" authorId="0" shapeId="0" xr:uid="{A3A5BD1E-4EDB-8D45-96EA-1B355853E5B9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38" authorId="0" shapeId="0" xr:uid="{0DCB0901-A079-3047-9B58-586C72523811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38" authorId="0" shapeId="0" xr:uid="{58B05A97-34C4-E143-8409-7868C6FF0453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8" authorId="0" shapeId="0" xr:uid="{875C6F50-97AA-E547-B246-D0C21FA46CEC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39" authorId="0" shapeId="0" xr:uid="{C50D922A-E322-3044-9B86-BFAFD2F80118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39" authorId="0" shapeId="0" xr:uid="{4189D9D2-C4A0-BB46-8461-46EEBDCBA8A8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39" authorId="0" shapeId="0" xr:uid="{6666B4A6-7F38-4942-8F50-936C74F615EE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S39" authorId="0" shapeId="0" xr:uid="{CA349C79-77D9-5246-B308-69CB443FC259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9" authorId="0" shapeId="0" xr:uid="{F57A4F5E-CFE1-5E4C-9313-623C862466BA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40" authorId="0" shapeId="0" xr:uid="{F3D6CE23-0747-DE4E-83E1-D2399372C7F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40" authorId="0" shapeId="0" xr:uid="{8B4628AC-05FE-F84E-AF8E-303999FBD196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40" authorId="0" shapeId="0" xr:uid="{05C15CDE-24E7-BF4E-9E55-53647880462D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40" authorId="0" shapeId="0" xr:uid="{D24B2932-FF65-7B44-A056-E0EC0F9D460B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41" authorId="0" shapeId="0" xr:uid="{AC39A7F0-EE95-AA44-8A59-91E2D67C9826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41" authorId="0" shapeId="0" xr:uid="{85C43EB9-4BB4-3E49-95D7-A26BD6A368A9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41" authorId="0" shapeId="0" xr:uid="{59A3E936-713D-7D4A-89F3-7C7890922BE9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41" authorId="0" shapeId="0" xr:uid="{F609A5C8-F657-DB41-939A-31CC65B37203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42" authorId="0" shapeId="0" xr:uid="{C26C6D87-0F8E-7C49-A643-812671AA4B8E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42" authorId="0" shapeId="0" xr:uid="{9DAAFA27-0181-D942-A8D0-C1E130D2DF85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42" authorId="0" shapeId="0" xr:uid="{13CEE0AD-A1DF-EA45-9613-D2919B9AFC48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43" authorId="0" shapeId="0" xr:uid="{16FBBE70-4677-7944-95C2-D9CE85DFC237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43" authorId="0" shapeId="0" xr:uid="{2B8D12D0-6505-234C-83FE-FA1FFFCA3884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43" authorId="0" shapeId="0" xr:uid="{A1072F60-BCD9-9346-A9D1-71DC8652CD8C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S43" authorId="0" shapeId="0" xr:uid="{9959178B-6668-5447-B5E7-78AE5386468B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43" authorId="0" shapeId="0" xr:uid="{172FF8B8-8E19-A842-B672-E1D47B84B60B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85" authorId="0" shapeId="0" xr:uid="{09A13BBB-BD0F-FA44-8727-6D4A135E1EC2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85" authorId="0" shapeId="0" xr:uid="{EEABCEED-A412-C44D-9B5E-4656D49BD1CB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85" authorId="0" shapeId="0" xr:uid="{2CEC1943-3014-2E4A-9F3E-3315F5390B38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85" authorId="0" shapeId="0" xr:uid="{9535EE39-F36B-9548-870F-AC08DE2A81CC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86" authorId="0" shapeId="0" xr:uid="{D1DF9210-3CE3-0747-AC88-1CE78A8744CF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86" authorId="0" shapeId="0" xr:uid="{8412E95A-67EB-7F46-973F-3C16721FC72E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86" authorId="0" shapeId="0" xr:uid="{A68214CB-24F0-1D4C-BF10-065F2A360E1C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86" authorId="0" shapeId="0" xr:uid="{AA1D8FAC-2A34-664B-8F28-1029BB5D05DB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87" authorId="0" shapeId="0" xr:uid="{2022CB48-A5B8-2441-8584-2A648C7A3F1A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88" authorId="0" shapeId="0" xr:uid="{ECFD59B7-8A28-BB4A-AB15-BC2EAC0C6719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88" authorId="0" shapeId="0" xr:uid="{4BABBA2C-3FFF-8845-BB2C-D8B44805CB8B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89" authorId="0" shapeId="0" xr:uid="{2997AB08-B59D-A746-928D-EDD8FCFF4449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89" authorId="0" shapeId="0" xr:uid="{91FC7D4E-81C7-5742-8C4E-E15D5D28CF6E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89" authorId="0" shapeId="0" xr:uid="{6F04AA24-BCA8-2144-B4B9-A3C509F82F7D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90" authorId="0" shapeId="0" xr:uid="{3C65CFD0-F8FC-3F4B-9261-209D832E31AA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90" authorId="0" shapeId="0" xr:uid="{DAE9FD3D-BE44-2E4D-8F20-28205F6773C2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91" authorId="0" shapeId="0" xr:uid="{6412E14F-9F21-7448-8CEA-1214E5084504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91" authorId="0" shapeId="0" xr:uid="{0F1D3740-C414-484A-8466-97EA0AE86A1D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92" authorId="0" shapeId="0" xr:uid="{DD3A0D39-E80B-404D-B65C-FF49A406375F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92" authorId="0" shapeId="0" xr:uid="{47D1F04B-CD2A-1C47-BEEC-E138EF689B9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92" authorId="0" shapeId="0" xr:uid="{ED91C9A5-E9FF-4B49-AD79-E90B4BD65848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93" authorId="0" shapeId="0" xr:uid="{3593A7C8-3083-3A4F-B4BE-9FA41A2B769F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93" authorId="0" shapeId="0" xr:uid="{343CA58D-1F2F-5F4B-836B-1E8AA9807324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93" authorId="0" shapeId="0" xr:uid="{48B80941-A9A3-5E43-B9B1-0E502B78ECBF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93" authorId="0" shapeId="0" xr:uid="{7A1E7586-225B-E745-87FE-D17DF4D4C64E}">
      <text>
        <r>
          <rPr>
            <sz val="9"/>
            <color rgb="FF000000"/>
            <rFont val="Tahoma"/>
            <family val="2"/>
          </rPr>
          <t>estimate is subject to sampling variability too high for most practical purposes</t>
        </r>
      </text>
    </comment>
    <comment ref="I94" authorId="0" shapeId="0" xr:uid="{5834034D-103A-5B44-A201-E3D084621E71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94" authorId="0" shapeId="0" xr:uid="{96E96FE4-8773-D247-94A6-BB87FF20838E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94" authorId="0" shapeId="0" xr:uid="{64D2AD5E-5713-274D-84AF-B64296971A87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94" authorId="0" shapeId="0" xr:uid="{80086C69-9B71-4D49-9431-8CA1EAF49C26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95" authorId="0" shapeId="0" xr:uid="{174A08F4-713B-A448-8D6A-689AC5A93EBA}">
      <text>
        <r>
          <rPr>
            <sz val="9"/>
            <color rgb="FF000000"/>
            <rFont val="Tahoma"/>
            <family val="2"/>
          </rPr>
          <t>estimate is subject to sampling variability too high for most practical purposes</t>
        </r>
      </text>
    </comment>
    <comment ref="J95" authorId="0" shapeId="0" xr:uid="{9368DC92-0FA1-0140-9C9C-0D03F39D9FD2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95" authorId="0" shapeId="0" xr:uid="{A0663AF3-2F38-3A4D-ABEC-0B396D1BD823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95" authorId="0" shapeId="0" xr:uid="{6C0C8659-7519-2E45-B2B2-4790FDE00B5F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96" authorId="0" shapeId="0" xr:uid="{EFA7AF23-0F2A-0649-B3A8-DEF55F020669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96" authorId="0" shapeId="0" xr:uid="{661767E5-08CF-8B43-8B46-7C2EEBE760A3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96" authorId="0" shapeId="0" xr:uid="{C0805327-47D7-6040-A5DE-958BC529BD8F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S96" authorId="0" shapeId="0" xr:uid="{BDF0D618-BCB4-504F-B466-FDD1E8C9FCC1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97" authorId="0" shapeId="0" xr:uid="{475AD7E0-09F8-5642-842E-C8F7B4F7033E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97" authorId="0" shapeId="0" xr:uid="{D285B20A-82C0-E84F-A089-38EEC28B2435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97" authorId="0" shapeId="0" xr:uid="{68FBE144-EA74-3647-B46E-E139CE34624B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98" authorId="0" shapeId="0" xr:uid="{E8D001AF-6D05-2A4B-BFDF-EF50B69B4F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98" authorId="0" shapeId="0" xr:uid="{A3C38636-7589-7B49-92D1-FFD9816FE8EF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98" authorId="0" shapeId="0" xr:uid="{D72B6C1B-0FD2-7D43-809A-31B45C9AC7F9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99" authorId="0" shapeId="0" xr:uid="{5DC35717-6178-8741-89EA-EBF62A607ACC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99" authorId="0" shapeId="0" xr:uid="{54E5CA45-2D61-FE45-9A5D-8D7DCD8AC81B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99" authorId="0" shapeId="0" xr:uid="{4AE69E7C-CB4C-6340-85BC-64F2FF1062B1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100" authorId="0" shapeId="0" xr:uid="{A9D3AF44-4408-944B-BE95-E6F2BEC9DCB9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100" authorId="0" shapeId="0" xr:uid="{7B3282FA-3BAF-7647-8613-016AE80A41DB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100" authorId="0" shapeId="0" xr:uid="{A729C8B7-FBBD-8846-BC45-81C29782E903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00" authorId="0" shapeId="0" xr:uid="{8F6F4405-BE1F-0D42-99F8-7B36057CC528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101" authorId="0" shapeId="0" xr:uid="{A5D179B5-3E69-5344-BE79-6EF4A77742E9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101" authorId="0" shapeId="0" xr:uid="{51BE5BB1-B541-5748-BA54-877EB9011A33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101" authorId="0" shapeId="0" xr:uid="{544AAD48-85B8-3A41-95A5-7B057F47DDA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01" authorId="0" shapeId="0" xr:uid="{71C077B9-8D3D-894B-9EF5-87C9EB6E11A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102" authorId="0" shapeId="0" xr:uid="{E704814D-91E7-E945-90B0-7F41DE9A208C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102" authorId="0" shapeId="0" xr:uid="{14C733EE-01BF-444C-A49B-D186C1C0DADF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102" authorId="0" shapeId="0" xr:uid="{4CF71665-D449-EB44-8CD3-A547C53B28BA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103" authorId="0" shapeId="0" xr:uid="{DC7495A7-48AE-5E4B-8073-FEDE5D9F1B3D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103" authorId="0" shapeId="0" xr:uid="{38FDE62F-07F2-A841-B754-D9EA71E42E19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103" authorId="0" shapeId="0" xr:uid="{EC70E796-C6F4-5940-B245-818643B5F5D4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S103" authorId="0" shapeId="0" xr:uid="{8BDFB32D-D191-4A41-B177-4B214A5DD387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104" authorId="0" shapeId="0" xr:uid="{7D58B362-23D8-CD4A-A525-4ED630A6497F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104" authorId="0" shapeId="0" xr:uid="{A7F7B1DE-DE14-3E4F-BFD5-443B73EAFC66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104" authorId="0" shapeId="0" xr:uid="{EEB6AB61-7F74-6F42-91B7-9838800FCD2A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105" authorId="0" shapeId="0" xr:uid="{BBB86F05-E6E6-9242-AF74-D52DC356DE65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105" authorId="0" shapeId="0" xr:uid="{AA4B8A41-5B76-EE4A-A11B-1C9396AADA8D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106" authorId="0" shapeId="0" xr:uid="{10BCFFF6-F82F-F745-BB86-5BA79ADFEDCD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106" authorId="0" shapeId="0" xr:uid="{2A19A5DD-19B4-5642-9CAA-CEEB9FCEF894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106" authorId="0" shapeId="0" xr:uid="{4C558A8B-44A5-C346-A0D2-3021E3C040E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107" authorId="0" shapeId="0" xr:uid="{A3B57568-0528-6C43-B57F-C3766C0EF61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107" authorId="0" shapeId="0" xr:uid="{8EE0DA5F-2AB3-A245-9389-B088BDCEA185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107" authorId="0" shapeId="0" xr:uid="{6B652305-2C51-C340-8B79-D0E46401FB19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108" authorId="0" shapeId="0" xr:uid="{44F22639-4C15-4A4B-9E86-C8D74C1D2311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108" authorId="0" shapeId="0" xr:uid="{2E3EE6C4-506B-F44B-B4B7-004A263EE12B}">
      <text>
        <r>
          <rPr>
            <sz val="9"/>
            <color rgb="FF000000"/>
            <rFont val="Tahoma"/>
            <family val="2"/>
          </rPr>
          <t>estimate is subject to sampling variability too high for most practical purposes</t>
        </r>
      </text>
    </comment>
    <comment ref="K108" authorId="0" shapeId="0" xr:uid="{8DA992BA-3ED1-A14D-AF6C-85C460190E79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109" authorId="0" shapeId="0" xr:uid="{3199AA99-902B-D04E-A1F5-9EAEF2B7A49B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109" authorId="0" shapeId="0" xr:uid="{0450A175-50D8-074D-AE80-DD942BD0BF2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T109" authorId="0" shapeId="0" xr:uid="{F9E6F765-3C5F-D441-84CC-D5578A85F6C3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110" authorId="0" shapeId="0" xr:uid="{40EC4D07-C1C4-9145-B858-CE3468D5CE2D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110" authorId="0" shapeId="0" xr:uid="{A80D0C35-27C1-354D-BA7F-B198164BA3C9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110" authorId="0" shapeId="0" xr:uid="{5D486B51-9B7D-0F4D-AE1D-2B5EC6221FA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111" authorId="0" shapeId="0" xr:uid="{92449C4C-CF24-6744-840B-22DF83547A68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111" authorId="0" shapeId="0" xr:uid="{DE5878C2-865E-EF43-93CC-6B1F5A21822B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111" authorId="0" shapeId="0" xr:uid="{161F790A-F959-5041-8877-0E3D4FAA7F9B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112" authorId="0" shapeId="0" xr:uid="{C46ADD2F-E999-D746-9F8A-1A864305D4EB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J112" authorId="0" shapeId="0" xr:uid="{3A0C9122-AB32-734E-A5CB-B4AB8A0CF85C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K112" authorId="0" shapeId="0" xr:uid="{A4C4E965-79C4-4A47-B560-8E69F9FF4D23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40" authorId="0" shapeId="0" xr:uid="{E5635677-B6EF-C94D-A06D-92D64C14C303}">
      <text>
        <r>
          <rPr>
            <sz val="10"/>
            <color rgb="FF000000"/>
            <rFont val="Arial"/>
            <family val="2"/>
          </rPr>
          <t>Agricultural Consultant and Agricultural Scientist are researched as a single labour market.</t>
        </r>
      </text>
    </comment>
    <comment ref="C41" authorId="0" shapeId="0" xr:uid="{B25299D7-B5DC-5444-A7D6-71F93A33F7AF}">
      <text>
        <r>
          <rPr>
            <sz val="10"/>
            <color indexed="81"/>
            <rFont val="Arial"/>
            <family val="2"/>
          </rPr>
          <t>Agricultural Consultant and Agricultural Scientist are researched as a single labour market.</t>
        </r>
      </text>
    </comment>
    <comment ref="C58" authorId="0" shapeId="0" xr:uid="{BC04E801-D527-B34F-B17C-2577B0544E90}">
      <text>
        <r>
          <rPr>
            <sz val="10"/>
            <color indexed="81"/>
            <rFont val="Arial"/>
            <family val="2"/>
          </rPr>
          <t>Hospital and Retail Pharmacist are research as a single labour market</t>
        </r>
      </text>
    </comment>
    <comment ref="C59" authorId="0" shapeId="0" xr:uid="{8408FCA8-F6D8-5942-857B-3D0A45DFEC8A}">
      <text>
        <r>
          <rPr>
            <sz val="10"/>
            <color indexed="81"/>
            <rFont val="Arial"/>
            <family val="2"/>
          </rPr>
          <t>Hospital Pharmacist and Retail Pharmacist are researched as a single labour market</t>
        </r>
      </text>
    </comment>
  </commentList>
</comments>
</file>

<file path=xl/sharedStrings.xml><?xml version="1.0" encoding="utf-8"?>
<sst xmlns="http://schemas.openxmlformats.org/spreadsheetml/2006/main" count="1649" uniqueCount="285">
  <si>
    <t>Quarterly Index ;  Total hourly rates of pay excluding bonuses ;  Australia ;  Private and Public ;  Mining ;</t>
  </si>
  <si>
    <t>Quarterly Index ;  Total hourly rates of pay excluding bonuses ;  Australia ;  Private and Public ;  Manufacturing ;</t>
  </si>
  <si>
    <t>Quarterly Index ;  Total hourly rates of pay excluding bonuses ;  Australia ;  Private and Public ;  Electricity, gas, water and waste services ;</t>
  </si>
  <si>
    <t>Quarterly Index ;  Total hourly rates of pay excluding bonuses ;  Australia ;  Private and Public ;  Construction ;</t>
  </si>
  <si>
    <t>Quarterly Index ;  Total hourly rates of pay excluding bonuses ;  Australia ;  Private and Public ;  Wholesale trade ;</t>
  </si>
  <si>
    <t>Quarterly Index ;  Total hourly rates of pay excluding bonuses ;  Australia ;  Private and Public ;  Retail trade ;</t>
  </si>
  <si>
    <t>Quarterly Index ;  Total hourly rates of pay excluding bonuses ;  Australia ;  Private and Public ;  Accommodation and food services ;</t>
  </si>
  <si>
    <t>Quarterly Index ;  Total hourly rates of pay excluding bonuses ;  Australia ;  Private and Public ;  Transport, postal and warehousing ;</t>
  </si>
  <si>
    <t>Quarterly Index ;  Total hourly rates of pay excluding bonuses ;  Australia ;  Private and Public ;  Information media and telecommunications ;</t>
  </si>
  <si>
    <t>Quarterly Index ;  Total hourly rates of pay excluding bonuses ;  Australia ;  Private and Public ;  Financial and insurance services ;</t>
  </si>
  <si>
    <t>Quarterly Index ;  Total hourly rates of pay excluding bonuses ;  Australia ;  Private and Public ;  Rental, hiring and real estate services ;</t>
  </si>
  <si>
    <t>Quarterly Index ;  Total hourly rates of pay excluding bonuses ;  Australia ;  Private and Public ;  Professional, scientific and technical services ;</t>
  </si>
  <si>
    <t>Quarterly Index ;  Total hourly rates of pay excluding bonuses ;  Australia ;  Private and Public ;  Administrative and support services ;</t>
  </si>
  <si>
    <t>Quarterly Index ;  Total hourly rates of pay excluding bonuses ;  Australia ;  Private and Public ;  Public administration and safety ;</t>
  </si>
  <si>
    <t>Quarterly Index ;  Total hourly rates of pay excluding bonuses ;  Australia ;  Private and Public ;  Education and training ;</t>
  </si>
  <si>
    <t>Quarterly Index ;  Total hourly rates of pay excluding bonuses ;  Australia ;  Private and Public ;  Health care and social assistance ;</t>
  </si>
  <si>
    <t>Quarterly Index ;  Total hourly rates of pay excluding bonuses ;  Australia ;  Private and Public ;  Arts and recreation services ;</t>
  </si>
  <si>
    <t>Quarterly Index ;  Total hourly rates of pay excluding bonuses ;  Australia ;  Private and Public ;  Other services ;</t>
  </si>
  <si>
    <t>Quarterly Index ;  Ordinary time hourly rates of pay including bonuses ;  Australia ;  Private and Public ;  All industries ;</t>
  </si>
  <si>
    <t>INDEX</t>
  </si>
  <si>
    <t>ABS 63450</t>
  </si>
  <si>
    <t xml:space="preserve">  Mining</t>
  </si>
  <si>
    <t xml:space="preserve">  Information media and telecommunications</t>
  </si>
  <si>
    <t xml:space="preserve">  Financial and insurance services</t>
  </si>
  <si>
    <t xml:space="preserve">  Professional, scientific and technical services</t>
  </si>
  <si>
    <t xml:space="preserve">  Education and training</t>
  </si>
  <si>
    <t xml:space="preserve">  Health care and social assistance</t>
  </si>
  <si>
    <t xml:space="preserve">  All industries</t>
  </si>
  <si>
    <t>Growth</t>
  </si>
  <si>
    <t>Professional, Scientific and Technical Services ;  Employed total ;  Persons ;</t>
  </si>
  <si>
    <t>Professional, Scientific and Technical Services ;  Employed total ;  &gt; Males ;</t>
  </si>
  <si>
    <t>Professional, Scientific and Technical Services ;  Employed total ;  &gt; Females ;</t>
  </si>
  <si>
    <t>Professional, Scientific and Technical Services ;  &gt; Employed full-time ;  Persons ;</t>
  </si>
  <si>
    <t>Professional, Scientific and Technical Services ;  &gt; Employed full-time ;  &gt; Males ;</t>
  </si>
  <si>
    <t>Professional, Scientific and Technical Services ;  &gt; Employed full-time ;  &gt; Females ;</t>
  </si>
  <si>
    <t>Professional, Scientific and Technical Services ;  &gt; Employed part-time ;  Persons ;</t>
  </si>
  <si>
    <t>Professional, Scientific and Technical Services ;  &gt; Employed part-time ;  &gt; Males ;</t>
  </si>
  <si>
    <t>Professional, Scientific and Technical Services ;  &gt; Employed part-time ;  &gt; Females ;</t>
  </si>
  <si>
    <t>Education and Training ;  Employed total ;  Persons ;</t>
  </si>
  <si>
    <t>Education and Training ;  Employed total ;  &gt; Males ;</t>
  </si>
  <si>
    <t>Education and Training ;  Employed total ;  &gt; Females ;</t>
  </si>
  <si>
    <t>Education and Training ;  &gt; Employed full-time ;  Persons ;</t>
  </si>
  <si>
    <t>Education and Training ;  &gt; Employed full-time ;  &gt; Males ;</t>
  </si>
  <si>
    <t>Education and Training ;  &gt; Employed full-time ;  &gt; Females ;</t>
  </si>
  <si>
    <t>Education and Training ;  &gt; Employed part-time ;  Persons ;</t>
  </si>
  <si>
    <t>Education and Training ;  &gt; Employed part-time ;  &gt; Males ;</t>
  </si>
  <si>
    <t>Education and Training ;  &gt; Employed part-time ;  &gt; Females ;</t>
  </si>
  <si>
    <t>Health Care and Social Assistance ;  Employed total ;  Persons ;</t>
  </si>
  <si>
    <t>Health Care and Social Assistance ;  Employed total ;  &gt; Males ;</t>
  </si>
  <si>
    <t>Health Care and Social Assistance ;  Employed total ;  &gt; Females ;</t>
  </si>
  <si>
    <t>Health Care and Social Assistance ;  &gt; Employed full-time ;  Persons ;</t>
  </si>
  <si>
    <t>Health Care and Social Assistance ;  &gt; Employed full-time ;  &gt; Males ;</t>
  </si>
  <si>
    <t>Health Care and Social Assistance ;  &gt; Employed full-time ;  &gt; Females ;</t>
  </si>
  <si>
    <t>Health Care and Social Assistance ;  &gt; Employed part-time ;  Persons ;</t>
  </si>
  <si>
    <t>Health Care and Social Assistance ;  &gt; Employed part-time ;  &gt; Males ;</t>
  </si>
  <si>
    <t>Health Care and Social Assistance ;  &gt; Employed part-time ;  &gt; Females ;</t>
  </si>
  <si>
    <t>Employed total ;  Persons ;</t>
  </si>
  <si>
    <t>Employed total ;  &gt; Males ;</t>
  </si>
  <si>
    <t>Employed total ;  &gt; Females ;</t>
  </si>
  <si>
    <t>&gt; Employed full-time ;  Persons ;</t>
  </si>
  <si>
    <t>&gt; Employed full-time ;  &gt; Males ;</t>
  </si>
  <si>
    <t>&gt; Employed full-time ;  &gt; Females ;</t>
  </si>
  <si>
    <t>&gt; Employed part-time ;  Persons ;</t>
  </si>
  <si>
    <t>&gt; Employed part-time ;  &gt; Males ;</t>
  </si>
  <si>
    <t>&gt; Employed part-time ;  &gt; Females ;</t>
  </si>
  <si>
    <t>Health FT</t>
  </si>
  <si>
    <t>Health PT</t>
  </si>
  <si>
    <t>Education FT</t>
  </si>
  <si>
    <t>Education PT</t>
  </si>
  <si>
    <t>PSTS FT</t>
  </si>
  <si>
    <t>PSTS PT</t>
  </si>
  <si>
    <t>All FT</t>
  </si>
  <si>
    <t>All PT</t>
  </si>
  <si>
    <t>PEOPLE</t>
  </si>
  <si>
    <t>INDEX NET ALL</t>
  </si>
  <si>
    <t>industry</t>
  </si>
  <si>
    <t>Agriculture, Forestry and Fishing</t>
  </si>
  <si>
    <t>Mining</t>
  </si>
  <si>
    <t>Manufacturing</t>
  </si>
  <si>
    <t>Electricity, Gas, Water and Waste Services</t>
  </si>
  <si>
    <t>Construction</t>
  </si>
  <si>
    <t>Wholesale Trade</t>
  </si>
  <si>
    <t>Retail Trade</t>
  </si>
  <si>
    <t>Accommodation and Food Services</t>
  </si>
  <si>
    <t>Transport, Postal and Warehousing</t>
  </si>
  <si>
    <t>Information Media and Telecommunications</t>
  </si>
  <si>
    <t>Financial and Insurance Services</t>
  </si>
  <si>
    <t>Rental, Hiring and Real Estate Services</t>
  </si>
  <si>
    <t>Professional, Scientific and Technical Services</t>
  </si>
  <si>
    <t>Administrative and Support Services</t>
  </si>
  <si>
    <t>Public Administration and Safety</t>
  </si>
  <si>
    <t>Education and Training</t>
  </si>
  <si>
    <t>Health Care and Social Assistance</t>
  </si>
  <si>
    <t>Arts and Recreation Services</t>
  </si>
  <si>
    <t>Other Services</t>
  </si>
  <si>
    <t>month</t>
  </si>
  <si>
    <t>status</t>
  </si>
  <si>
    <t>Left last job</t>
  </si>
  <si>
    <t>Lost last job</t>
  </si>
  <si>
    <t xml:space="preserve">6291.0.55.003 - UQ2a - Unemployed persons by Industry division of last job (ANZSIC), Reason left or lost last job and Sex, February 1991 onwards </t>
  </si>
  <si>
    <t>Released at 11.30 am (Canberra time) 21 June 2018</t>
  </si>
  <si>
    <t xml:space="preserve">Table 1 : UQ2a - Unemployed persons by Industry division of last job (ANZSIC), Reason left or lost last job and Sex, February 1991 onwards </t>
  </si>
  <si>
    <t>All</t>
  </si>
  <si>
    <t>Professional</t>
  </si>
  <si>
    <t>unemployed</t>
  </si>
  <si>
    <t>Health</t>
  </si>
  <si>
    <t>Education</t>
  </si>
  <si>
    <t>Date</t>
  </si>
  <si>
    <t>employed</t>
  </si>
  <si>
    <t>u/e rate</t>
  </si>
  <si>
    <t>Sector unemployment estimate</t>
  </si>
  <si>
    <t>2006-2011</t>
  </si>
  <si>
    <t>2011-2016</t>
  </si>
  <si>
    <t>2016-2018</t>
  </si>
  <si>
    <t>Period averages</t>
  </si>
  <si>
    <t>Compound growth</t>
  </si>
  <si>
    <t>2006-2018</t>
  </si>
  <si>
    <t>Professional, Scientific and Technical Services ;  Underemployed total ;  Persons ;</t>
  </si>
  <si>
    <t>Professional, Scientific and Technical Services ;  Underemployed total ;  &gt; Males ;</t>
  </si>
  <si>
    <t>Professional, Scientific and Technical Services ;  Underemployed total ;  &gt; Females ;</t>
  </si>
  <si>
    <t>Professional, Scientific and Technical Services ;  Underemployment ratio (proportion of employed) ;  Persons ;</t>
  </si>
  <si>
    <t>Professional, Scientific and Technical Services ;  Underemployment ratio (proportion of employed) ;  &gt; Males ;</t>
  </si>
  <si>
    <t>Professional, Scientific and Technical Services ;  Underemployment ratio (proportion of employed) ;  &gt; Females ;</t>
  </si>
  <si>
    <t>Education and Training ;  Underemployed total ;  Persons ;</t>
  </si>
  <si>
    <t>Education and Training ;  Underemployed total ;  &gt; Males ;</t>
  </si>
  <si>
    <t>Education and Training ;  Underemployed total ;  &gt; Females ;</t>
  </si>
  <si>
    <t>Education and Training ;  Underemployment ratio (proportion of employed) ;  Persons ;</t>
  </si>
  <si>
    <t>Education and Training ;  Underemployment ratio (proportion of employed) ;  &gt; Males ;</t>
  </si>
  <si>
    <t>Education and Training ;  Underemployment ratio (proportion of employed) ;  &gt; Females ;</t>
  </si>
  <si>
    <t>Health Care and Social Assistance ;  Underemployed total ;  Persons ;</t>
  </si>
  <si>
    <t>Health Care and Social Assistance ;  Underemployed total ;  &gt; Males ;</t>
  </si>
  <si>
    <t>Health Care and Social Assistance ;  Underemployed total ;  &gt; Females ;</t>
  </si>
  <si>
    <t>Health Care and Social Assistance ;  Underemployment ratio (proportion of employed) ;  Persons ;</t>
  </si>
  <si>
    <t>Health Care and Social Assistance ;  Underemployment ratio (proportion of employed) ;  &gt; Males ;</t>
  </si>
  <si>
    <t>Health Care and Social Assistance ;  Underemployment ratio (proportion of employed) ;  &gt; Females ;</t>
  </si>
  <si>
    <t>Underemployed total ;  Persons ;</t>
  </si>
  <si>
    <t>Underemployed total ;  &gt; Males ;</t>
  </si>
  <si>
    <t>Underemployed total ;  &gt; Females ;</t>
  </si>
  <si>
    <t>Underemployment ratio (proportion of employed) ;  Persons ;</t>
  </si>
  <si>
    <t xml:space="preserve"> </t>
  </si>
  <si>
    <t>Underemployed</t>
  </si>
  <si>
    <t>source: 6921.0.55.003 table 19</t>
  </si>
  <si>
    <t>Job vacancies, '000</t>
  </si>
  <si>
    <t>All industries</t>
  </si>
  <si>
    <t>vacant</t>
  </si>
  <si>
    <t>vacancy rate</t>
  </si>
  <si>
    <t>2011-2018</t>
  </si>
  <si>
    <t>Indicative Department of Jobs and Small Business Skill Shortage Ratings - 1986 to 2017 (these must be read with the accompanying Technical Notes for context)</t>
  </si>
  <si>
    <t>ANZSCO code</t>
  </si>
  <si>
    <t>ANZSCO title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</si>
  <si>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</si>
  <si>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</si>
  <si>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</si>
  <si>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</si>
  <si>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</si>
  <si>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</si>
  <si>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</si>
  <si>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</si>
  <si>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</si>
  <si>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</si>
  <si>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</si>
  <si>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</si>
  <si>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</si>
  <si>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</si>
  <si>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</si>
  <si>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</si>
  <si>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</si>
  <si>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</si>
  <si>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</si>
  <si>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</si>
  <si>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</si>
  <si>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</si>
  <si>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</si>
  <si>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</si>
  <si>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</si>
  <si>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</si>
  <si>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</si>
  <si>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</si>
  <si>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</si>
  <si>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</si>
  <si>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</si>
  <si>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</si>
  <si>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Years in shortage - 
5 years to 2017</t>
  </si>
  <si>
    <t>Years in shortage - 
10 years to 2017</t>
  </si>
  <si>
    <t>Managers</t>
  </si>
  <si>
    <t>Construction Project Manager</t>
  </si>
  <si>
    <t>X</t>
  </si>
  <si>
    <t>Engineering Manager</t>
  </si>
  <si>
    <t>Production Manager (Mining)</t>
  </si>
  <si>
    <t>Child Care Centre Manager</t>
  </si>
  <si>
    <t>Total Managers</t>
  </si>
  <si>
    <t>Professions</t>
  </si>
  <si>
    <t/>
  </si>
  <si>
    <t xml:space="preserve">Accountants </t>
  </si>
  <si>
    <t>Xsp</t>
  </si>
  <si>
    <t>External Auditor</t>
  </si>
  <si>
    <t>Economist</t>
  </si>
  <si>
    <t>Valuer</t>
  </si>
  <si>
    <t>Librarian</t>
  </si>
  <si>
    <t>Architect</t>
  </si>
  <si>
    <t>Surveyor</t>
  </si>
  <si>
    <t>Urban and Regional Planner</t>
  </si>
  <si>
    <t>Chemical Engineer</t>
  </si>
  <si>
    <t>2332 (part)</t>
  </si>
  <si>
    <t>Civil Engineering Professionals</t>
  </si>
  <si>
    <t>Quantity Surveyor</t>
  </si>
  <si>
    <t>Electrical Engineer</t>
  </si>
  <si>
    <t>Electronics Engineer</t>
  </si>
  <si>
    <t>Industrial Engineer</t>
  </si>
  <si>
    <t>Mechanical Engineer</t>
  </si>
  <si>
    <t>Production or Plant Engineer</t>
  </si>
  <si>
    <t>Mining Engineer (Excluding Petroleum)</t>
  </si>
  <si>
    <t>Petroleum Engineer</t>
  </si>
  <si>
    <t>Agricultural Consultant</t>
  </si>
  <si>
    <t>Agricultural Scientist</t>
  </si>
  <si>
    <t>Forester</t>
  </si>
  <si>
    <t>Park Ranger</t>
  </si>
  <si>
    <t>Geologist</t>
  </si>
  <si>
    <t>Geophysicist</t>
  </si>
  <si>
    <t>Medical Laboratory Scientist</t>
  </si>
  <si>
    <t>Veterinarian</t>
  </si>
  <si>
    <t>Metallurgist</t>
  </si>
  <si>
    <t>Early Childhood (Pre-Primary School) Teacher</t>
  </si>
  <si>
    <t>Primary School Teacher</t>
  </si>
  <si>
    <t>Secondary School Teacher</t>
  </si>
  <si>
    <t>Special Needs Teacher</t>
  </si>
  <si>
    <t>Medical Diagnostic Radiographer</t>
  </si>
  <si>
    <t>Medical Radiation Therapist</t>
  </si>
  <si>
    <t>Nuclear Medical Technologist</t>
  </si>
  <si>
    <t>Sonographer</t>
  </si>
  <si>
    <t>Optometrist</t>
  </si>
  <si>
    <t xml:space="preserve">Hospital Pharmacist  </t>
  </si>
  <si>
    <t>Retail Pharmacist</t>
  </si>
  <si>
    <t xml:space="preserve">Dental Specialist </t>
  </si>
  <si>
    <t>Dentist</t>
  </si>
  <si>
    <t>Occupational Therapist</t>
  </si>
  <si>
    <t>Physiotherapist</t>
  </si>
  <si>
    <t>Podiatrist</t>
  </si>
  <si>
    <t>Audiologist</t>
  </si>
  <si>
    <t>Speech Pathologist</t>
  </si>
  <si>
    <t>Midwife</t>
  </si>
  <si>
    <t>Nurse Educator</t>
  </si>
  <si>
    <t>Nurse Manager</t>
  </si>
  <si>
    <t>Registered Nurses</t>
  </si>
  <si>
    <t>Software Engineer</t>
  </si>
  <si>
    <t>Student Counsellor</t>
  </si>
  <si>
    <t>Clinical Psychologist</t>
  </si>
  <si>
    <t>Social Worker</t>
  </si>
  <si>
    <t>Welfare Worker</t>
  </si>
  <si>
    <t>Total Professions</t>
  </si>
  <si>
    <t>Industry TAG (wfm)</t>
  </si>
  <si>
    <t>Data from historicallist1986-2017.xlsx</t>
  </si>
  <si>
    <t>2016-2017</t>
  </si>
  <si>
    <t>Month</t>
  </si>
  <si>
    <t xml:space="preserve">Employed total ('000) </t>
  </si>
  <si>
    <t xml:space="preserve">Employed full-time ('000) </t>
  </si>
  <si>
    <t xml:space="preserve">Employed part-time ('000) </t>
  </si>
  <si>
    <t xml:space="preserve">Number of hours actually worked in all jobs ('000 Hours) </t>
  </si>
  <si>
    <t xml:space="preserve">Number of hours actually worked in all jobs (employed full-time) ('000 Hours) </t>
  </si>
  <si>
    <t xml:space="preserve">Number of hours actually worked in all jobs (employed part-time) ('000 Hours) </t>
  </si>
  <si>
    <t xml:space="preserve">6291.0.55.003 - EQ12 - Employed persons by Age and Industry division of main job (ANZSIC), November 1984 onwards </t>
  </si>
  <si>
    <t xml:space="preserve">Table 1 : EQ12 - Employed persons by Age and Industry division of main job (ANZSIC), November 1984 onwards </t>
  </si>
  <si>
    <t>AGES 25-29 &amp; 30-34</t>
  </si>
  <si>
    <t>Change</t>
  </si>
  <si>
    <t>FT change</t>
  </si>
  <si>
    <t>PT change</t>
  </si>
  <si>
    <t>sum</t>
  </si>
  <si>
    <t>FT contribution</t>
  </si>
  <si>
    <t>PT contribution</t>
  </si>
  <si>
    <t>25-34 year olds</t>
  </si>
  <si>
    <t>Employed total</t>
  </si>
  <si>
    <t>Employed FT total</t>
  </si>
  <si>
    <t>Employed PT total</t>
  </si>
  <si>
    <t>AGES 35-39 &amp; 40-44</t>
  </si>
  <si>
    <t>35-44 year olds</t>
  </si>
  <si>
    <t>15-24 year olds</t>
  </si>
  <si>
    <t>AGES 15-19 &amp; 20-24</t>
  </si>
  <si>
    <t>45-54 year olds</t>
  </si>
  <si>
    <t>AGES 45-49 &amp; 50-54</t>
  </si>
  <si>
    <t>55-64 year olds</t>
  </si>
  <si>
    <t>AGES 55-59 &amp; 60-64</t>
  </si>
  <si>
    <t>Health all</t>
  </si>
  <si>
    <t>Education all</t>
  </si>
  <si>
    <t>PSTS all</t>
  </si>
  <si>
    <t>All 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</si>
</sst>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m\-yyyy"/>
    <numFmt numFmtId="165" formatCode="0.0;\-0.0;0.0;@"/>
    <numFmt numFmtId="166" formatCode="0.0"/>
    <numFmt numFmtId="167" formatCode="0.0%"/>
  </numFmts>
  <fonts count="29">
    <font>
      <sz val="11"/>
      <color theme="1"/>
      <name val="CourierNewPSMT"/>
      <family val="2"/>
    </font>
    <font>
      <sz val="8"/>
      <color theme="1"/>
      <name val="Arial"/>
      <family val="2"/>
    </font>
    <font>
      <sz val="9"/>
      <color indexed="81"/>
      <name val="Tahoma"/>
      <family val="2"/>
    </font>
    <font>
      <sz val="9"/>
      <color rgb="FF000000"/>
      <name val="Tahoma"/>
      <family val="2"/>
    </font>
    <font>
      <b/>
      <sz val="11"/>
      <color theme="1"/>
      <name val="CourierNewPSMT"/>
    </font>
    <font>
      <b/>
      <sz val="11"/>
      <color rgb="FF000000"/>
      <name val="CourierNewPSMT"/>
    </font>
    <font>
      <sz val="11"/>
      <color theme="1"/>
      <name val="CourierNewPSMT"/>
      <family val="2"/>
    </font>
    <font>
      <sz val="11"/>
      <color rgb="FF000000"/>
      <name val="CourierNewPSMT"/>
      <family val="2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4"/>
      <color theme="1"/>
      <name val="CourierNewPSMT"/>
    </font>
    <font>
      <b/>
      <sz val="16"/>
      <color theme="1"/>
      <name val="CourierNewPSMT"/>
    </font>
    <font>
      <sz val="11"/>
      <color theme="1"/>
      <name val="CourierNewPSMT"/>
    </font>
    <font>
      <sz val="11"/>
      <color rgb="FF000000"/>
      <name val="CourierNewPSMT"/>
    </font>
    <font>
      <b/>
      <sz val="8"/>
      <color theme="1"/>
      <name val="Arial"/>
      <family val="2"/>
    </font>
    <font>
      <b/>
      <sz val="14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sz val="10"/>
      <color indexed="81"/>
      <name val="Arial"/>
      <family val="2"/>
    </font>
    <font>
      <i/>
      <sz val="11"/>
      <color theme="1"/>
      <name val="CourierNewPSMT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1"/>
    </font>
    <font>
      <b/>
      <sz val="10"/>
      <color theme="1"/>
      <name val="Courier New"/>
      <family val="1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theme="0" tint="-0.34998626667073579"/>
      </bottom>
      <diagonal/>
    </border>
  </borders>
  <cellStyleXfs count="3">
    <xf numFmtId="0" fontId="0" fillId="0" borderId="0"/>
    <xf numFmtId="9" fontId="6" fillId="0" borderId="0" applyFont="0" applyFill="0" applyBorder="0" applyAlignment="0" applyProtection="0"/>
    <xf numFmtId="0" fontId="8" fillId="0" borderId="0"/>
  </cellStyleXfs>
  <cellXfs count="75">
    <xf numFmtId="0" fontId="0" fillId="0" borderId="0" xfId="0"/>
    <xf numFmtId="0" fontId="1" fillId="0" borderId="0" xfId="0" applyFont="1" applyAlignment="1">
      <alignment horizontal="right" wrapText="1"/>
    </xf>
    <xf numFmtId="0" fontId="1" fillId="0" borderId="0" xfId="0" applyFont="1" applyAlignment="1"/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4" fillId="0" borderId="0" xfId="0" applyFont="1"/>
    <xf numFmtId="0" fontId="1" fillId="0" borderId="0" xfId="0" applyFont="1" applyAlignment="1">
      <alignment wrapText="1"/>
    </xf>
    <xf numFmtId="0" fontId="5" fillId="0" borderId="0" xfId="0" applyFont="1"/>
    <xf numFmtId="165" fontId="0" fillId="0" borderId="0" xfId="0" applyNumberFormat="1"/>
    <xf numFmtId="0" fontId="7" fillId="0" borderId="0" xfId="0" applyFont="1"/>
    <xf numFmtId="14" fontId="0" fillId="0" borderId="0" xfId="0" applyNumberFormat="1"/>
    <xf numFmtId="166" fontId="0" fillId="0" borderId="0" xfId="0" applyNumberFormat="1"/>
    <xf numFmtId="0" fontId="0" fillId="2" borderId="0" xfId="0" applyFill="1" applyBorder="1"/>
    <xf numFmtId="0" fontId="8" fillId="2" borderId="0" xfId="2" applyFill="1" applyBorder="1"/>
    <xf numFmtId="0" fontId="8" fillId="2" borderId="1" xfId="2" applyFill="1" applyBorder="1"/>
    <xf numFmtId="0" fontId="0" fillId="2" borderId="1" xfId="0" applyFill="1" applyBorder="1"/>
    <xf numFmtId="2" fontId="0" fillId="0" borderId="0" xfId="0" applyNumberFormat="1"/>
    <xf numFmtId="0" fontId="11" fillId="0" borderId="0" xfId="0" applyFont="1"/>
    <xf numFmtId="0" fontId="12" fillId="0" borderId="0" xfId="0" applyFont="1"/>
    <xf numFmtId="2" fontId="13" fillId="0" borderId="0" xfId="0" applyNumberFormat="1" applyFont="1"/>
    <xf numFmtId="2" fontId="14" fillId="0" borderId="0" xfId="0" applyNumberFormat="1" applyFont="1"/>
    <xf numFmtId="165" fontId="15" fillId="0" borderId="0" xfId="0" applyNumberFormat="1" applyFont="1" applyAlignment="1"/>
    <xf numFmtId="0" fontId="16" fillId="3" borderId="0" xfId="0" applyFont="1" applyFill="1" applyAlignment="1">
      <alignment horizontal="left" vertical="top"/>
    </xf>
    <xf numFmtId="0" fontId="17" fillId="3" borderId="0" xfId="0" applyFont="1" applyFill="1" applyAlignment="1">
      <alignment horizontal="left"/>
    </xf>
    <xf numFmtId="0" fontId="18" fillId="3" borderId="0" xfId="0" applyFont="1" applyFill="1" applyAlignment="1">
      <alignment horizontal="left" wrapText="1"/>
    </xf>
    <xf numFmtId="0" fontId="18" fillId="3" borderId="0" xfId="0" applyFont="1" applyFill="1"/>
    <xf numFmtId="0" fontId="19" fillId="0" borderId="0" xfId="0" applyFont="1" applyAlignment="1">
      <alignment horizontal="center" vertical="center" wrapText="1"/>
    </xf>
    <xf numFmtId="0" fontId="20" fillId="4" borderId="0" xfId="0" applyFont="1" applyFill="1" applyAlignment="1">
      <alignment horizontal="left"/>
    </xf>
    <xf numFmtId="0" fontId="20" fillId="4" borderId="0" xfId="0" applyFont="1" applyFill="1" applyAlignment="1">
      <alignment horizontal="center" vertical="center" wrapText="1"/>
    </xf>
    <xf numFmtId="0" fontId="20" fillId="4" borderId="0" xfId="0" applyNumberFormat="1" applyFont="1" applyFill="1" applyAlignment="1">
      <alignment horizontal="center" vertical="center" wrapText="1"/>
    </xf>
    <xf numFmtId="0" fontId="21" fillId="0" borderId="0" xfId="0" applyFont="1" applyAlignment="1">
      <alignment horizontal="left"/>
    </xf>
    <xf numFmtId="0" fontId="21" fillId="0" borderId="0" xfId="0" applyFont="1" applyAlignment="1">
      <alignment horizontal="left" wrapText="1"/>
    </xf>
    <xf numFmtId="0" fontId="21" fillId="0" borderId="0" xfId="0" applyFont="1" applyAlignment="1">
      <alignment horizontal="center" vertical="center"/>
    </xf>
    <xf numFmtId="0" fontId="21" fillId="0" borderId="0" xfId="0" applyNumberFormat="1" applyFont="1" applyAlignment="1">
      <alignment horizontal="center" vertical="center"/>
    </xf>
    <xf numFmtId="0" fontId="21" fillId="4" borderId="0" xfId="0" applyFont="1" applyFill="1" applyAlignment="1">
      <alignment horizontal="left"/>
    </xf>
    <xf numFmtId="0" fontId="20" fillId="4" borderId="0" xfId="0" applyFont="1" applyFill="1" applyAlignment="1">
      <alignment horizontal="left" wrapText="1"/>
    </xf>
    <xf numFmtId="0" fontId="20" fillId="4" borderId="0" xfId="0" applyFont="1" applyFill="1" applyAlignment="1">
      <alignment horizontal="center" vertical="center"/>
    </xf>
    <xf numFmtId="0" fontId="21" fillId="4" borderId="0" xfId="0" applyFont="1" applyFill="1" applyAlignment="1">
      <alignment horizontal="center" vertical="center"/>
    </xf>
    <xf numFmtId="0" fontId="21" fillId="4" borderId="0" xfId="0" applyNumberFormat="1" applyFont="1" applyFill="1" applyAlignment="1">
      <alignment horizontal="center" vertical="center"/>
    </xf>
    <xf numFmtId="0" fontId="21" fillId="2" borderId="0" xfId="0" applyFont="1" applyFill="1" applyAlignment="1">
      <alignment horizontal="left"/>
    </xf>
    <xf numFmtId="0" fontId="21" fillId="2" borderId="0" xfId="0" applyFont="1" applyFill="1" applyAlignment="1">
      <alignment horizontal="left" wrapText="1"/>
    </xf>
    <xf numFmtId="0" fontId="21" fillId="2" borderId="0" xfId="0" applyFont="1" applyFill="1" applyAlignment="1">
      <alignment horizontal="center" vertical="center"/>
    </xf>
    <xf numFmtId="0" fontId="21" fillId="2" borderId="0" xfId="0" applyNumberFormat="1" applyFont="1" applyFill="1" applyAlignment="1">
      <alignment horizontal="center" vertical="center"/>
    </xf>
    <xf numFmtId="0" fontId="21" fillId="0" borderId="0" xfId="0" applyFont="1" applyAlignment="1">
      <alignment horizontal="left" vertical="top" wrapText="1"/>
    </xf>
    <xf numFmtId="0" fontId="20" fillId="0" borderId="0" xfId="0" applyFont="1" applyAlignment="1">
      <alignment horizontal="center" vertical="top"/>
    </xf>
    <xf numFmtId="0" fontId="20" fillId="0" borderId="0" xfId="0" applyNumberFormat="1" applyFont="1" applyAlignment="1">
      <alignment horizontal="center" vertical="top"/>
    </xf>
    <xf numFmtId="0" fontId="21" fillId="0" borderId="0" xfId="0" applyFont="1" applyAlignment="1">
      <alignment horizontal="center" vertical="top"/>
    </xf>
    <xf numFmtId="0" fontId="20" fillId="0" borderId="0" xfId="0" applyFont="1" applyAlignment="1">
      <alignment horizontal="center"/>
    </xf>
    <xf numFmtId="0" fontId="20" fillId="0" borderId="0" xfId="0" applyNumberFormat="1" applyFont="1" applyAlignment="1">
      <alignment horizontal="center"/>
    </xf>
    <xf numFmtId="0" fontId="21" fillId="0" borderId="0" xfId="0" applyNumberFormat="1" applyFont="1" applyAlignment="1">
      <alignment horizontal="center"/>
    </xf>
    <xf numFmtId="0" fontId="21" fillId="0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0" xfId="0" applyNumberFormat="1" applyFont="1" applyAlignment="1">
      <alignment horizontal="center" vertical="center"/>
    </xf>
    <xf numFmtId="0" fontId="24" fillId="0" borderId="0" xfId="0" applyFont="1"/>
    <xf numFmtId="0" fontId="24" fillId="0" borderId="0" xfId="0" applyFont="1" applyAlignment="1">
      <alignment vertical="center"/>
    </xf>
    <xf numFmtId="0" fontId="24" fillId="0" borderId="2" xfId="0" applyFont="1" applyBorder="1" applyAlignment="1">
      <alignment vertical="center"/>
    </xf>
    <xf numFmtId="0" fontId="20" fillId="4" borderId="2" xfId="0" applyFont="1" applyFill="1" applyBorder="1" applyAlignment="1">
      <alignment horizontal="left"/>
    </xf>
    <xf numFmtId="0" fontId="21" fillId="0" borderId="2" xfId="0" applyFont="1" applyBorder="1" applyAlignment="1">
      <alignment horizontal="left" wrapText="1"/>
    </xf>
    <xf numFmtId="0" fontId="20" fillId="4" borderId="2" xfId="0" applyFont="1" applyFill="1" applyBorder="1" applyAlignment="1">
      <alignment horizontal="left" wrapText="1"/>
    </xf>
    <xf numFmtId="0" fontId="21" fillId="2" borderId="2" xfId="0" applyFont="1" applyFill="1" applyBorder="1" applyAlignment="1">
      <alignment horizontal="left" wrapText="1"/>
    </xf>
    <xf numFmtId="0" fontId="0" fillId="0" borderId="2" xfId="0" applyBorder="1"/>
    <xf numFmtId="0" fontId="25" fillId="5" borderId="0" xfId="0" applyFont="1" applyFill="1"/>
    <xf numFmtId="164" fontId="25" fillId="5" borderId="3" xfId="0" applyNumberFormat="1" applyFont="1" applyFill="1" applyBorder="1"/>
    <xf numFmtId="0" fontId="25" fillId="0" borderId="3" xfId="0" applyFont="1" applyBorder="1" applyAlignment="1">
      <alignment horizontal="left"/>
    </xf>
    <xf numFmtId="166" fontId="25" fillId="0" borderId="3" xfId="0" applyNumberFormat="1" applyFont="1" applyBorder="1"/>
    <xf numFmtId="0" fontId="26" fillId="0" borderId="0" xfId="0" applyFont="1" applyAlignment="1">
      <alignment horizontal="left" indent="1"/>
    </xf>
    <xf numFmtId="166" fontId="26" fillId="0" borderId="0" xfId="0" applyNumberFormat="1" applyFont="1"/>
    <xf numFmtId="167" fontId="0" fillId="0" borderId="0" xfId="1" applyNumberFormat="1" applyFont="1"/>
    <xf numFmtId="14" fontId="4" fillId="0" borderId="0" xfId="0" applyNumberFormat="1" applyFont="1"/>
    <xf numFmtId="166" fontId="27" fillId="0" borderId="3" xfId="0" applyNumberFormat="1" applyFont="1" applyBorder="1"/>
    <xf numFmtId="164" fontId="28" fillId="5" borderId="3" xfId="0" applyNumberFormat="1" applyFont="1" applyFill="1" applyBorder="1"/>
    <xf numFmtId="167" fontId="0" fillId="0" borderId="0" xfId="0" applyNumberFormat="1"/>
    <xf numFmtId="49" fontId="9" fillId="2" borderId="0" xfId="2" applyNumberFormat="1" applyFont="1" applyFill="1" applyAlignment="1">
      <alignment horizontal="left"/>
    </xf>
    <xf numFmtId="0" fontId="8" fillId="2" borderId="0" xfId="2" applyFont="1" applyFill="1" applyBorder="1" applyAlignment="1">
      <alignment horizontal="left" vertical="top" wrapText="1"/>
    </xf>
    <xf numFmtId="0" fontId="10" fillId="2" borderId="1" xfId="2" applyFont="1" applyFill="1" applyBorder="1" applyAlignment="1">
      <alignment horizontal="left" vertical="top" wrapText="1"/>
    </xf>
  </cellXfs>
  <cellStyles count="3">
    <cellStyle name="Normal" xfId="0" builtinId="0"/>
    <cellStyle name="Normal 2" xfId="2" xr:uid="{56F39D68-74C3-5142-94BE-1987E3EEB979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9D647-9F12-2346-B95A-A80103FBBF2C}">
  <dimension ref="A1:T85"/>
  <sheetViews>
    <sheetView topLeftCell="L1" workbookViewId="0">
      <selection activeCell="T1" sqref="T1:T1048576"/>
    </sheetView>
  </sheetViews>
  <sheetFormatPr baseColWidth="10" defaultRowHeight="15"/>
  <cols>
    <col min="1" max="1" width="12.5703125" style="2"/>
    <col min="2" max="2" width="19.85546875" style="2" customWidth="1"/>
    <col min="3" max="19" width="12.5703125" style="2"/>
  </cols>
  <sheetData>
    <row r="1" spans="1:20" ht="78">
      <c r="A1" s="2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ht="32" customHeight="1">
      <c r="B2" s="1" t="str">
        <f>RIGHT(B1,LEN(B1)-(FIND("Public",B1)+7))</f>
        <v xml:space="preserve">  Mining ;</v>
      </c>
      <c r="C2" s="1" t="str">
        <f>RIGHT(C1,LEN(C1)-(FIND("Public",C1)+7))</f>
        <v xml:space="preserve">  Manufacturing ;</v>
      </c>
      <c r="D2" s="1" t="str">
        <f t="shared" ref="D2:T2" si="0">RIGHT(D1,LEN(D1)-(FIND("Public",D1)+7))</f>
        <v xml:space="preserve">  Electricity, gas, water and waste services ;</v>
      </c>
      <c r="E2" s="1" t="str">
        <f t="shared" si="0"/>
        <v xml:space="preserve">  Construction ;</v>
      </c>
      <c r="F2" s="1" t="str">
        <f t="shared" si="0"/>
        <v xml:space="preserve">  Wholesale trade ;</v>
      </c>
      <c r="G2" s="1" t="str">
        <f t="shared" si="0"/>
        <v xml:space="preserve">  Retail trade ;</v>
      </c>
      <c r="H2" s="1" t="str">
        <f t="shared" si="0"/>
        <v xml:space="preserve">  Accommodation and food services ;</v>
      </c>
      <c r="I2" s="1" t="str">
        <f t="shared" si="0"/>
        <v xml:space="preserve">  Transport, postal and warehousing ;</v>
      </c>
      <c r="J2" s="1" t="str">
        <f t="shared" si="0"/>
        <v xml:space="preserve">  Information media and telecommunications ;</v>
      </c>
      <c r="K2" s="1" t="str">
        <f t="shared" si="0"/>
        <v xml:space="preserve">  Financial and insurance services ;</v>
      </c>
      <c r="L2" s="1" t="str">
        <f t="shared" si="0"/>
        <v xml:space="preserve">  Rental, hiring and real estate services ;</v>
      </c>
      <c r="M2" s="1" t="str">
        <f t="shared" si="0"/>
        <v xml:space="preserve">  Professional, scientific and technical services ;</v>
      </c>
      <c r="N2" s="1" t="str">
        <f t="shared" si="0"/>
        <v xml:space="preserve">  Administrative and support services ;</v>
      </c>
      <c r="O2" s="1" t="str">
        <f t="shared" si="0"/>
        <v xml:space="preserve">  Public administration and safety ;</v>
      </c>
      <c r="P2" s="1" t="str">
        <f t="shared" si="0"/>
        <v xml:space="preserve">  Education and training ;</v>
      </c>
      <c r="Q2" s="1" t="str">
        <f t="shared" si="0"/>
        <v xml:space="preserve">  Health care and social assistance ;</v>
      </c>
      <c r="R2" s="1" t="str">
        <f t="shared" si="0"/>
        <v xml:space="preserve">  Arts and recreation services ;</v>
      </c>
      <c r="S2" s="1" t="str">
        <f t="shared" si="0"/>
        <v xml:space="preserve">  Other services ;</v>
      </c>
      <c r="T2" s="1" t="str">
        <f t="shared" si="0"/>
        <v xml:space="preserve">  All industries ;</v>
      </c>
    </row>
    <row r="3" spans="1:20">
      <c r="A3" s="4">
        <v>35674</v>
      </c>
      <c r="B3" s="3">
        <v>64</v>
      </c>
      <c r="C3" s="3">
        <v>67</v>
      </c>
      <c r="D3" s="3">
        <v>62.9</v>
      </c>
      <c r="E3" s="3">
        <v>63.5</v>
      </c>
      <c r="F3" s="3">
        <v>69.400000000000006</v>
      </c>
      <c r="G3" s="3">
        <v>70.599999999999994</v>
      </c>
      <c r="H3" s="3">
        <v>72.8</v>
      </c>
      <c r="I3" s="3">
        <v>68.8</v>
      </c>
      <c r="J3" s="3">
        <v>68.8</v>
      </c>
      <c r="K3" s="3">
        <v>65.5</v>
      </c>
      <c r="L3" s="3">
        <v>67.7</v>
      </c>
      <c r="M3" s="3">
        <v>64</v>
      </c>
      <c r="N3" s="3">
        <v>68.400000000000006</v>
      </c>
      <c r="O3" s="3">
        <v>65.3</v>
      </c>
      <c r="P3" s="3">
        <v>64.099999999999994</v>
      </c>
      <c r="Q3" s="3">
        <v>66.2</v>
      </c>
      <c r="R3" s="3">
        <v>69.5</v>
      </c>
      <c r="S3" s="3">
        <v>71</v>
      </c>
      <c r="T3" s="3">
        <v>66.5</v>
      </c>
    </row>
    <row r="4" spans="1:20">
      <c r="A4" s="4">
        <v>35765</v>
      </c>
      <c r="B4" s="3">
        <v>64.400000000000006</v>
      </c>
      <c r="C4" s="3">
        <v>67.7</v>
      </c>
      <c r="D4" s="3">
        <v>63.6</v>
      </c>
      <c r="E4" s="3">
        <v>64.099999999999994</v>
      </c>
      <c r="F4" s="3">
        <v>69.599999999999994</v>
      </c>
      <c r="G4" s="3">
        <v>71.3</v>
      </c>
      <c r="H4" s="3">
        <v>73.2</v>
      </c>
      <c r="I4" s="3">
        <v>69.400000000000006</v>
      </c>
      <c r="J4" s="3">
        <v>68.900000000000006</v>
      </c>
      <c r="K4" s="3">
        <v>66.2</v>
      </c>
      <c r="L4" s="3">
        <v>67.8</v>
      </c>
      <c r="M4" s="3">
        <v>64.5</v>
      </c>
      <c r="N4" s="3">
        <v>68.900000000000006</v>
      </c>
      <c r="O4" s="3">
        <v>65.5</v>
      </c>
      <c r="P4" s="3">
        <v>64.5</v>
      </c>
      <c r="Q4" s="3">
        <v>66.900000000000006</v>
      </c>
      <c r="R4" s="3">
        <v>70.2</v>
      </c>
      <c r="S4" s="3">
        <v>71.400000000000006</v>
      </c>
      <c r="T4" s="3">
        <v>67</v>
      </c>
    </row>
    <row r="5" spans="1:20">
      <c r="A5" s="4">
        <v>35855</v>
      </c>
      <c r="B5" s="3">
        <v>64.900000000000006</v>
      </c>
      <c r="C5" s="3">
        <v>68.400000000000006</v>
      </c>
      <c r="D5" s="3">
        <v>64.2</v>
      </c>
      <c r="E5" s="3">
        <v>64.900000000000006</v>
      </c>
      <c r="F5" s="3">
        <v>70.2</v>
      </c>
      <c r="G5" s="3">
        <v>71.5</v>
      </c>
      <c r="H5" s="3">
        <v>74</v>
      </c>
      <c r="I5" s="3">
        <v>69.8</v>
      </c>
      <c r="J5" s="3">
        <v>69.3</v>
      </c>
      <c r="K5" s="3">
        <v>66.900000000000006</v>
      </c>
      <c r="L5" s="3">
        <v>68.599999999999994</v>
      </c>
      <c r="M5" s="3">
        <v>65.2</v>
      </c>
      <c r="N5" s="3">
        <v>69.2</v>
      </c>
      <c r="O5" s="3">
        <v>66.2</v>
      </c>
      <c r="P5" s="3">
        <v>65.2</v>
      </c>
      <c r="Q5" s="3">
        <v>67.400000000000006</v>
      </c>
      <c r="R5" s="3">
        <v>70.599999999999994</v>
      </c>
      <c r="S5" s="3">
        <v>72</v>
      </c>
      <c r="T5" s="3">
        <v>67.5</v>
      </c>
    </row>
    <row r="6" spans="1:20">
      <c r="A6" s="4">
        <v>35947</v>
      </c>
      <c r="B6" s="3">
        <v>65.2</v>
      </c>
      <c r="C6" s="3">
        <v>68.900000000000006</v>
      </c>
      <c r="D6" s="3">
        <v>64.400000000000006</v>
      </c>
      <c r="E6" s="3">
        <v>65.3</v>
      </c>
      <c r="F6" s="3">
        <v>70.5</v>
      </c>
      <c r="G6" s="3">
        <v>71.900000000000006</v>
      </c>
      <c r="H6" s="3">
        <v>74.2</v>
      </c>
      <c r="I6" s="3">
        <v>70.2</v>
      </c>
      <c r="J6" s="3">
        <v>69.5</v>
      </c>
      <c r="K6" s="3">
        <v>67.400000000000006</v>
      </c>
      <c r="L6" s="3">
        <v>69</v>
      </c>
      <c r="M6" s="3">
        <v>65.3</v>
      </c>
      <c r="N6" s="3">
        <v>69.3</v>
      </c>
      <c r="O6" s="3">
        <v>66.400000000000006</v>
      </c>
      <c r="P6" s="3">
        <v>65.400000000000006</v>
      </c>
      <c r="Q6" s="3">
        <v>67.599999999999994</v>
      </c>
      <c r="R6" s="3">
        <v>70.900000000000006</v>
      </c>
      <c r="S6" s="3">
        <v>72.099999999999994</v>
      </c>
      <c r="T6" s="3">
        <v>68</v>
      </c>
    </row>
    <row r="7" spans="1:20">
      <c r="A7" s="4">
        <v>36039</v>
      </c>
      <c r="B7" s="3">
        <v>65.599999999999994</v>
      </c>
      <c r="C7" s="3">
        <v>69.599999999999994</v>
      </c>
      <c r="D7" s="3">
        <v>64.900000000000006</v>
      </c>
      <c r="E7" s="3">
        <v>66</v>
      </c>
      <c r="F7" s="3">
        <v>71.3</v>
      </c>
      <c r="G7" s="3">
        <v>72.599999999999994</v>
      </c>
      <c r="H7" s="3">
        <v>74.599999999999994</v>
      </c>
      <c r="I7" s="3">
        <v>70.8</v>
      </c>
      <c r="J7" s="3">
        <v>70</v>
      </c>
      <c r="K7" s="3">
        <v>68.099999999999994</v>
      </c>
      <c r="L7" s="3">
        <v>69.8</v>
      </c>
      <c r="M7" s="3">
        <v>66.400000000000006</v>
      </c>
      <c r="N7" s="3">
        <v>70.400000000000006</v>
      </c>
      <c r="O7" s="3">
        <v>67.599999999999994</v>
      </c>
      <c r="P7" s="3">
        <v>66.3</v>
      </c>
      <c r="Q7" s="3">
        <v>68.5</v>
      </c>
      <c r="R7" s="3">
        <v>71.7</v>
      </c>
      <c r="S7" s="3">
        <v>72.400000000000006</v>
      </c>
      <c r="T7" s="3">
        <v>68.7</v>
      </c>
    </row>
    <row r="8" spans="1:20">
      <c r="A8" s="4">
        <v>36130</v>
      </c>
      <c r="B8" s="3">
        <v>65.900000000000006</v>
      </c>
      <c r="C8" s="3">
        <v>70.099999999999994</v>
      </c>
      <c r="D8" s="3">
        <v>65.3</v>
      </c>
      <c r="E8" s="3">
        <v>66.400000000000006</v>
      </c>
      <c r="F8" s="3">
        <v>71.599999999999994</v>
      </c>
      <c r="G8" s="3">
        <v>72.900000000000006</v>
      </c>
      <c r="H8" s="3">
        <v>74.900000000000006</v>
      </c>
      <c r="I8" s="3">
        <v>71.099999999999994</v>
      </c>
      <c r="J8" s="3">
        <v>70</v>
      </c>
      <c r="K8" s="3">
        <v>68.599999999999994</v>
      </c>
      <c r="L8" s="3">
        <v>70.2</v>
      </c>
      <c r="M8" s="3">
        <v>66.8</v>
      </c>
      <c r="N8" s="3">
        <v>70.599999999999994</v>
      </c>
      <c r="O8" s="3">
        <v>68</v>
      </c>
      <c r="P8" s="3">
        <v>66.7</v>
      </c>
      <c r="Q8" s="3">
        <v>69.3</v>
      </c>
      <c r="R8" s="3">
        <v>71.900000000000006</v>
      </c>
      <c r="S8" s="3">
        <v>72.900000000000006</v>
      </c>
      <c r="T8" s="3">
        <v>69.099999999999994</v>
      </c>
    </row>
    <row r="9" spans="1:20">
      <c r="A9" s="4">
        <v>36220</v>
      </c>
      <c r="B9" s="3">
        <v>66.5</v>
      </c>
      <c r="C9" s="3">
        <v>70.400000000000006</v>
      </c>
      <c r="D9" s="3">
        <v>65.900000000000006</v>
      </c>
      <c r="E9" s="3">
        <v>66.7</v>
      </c>
      <c r="F9" s="3">
        <v>71.8</v>
      </c>
      <c r="G9" s="3">
        <v>73.5</v>
      </c>
      <c r="H9" s="3">
        <v>75.5</v>
      </c>
      <c r="I9" s="3">
        <v>71.7</v>
      </c>
      <c r="J9" s="3">
        <v>71.599999999999994</v>
      </c>
      <c r="K9" s="3">
        <v>69.099999999999994</v>
      </c>
      <c r="L9" s="3">
        <v>71</v>
      </c>
      <c r="M9" s="3">
        <v>67.3</v>
      </c>
      <c r="N9" s="3">
        <v>70.8</v>
      </c>
      <c r="O9" s="3">
        <v>68.900000000000006</v>
      </c>
      <c r="P9" s="3">
        <v>67.599999999999994</v>
      </c>
      <c r="Q9" s="3">
        <v>70</v>
      </c>
      <c r="R9" s="3">
        <v>72.5</v>
      </c>
      <c r="S9" s="3">
        <v>73.099999999999994</v>
      </c>
      <c r="T9" s="3">
        <v>69.7</v>
      </c>
    </row>
    <row r="10" spans="1:20">
      <c r="A10" s="4">
        <v>36312</v>
      </c>
      <c r="B10" s="3">
        <v>67.2</v>
      </c>
      <c r="C10" s="3">
        <v>70.900000000000006</v>
      </c>
      <c r="D10" s="3">
        <v>66.599999999999994</v>
      </c>
      <c r="E10" s="3">
        <v>67.099999999999994</v>
      </c>
      <c r="F10" s="3">
        <v>72.2</v>
      </c>
      <c r="G10" s="3">
        <v>73.599999999999994</v>
      </c>
      <c r="H10" s="3">
        <v>75.8</v>
      </c>
      <c r="I10" s="3">
        <v>72</v>
      </c>
      <c r="J10" s="3">
        <v>71.8</v>
      </c>
      <c r="K10" s="3">
        <v>69.599999999999994</v>
      </c>
      <c r="L10" s="3">
        <v>71.099999999999994</v>
      </c>
      <c r="M10" s="3">
        <v>67.7</v>
      </c>
      <c r="N10" s="3">
        <v>71.599999999999994</v>
      </c>
      <c r="O10" s="3">
        <v>69.099999999999994</v>
      </c>
      <c r="P10" s="3">
        <v>67.900000000000006</v>
      </c>
      <c r="Q10" s="3">
        <v>70.2</v>
      </c>
      <c r="R10" s="3">
        <v>72.599999999999994</v>
      </c>
      <c r="S10" s="3">
        <v>73.7</v>
      </c>
      <c r="T10" s="3">
        <v>70.099999999999994</v>
      </c>
    </row>
    <row r="11" spans="1:20">
      <c r="A11" s="4">
        <v>36404</v>
      </c>
      <c r="B11" s="3">
        <v>67.599999999999994</v>
      </c>
      <c r="C11" s="3">
        <v>71.5</v>
      </c>
      <c r="D11" s="3">
        <v>67.3</v>
      </c>
      <c r="E11" s="3">
        <v>67.599999999999994</v>
      </c>
      <c r="F11" s="3">
        <v>72.900000000000006</v>
      </c>
      <c r="G11" s="3">
        <v>74.3</v>
      </c>
      <c r="H11" s="3">
        <v>76.5</v>
      </c>
      <c r="I11" s="3">
        <v>72.900000000000006</v>
      </c>
      <c r="J11" s="3">
        <v>72.2</v>
      </c>
      <c r="K11" s="3">
        <v>70.400000000000006</v>
      </c>
      <c r="L11" s="3">
        <v>71.599999999999994</v>
      </c>
      <c r="M11" s="3">
        <v>69.400000000000006</v>
      </c>
      <c r="N11" s="3">
        <v>72.2</v>
      </c>
      <c r="O11" s="3">
        <v>69.900000000000006</v>
      </c>
      <c r="P11" s="3">
        <v>68.400000000000006</v>
      </c>
      <c r="Q11" s="3">
        <v>70.8</v>
      </c>
      <c r="R11" s="3">
        <v>73.2</v>
      </c>
      <c r="S11" s="3">
        <v>74.099999999999994</v>
      </c>
      <c r="T11" s="3">
        <v>70.7</v>
      </c>
    </row>
    <row r="12" spans="1:20">
      <c r="A12" s="4">
        <v>36495</v>
      </c>
      <c r="B12" s="3">
        <v>67.8</v>
      </c>
      <c r="C12" s="3">
        <v>71.900000000000006</v>
      </c>
      <c r="D12" s="3">
        <v>67.8</v>
      </c>
      <c r="E12" s="3">
        <v>68</v>
      </c>
      <c r="F12" s="3">
        <v>73.3</v>
      </c>
      <c r="G12" s="3">
        <v>74.8</v>
      </c>
      <c r="H12" s="3">
        <v>76.900000000000006</v>
      </c>
      <c r="I12" s="3">
        <v>73.2</v>
      </c>
      <c r="J12" s="3">
        <v>72.5</v>
      </c>
      <c r="K12" s="3">
        <v>70.8</v>
      </c>
      <c r="L12" s="3">
        <v>71.900000000000006</v>
      </c>
      <c r="M12" s="3">
        <v>69.8</v>
      </c>
      <c r="N12" s="3">
        <v>72.5</v>
      </c>
      <c r="O12" s="3">
        <v>70.400000000000006</v>
      </c>
      <c r="P12" s="3">
        <v>68.7</v>
      </c>
      <c r="Q12" s="3">
        <v>71.2</v>
      </c>
      <c r="R12" s="3">
        <v>73.3</v>
      </c>
      <c r="S12" s="3">
        <v>74.5</v>
      </c>
      <c r="T12" s="3">
        <v>71.2</v>
      </c>
    </row>
    <row r="13" spans="1:20">
      <c r="A13" s="4">
        <v>36586</v>
      </c>
      <c r="B13" s="3">
        <v>68</v>
      </c>
      <c r="C13" s="3">
        <v>72.400000000000006</v>
      </c>
      <c r="D13" s="3">
        <v>68.599999999999994</v>
      </c>
      <c r="E13" s="3">
        <v>68.8</v>
      </c>
      <c r="F13" s="3">
        <v>73.8</v>
      </c>
      <c r="G13" s="3">
        <v>75.099999999999994</v>
      </c>
      <c r="H13" s="3">
        <v>77.3</v>
      </c>
      <c r="I13" s="3">
        <v>73.599999999999994</v>
      </c>
      <c r="J13" s="3">
        <v>73.5</v>
      </c>
      <c r="K13" s="3">
        <v>71.400000000000006</v>
      </c>
      <c r="L13" s="3">
        <v>72</v>
      </c>
      <c r="M13" s="3">
        <v>70.099999999999994</v>
      </c>
      <c r="N13" s="3">
        <v>72.900000000000006</v>
      </c>
      <c r="O13" s="3">
        <v>70.8</v>
      </c>
      <c r="P13" s="3">
        <v>69.099999999999994</v>
      </c>
      <c r="Q13" s="3">
        <v>71.400000000000006</v>
      </c>
      <c r="R13" s="3">
        <v>73.7</v>
      </c>
      <c r="S13" s="3">
        <v>74.900000000000006</v>
      </c>
      <c r="T13" s="3">
        <v>71.7</v>
      </c>
    </row>
    <row r="14" spans="1:20">
      <c r="A14" s="4">
        <v>36678</v>
      </c>
      <c r="B14" s="3">
        <v>68.400000000000006</v>
      </c>
      <c r="C14" s="3">
        <v>72.8</v>
      </c>
      <c r="D14" s="3">
        <v>69.099999999999994</v>
      </c>
      <c r="E14" s="3">
        <v>69.400000000000006</v>
      </c>
      <c r="F14" s="3">
        <v>73.900000000000006</v>
      </c>
      <c r="G14" s="3">
        <v>75.5</v>
      </c>
      <c r="H14" s="3">
        <v>77.400000000000006</v>
      </c>
      <c r="I14" s="3">
        <v>73.900000000000006</v>
      </c>
      <c r="J14" s="3">
        <v>74.3</v>
      </c>
      <c r="K14" s="3">
        <v>72</v>
      </c>
      <c r="L14" s="3">
        <v>72.2</v>
      </c>
      <c r="M14" s="3">
        <v>70.599999999999994</v>
      </c>
      <c r="N14" s="3">
        <v>73</v>
      </c>
      <c r="O14" s="3">
        <v>71.099999999999994</v>
      </c>
      <c r="P14" s="3">
        <v>69.7</v>
      </c>
      <c r="Q14" s="3">
        <v>71.8</v>
      </c>
      <c r="R14" s="3">
        <v>73.900000000000006</v>
      </c>
      <c r="S14" s="3">
        <v>75.099999999999994</v>
      </c>
      <c r="T14" s="3">
        <v>72.2</v>
      </c>
    </row>
    <row r="15" spans="1:20">
      <c r="A15" s="4">
        <v>36770</v>
      </c>
      <c r="B15" s="3">
        <v>69.099999999999994</v>
      </c>
      <c r="C15" s="3">
        <v>73.5</v>
      </c>
      <c r="D15" s="3">
        <v>69.900000000000006</v>
      </c>
      <c r="E15" s="3">
        <v>70.5</v>
      </c>
      <c r="F15" s="3">
        <v>75.400000000000006</v>
      </c>
      <c r="G15" s="3">
        <v>76.3</v>
      </c>
      <c r="H15" s="3">
        <v>78.7</v>
      </c>
      <c r="I15" s="3">
        <v>74.8</v>
      </c>
      <c r="J15" s="3">
        <v>74.8</v>
      </c>
      <c r="K15" s="3">
        <v>72.599999999999994</v>
      </c>
      <c r="L15" s="3">
        <v>73.099999999999994</v>
      </c>
      <c r="M15" s="3">
        <v>72</v>
      </c>
      <c r="N15" s="3">
        <v>74.8</v>
      </c>
      <c r="O15" s="3">
        <v>71.900000000000006</v>
      </c>
      <c r="P15" s="3">
        <v>70.7</v>
      </c>
      <c r="Q15" s="3">
        <v>72.5</v>
      </c>
      <c r="R15" s="3">
        <v>74.599999999999994</v>
      </c>
      <c r="S15" s="3">
        <v>75.8</v>
      </c>
      <c r="T15" s="3">
        <v>73.099999999999994</v>
      </c>
    </row>
    <row r="16" spans="1:20">
      <c r="A16" s="4">
        <v>36861</v>
      </c>
      <c r="B16" s="3">
        <v>69.400000000000006</v>
      </c>
      <c r="C16" s="3">
        <v>74.3</v>
      </c>
      <c r="D16" s="3">
        <v>70.400000000000006</v>
      </c>
      <c r="E16" s="3">
        <v>70.900000000000006</v>
      </c>
      <c r="F16" s="3">
        <v>75.900000000000006</v>
      </c>
      <c r="G16" s="3">
        <v>76.8</v>
      </c>
      <c r="H16" s="3">
        <v>79.3</v>
      </c>
      <c r="I16" s="3">
        <v>75.400000000000006</v>
      </c>
      <c r="J16" s="3">
        <v>75.2</v>
      </c>
      <c r="K16" s="3">
        <v>73.3</v>
      </c>
      <c r="L16" s="3">
        <v>74.2</v>
      </c>
      <c r="M16" s="3">
        <v>72.8</v>
      </c>
      <c r="N16" s="3">
        <v>75.3</v>
      </c>
      <c r="O16" s="3">
        <v>72.5</v>
      </c>
      <c r="P16" s="3">
        <v>70.900000000000006</v>
      </c>
      <c r="Q16" s="3">
        <v>73.099999999999994</v>
      </c>
      <c r="R16" s="3">
        <v>75.099999999999994</v>
      </c>
      <c r="S16" s="3">
        <v>76.5</v>
      </c>
      <c r="T16" s="3">
        <v>73.7</v>
      </c>
    </row>
    <row r="17" spans="1:20">
      <c r="A17" s="4">
        <v>36951</v>
      </c>
      <c r="B17" s="3">
        <v>70.400000000000006</v>
      </c>
      <c r="C17" s="3">
        <v>74.900000000000006</v>
      </c>
      <c r="D17" s="3">
        <v>71.099999999999994</v>
      </c>
      <c r="E17" s="3">
        <v>71.5</v>
      </c>
      <c r="F17" s="3">
        <v>76.3</v>
      </c>
      <c r="G17" s="3">
        <v>77.3</v>
      </c>
      <c r="H17" s="3">
        <v>79.599999999999994</v>
      </c>
      <c r="I17" s="3">
        <v>76.099999999999994</v>
      </c>
      <c r="J17" s="3">
        <v>76.900000000000006</v>
      </c>
      <c r="K17" s="3">
        <v>74.099999999999994</v>
      </c>
      <c r="L17" s="3">
        <v>74.400000000000006</v>
      </c>
      <c r="M17" s="3">
        <v>73.8</v>
      </c>
      <c r="N17" s="3">
        <v>75.900000000000006</v>
      </c>
      <c r="O17" s="3">
        <v>73.099999999999994</v>
      </c>
      <c r="P17" s="3">
        <v>71.900000000000006</v>
      </c>
      <c r="Q17" s="3">
        <v>73.599999999999994</v>
      </c>
      <c r="R17" s="3">
        <v>76.099999999999994</v>
      </c>
      <c r="S17" s="3">
        <v>76.8</v>
      </c>
      <c r="T17" s="3">
        <v>74.3</v>
      </c>
    </row>
    <row r="18" spans="1:20">
      <c r="A18" s="4">
        <v>37043</v>
      </c>
      <c r="B18" s="3">
        <v>70.900000000000006</v>
      </c>
      <c r="C18" s="3">
        <v>75.400000000000006</v>
      </c>
      <c r="D18" s="3">
        <v>71.7</v>
      </c>
      <c r="E18" s="3">
        <v>72.2</v>
      </c>
      <c r="F18" s="3">
        <v>76.8</v>
      </c>
      <c r="G18" s="3">
        <v>77.400000000000006</v>
      </c>
      <c r="H18" s="3">
        <v>79.8</v>
      </c>
      <c r="I18" s="3">
        <v>76.3</v>
      </c>
      <c r="J18" s="3">
        <v>77.2</v>
      </c>
      <c r="K18" s="3">
        <v>74.900000000000006</v>
      </c>
      <c r="L18" s="3">
        <v>74.599999999999994</v>
      </c>
      <c r="M18" s="3">
        <v>74.400000000000006</v>
      </c>
      <c r="N18" s="3">
        <v>76.2</v>
      </c>
      <c r="O18" s="3">
        <v>73.3</v>
      </c>
      <c r="P18" s="3">
        <v>72.7</v>
      </c>
      <c r="Q18" s="3">
        <v>74.099999999999994</v>
      </c>
      <c r="R18" s="3">
        <v>76.5</v>
      </c>
      <c r="S18" s="3">
        <v>77.099999999999994</v>
      </c>
      <c r="T18" s="3">
        <v>74.8</v>
      </c>
    </row>
    <row r="19" spans="1:20">
      <c r="A19" s="4">
        <v>37135</v>
      </c>
      <c r="B19" s="3">
        <v>71.400000000000006</v>
      </c>
      <c r="C19" s="3">
        <v>76.2</v>
      </c>
      <c r="D19" s="3">
        <v>72.8</v>
      </c>
      <c r="E19" s="3">
        <v>72.900000000000006</v>
      </c>
      <c r="F19" s="3">
        <v>77.5</v>
      </c>
      <c r="G19" s="3">
        <v>78.2</v>
      </c>
      <c r="H19" s="3">
        <v>81</v>
      </c>
      <c r="I19" s="3">
        <v>77</v>
      </c>
      <c r="J19" s="3">
        <v>77.900000000000006</v>
      </c>
      <c r="K19" s="3">
        <v>75.5</v>
      </c>
      <c r="L19" s="3">
        <v>76.2</v>
      </c>
      <c r="M19" s="3">
        <v>75.599999999999994</v>
      </c>
      <c r="N19" s="3">
        <v>77.2</v>
      </c>
      <c r="O19" s="3">
        <v>74.2</v>
      </c>
      <c r="P19" s="3">
        <v>73.7</v>
      </c>
      <c r="Q19" s="3">
        <v>74.900000000000006</v>
      </c>
      <c r="R19" s="3">
        <v>77.2</v>
      </c>
      <c r="S19" s="3">
        <v>78.2</v>
      </c>
      <c r="T19" s="3">
        <v>75.599999999999994</v>
      </c>
    </row>
    <row r="20" spans="1:20">
      <c r="A20" s="4">
        <v>37226</v>
      </c>
      <c r="B20" s="3">
        <v>72</v>
      </c>
      <c r="C20" s="3">
        <v>76.7</v>
      </c>
      <c r="D20" s="3">
        <v>73.3</v>
      </c>
      <c r="E20" s="3">
        <v>73.3</v>
      </c>
      <c r="F20" s="3">
        <v>78</v>
      </c>
      <c r="G20" s="3">
        <v>78.900000000000006</v>
      </c>
      <c r="H20" s="3">
        <v>81.400000000000006</v>
      </c>
      <c r="I20" s="3">
        <v>77.2</v>
      </c>
      <c r="J20" s="3">
        <v>78.2</v>
      </c>
      <c r="K20" s="3">
        <v>76.5</v>
      </c>
      <c r="L20" s="3">
        <v>76.7</v>
      </c>
      <c r="M20" s="3">
        <v>75.8</v>
      </c>
      <c r="N20" s="3">
        <v>77.400000000000006</v>
      </c>
      <c r="O20" s="3">
        <v>74.7</v>
      </c>
      <c r="P20" s="3">
        <v>74.099999999999994</v>
      </c>
      <c r="Q20" s="3">
        <v>75.400000000000006</v>
      </c>
      <c r="R20" s="3">
        <v>78.099999999999994</v>
      </c>
      <c r="S20" s="3">
        <v>78.900000000000006</v>
      </c>
      <c r="T20" s="3">
        <v>76.099999999999994</v>
      </c>
    </row>
    <row r="21" spans="1:20">
      <c r="A21" s="4">
        <v>37316</v>
      </c>
      <c r="B21" s="3">
        <v>73</v>
      </c>
      <c r="C21" s="3">
        <v>77.3</v>
      </c>
      <c r="D21" s="3">
        <v>74.3</v>
      </c>
      <c r="E21" s="3">
        <v>74</v>
      </c>
      <c r="F21" s="3">
        <v>78.3</v>
      </c>
      <c r="G21" s="3">
        <v>79.3</v>
      </c>
      <c r="H21" s="3">
        <v>81.8</v>
      </c>
      <c r="I21" s="3">
        <v>77.8</v>
      </c>
      <c r="J21" s="3">
        <v>79.599999999999994</v>
      </c>
      <c r="K21" s="3">
        <v>77.099999999999994</v>
      </c>
      <c r="L21" s="3">
        <v>78</v>
      </c>
      <c r="M21" s="3">
        <v>76</v>
      </c>
      <c r="N21" s="3">
        <v>77.599999999999994</v>
      </c>
      <c r="O21" s="3">
        <v>75.599999999999994</v>
      </c>
      <c r="P21" s="3">
        <v>74.400000000000006</v>
      </c>
      <c r="Q21" s="3">
        <v>76.2</v>
      </c>
      <c r="R21" s="3">
        <v>78.5</v>
      </c>
      <c r="S21" s="3">
        <v>79.2</v>
      </c>
      <c r="T21" s="3">
        <v>76.5</v>
      </c>
    </row>
    <row r="22" spans="1:20">
      <c r="A22" s="4">
        <v>37408</v>
      </c>
      <c r="B22" s="3">
        <v>73.400000000000006</v>
      </c>
      <c r="C22" s="3">
        <v>77.8</v>
      </c>
      <c r="D22" s="3">
        <v>74.599999999999994</v>
      </c>
      <c r="E22" s="3">
        <v>74.3</v>
      </c>
      <c r="F22" s="3">
        <v>78.900000000000006</v>
      </c>
      <c r="G22" s="3">
        <v>79.7</v>
      </c>
      <c r="H22" s="3">
        <v>82.1</v>
      </c>
      <c r="I22" s="3">
        <v>78.099999999999994</v>
      </c>
      <c r="J22" s="3">
        <v>79.7</v>
      </c>
      <c r="K22" s="3">
        <v>77.7</v>
      </c>
      <c r="L22" s="3">
        <v>78.099999999999994</v>
      </c>
      <c r="M22" s="3">
        <v>76.400000000000006</v>
      </c>
      <c r="N22" s="3">
        <v>78.7</v>
      </c>
      <c r="O22" s="3">
        <v>75.8</v>
      </c>
      <c r="P22" s="3">
        <v>75.3</v>
      </c>
      <c r="Q22" s="3">
        <v>76.5</v>
      </c>
      <c r="R22" s="3">
        <v>78.900000000000006</v>
      </c>
      <c r="S22" s="3">
        <v>79.599999999999994</v>
      </c>
      <c r="T22" s="3">
        <v>77</v>
      </c>
    </row>
    <row r="23" spans="1:20">
      <c r="A23" s="4">
        <v>37500</v>
      </c>
      <c r="B23" s="3">
        <v>74.400000000000006</v>
      </c>
      <c r="C23" s="3">
        <v>78.900000000000006</v>
      </c>
      <c r="D23" s="3">
        <v>75.599999999999994</v>
      </c>
      <c r="E23" s="3">
        <v>75.400000000000006</v>
      </c>
      <c r="F23" s="3">
        <v>80.3</v>
      </c>
      <c r="G23" s="3">
        <v>80.8</v>
      </c>
      <c r="H23" s="3">
        <v>83.2</v>
      </c>
      <c r="I23" s="3">
        <v>78.599999999999994</v>
      </c>
      <c r="J23" s="3">
        <v>80.5</v>
      </c>
      <c r="K23" s="3">
        <v>78.2</v>
      </c>
      <c r="L23" s="3">
        <v>79.3</v>
      </c>
      <c r="M23" s="3">
        <v>77.8</v>
      </c>
      <c r="N23" s="3">
        <v>79.7</v>
      </c>
      <c r="O23" s="3">
        <v>76.599999999999994</v>
      </c>
      <c r="P23" s="3">
        <v>76.599999999999994</v>
      </c>
      <c r="Q23" s="3">
        <v>77.2</v>
      </c>
      <c r="R23" s="3">
        <v>79.5</v>
      </c>
      <c r="S23" s="3">
        <v>80.7</v>
      </c>
      <c r="T23" s="3">
        <v>77.900000000000006</v>
      </c>
    </row>
    <row r="24" spans="1:20">
      <c r="A24" s="4">
        <v>37591</v>
      </c>
      <c r="B24" s="3">
        <v>74.900000000000006</v>
      </c>
      <c r="C24" s="3">
        <v>79.599999999999994</v>
      </c>
      <c r="D24" s="3">
        <v>76.5</v>
      </c>
      <c r="E24" s="3">
        <v>75.7</v>
      </c>
      <c r="F24" s="3">
        <v>80.8</v>
      </c>
      <c r="G24" s="3">
        <v>81.400000000000006</v>
      </c>
      <c r="H24" s="3">
        <v>84.2</v>
      </c>
      <c r="I24" s="3">
        <v>79.599999999999994</v>
      </c>
      <c r="J24" s="3">
        <v>81.2</v>
      </c>
      <c r="K24" s="3">
        <v>79.2</v>
      </c>
      <c r="L24" s="3">
        <v>80</v>
      </c>
      <c r="M24" s="3">
        <v>78.2</v>
      </c>
      <c r="N24" s="3">
        <v>80.2</v>
      </c>
      <c r="O24" s="3">
        <v>77.3</v>
      </c>
      <c r="P24" s="3">
        <v>77</v>
      </c>
      <c r="Q24" s="3">
        <v>77.7</v>
      </c>
      <c r="R24" s="3">
        <v>80.5</v>
      </c>
      <c r="S24" s="3">
        <v>81.2</v>
      </c>
      <c r="T24" s="3">
        <v>78.7</v>
      </c>
    </row>
    <row r="25" spans="1:20">
      <c r="A25" s="4">
        <v>37681</v>
      </c>
      <c r="B25" s="3">
        <v>75.3</v>
      </c>
      <c r="C25" s="3">
        <v>80.099999999999994</v>
      </c>
      <c r="D25" s="3">
        <v>77.2</v>
      </c>
      <c r="E25" s="3">
        <v>76.5</v>
      </c>
      <c r="F25" s="3">
        <v>81</v>
      </c>
      <c r="G25" s="3">
        <v>81.900000000000006</v>
      </c>
      <c r="H25" s="3">
        <v>84.8</v>
      </c>
      <c r="I25" s="3">
        <v>80.400000000000006</v>
      </c>
      <c r="J25" s="3">
        <v>81.900000000000006</v>
      </c>
      <c r="K25" s="3">
        <v>79.7</v>
      </c>
      <c r="L25" s="3">
        <v>80.8</v>
      </c>
      <c r="M25" s="3">
        <v>78.400000000000006</v>
      </c>
      <c r="N25" s="3">
        <v>80.900000000000006</v>
      </c>
      <c r="O25" s="3">
        <v>78.3</v>
      </c>
      <c r="P25" s="3">
        <v>78.2</v>
      </c>
      <c r="Q25" s="3">
        <v>79.099999999999994</v>
      </c>
      <c r="R25" s="3">
        <v>81.099999999999994</v>
      </c>
      <c r="S25" s="3">
        <v>81.5</v>
      </c>
      <c r="T25" s="3">
        <v>79.400000000000006</v>
      </c>
    </row>
    <row r="26" spans="1:20">
      <c r="A26" s="4">
        <v>37773</v>
      </c>
      <c r="B26" s="3">
        <v>75.599999999999994</v>
      </c>
      <c r="C26" s="3">
        <v>80.599999999999994</v>
      </c>
      <c r="D26" s="3">
        <v>77.900000000000006</v>
      </c>
      <c r="E26" s="3">
        <v>76.8</v>
      </c>
      <c r="F26" s="3">
        <v>81.400000000000006</v>
      </c>
      <c r="G26" s="3">
        <v>82.2</v>
      </c>
      <c r="H26" s="3">
        <v>85</v>
      </c>
      <c r="I26" s="3">
        <v>80.7</v>
      </c>
      <c r="J26" s="3">
        <v>82</v>
      </c>
      <c r="K26" s="3">
        <v>80.3</v>
      </c>
      <c r="L26" s="3">
        <v>81.400000000000006</v>
      </c>
      <c r="M26" s="3">
        <v>78.8</v>
      </c>
      <c r="N26" s="3">
        <v>81.599999999999994</v>
      </c>
      <c r="O26" s="3">
        <v>78.599999999999994</v>
      </c>
      <c r="P26" s="3">
        <v>78.7</v>
      </c>
      <c r="Q26" s="3">
        <v>79.5</v>
      </c>
      <c r="R26" s="3">
        <v>81.3</v>
      </c>
      <c r="S26" s="3">
        <v>81.8</v>
      </c>
      <c r="T26" s="3">
        <v>79.900000000000006</v>
      </c>
    </row>
    <row r="27" spans="1:20">
      <c r="A27" s="4">
        <v>37865</v>
      </c>
      <c r="B27" s="3">
        <v>76.400000000000006</v>
      </c>
      <c r="C27" s="3">
        <v>81.400000000000006</v>
      </c>
      <c r="D27" s="3">
        <v>78.599999999999994</v>
      </c>
      <c r="E27" s="3">
        <v>78</v>
      </c>
      <c r="F27" s="3">
        <v>82.5</v>
      </c>
      <c r="G27" s="3">
        <v>82.9</v>
      </c>
      <c r="H27" s="3">
        <v>86</v>
      </c>
      <c r="I27" s="3">
        <v>81.7</v>
      </c>
      <c r="J27" s="3">
        <v>83.6</v>
      </c>
      <c r="K27" s="3">
        <v>80.900000000000006</v>
      </c>
      <c r="L27" s="3">
        <v>82.5</v>
      </c>
      <c r="M27" s="3">
        <v>80.099999999999994</v>
      </c>
      <c r="N27" s="3">
        <v>83.1</v>
      </c>
      <c r="O27" s="3">
        <v>80</v>
      </c>
      <c r="P27" s="3">
        <v>79.400000000000006</v>
      </c>
      <c r="Q27" s="3">
        <v>81.099999999999994</v>
      </c>
      <c r="R27" s="3">
        <v>82.6</v>
      </c>
      <c r="S27" s="3">
        <v>82.7</v>
      </c>
      <c r="T27" s="3">
        <v>80.900000000000006</v>
      </c>
    </row>
    <row r="28" spans="1:20">
      <c r="A28" s="4">
        <v>37956</v>
      </c>
      <c r="B28" s="3">
        <v>77</v>
      </c>
      <c r="C28" s="3">
        <v>82.3</v>
      </c>
      <c r="D28" s="3">
        <v>79.3</v>
      </c>
      <c r="E28" s="3">
        <v>78.2</v>
      </c>
      <c r="F28" s="3">
        <v>83</v>
      </c>
      <c r="G28" s="3">
        <v>83.9</v>
      </c>
      <c r="H28" s="3">
        <v>86.5</v>
      </c>
      <c r="I28" s="3">
        <v>82.3</v>
      </c>
      <c r="J28" s="3">
        <v>84.2</v>
      </c>
      <c r="K28" s="3">
        <v>81.599999999999994</v>
      </c>
      <c r="L28" s="3">
        <v>83.5</v>
      </c>
      <c r="M28" s="3">
        <v>80.5</v>
      </c>
      <c r="N28" s="3">
        <v>83.9</v>
      </c>
      <c r="O28" s="3">
        <v>81.099999999999994</v>
      </c>
      <c r="P28" s="3">
        <v>79.599999999999994</v>
      </c>
      <c r="Q28" s="3">
        <v>81.900000000000006</v>
      </c>
      <c r="R28" s="3">
        <v>83.4</v>
      </c>
      <c r="S28" s="3">
        <v>83.5</v>
      </c>
      <c r="T28" s="3">
        <v>81.7</v>
      </c>
    </row>
    <row r="29" spans="1:20">
      <c r="A29" s="4">
        <v>38047</v>
      </c>
      <c r="B29" s="3">
        <v>77.400000000000006</v>
      </c>
      <c r="C29" s="3">
        <v>82.8</v>
      </c>
      <c r="D29" s="3">
        <v>80.400000000000006</v>
      </c>
      <c r="E29" s="3">
        <v>79.099999999999994</v>
      </c>
      <c r="F29" s="3">
        <v>83.6</v>
      </c>
      <c r="G29" s="3">
        <v>84.3</v>
      </c>
      <c r="H29" s="3">
        <v>86.9</v>
      </c>
      <c r="I29" s="3">
        <v>83</v>
      </c>
      <c r="J29" s="3">
        <v>85.1</v>
      </c>
      <c r="K29" s="3">
        <v>82.2</v>
      </c>
      <c r="L29" s="3">
        <v>83.8</v>
      </c>
      <c r="M29" s="3">
        <v>80.900000000000006</v>
      </c>
      <c r="N29" s="3">
        <v>84.2</v>
      </c>
      <c r="O29" s="3">
        <v>81.7</v>
      </c>
      <c r="P29" s="3">
        <v>81.2</v>
      </c>
      <c r="Q29" s="3">
        <v>82.4</v>
      </c>
      <c r="R29" s="3">
        <v>84</v>
      </c>
      <c r="S29" s="3">
        <v>84</v>
      </c>
      <c r="T29" s="3">
        <v>82.3</v>
      </c>
    </row>
    <row r="30" spans="1:20">
      <c r="A30" s="4">
        <v>38139</v>
      </c>
      <c r="B30" s="3">
        <v>78</v>
      </c>
      <c r="C30" s="3">
        <v>83.4</v>
      </c>
      <c r="D30" s="3">
        <v>81.2</v>
      </c>
      <c r="E30" s="3">
        <v>80.5</v>
      </c>
      <c r="F30" s="3">
        <v>84</v>
      </c>
      <c r="G30" s="3">
        <v>84.6</v>
      </c>
      <c r="H30" s="3">
        <v>87</v>
      </c>
      <c r="I30" s="3">
        <v>83.2</v>
      </c>
      <c r="J30" s="3">
        <v>85.3</v>
      </c>
      <c r="K30" s="3">
        <v>83.1</v>
      </c>
      <c r="L30" s="3">
        <v>84.5</v>
      </c>
      <c r="M30" s="3">
        <v>81.2</v>
      </c>
      <c r="N30" s="3">
        <v>84.6</v>
      </c>
      <c r="O30" s="3">
        <v>81.900000000000006</v>
      </c>
      <c r="P30" s="3">
        <v>81.599999999999994</v>
      </c>
      <c r="Q30" s="3">
        <v>82.7</v>
      </c>
      <c r="R30" s="3">
        <v>84.3</v>
      </c>
      <c r="S30" s="3">
        <v>84.4</v>
      </c>
      <c r="T30" s="3">
        <v>82.6</v>
      </c>
    </row>
    <row r="31" spans="1:20">
      <c r="A31" s="4">
        <v>38231</v>
      </c>
      <c r="B31" s="3">
        <v>79</v>
      </c>
      <c r="C31" s="3">
        <v>84.6</v>
      </c>
      <c r="D31" s="3">
        <v>82.1</v>
      </c>
      <c r="E31" s="3">
        <v>81.8</v>
      </c>
      <c r="F31" s="3">
        <v>84.9</v>
      </c>
      <c r="G31" s="3">
        <v>85.5</v>
      </c>
      <c r="H31" s="3">
        <v>88</v>
      </c>
      <c r="I31" s="3">
        <v>83.8</v>
      </c>
      <c r="J31" s="3">
        <v>86.6</v>
      </c>
      <c r="K31" s="3">
        <v>83.8</v>
      </c>
      <c r="L31" s="3">
        <v>85.2</v>
      </c>
      <c r="M31" s="3">
        <v>82.5</v>
      </c>
      <c r="N31" s="3">
        <v>85.7</v>
      </c>
      <c r="O31" s="3">
        <v>83.3</v>
      </c>
      <c r="P31" s="3">
        <v>83.1</v>
      </c>
      <c r="Q31" s="3">
        <v>83.6</v>
      </c>
      <c r="R31" s="3">
        <v>85.1</v>
      </c>
      <c r="S31" s="3">
        <v>85.6</v>
      </c>
      <c r="T31" s="3">
        <v>83.8</v>
      </c>
    </row>
    <row r="32" spans="1:20">
      <c r="A32" s="4">
        <v>38322</v>
      </c>
      <c r="B32" s="3">
        <v>80.099999999999994</v>
      </c>
      <c r="C32" s="3">
        <v>85.2</v>
      </c>
      <c r="D32" s="3">
        <v>82.7</v>
      </c>
      <c r="E32" s="3">
        <v>82.9</v>
      </c>
      <c r="F32" s="3">
        <v>85.6</v>
      </c>
      <c r="G32" s="3">
        <v>86.4</v>
      </c>
      <c r="H32" s="3">
        <v>88.8</v>
      </c>
      <c r="I32" s="3">
        <v>84.8</v>
      </c>
      <c r="J32" s="3">
        <v>87.1</v>
      </c>
      <c r="K32" s="3">
        <v>84.8</v>
      </c>
      <c r="L32" s="3">
        <v>86.4</v>
      </c>
      <c r="M32" s="3">
        <v>83</v>
      </c>
      <c r="N32" s="3">
        <v>86.4</v>
      </c>
      <c r="O32" s="3">
        <v>84.4</v>
      </c>
      <c r="P32" s="3">
        <v>83.8</v>
      </c>
      <c r="Q32" s="3">
        <v>84.5</v>
      </c>
      <c r="R32" s="3">
        <v>86.1</v>
      </c>
      <c r="S32" s="3">
        <v>86.3</v>
      </c>
      <c r="T32" s="3">
        <v>84.7</v>
      </c>
    </row>
    <row r="33" spans="1:20">
      <c r="A33" s="4">
        <v>38412</v>
      </c>
      <c r="B33" s="3">
        <v>80.599999999999994</v>
      </c>
      <c r="C33" s="3">
        <v>86</v>
      </c>
      <c r="D33" s="3">
        <v>84</v>
      </c>
      <c r="E33" s="3">
        <v>83.8</v>
      </c>
      <c r="F33" s="3">
        <v>86.7</v>
      </c>
      <c r="G33" s="3">
        <v>86.8</v>
      </c>
      <c r="H33" s="3">
        <v>89.4</v>
      </c>
      <c r="I33" s="3">
        <v>85.6</v>
      </c>
      <c r="J33" s="3">
        <v>88</v>
      </c>
      <c r="K33" s="3">
        <v>85.5</v>
      </c>
      <c r="L33" s="3">
        <v>86.8</v>
      </c>
      <c r="M33" s="3">
        <v>83.8</v>
      </c>
      <c r="N33" s="3">
        <v>86.7</v>
      </c>
      <c r="O33" s="3">
        <v>85.3</v>
      </c>
      <c r="P33" s="3">
        <v>85.6</v>
      </c>
      <c r="Q33" s="3">
        <v>85.7</v>
      </c>
      <c r="R33" s="3">
        <v>86.9</v>
      </c>
      <c r="S33" s="3">
        <v>86.8</v>
      </c>
      <c r="T33" s="3">
        <v>85.6</v>
      </c>
    </row>
    <row r="34" spans="1:20">
      <c r="A34" s="4">
        <v>38504</v>
      </c>
      <c r="B34" s="3">
        <v>81.8</v>
      </c>
      <c r="C34" s="3">
        <v>86.7</v>
      </c>
      <c r="D34" s="3">
        <v>84.4</v>
      </c>
      <c r="E34" s="3">
        <v>84.4</v>
      </c>
      <c r="F34" s="3">
        <v>87.2</v>
      </c>
      <c r="G34" s="3">
        <v>87.5</v>
      </c>
      <c r="H34" s="3">
        <v>89.7</v>
      </c>
      <c r="I34" s="3">
        <v>85.9</v>
      </c>
      <c r="J34" s="3">
        <v>88.4</v>
      </c>
      <c r="K34" s="3">
        <v>86.8</v>
      </c>
      <c r="L34" s="3">
        <v>87.2</v>
      </c>
      <c r="M34" s="3">
        <v>84.4</v>
      </c>
      <c r="N34" s="3">
        <v>87.1</v>
      </c>
      <c r="O34" s="3">
        <v>85.8</v>
      </c>
      <c r="P34" s="3">
        <v>86.2</v>
      </c>
      <c r="Q34" s="3">
        <v>86.1</v>
      </c>
      <c r="R34" s="3">
        <v>87.4</v>
      </c>
      <c r="S34" s="3">
        <v>88.3</v>
      </c>
      <c r="T34" s="3">
        <v>86.3</v>
      </c>
    </row>
    <row r="35" spans="1:20">
      <c r="A35" s="4">
        <v>38596</v>
      </c>
      <c r="B35" s="3">
        <v>83</v>
      </c>
      <c r="C35" s="3">
        <v>87.9</v>
      </c>
      <c r="D35" s="3">
        <v>85.7</v>
      </c>
      <c r="E35" s="3">
        <v>85.4</v>
      </c>
      <c r="F35" s="3">
        <v>88.4</v>
      </c>
      <c r="G35" s="3">
        <v>88.6</v>
      </c>
      <c r="H35" s="3">
        <v>90.9</v>
      </c>
      <c r="I35" s="3">
        <v>87.2</v>
      </c>
      <c r="J35" s="3">
        <v>89.4</v>
      </c>
      <c r="K35" s="3">
        <v>87.5</v>
      </c>
      <c r="L35" s="3">
        <v>88.4</v>
      </c>
      <c r="M35" s="3">
        <v>86.1</v>
      </c>
      <c r="N35" s="3">
        <v>88.3</v>
      </c>
      <c r="O35" s="3">
        <v>87.4</v>
      </c>
      <c r="P35" s="3">
        <v>87</v>
      </c>
      <c r="Q35" s="3">
        <v>87.7</v>
      </c>
      <c r="R35" s="3">
        <v>88.5</v>
      </c>
      <c r="S35" s="3">
        <v>89.2</v>
      </c>
      <c r="T35" s="3">
        <v>87.4</v>
      </c>
    </row>
    <row r="36" spans="1:20">
      <c r="A36" s="4">
        <v>38687</v>
      </c>
      <c r="B36" s="3">
        <v>83.6</v>
      </c>
      <c r="C36" s="3">
        <v>88.7</v>
      </c>
      <c r="D36" s="3">
        <v>86.5</v>
      </c>
      <c r="E36" s="3">
        <v>86.2</v>
      </c>
      <c r="F36" s="3">
        <v>88.9</v>
      </c>
      <c r="G36" s="3">
        <v>89.2</v>
      </c>
      <c r="H36" s="3">
        <v>91.9</v>
      </c>
      <c r="I36" s="3">
        <v>88</v>
      </c>
      <c r="J36" s="3">
        <v>90.5</v>
      </c>
      <c r="K36" s="3">
        <v>88.6</v>
      </c>
      <c r="L36" s="3">
        <v>88.7</v>
      </c>
      <c r="M36" s="3">
        <v>86.6</v>
      </c>
      <c r="N36" s="3">
        <v>88.5</v>
      </c>
      <c r="O36" s="3">
        <v>88.2</v>
      </c>
      <c r="P36" s="3">
        <v>87.5</v>
      </c>
      <c r="Q36" s="3">
        <v>88.6</v>
      </c>
      <c r="R36" s="3">
        <v>89.3</v>
      </c>
      <c r="S36" s="3">
        <v>90.3</v>
      </c>
      <c r="T36" s="3">
        <v>87.9</v>
      </c>
    </row>
    <row r="37" spans="1:20">
      <c r="A37" s="4">
        <v>38777</v>
      </c>
      <c r="B37" s="3">
        <v>84.6</v>
      </c>
      <c r="C37" s="3">
        <v>89.5</v>
      </c>
      <c r="D37" s="3">
        <v>88.7</v>
      </c>
      <c r="E37" s="3">
        <v>88.3</v>
      </c>
      <c r="F37" s="3">
        <v>89.7</v>
      </c>
      <c r="G37" s="3">
        <v>89.9</v>
      </c>
      <c r="H37" s="3">
        <v>92.4</v>
      </c>
      <c r="I37" s="3">
        <v>89.1</v>
      </c>
      <c r="J37" s="3">
        <v>90.8</v>
      </c>
      <c r="K37" s="3">
        <v>89</v>
      </c>
      <c r="L37" s="3">
        <v>90.4</v>
      </c>
      <c r="M37" s="3">
        <v>87.4</v>
      </c>
      <c r="N37" s="3">
        <v>89.1</v>
      </c>
      <c r="O37" s="3">
        <v>89</v>
      </c>
      <c r="P37" s="3">
        <v>89.1</v>
      </c>
      <c r="Q37" s="3">
        <v>89.2</v>
      </c>
      <c r="R37" s="3">
        <v>89.7</v>
      </c>
      <c r="S37" s="3">
        <v>90.9</v>
      </c>
      <c r="T37" s="3">
        <v>89</v>
      </c>
    </row>
    <row r="38" spans="1:20">
      <c r="A38" s="4">
        <v>38869</v>
      </c>
      <c r="B38" s="3">
        <v>86.6</v>
      </c>
      <c r="C38" s="3">
        <v>90.2</v>
      </c>
      <c r="D38" s="3">
        <v>89.9</v>
      </c>
      <c r="E38" s="3">
        <v>89.4</v>
      </c>
      <c r="F38" s="3">
        <v>90.4</v>
      </c>
      <c r="G38" s="3">
        <v>90.4</v>
      </c>
      <c r="H38" s="3">
        <v>92.7</v>
      </c>
      <c r="I38" s="3">
        <v>89.6</v>
      </c>
      <c r="J38" s="3">
        <v>91</v>
      </c>
      <c r="K38" s="3">
        <v>90.3</v>
      </c>
      <c r="L38" s="3">
        <v>90.8</v>
      </c>
      <c r="M38" s="3">
        <v>88</v>
      </c>
      <c r="N38" s="3">
        <v>90</v>
      </c>
      <c r="O38" s="3">
        <v>89.4</v>
      </c>
      <c r="P38" s="3">
        <v>89.9</v>
      </c>
      <c r="Q38" s="3">
        <v>90</v>
      </c>
      <c r="R38" s="3">
        <v>90</v>
      </c>
      <c r="S38" s="3">
        <v>91.2</v>
      </c>
      <c r="T38" s="3">
        <v>89.7</v>
      </c>
    </row>
    <row r="39" spans="1:20">
      <c r="A39" s="4">
        <v>38961</v>
      </c>
      <c r="B39" s="3">
        <v>87.8</v>
      </c>
      <c r="C39" s="3">
        <v>91.1</v>
      </c>
      <c r="D39" s="3">
        <v>90.7</v>
      </c>
      <c r="E39" s="3">
        <v>90.1</v>
      </c>
      <c r="F39" s="3">
        <v>91.2</v>
      </c>
      <c r="G39" s="3">
        <v>91.1</v>
      </c>
      <c r="H39" s="3">
        <v>93.1</v>
      </c>
      <c r="I39" s="3">
        <v>90.5</v>
      </c>
      <c r="J39" s="3">
        <v>92.3</v>
      </c>
      <c r="K39" s="3">
        <v>90.9</v>
      </c>
      <c r="L39" s="3">
        <v>91.8</v>
      </c>
      <c r="M39" s="3">
        <v>90.2</v>
      </c>
      <c r="N39" s="3">
        <v>90.5</v>
      </c>
      <c r="O39" s="3">
        <v>90.8</v>
      </c>
      <c r="P39" s="3">
        <v>90.5</v>
      </c>
      <c r="Q39" s="3">
        <v>91.4</v>
      </c>
      <c r="R39" s="3">
        <v>91.2</v>
      </c>
      <c r="S39" s="3">
        <v>91.8</v>
      </c>
      <c r="T39" s="3">
        <v>90.8</v>
      </c>
    </row>
    <row r="40" spans="1:20">
      <c r="A40" s="4">
        <v>39052</v>
      </c>
      <c r="B40" s="3">
        <v>88.9</v>
      </c>
      <c r="C40" s="3">
        <v>91.8</v>
      </c>
      <c r="D40" s="3">
        <v>91.5</v>
      </c>
      <c r="E40" s="3">
        <v>91.1</v>
      </c>
      <c r="F40" s="3">
        <v>92.6</v>
      </c>
      <c r="G40" s="3">
        <v>91.7</v>
      </c>
      <c r="H40" s="3">
        <v>93.8</v>
      </c>
      <c r="I40" s="3">
        <v>91.7</v>
      </c>
      <c r="J40" s="3">
        <v>93.4</v>
      </c>
      <c r="K40" s="3">
        <v>92</v>
      </c>
      <c r="L40" s="3">
        <v>92</v>
      </c>
      <c r="M40" s="3">
        <v>90.8</v>
      </c>
      <c r="N40" s="3">
        <v>91.1</v>
      </c>
      <c r="O40" s="3">
        <v>91.6</v>
      </c>
      <c r="P40" s="3">
        <v>91.3</v>
      </c>
      <c r="Q40" s="3">
        <v>92.6</v>
      </c>
      <c r="R40" s="3">
        <v>91.9</v>
      </c>
      <c r="S40" s="3">
        <v>92.5</v>
      </c>
      <c r="T40" s="3">
        <v>91.6</v>
      </c>
    </row>
    <row r="41" spans="1:20">
      <c r="A41" s="4">
        <v>39142</v>
      </c>
      <c r="B41" s="3">
        <v>89.8</v>
      </c>
      <c r="C41" s="3">
        <v>92.8</v>
      </c>
      <c r="D41" s="3">
        <v>92</v>
      </c>
      <c r="E41" s="3">
        <v>92</v>
      </c>
      <c r="F41" s="3">
        <v>93.4</v>
      </c>
      <c r="G41" s="3">
        <v>92.8</v>
      </c>
      <c r="H41" s="3">
        <v>95.1</v>
      </c>
      <c r="I41" s="3">
        <v>92.5</v>
      </c>
      <c r="J41" s="3">
        <v>93.8</v>
      </c>
      <c r="K41" s="3">
        <v>92.6</v>
      </c>
      <c r="L41" s="3">
        <v>93.2</v>
      </c>
      <c r="M41" s="3">
        <v>91.3</v>
      </c>
      <c r="N41" s="3">
        <v>92.2</v>
      </c>
      <c r="O41" s="3">
        <v>92.7</v>
      </c>
      <c r="P41" s="3">
        <v>92.9</v>
      </c>
      <c r="Q41" s="3">
        <v>93.5</v>
      </c>
      <c r="R41" s="3">
        <v>93.6</v>
      </c>
      <c r="S41" s="3">
        <v>93.7</v>
      </c>
      <c r="T41" s="3">
        <v>92.3</v>
      </c>
    </row>
    <row r="42" spans="1:20">
      <c r="A42" s="4">
        <v>39234</v>
      </c>
      <c r="B42" s="3">
        <v>91.4</v>
      </c>
      <c r="C42" s="3">
        <v>93.9</v>
      </c>
      <c r="D42" s="3">
        <v>93.6</v>
      </c>
      <c r="E42" s="3">
        <v>92.9</v>
      </c>
      <c r="F42" s="3">
        <v>93.7</v>
      </c>
      <c r="G42" s="3">
        <v>93.4</v>
      </c>
      <c r="H42" s="3">
        <v>95.5</v>
      </c>
      <c r="I42" s="3">
        <v>93.3</v>
      </c>
      <c r="J42" s="3">
        <v>94.2</v>
      </c>
      <c r="K42" s="3">
        <v>94.2</v>
      </c>
      <c r="L42" s="3">
        <v>93.3</v>
      </c>
      <c r="M42" s="3">
        <v>91.8</v>
      </c>
      <c r="N42" s="3">
        <v>93.2</v>
      </c>
      <c r="O42" s="3">
        <v>93.2</v>
      </c>
      <c r="P42" s="3">
        <v>93.6</v>
      </c>
      <c r="Q42" s="3">
        <v>93.9</v>
      </c>
      <c r="R42" s="3">
        <v>94</v>
      </c>
      <c r="S42" s="3">
        <v>94.6</v>
      </c>
      <c r="T42" s="3">
        <v>93.2</v>
      </c>
    </row>
    <row r="43" spans="1:20">
      <c r="A43" s="4">
        <v>39326</v>
      </c>
      <c r="B43" s="3">
        <v>92.6</v>
      </c>
      <c r="C43" s="3">
        <v>95.1</v>
      </c>
      <c r="D43" s="3">
        <v>94.6</v>
      </c>
      <c r="E43" s="3">
        <v>94.2</v>
      </c>
      <c r="F43" s="3">
        <v>94.6</v>
      </c>
      <c r="G43" s="3">
        <v>94.2</v>
      </c>
      <c r="H43" s="3">
        <v>96.1</v>
      </c>
      <c r="I43" s="3">
        <v>94.2</v>
      </c>
      <c r="J43" s="3">
        <v>95.9</v>
      </c>
      <c r="K43" s="3">
        <v>94.9</v>
      </c>
      <c r="L43" s="3">
        <v>95.6</v>
      </c>
      <c r="M43" s="3">
        <v>94</v>
      </c>
      <c r="N43" s="3">
        <v>94.5</v>
      </c>
      <c r="O43" s="3">
        <v>94.8</v>
      </c>
      <c r="P43" s="3">
        <v>94.3</v>
      </c>
      <c r="Q43" s="3">
        <v>95.2</v>
      </c>
      <c r="R43" s="3">
        <v>95.4</v>
      </c>
      <c r="S43" s="3">
        <v>95.7</v>
      </c>
      <c r="T43" s="3">
        <v>94.6</v>
      </c>
    </row>
    <row r="44" spans="1:20">
      <c r="A44" s="4">
        <v>39417</v>
      </c>
      <c r="B44" s="3">
        <v>93.4</v>
      </c>
      <c r="C44" s="3">
        <v>95.8</v>
      </c>
      <c r="D44" s="3">
        <v>95.3</v>
      </c>
      <c r="E44" s="3">
        <v>95.1</v>
      </c>
      <c r="F44" s="3">
        <v>95.5</v>
      </c>
      <c r="G44" s="3">
        <v>96.4</v>
      </c>
      <c r="H44" s="3">
        <v>97.1</v>
      </c>
      <c r="I44" s="3">
        <v>95.4</v>
      </c>
      <c r="J44" s="3">
        <v>96.8</v>
      </c>
      <c r="K44" s="3">
        <v>95.7</v>
      </c>
      <c r="L44" s="3">
        <v>96.7</v>
      </c>
      <c r="M44" s="3">
        <v>94.6</v>
      </c>
      <c r="N44" s="3">
        <v>95.1</v>
      </c>
      <c r="O44" s="3">
        <v>95.6</v>
      </c>
      <c r="P44" s="3">
        <v>94.9</v>
      </c>
      <c r="Q44" s="3">
        <v>96.2</v>
      </c>
      <c r="R44" s="3">
        <v>96.3</v>
      </c>
      <c r="S44" s="3">
        <v>96.2</v>
      </c>
      <c r="T44" s="3">
        <v>95.7</v>
      </c>
    </row>
    <row r="45" spans="1:20">
      <c r="A45" s="4">
        <v>39508</v>
      </c>
      <c r="B45" s="3">
        <v>95.1</v>
      </c>
      <c r="C45" s="3">
        <v>96.8</v>
      </c>
      <c r="D45" s="3">
        <v>96.3</v>
      </c>
      <c r="E45" s="3">
        <v>95.8</v>
      </c>
      <c r="F45" s="3">
        <v>96.2</v>
      </c>
      <c r="G45" s="3">
        <v>97</v>
      </c>
      <c r="H45" s="3">
        <v>97.4</v>
      </c>
      <c r="I45" s="3">
        <v>96.3</v>
      </c>
      <c r="J45" s="3">
        <v>97.5</v>
      </c>
      <c r="K45" s="3">
        <v>96.4</v>
      </c>
      <c r="L45" s="3">
        <v>97.2</v>
      </c>
      <c r="M45" s="3">
        <v>95.4</v>
      </c>
      <c r="N45" s="3">
        <v>96.5</v>
      </c>
      <c r="O45" s="3">
        <v>96.5</v>
      </c>
      <c r="P45" s="3">
        <v>96.5</v>
      </c>
      <c r="Q45" s="3">
        <v>96.8</v>
      </c>
      <c r="R45" s="3">
        <v>96.8</v>
      </c>
      <c r="S45" s="3">
        <v>97.3</v>
      </c>
      <c r="T45" s="3">
        <v>96.7</v>
      </c>
    </row>
    <row r="46" spans="1:20">
      <c r="A46" s="4">
        <v>39600</v>
      </c>
      <c r="B46" s="3">
        <v>97.5</v>
      </c>
      <c r="C46" s="3">
        <v>98.2</v>
      </c>
      <c r="D46" s="3">
        <v>96.8</v>
      </c>
      <c r="E46" s="3">
        <v>97.3</v>
      </c>
      <c r="F46" s="3">
        <v>98</v>
      </c>
      <c r="G46" s="3">
        <v>97.4</v>
      </c>
      <c r="H46" s="3">
        <v>97.7</v>
      </c>
      <c r="I46" s="3">
        <v>96.9</v>
      </c>
      <c r="J46" s="3">
        <v>97.9</v>
      </c>
      <c r="K46" s="3">
        <v>97.6</v>
      </c>
      <c r="L46" s="3">
        <v>97.2</v>
      </c>
      <c r="M46" s="3">
        <v>96.5</v>
      </c>
      <c r="N46" s="3">
        <v>97.8</v>
      </c>
      <c r="O46" s="3">
        <v>96.8</v>
      </c>
      <c r="P46" s="3">
        <v>97.3</v>
      </c>
      <c r="Q46" s="3">
        <v>97.3</v>
      </c>
      <c r="R46" s="3">
        <v>97.2</v>
      </c>
      <c r="S46" s="3">
        <v>97.7</v>
      </c>
      <c r="T46" s="3">
        <v>97.4</v>
      </c>
    </row>
    <row r="47" spans="1:20">
      <c r="A47" s="4">
        <v>39692</v>
      </c>
      <c r="B47" s="3">
        <v>98.5</v>
      </c>
      <c r="C47" s="3">
        <v>99</v>
      </c>
      <c r="D47" s="3">
        <v>98.2</v>
      </c>
      <c r="E47" s="3">
        <v>98.6</v>
      </c>
      <c r="F47" s="3">
        <v>99</v>
      </c>
      <c r="G47" s="3">
        <v>98.4</v>
      </c>
      <c r="H47" s="3">
        <v>98.4</v>
      </c>
      <c r="I47" s="3">
        <v>98.3</v>
      </c>
      <c r="J47" s="3">
        <v>98.9</v>
      </c>
      <c r="K47" s="3">
        <v>99</v>
      </c>
      <c r="L47" s="3">
        <v>98.4</v>
      </c>
      <c r="M47" s="3">
        <v>98.7</v>
      </c>
      <c r="N47" s="3">
        <v>99</v>
      </c>
      <c r="O47" s="3">
        <v>98.3</v>
      </c>
      <c r="P47" s="3">
        <v>98.3</v>
      </c>
      <c r="Q47" s="3">
        <v>98.3</v>
      </c>
      <c r="R47" s="3">
        <v>98.3</v>
      </c>
      <c r="S47" s="3">
        <v>98.8</v>
      </c>
      <c r="T47" s="3">
        <v>98.7</v>
      </c>
    </row>
    <row r="48" spans="1:20">
      <c r="A48" s="4">
        <v>39783</v>
      </c>
      <c r="B48" s="3">
        <v>99.3</v>
      </c>
      <c r="C48" s="3">
        <v>99.9</v>
      </c>
      <c r="D48" s="3">
        <v>99.8</v>
      </c>
      <c r="E48" s="3">
        <v>99.4</v>
      </c>
      <c r="F48" s="3">
        <v>99.6</v>
      </c>
      <c r="G48" s="3">
        <v>100.1</v>
      </c>
      <c r="H48" s="3">
        <v>99.9</v>
      </c>
      <c r="I48" s="3">
        <v>99.7</v>
      </c>
      <c r="J48" s="3">
        <v>99.9</v>
      </c>
      <c r="K48" s="3">
        <v>99.9</v>
      </c>
      <c r="L48" s="3">
        <v>100.3</v>
      </c>
      <c r="M48" s="3">
        <v>99.5</v>
      </c>
      <c r="N48" s="3">
        <v>99.9</v>
      </c>
      <c r="O48" s="3">
        <v>99.9</v>
      </c>
      <c r="P48" s="3">
        <v>99.1</v>
      </c>
      <c r="Q48" s="3">
        <v>99.8</v>
      </c>
      <c r="R48" s="3">
        <v>100.3</v>
      </c>
      <c r="S48" s="3">
        <v>100</v>
      </c>
      <c r="T48" s="3">
        <v>99.7</v>
      </c>
    </row>
    <row r="49" spans="1:20">
      <c r="A49" s="4">
        <v>39873</v>
      </c>
      <c r="B49" s="3">
        <v>100.6</v>
      </c>
      <c r="C49" s="3">
        <v>100.3</v>
      </c>
      <c r="D49" s="3">
        <v>100.7</v>
      </c>
      <c r="E49" s="3">
        <v>100.4</v>
      </c>
      <c r="F49" s="3">
        <v>100.2</v>
      </c>
      <c r="G49" s="3">
        <v>100.7</v>
      </c>
      <c r="H49" s="3">
        <v>100.8</v>
      </c>
      <c r="I49" s="3">
        <v>100.8</v>
      </c>
      <c r="J49" s="3">
        <v>100.3</v>
      </c>
      <c r="K49" s="3">
        <v>100.3</v>
      </c>
      <c r="L49" s="3">
        <v>100.6</v>
      </c>
      <c r="M49" s="3">
        <v>100.5</v>
      </c>
      <c r="N49" s="3">
        <v>100.5</v>
      </c>
      <c r="O49" s="3">
        <v>100.7</v>
      </c>
      <c r="P49" s="3">
        <v>100.9</v>
      </c>
      <c r="Q49" s="3">
        <v>100.8</v>
      </c>
      <c r="R49" s="3">
        <v>100.5</v>
      </c>
      <c r="S49" s="3">
        <v>100.4</v>
      </c>
      <c r="T49" s="3">
        <v>100.5</v>
      </c>
    </row>
    <row r="50" spans="1:20">
      <c r="A50" s="4">
        <v>39965</v>
      </c>
      <c r="B50" s="3">
        <v>101.6</v>
      </c>
      <c r="C50" s="3">
        <v>100.8</v>
      </c>
      <c r="D50" s="3">
        <v>101.2</v>
      </c>
      <c r="E50" s="3">
        <v>101.6</v>
      </c>
      <c r="F50" s="3">
        <v>101.2</v>
      </c>
      <c r="G50" s="3">
        <v>100.9</v>
      </c>
      <c r="H50" s="3">
        <v>101</v>
      </c>
      <c r="I50" s="3">
        <v>101.2</v>
      </c>
      <c r="J50" s="3">
        <v>100.8</v>
      </c>
      <c r="K50" s="3">
        <v>100.7</v>
      </c>
      <c r="L50" s="3">
        <v>100.7</v>
      </c>
      <c r="M50" s="3">
        <v>101.4</v>
      </c>
      <c r="N50" s="3">
        <v>100.6</v>
      </c>
      <c r="O50" s="3">
        <v>101.2</v>
      </c>
      <c r="P50" s="3">
        <v>101.7</v>
      </c>
      <c r="Q50" s="3">
        <v>101.1</v>
      </c>
      <c r="R50" s="3">
        <v>101</v>
      </c>
      <c r="S50" s="3">
        <v>100.8</v>
      </c>
      <c r="T50" s="3">
        <v>101.2</v>
      </c>
    </row>
    <row r="51" spans="1:20">
      <c r="A51" s="4">
        <v>40057</v>
      </c>
      <c r="B51" s="3">
        <v>102.1</v>
      </c>
      <c r="C51" s="3">
        <v>101.5</v>
      </c>
      <c r="D51" s="3">
        <v>102.5</v>
      </c>
      <c r="E51" s="3">
        <v>102.2</v>
      </c>
      <c r="F51" s="3">
        <v>101.7</v>
      </c>
      <c r="G51" s="3">
        <v>101.7</v>
      </c>
      <c r="H51" s="3">
        <v>101.6</v>
      </c>
      <c r="I51" s="3">
        <v>102.7</v>
      </c>
      <c r="J51" s="3">
        <v>101.6</v>
      </c>
      <c r="K51" s="3">
        <v>101.2</v>
      </c>
      <c r="L51" s="3">
        <v>102</v>
      </c>
      <c r="M51" s="3">
        <v>102.1</v>
      </c>
      <c r="N51" s="3">
        <v>101.5</v>
      </c>
      <c r="O51" s="3">
        <v>102.8</v>
      </c>
      <c r="P51" s="3">
        <v>102.2</v>
      </c>
      <c r="Q51" s="3">
        <v>102.7</v>
      </c>
      <c r="R51" s="3">
        <v>101.9</v>
      </c>
      <c r="S51" s="3">
        <v>101.4</v>
      </c>
      <c r="T51" s="3">
        <v>102</v>
      </c>
    </row>
    <row r="52" spans="1:20">
      <c r="A52" s="4">
        <v>40148</v>
      </c>
      <c r="B52" s="3">
        <v>102.8</v>
      </c>
      <c r="C52" s="3">
        <v>101.9</v>
      </c>
      <c r="D52" s="3">
        <v>103.7</v>
      </c>
      <c r="E52" s="3">
        <v>102.8</v>
      </c>
      <c r="F52" s="3">
        <v>102.1</v>
      </c>
      <c r="G52" s="3">
        <v>102.5</v>
      </c>
      <c r="H52" s="3">
        <v>101.8</v>
      </c>
      <c r="I52" s="3">
        <v>103.7</v>
      </c>
      <c r="J52" s="3">
        <v>101.9</v>
      </c>
      <c r="K52" s="3">
        <v>102</v>
      </c>
      <c r="L52" s="3">
        <v>102.2</v>
      </c>
      <c r="M52" s="3">
        <v>102.3</v>
      </c>
      <c r="N52" s="3">
        <v>101.8</v>
      </c>
      <c r="O52" s="3">
        <v>103.6</v>
      </c>
      <c r="P52" s="3">
        <v>103</v>
      </c>
      <c r="Q52" s="3">
        <v>103.7</v>
      </c>
      <c r="R52" s="3">
        <v>102.8</v>
      </c>
      <c r="S52" s="3">
        <v>102</v>
      </c>
      <c r="T52" s="3">
        <v>102.8</v>
      </c>
    </row>
    <row r="53" spans="1:20">
      <c r="A53" s="4">
        <v>40238</v>
      </c>
      <c r="B53" s="3">
        <v>104</v>
      </c>
      <c r="C53" s="3">
        <v>102.4</v>
      </c>
      <c r="D53" s="3">
        <v>105.5</v>
      </c>
      <c r="E53" s="3">
        <v>103.4</v>
      </c>
      <c r="F53" s="3">
        <v>102.3</v>
      </c>
      <c r="G53" s="3">
        <v>103.1</v>
      </c>
      <c r="H53" s="3">
        <v>102.6</v>
      </c>
      <c r="I53" s="3">
        <v>104.2</v>
      </c>
      <c r="J53" s="3">
        <v>102.3</v>
      </c>
      <c r="K53" s="3">
        <v>103.2</v>
      </c>
      <c r="L53" s="3">
        <v>102.8</v>
      </c>
      <c r="M53" s="3">
        <v>103.4</v>
      </c>
      <c r="N53" s="3">
        <v>102.5</v>
      </c>
      <c r="O53" s="3">
        <v>104.6</v>
      </c>
      <c r="P53" s="3">
        <v>105.2</v>
      </c>
      <c r="Q53" s="3">
        <v>104.6</v>
      </c>
      <c r="R53" s="3">
        <v>103.5</v>
      </c>
      <c r="S53" s="3">
        <v>103</v>
      </c>
      <c r="T53" s="3">
        <v>103.7</v>
      </c>
    </row>
    <row r="54" spans="1:20">
      <c r="A54" s="4">
        <v>40330</v>
      </c>
      <c r="B54" s="3">
        <v>105.5</v>
      </c>
      <c r="C54" s="3">
        <v>103.3</v>
      </c>
      <c r="D54" s="3">
        <v>106</v>
      </c>
      <c r="E54" s="3">
        <v>104.5</v>
      </c>
      <c r="F54" s="3">
        <v>102.9</v>
      </c>
      <c r="G54" s="3">
        <v>103.6</v>
      </c>
      <c r="H54" s="3">
        <v>103</v>
      </c>
      <c r="I54" s="3">
        <v>104.4</v>
      </c>
      <c r="J54" s="3">
        <v>102.8</v>
      </c>
      <c r="K54" s="3">
        <v>103.8</v>
      </c>
      <c r="L54" s="3">
        <v>103.2</v>
      </c>
      <c r="M54" s="3">
        <v>104.3</v>
      </c>
      <c r="N54" s="3">
        <v>103.1</v>
      </c>
      <c r="O54" s="3">
        <v>104.9</v>
      </c>
      <c r="P54" s="3">
        <v>105.7</v>
      </c>
      <c r="Q54" s="3">
        <v>105.1</v>
      </c>
      <c r="R54" s="3">
        <v>103.8</v>
      </c>
      <c r="S54" s="3">
        <v>103.2</v>
      </c>
      <c r="T54" s="3">
        <v>104.4</v>
      </c>
    </row>
    <row r="55" spans="1:20">
      <c r="A55" s="4">
        <v>40422</v>
      </c>
      <c r="B55" s="3">
        <v>106</v>
      </c>
      <c r="C55" s="3">
        <v>104.7</v>
      </c>
      <c r="D55" s="3">
        <v>107</v>
      </c>
      <c r="E55" s="3">
        <v>105.9</v>
      </c>
      <c r="F55" s="3">
        <v>104.2</v>
      </c>
      <c r="G55" s="3">
        <v>105.2</v>
      </c>
      <c r="H55" s="3">
        <v>105.1</v>
      </c>
      <c r="I55" s="3">
        <v>106</v>
      </c>
      <c r="J55" s="3">
        <v>103.9</v>
      </c>
      <c r="K55" s="3">
        <v>105.5</v>
      </c>
      <c r="L55" s="3">
        <v>104.7</v>
      </c>
      <c r="M55" s="3">
        <v>106.3</v>
      </c>
      <c r="N55" s="3">
        <v>105</v>
      </c>
      <c r="O55" s="3">
        <v>106.8</v>
      </c>
      <c r="P55" s="3">
        <v>106.7</v>
      </c>
      <c r="Q55" s="3">
        <v>106.6</v>
      </c>
      <c r="R55" s="3">
        <v>105.3</v>
      </c>
      <c r="S55" s="3">
        <v>104.7</v>
      </c>
      <c r="T55" s="3">
        <v>106</v>
      </c>
    </row>
    <row r="56" spans="1:20">
      <c r="A56" s="4">
        <v>40513</v>
      </c>
      <c r="B56" s="3">
        <v>107.5</v>
      </c>
      <c r="C56" s="3">
        <v>105.9</v>
      </c>
      <c r="D56" s="3">
        <v>108.6</v>
      </c>
      <c r="E56" s="3">
        <v>106.9</v>
      </c>
      <c r="F56" s="3">
        <v>105.7</v>
      </c>
      <c r="G56" s="3">
        <v>105.9</v>
      </c>
      <c r="H56" s="3">
        <v>105.4</v>
      </c>
      <c r="I56" s="3">
        <v>106.7</v>
      </c>
      <c r="J56" s="3">
        <v>105.1</v>
      </c>
      <c r="K56" s="3">
        <v>106.5</v>
      </c>
      <c r="L56" s="3">
        <v>105.3</v>
      </c>
      <c r="M56" s="3">
        <v>107</v>
      </c>
      <c r="N56" s="3">
        <v>105.8</v>
      </c>
      <c r="O56" s="3">
        <v>107.7</v>
      </c>
      <c r="P56" s="3">
        <v>107.5</v>
      </c>
      <c r="Q56" s="3">
        <v>107.4</v>
      </c>
      <c r="R56" s="3">
        <v>106</v>
      </c>
      <c r="S56" s="3">
        <v>105.3</v>
      </c>
      <c r="T56" s="3">
        <v>106.8</v>
      </c>
    </row>
    <row r="57" spans="1:20">
      <c r="A57" s="4">
        <v>40603</v>
      </c>
      <c r="B57" s="3">
        <v>108.8</v>
      </c>
      <c r="C57" s="3">
        <v>106.6</v>
      </c>
      <c r="D57" s="3">
        <v>109.3</v>
      </c>
      <c r="E57" s="3">
        <v>107.8</v>
      </c>
      <c r="F57" s="3">
        <v>106.8</v>
      </c>
      <c r="G57" s="3">
        <v>106.5</v>
      </c>
      <c r="H57" s="3">
        <v>106</v>
      </c>
      <c r="I57" s="3">
        <v>108</v>
      </c>
      <c r="J57" s="3">
        <v>105.9</v>
      </c>
      <c r="K57" s="3">
        <v>107.6</v>
      </c>
      <c r="L57" s="3">
        <v>106</v>
      </c>
      <c r="M57" s="3">
        <v>108.2</v>
      </c>
      <c r="N57" s="3">
        <v>106.2</v>
      </c>
      <c r="O57" s="3">
        <v>108.4</v>
      </c>
      <c r="P57" s="3">
        <v>109.2</v>
      </c>
      <c r="Q57" s="3">
        <v>108.1</v>
      </c>
      <c r="R57" s="3">
        <v>106.7</v>
      </c>
      <c r="S57" s="3">
        <v>106.2</v>
      </c>
      <c r="T57" s="3">
        <v>107.8</v>
      </c>
    </row>
    <row r="58" spans="1:20">
      <c r="A58" s="4">
        <v>40695</v>
      </c>
      <c r="B58" s="3">
        <v>109.8</v>
      </c>
      <c r="C58" s="3">
        <v>107.5</v>
      </c>
      <c r="D58" s="3">
        <v>109.9</v>
      </c>
      <c r="E58" s="3">
        <v>108.6</v>
      </c>
      <c r="F58" s="3">
        <v>107.7</v>
      </c>
      <c r="G58" s="3">
        <v>107</v>
      </c>
      <c r="H58" s="3">
        <v>106.1</v>
      </c>
      <c r="I58" s="3">
        <v>108.7</v>
      </c>
      <c r="J58" s="3">
        <v>106.1</v>
      </c>
      <c r="K58" s="3">
        <v>108.5</v>
      </c>
      <c r="L58" s="3">
        <v>107</v>
      </c>
      <c r="M58" s="3">
        <v>108.5</v>
      </c>
      <c r="N58" s="3">
        <v>106.8</v>
      </c>
      <c r="O58" s="3">
        <v>108.6</v>
      </c>
      <c r="P58" s="3">
        <v>109.7</v>
      </c>
      <c r="Q58" s="3">
        <v>108.9</v>
      </c>
      <c r="R58" s="3">
        <v>107.3</v>
      </c>
      <c r="S58" s="3">
        <v>107</v>
      </c>
      <c r="T58" s="3">
        <v>108.2</v>
      </c>
    </row>
    <row r="59" spans="1:20">
      <c r="A59" s="4">
        <v>40787</v>
      </c>
      <c r="B59" s="3">
        <v>110.4</v>
      </c>
      <c r="C59" s="3">
        <v>108.5</v>
      </c>
      <c r="D59" s="3">
        <v>111</v>
      </c>
      <c r="E59" s="3">
        <v>110</v>
      </c>
      <c r="F59" s="3">
        <v>108.8</v>
      </c>
      <c r="G59" s="3">
        <v>108.4</v>
      </c>
      <c r="H59" s="3">
        <v>108.4</v>
      </c>
      <c r="I59" s="3">
        <v>109.9</v>
      </c>
      <c r="J59" s="3">
        <v>107.9</v>
      </c>
      <c r="K59" s="3">
        <v>109.6</v>
      </c>
      <c r="L59" s="3">
        <v>108.6</v>
      </c>
      <c r="M59" s="3">
        <v>110.7</v>
      </c>
      <c r="N59" s="3">
        <v>108.3</v>
      </c>
      <c r="O59" s="3">
        <v>109.8</v>
      </c>
      <c r="P59" s="3">
        <v>110.9</v>
      </c>
      <c r="Q59" s="3">
        <v>109.9</v>
      </c>
      <c r="R59" s="3">
        <v>108.8</v>
      </c>
      <c r="S59" s="3">
        <v>109.4</v>
      </c>
      <c r="T59" s="3">
        <v>109.8</v>
      </c>
    </row>
    <row r="60" spans="1:20">
      <c r="A60" s="4">
        <v>40878</v>
      </c>
      <c r="B60" s="3">
        <v>111.4</v>
      </c>
      <c r="C60" s="3">
        <v>109.8</v>
      </c>
      <c r="D60" s="3">
        <v>112.1</v>
      </c>
      <c r="E60" s="3">
        <v>111.2</v>
      </c>
      <c r="F60" s="3">
        <v>110.2</v>
      </c>
      <c r="G60" s="3">
        <v>109.2</v>
      </c>
      <c r="H60" s="3">
        <v>109.4</v>
      </c>
      <c r="I60" s="3">
        <v>110.4</v>
      </c>
      <c r="J60" s="3">
        <v>109.4</v>
      </c>
      <c r="K60" s="3">
        <v>110.8</v>
      </c>
      <c r="L60" s="3">
        <v>109.5</v>
      </c>
      <c r="M60" s="3">
        <v>112</v>
      </c>
      <c r="N60" s="3">
        <v>109</v>
      </c>
      <c r="O60" s="3">
        <v>110.8</v>
      </c>
      <c r="P60" s="3">
        <v>111.4</v>
      </c>
      <c r="Q60" s="3">
        <v>110.6</v>
      </c>
      <c r="R60" s="3">
        <v>110.5</v>
      </c>
      <c r="S60" s="3">
        <v>109.9</v>
      </c>
      <c r="T60" s="3">
        <v>110.6</v>
      </c>
    </row>
    <row r="61" spans="1:20">
      <c r="A61" s="4">
        <v>40969</v>
      </c>
      <c r="B61" s="3">
        <v>113.8</v>
      </c>
      <c r="C61" s="3">
        <v>110.6</v>
      </c>
      <c r="D61" s="3">
        <v>113</v>
      </c>
      <c r="E61" s="3">
        <v>112.3</v>
      </c>
      <c r="F61" s="3">
        <v>111.1</v>
      </c>
      <c r="G61" s="3">
        <v>109.7</v>
      </c>
      <c r="H61" s="3">
        <v>109.6</v>
      </c>
      <c r="I61" s="3">
        <v>111.7</v>
      </c>
      <c r="J61" s="3">
        <v>109.6</v>
      </c>
      <c r="K61" s="3">
        <v>112</v>
      </c>
      <c r="L61" s="3">
        <v>110.4</v>
      </c>
      <c r="M61" s="3">
        <v>112.9</v>
      </c>
      <c r="N61" s="3">
        <v>109.8</v>
      </c>
      <c r="O61" s="3">
        <v>111.6</v>
      </c>
      <c r="P61" s="3">
        <v>113.1</v>
      </c>
      <c r="Q61" s="3">
        <v>111.3</v>
      </c>
      <c r="R61" s="3">
        <v>110.7</v>
      </c>
      <c r="S61" s="3">
        <v>110.3</v>
      </c>
      <c r="T61" s="3">
        <v>111.6</v>
      </c>
    </row>
    <row r="62" spans="1:20">
      <c r="A62" s="4">
        <v>41061</v>
      </c>
      <c r="B62" s="3">
        <v>115.5</v>
      </c>
      <c r="C62" s="3">
        <v>111.6</v>
      </c>
      <c r="D62" s="3">
        <v>114.1</v>
      </c>
      <c r="E62" s="3">
        <v>113.2</v>
      </c>
      <c r="F62" s="3">
        <v>112.9</v>
      </c>
      <c r="G62" s="3">
        <v>109.9</v>
      </c>
      <c r="H62" s="3">
        <v>109.7</v>
      </c>
      <c r="I62" s="3">
        <v>112.8</v>
      </c>
      <c r="J62" s="3">
        <v>109.8</v>
      </c>
      <c r="K62" s="3">
        <v>112.9</v>
      </c>
      <c r="L62" s="3">
        <v>110.7</v>
      </c>
      <c r="M62" s="3">
        <v>113.4</v>
      </c>
      <c r="N62" s="3">
        <v>110.6</v>
      </c>
      <c r="O62" s="3">
        <v>112.4</v>
      </c>
      <c r="P62" s="3">
        <v>113.7</v>
      </c>
      <c r="Q62" s="3">
        <v>111.7</v>
      </c>
      <c r="R62" s="3">
        <v>111.1</v>
      </c>
      <c r="S62" s="3">
        <v>111</v>
      </c>
      <c r="T62" s="3">
        <v>112.2</v>
      </c>
    </row>
    <row r="63" spans="1:20">
      <c r="A63" s="4">
        <v>41153</v>
      </c>
      <c r="B63" s="3">
        <v>116.1</v>
      </c>
      <c r="C63" s="3">
        <v>112.5</v>
      </c>
      <c r="D63" s="3">
        <v>115.9</v>
      </c>
      <c r="E63" s="3">
        <v>114</v>
      </c>
      <c r="F63" s="3">
        <v>114.6</v>
      </c>
      <c r="G63" s="3">
        <v>110.9</v>
      </c>
      <c r="H63" s="3">
        <v>111.5</v>
      </c>
      <c r="I63" s="3">
        <v>114.2</v>
      </c>
      <c r="J63" s="3">
        <v>111</v>
      </c>
      <c r="K63" s="3">
        <v>113.3</v>
      </c>
      <c r="L63" s="3">
        <v>111.9</v>
      </c>
      <c r="M63" s="3">
        <v>115.4</v>
      </c>
      <c r="N63" s="3">
        <v>112.2</v>
      </c>
      <c r="O63" s="3">
        <v>114.2</v>
      </c>
      <c r="P63" s="3">
        <v>114.4</v>
      </c>
      <c r="Q63" s="3">
        <v>113.5</v>
      </c>
      <c r="R63" s="3">
        <v>112.6</v>
      </c>
      <c r="S63" s="3">
        <v>112.9</v>
      </c>
      <c r="T63" s="3">
        <v>113.4</v>
      </c>
    </row>
    <row r="64" spans="1:20">
      <c r="A64" s="4">
        <v>41244</v>
      </c>
      <c r="B64" s="3">
        <v>117.1</v>
      </c>
      <c r="C64" s="3">
        <v>113.3</v>
      </c>
      <c r="D64" s="3">
        <v>116.9</v>
      </c>
      <c r="E64" s="3">
        <v>115.1</v>
      </c>
      <c r="F64" s="3">
        <v>115.2</v>
      </c>
      <c r="G64" s="3">
        <v>111.8</v>
      </c>
      <c r="H64" s="3">
        <v>111.8</v>
      </c>
      <c r="I64" s="3">
        <v>114.6</v>
      </c>
      <c r="J64" s="3">
        <v>112.5</v>
      </c>
      <c r="K64" s="3">
        <v>114.5</v>
      </c>
      <c r="L64" s="3">
        <v>112.4</v>
      </c>
      <c r="M64" s="3">
        <v>116.1</v>
      </c>
      <c r="N64" s="3">
        <v>112.9</v>
      </c>
      <c r="O64" s="3">
        <v>114.9</v>
      </c>
      <c r="P64" s="3">
        <v>114.7</v>
      </c>
      <c r="Q64" s="3">
        <v>114.5</v>
      </c>
      <c r="R64" s="3">
        <v>113.4</v>
      </c>
      <c r="S64" s="3">
        <v>113.5</v>
      </c>
      <c r="T64" s="3">
        <v>114.1</v>
      </c>
    </row>
    <row r="65" spans="1:20">
      <c r="A65" s="4">
        <v>41334</v>
      </c>
      <c r="B65" s="3">
        <v>118.6</v>
      </c>
      <c r="C65" s="3">
        <v>113.9</v>
      </c>
      <c r="D65" s="3">
        <v>118</v>
      </c>
      <c r="E65" s="3">
        <v>115.6</v>
      </c>
      <c r="F65" s="3">
        <v>115.5</v>
      </c>
      <c r="G65" s="3">
        <v>112.7</v>
      </c>
      <c r="H65" s="3">
        <v>112.2</v>
      </c>
      <c r="I65" s="3">
        <v>115.3</v>
      </c>
      <c r="J65" s="3">
        <v>112.7</v>
      </c>
      <c r="K65" s="3">
        <v>115.3</v>
      </c>
      <c r="L65" s="3">
        <v>113.1</v>
      </c>
      <c r="M65" s="3">
        <v>116.4</v>
      </c>
      <c r="N65" s="3">
        <v>113.4</v>
      </c>
      <c r="O65" s="3">
        <v>115.3</v>
      </c>
      <c r="P65" s="3">
        <v>116.1</v>
      </c>
      <c r="Q65" s="3">
        <v>115</v>
      </c>
      <c r="R65" s="3">
        <v>113.8</v>
      </c>
      <c r="S65" s="3">
        <v>114.1</v>
      </c>
      <c r="T65" s="3">
        <v>114.7</v>
      </c>
    </row>
    <row r="66" spans="1:20">
      <c r="A66" s="4">
        <v>41426</v>
      </c>
      <c r="B66" s="3">
        <v>119.5</v>
      </c>
      <c r="C66" s="3">
        <v>114.8</v>
      </c>
      <c r="D66" s="3">
        <v>118.5</v>
      </c>
      <c r="E66" s="3">
        <v>116.7</v>
      </c>
      <c r="F66" s="3">
        <v>116.6</v>
      </c>
      <c r="G66" s="3">
        <v>112.9</v>
      </c>
      <c r="H66" s="3">
        <v>112.5</v>
      </c>
      <c r="I66" s="3">
        <v>116</v>
      </c>
      <c r="J66" s="3">
        <v>113</v>
      </c>
      <c r="K66" s="3">
        <v>116.2</v>
      </c>
      <c r="L66" s="3">
        <v>114.1</v>
      </c>
      <c r="M66" s="3">
        <v>116.6</v>
      </c>
      <c r="N66" s="3">
        <v>113.6</v>
      </c>
      <c r="O66" s="3">
        <v>115.7</v>
      </c>
      <c r="P66" s="3">
        <v>116.5</v>
      </c>
      <c r="Q66" s="3">
        <v>115.5</v>
      </c>
      <c r="R66" s="3">
        <v>114.3</v>
      </c>
      <c r="S66" s="3">
        <v>114.3</v>
      </c>
      <c r="T66" s="3">
        <v>115.3</v>
      </c>
    </row>
    <row r="67" spans="1:20">
      <c r="A67" s="4">
        <v>41518</v>
      </c>
      <c r="B67" s="3">
        <v>119.8</v>
      </c>
      <c r="C67" s="3">
        <v>115.9</v>
      </c>
      <c r="D67" s="3">
        <v>119.8</v>
      </c>
      <c r="E67" s="3">
        <v>117.7</v>
      </c>
      <c r="F67" s="3">
        <v>117.4</v>
      </c>
      <c r="G67" s="3">
        <v>114.2</v>
      </c>
      <c r="H67" s="3">
        <v>114.1</v>
      </c>
      <c r="I67" s="3">
        <v>117</v>
      </c>
      <c r="J67" s="3">
        <v>113.8</v>
      </c>
      <c r="K67" s="3">
        <v>116.4</v>
      </c>
      <c r="L67" s="3">
        <v>115</v>
      </c>
      <c r="M67" s="3">
        <v>117.6</v>
      </c>
      <c r="N67" s="3">
        <v>115.1</v>
      </c>
      <c r="O67" s="3">
        <v>117.6</v>
      </c>
      <c r="P67" s="3">
        <v>117.1</v>
      </c>
      <c r="Q67" s="3">
        <v>116.7</v>
      </c>
      <c r="R67" s="3">
        <v>115.3</v>
      </c>
      <c r="S67" s="3">
        <v>116</v>
      </c>
      <c r="T67" s="3">
        <v>116.3</v>
      </c>
    </row>
    <row r="68" spans="1:20">
      <c r="A68" s="4">
        <v>41609</v>
      </c>
      <c r="B68" s="3">
        <v>120.7</v>
      </c>
      <c r="C68" s="3">
        <v>116.5</v>
      </c>
      <c r="D68" s="3">
        <v>120.7</v>
      </c>
      <c r="E68" s="3">
        <v>118.3</v>
      </c>
      <c r="F68" s="3">
        <v>117.6</v>
      </c>
      <c r="G68" s="3">
        <v>114.8</v>
      </c>
      <c r="H68" s="3">
        <v>114.3</v>
      </c>
      <c r="I68" s="3">
        <v>117.5</v>
      </c>
      <c r="J68" s="3">
        <v>115.2</v>
      </c>
      <c r="K68" s="3">
        <v>117.5</v>
      </c>
      <c r="L68" s="3">
        <v>115.5</v>
      </c>
      <c r="M68" s="3">
        <v>118</v>
      </c>
      <c r="N68" s="3">
        <v>115.6</v>
      </c>
      <c r="O68" s="3">
        <v>118.2</v>
      </c>
      <c r="P68" s="3">
        <v>118</v>
      </c>
      <c r="Q68" s="3">
        <v>117.6</v>
      </c>
      <c r="R68" s="3">
        <v>116</v>
      </c>
      <c r="S68" s="3">
        <v>116</v>
      </c>
      <c r="T68" s="3">
        <v>117.1</v>
      </c>
    </row>
    <row r="69" spans="1:20">
      <c r="A69" s="4">
        <v>41699</v>
      </c>
      <c r="B69" s="3">
        <v>121.4</v>
      </c>
      <c r="C69" s="3">
        <v>117.4</v>
      </c>
      <c r="D69" s="3">
        <v>121.9</v>
      </c>
      <c r="E69" s="3">
        <v>119.3</v>
      </c>
      <c r="F69" s="3">
        <v>118.2</v>
      </c>
      <c r="G69" s="3">
        <v>115.4</v>
      </c>
      <c r="H69" s="3">
        <v>114.8</v>
      </c>
      <c r="I69" s="3">
        <v>118.3</v>
      </c>
      <c r="J69" s="3">
        <v>115.4</v>
      </c>
      <c r="K69" s="3">
        <v>118.5</v>
      </c>
      <c r="L69" s="3">
        <v>116.3</v>
      </c>
      <c r="M69" s="3">
        <v>118.6</v>
      </c>
      <c r="N69" s="3">
        <v>116</v>
      </c>
      <c r="O69" s="3">
        <v>118.8</v>
      </c>
      <c r="P69" s="3">
        <v>119.8</v>
      </c>
      <c r="Q69" s="3">
        <v>118.3</v>
      </c>
      <c r="R69" s="3">
        <v>117.6</v>
      </c>
      <c r="S69" s="3">
        <v>116.6</v>
      </c>
      <c r="T69" s="3">
        <v>117.6</v>
      </c>
    </row>
    <row r="70" spans="1:20">
      <c r="A70" s="4">
        <v>41791</v>
      </c>
      <c r="B70" s="3">
        <v>122.5</v>
      </c>
      <c r="C70" s="3">
        <v>117.9</v>
      </c>
      <c r="D70" s="3">
        <v>122.1</v>
      </c>
      <c r="E70" s="3">
        <v>120.1</v>
      </c>
      <c r="F70" s="3">
        <v>118.9</v>
      </c>
      <c r="G70" s="3">
        <v>115.6</v>
      </c>
      <c r="H70" s="3">
        <v>114.9</v>
      </c>
      <c r="I70" s="3">
        <v>118.8</v>
      </c>
      <c r="J70" s="3">
        <v>115.7</v>
      </c>
      <c r="K70" s="3">
        <v>119.2</v>
      </c>
      <c r="L70" s="3">
        <v>116.7</v>
      </c>
      <c r="M70" s="3">
        <v>118.9</v>
      </c>
      <c r="N70" s="3">
        <v>116.3</v>
      </c>
      <c r="O70" s="3">
        <v>118.9</v>
      </c>
      <c r="P70" s="3">
        <v>120.2</v>
      </c>
      <c r="Q70" s="3">
        <v>118.8</v>
      </c>
      <c r="R70" s="3">
        <v>117.7</v>
      </c>
      <c r="S70" s="3">
        <v>116.9</v>
      </c>
      <c r="T70" s="3">
        <v>118.1</v>
      </c>
    </row>
    <row r="71" spans="1:20">
      <c r="A71" s="4">
        <v>41883</v>
      </c>
      <c r="B71" s="3">
        <v>122.8</v>
      </c>
      <c r="C71" s="3">
        <v>119</v>
      </c>
      <c r="D71" s="3">
        <v>123.6</v>
      </c>
      <c r="E71" s="3">
        <v>120.6</v>
      </c>
      <c r="F71" s="3">
        <v>119.9</v>
      </c>
      <c r="G71" s="3">
        <v>116.6</v>
      </c>
      <c r="H71" s="3">
        <v>117.1</v>
      </c>
      <c r="I71" s="3">
        <v>119.9</v>
      </c>
      <c r="J71" s="3">
        <v>116.6</v>
      </c>
      <c r="K71" s="3">
        <v>119.6</v>
      </c>
      <c r="L71" s="3">
        <v>117.8</v>
      </c>
      <c r="M71" s="3">
        <v>120</v>
      </c>
      <c r="N71" s="3">
        <v>117.6</v>
      </c>
      <c r="O71" s="3">
        <v>120.1</v>
      </c>
      <c r="P71" s="3">
        <v>120.9</v>
      </c>
      <c r="Q71" s="3">
        <v>120.2</v>
      </c>
      <c r="R71" s="3">
        <v>119.4</v>
      </c>
      <c r="S71" s="3">
        <v>118.2</v>
      </c>
      <c r="T71" s="3">
        <v>119.6</v>
      </c>
    </row>
    <row r="72" spans="1:20">
      <c r="A72" s="4">
        <v>41974</v>
      </c>
      <c r="B72" s="3">
        <v>123.6</v>
      </c>
      <c r="C72" s="3">
        <v>119.8</v>
      </c>
      <c r="D72" s="3">
        <v>124.3</v>
      </c>
      <c r="E72" s="3">
        <v>121.2</v>
      </c>
      <c r="F72" s="3">
        <v>120.5</v>
      </c>
      <c r="G72" s="3">
        <v>117.3</v>
      </c>
      <c r="H72" s="3">
        <v>117.3</v>
      </c>
      <c r="I72" s="3">
        <v>120.3</v>
      </c>
      <c r="J72" s="3">
        <v>118</v>
      </c>
      <c r="K72" s="3">
        <v>120.7</v>
      </c>
      <c r="L72" s="3">
        <v>118.4</v>
      </c>
      <c r="M72" s="3">
        <v>120.3</v>
      </c>
      <c r="N72" s="3">
        <v>117.9</v>
      </c>
      <c r="O72" s="3">
        <v>120.7</v>
      </c>
      <c r="P72" s="3">
        <v>122</v>
      </c>
      <c r="Q72" s="3">
        <v>120.9</v>
      </c>
      <c r="R72" s="3">
        <v>120</v>
      </c>
      <c r="S72" s="3">
        <v>118.6</v>
      </c>
      <c r="T72" s="3">
        <v>120.3</v>
      </c>
    </row>
    <row r="73" spans="1:20">
      <c r="A73" s="4">
        <v>42064</v>
      </c>
      <c r="B73" s="3">
        <v>124.3</v>
      </c>
      <c r="C73" s="3">
        <v>120.5</v>
      </c>
      <c r="D73" s="3">
        <v>124.9</v>
      </c>
      <c r="E73" s="3">
        <v>121.5</v>
      </c>
      <c r="F73" s="3">
        <v>120.7</v>
      </c>
      <c r="G73" s="3">
        <v>117.9</v>
      </c>
      <c r="H73" s="3">
        <v>117.6</v>
      </c>
      <c r="I73" s="3">
        <v>121.1</v>
      </c>
      <c r="J73" s="3">
        <v>118.2</v>
      </c>
      <c r="K73" s="3">
        <v>121.5</v>
      </c>
      <c r="L73" s="3">
        <v>118.9</v>
      </c>
      <c r="M73" s="3">
        <v>120.5</v>
      </c>
      <c r="N73" s="3">
        <v>118</v>
      </c>
      <c r="O73" s="3">
        <v>121.2</v>
      </c>
      <c r="P73" s="3">
        <v>123.2</v>
      </c>
      <c r="Q73" s="3">
        <v>121.4</v>
      </c>
      <c r="R73" s="3">
        <v>120.3</v>
      </c>
      <c r="S73" s="3">
        <v>119.3</v>
      </c>
      <c r="T73" s="3">
        <v>120.5</v>
      </c>
    </row>
    <row r="74" spans="1:20">
      <c r="A74" s="4">
        <v>42156</v>
      </c>
      <c r="B74" s="3">
        <v>124.9</v>
      </c>
      <c r="C74" s="3">
        <v>121.1</v>
      </c>
      <c r="D74" s="3">
        <v>125.3</v>
      </c>
      <c r="E74" s="3">
        <v>122.2</v>
      </c>
      <c r="F74" s="3">
        <v>121.4</v>
      </c>
      <c r="G74" s="3">
        <v>118.1</v>
      </c>
      <c r="H74" s="3">
        <v>117.8</v>
      </c>
      <c r="I74" s="3">
        <v>121.4</v>
      </c>
      <c r="J74" s="3">
        <v>118.6</v>
      </c>
      <c r="K74" s="3">
        <v>122.5</v>
      </c>
      <c r="L74" s="3">
        <v>119</v>
      </c>
      <c r="M74" s="3">
        <v>120.9</v>
      </c>
      <c r="N74" s="3">
        <v>118.4</v>
      </c>
      <c r="O74" s="3">
        <v>121.5</v>
      </c>
      <c r="P74" s="3">
        <v>123.5</v>
      </c>
      <c r="Q74" s="3">
        <v>122</v>
      </c>
      <c r="R74" s="3">
        <v>120.7</v>
      </c>
      <c r="S74" s="3">
        <v>119.5</v>
      </c>
      <c r="T74" s="3">
        <v>121.2</v>
      </c>
    </row>
    <row r="75" spans="1:20">
      <c r="A75" s="4">
        <v>42248</v>
      </c>
      <c r="B75" s="3">
        <v>125.4</v>
      </c>
      <c r="C75" s="3">
        <v>122.1</v>
      </c>
      <c r="D75" s="3">
        <v>126.6</v>
      </c>
      <c r="E75" s="3">
        <v>122.7</v>
      </c>
      <c r="F75" s="3">
        <v>122.4</v>
      </c>
      <c r="G75" s="3">
        <v>119.5</v>
      </c>
      <c r="H75" s="3">
        <v>119.7</v>
      </c>
      <c r="I75" s="3">
        <v>122.4</v>
      </c>
      <c r="J75" s="3">
        <v>119.5</v>
      </c>
      <c r="K75" s="3">
        <v>122.8</v>
      </c>
      <c r="L75" s="3">
        <v>120.1</v>
      </c>
      <c r="M75" s="3">
        <v>121.8</v>
      </c>
      <c r="N75" s="3">
        <v>119.4</v>
      </c>
      <c r="O75" s="3">
        <v>123</v>
      </c>
      <c r="P75" s="3">
        <v>124.5</v>
      </c>
      <c r="Q75" s="3">
        <v>123.3</v>
      </c>
      <c r="R75" s="3">
        <v>122.2</v>
      </c>
      <c r="S75" s="3">
        <v>120.8</v>
      </c>
      <c r="T75" s="3">
        <v>122.4</v>
      </c>
    </row>
    <row r="76" spans="1:20">
      <c r="A76" s="4">
        <v>42339</v>
      </c>
      <c r="B76" s="3">
        <v>125.5</v>
      </c>
      <c r="C76" s="3">
        <v>122.8</v>
      </c>
      <c r="D76" s="3">
        <v>127.2</v>
      </c>
      <c r="E76" s="3">
        <v>123.1</v>
      </c>
      <c r="F76" s="3">
        <v>122.6</v>
      </c>
      <c r="G76" s="3">
        <v>120.2</v>
      </c>
      <c r="H76" s="3">
        <v>120.1</v>
      </c>
      <c r="I76" s="3">
        <v>122.9</v>
      </c>
      <c r="J76" s="3">
        <v>120.7</v>
      </c>
      <c r="K76" s="3">
        <v>124.1</v>
      </c>
      <c r="L76" s="3">
        <v>120.4</v>
      </c>
      <c r="M76" s="3">
        <v>122.2</v>
      </c>
      <c r="N76" s="3">
        <v>119.5</v>
      </c>
      <c r="O76" s="3">
        <v>123.4</v>
      </c>
      <c r="P76" s="3">
        <v>125.2</v>
      </c>
      <c r="Q76" s="3">
        <v>123.8</v>
      </c>
      <c r="R76" s="3">
        <v>122.8</v>
      </c>
      <c r="S76" s="3">
        <v>121.3</v>
      </c>
      <c r="T76" s="3">
        <v>123</v>
      </c>
    </row>
    <row r="77" spans="1:20">
      <c r="A77" s="4">
        <v>42430</v>
      </c>
      <c r="B77" s="3">
        <v>126.1</v>
      </c>
      <c r="C77" s="3">
        <v>123.2</v>
      </c>
      <c r="D77" s="3">
        <v>127.8</v>
      </c>
      <c r="E77" s="3">
        <v>123.5</v>
      </c>
      <c r="F77" s="3">
        <v>122.8</v>
      </c>
      <c r="G77" s="3">
        <v>120.7</v>
      </c>
      <c r="H77" s="3">
        <v>120.3</v>
      </c>
      <c r="I77" s="3">
        <v>123.7</v>
      </c>
      <c r="J77" s="3">
        <v>120.8</v>
      </c>
      <c r="K77" s="3">
        <v>124.7</v>
      </c>
      <c r="L77" s="3">
        <v>120.5</v>
      </c>
      <c r="M77" s="3">
        <v>122.4</v>
      </c>
      <c r="N77" s="3">
        <v>119.6</v>
      </c>
      <c r="O77" s="3">
        <v>123.8</v>
      </c>
      <c r="P77" s="3">
        <v>126.4</v>
      </c>
      <c r="Q77" s="3">
        <v>124.5</v>
      </c>
      <c r="R77" s="3">
        <v>123.2</v>
      </c>
      <c r="S77" s="3">
        <v>122</v>
      </c>
      <c r="T77" s="3">
        <v>123.5</v>
      </c>
    </row>
    <row r="78" spans="1:20">
      <c r="A78" s="4">
        <v>42522</v>
      </c>
      <c r="B78" s="3">
        <v>126.5</v>
      </c>
      <c r="C78" s="3">
        <v>123.8</v>
      </c>
      <c r="D78" s="3">
        <v>128.5</v>
      </c>
      <c r="E78" s="3">
        <v>124</v>
      </c>
      <c r="F78" s="3">
        <v>123.9</v>
      </c>
      <c r="G78" s="3">
        <v>120.8</v>
      </c>
      <c r="H78" s="3">
        <v>120.5</v>
      </c>
      <c r="I78" s="3">
        <v>124.2</v>
      </c>
      <c r="J78" s="3">
        <v>121.1</v>
      </c>
      <c r="K78" s="3">
        <v>125.1</v>
      </c>
      <c r="L78" s="3">
        <v>120.8</v>
      </c>
      <c r="M78" s="3">
        <v>122.9</v>
      </c>
      <c r="N78" s="3">
        <v>120</v>
      </c>
      <c r="O78" s="3">
        <v>124.1</v>
      </c>
      <c r="P78" s="3">
        <v>126.6</v>
      </c>
      <c r="Q78" s="3">
        <v>124.8</v>
      </c>
      <c r="R78" s="3">
        <v>123.5</v>
      </c>
      <c r="S78" s="3">
        <v>122.2</v>
      </c>
      <c r="T78" s="3">
        <v>123.7</v>
      </c>
    </row>
    <row r="79" spans="1:20">
      <c r="A79" s="4">
        <v>42614</v>
      </c>
      <c r="B79" s="3">
        <v>126.6</v>
      </c>
      <c r="C79" s="3">
        <v>124.5</v>
      </c>
      <c r="D79" s="3">
        <v>129.5</v>
      </c>
      <c r="E79" s="3">
        <v>124.8</v>
      </c>
      <c r="F79" s="3">
        <v>124.6</v>
      </c>
      <c r="G79" s="3">
        <v>122.1</v>
      </c>
      <c r="H79" s="3">
        <v>122.5</v>
      </c>
      <c r="I79" s="3">
        <v>124.9</v>
      </c>
      <c r="J79" s="3">
        <v>121.7</v>
      </c>
      <c r="K79" s="3">
        <v>125.5</v>
      </c>
      <c r="L79" s="3">
        <v>121.7</v>
      </c>
      <c r="M79" s="3">
        <v>123.7</v>
      </c>
      <c r="N79" s="3">
        <v>120.8</v>
      </c>
      <c r="O79" s="3">
        <v>125.6</v>
      </c>
      <c r="P79" s="3">
        <v>127.4</v>
      </c>
      <c r="Q79" s="3">
        <v>126.2</v>
      </c>
      <c r="R79" s="3">
        <v>124.4</v>
      </c>
      <c r="S79" s="3">
        <v>123.4</v>
      </c>
      <c r="T79" s="3">
        <v>124.5</v>
      </c>
    </row>
    <row r="80" spans="1:20">
      <c r="A80" s="4">
        <v>42705</v>
      </c>
      <c r="B80" s="3">
        <v>126.7</v>
      </c>
      <c r="C80" s="3">
        <v>125</v>
      </c>
      <c r="D80" s="3">
        <v>130</v>
      </c>
      <c r="E80" s="3">
        <v>125.2</v>
      </c>
      <c r="F80" s="3">
        <v>124.7</v>
      </c>
      <c r="G80" s="3">
        <v>122.4</v>
      </c>
      <c r="H80" s="3">
        <v>122.8</v>
      </c>
      <c r="I80" s="3">
        <v>125.5</v>
      </c>
      <c r="J80" s="3">
        <v>122.9</v>
      </c>
      <c r="K80" s="3">
        <v>126.7</v>
      </c>
      <c r="L80" s="3">
        <v>121.9</v>
      </c>
      <c r="M80" s="3">
        <v>123.8</v>
      </c>
      <c r="N80" s="3">
        <v>121.1</v>
      </c>
      <c r="O80" s="3">
        <v>126.1</v>
      </c>
      <c r="P80" s="3">
        <v>128.19999999999999</v>
      </c>
      <c r="Q80" s="3">
        <v>126.8</v>
      </c>
      <c r="R80" s="3">
        <v>125.1</v>
      </c>
      <c r="S80" s="3">
        <v>123.5</v>
      </c>
      <c r="T80" s="3">
        <v>125.4</v>
      </c>
    </row>
    <row r="81" spans="1:20">
      <c r="A81" s="4">
        <v>42795</v>
      </c>
      <c r="B81" s="3">
        <v>126.9</v>
      </c>
      <c r="C81" s="3">
        <v>125.7</v>
      </c>
      <c r="D81" s="3">
        <v>130.6</v>
      </c>
      <c r="E81" s="3">
        <v>125.7</v>
      </c>
      <c r="F81" s="3">
        <v>125.2</v>
      </c>
      <c r="G81" s="3">
        <v>122.9</v>
      </c>
      <c r="H81" s="3">
        <v>123</v>
      </c>
      <c r="I81" s="3">
        <v>126.2</v>
      </c>
      <c r="J81" s="3">
        <v>123.2</v>
      </c>
      <c r="K81" s="3">
        <v>127.4</v>
      </c>
      <c r="L81" s="3">
        <v>122.1</v>
      </c>
      <c r="M81" s="3">
        <v>124.3</v>
      </c>
      <c r="N81" s="3">
        <v>121.2</v>
      </c>
      <c r="O81" s="3">
        <v>126.6</v>
      </c>
      <c r="P81" s="3">
        <v>129.30000000000001</v>
      </c>
      <c r="Q81" s="3">
        <v>127.4</v>
      </c>
      <c r="R81" s="3">
        <v>125.7</v>
      </c>
      <c r="S81" s="3">
        <v>124.1</v>
      </c>
      <c r="T81" s="3">
        <v>125.4</v>
      </c>
    </row>
    <row r="82" spans="1:20">
      <c r="A82" s="4">
        <v>42887</v>
      </c>
      <c r="B82" s="3">
        <v>127.9</v>
      </c>
      <c r="C82" s="3">
        <v>126.3</v>
      </c>
      <c r="D82" s="3">
        <v>131.30000000000001</v>
      </c>
      <c r="E82" s="3">
        <v>126.2</v>
      </c>
      <c r="F82" s="3">
        <v>126</v>
      </c>
      <c r="G82" s="3">
        <v>123</v>
      </c>
      <c r="H82" s="3">
        <v>123</v>
      </c>
      <c r="I82" s="3">
        <v>126.6</v>
      </c>
      <c r="J82" s="3">
        <v>123.4</v>
      </c>
      <c r="K82" s="3">
        <v>127.8</v>
      </c>
      <c r="L82" s="3">
        <v>122.3</v>
      </c>
      <c r="M82" s="3">
        <v>124.7</v>
      </c>
      <c r="N82" s="3">
        <v>121.6</v>
      </c>
      <c r="O82" s="3">
        <v>126.8</v>
      </c>
      <c r="P82" s="3">
        <v>129.69999999999999</v>
      </c>
      <c r="Q82" s="3">
        <v>128</v>
      </c>
      <c r="R82" s="3">
        <v>126.1</v>
      </c>
      <c r="S82" s="3">
        <v>124.5</v>
      </c>
      <c r="T82" s="3">
        <v>126.3</v>
      </c>
    </row>
    <row r="83" spans="1:20">
      <c r="A83" s="4">
        <v>42979</v>
      </c>
      <c r="B83" s="3">
        <v>128.1</v>
      </c>
      <c r="C83" s="3">
        <v>127.3</v>
      </c>
      <c r="D83" s="3">
        <v>132</v>
      </c>
      <c r="E83" s="3">
        <v>127</v>
      </c>
      <c r="F83" s="3">
        <v>126.8</v>
      </c>
      <c r="G83" s="3">
        <v>124.1</v>
      </c>
      <c r="H83" s="3">
        <v>125.2</v>
      </c>
      <c r="I83" s="3">
        <v>127.2</v>
      </c>
      <c r="J83" s="3">
        <v>124.2</v>
      </c>
      <c r="K83" s="3">
        <v>128.19999999999999</v>
      </c>
      <c r="L83" s="3">
        <v>123.7</v>
      </c>
      <c r="M83" s="3">
        <v>125.5</v>
      </c>
      <c r="N83" s="3">
        <v>122.8</v>
      </c>
      <c r="O83" s="3">
        <v>128.19999999999999</v>
      </c>
      <c r="P83" s="3">
        <v>130.4</v>
      </c>
      <c r="Q83" s="3">
        <v>129.6</v>
      </c>
      <c r="R83" s="3">
        <v>127.8</v>
      </c>
      <c r="S83" s="3">
        <v>126.1</v>
      </c>
      <c r="T83" s="3">
        <v>127.2</v>
      </c>
    </row>
    <row r="84" spans="1:20">
      <c r="A84" s="4">
        <v>43070</v>
      </c>
      <c r="B84" s="3">
        <v>128.5</v>
      </c>
      <c r="C84" s="3">
        <v>127.9</v>
      </c>
      <c r="D84" s="3">
        <v>132.4</v>
      </c>
      <c r="E84" s="3">
        <v>127.6</v>
      </c>
      <c r="F84" s="3">
        <v>127</v>
      </c>
      <c r="G84" s="3">
        <v>124.4</v>
      </c>
      <c r="H84" s="3">
        <v>125.3</v>
      </c>
      <c r="I84" s="3">
        <v>127.6</v>
      </c>
      <c r="J84" s="3">
        <v>125.4</v>
      </c>
      <c r="K84" s="3">
        <v>129.30000000000001</v>
      </c>
      <c r="L84" s="3">
        <v>123.9</v>
      </c>
      <c r="M84" s="3">
        <v>126.1</v>
      </c>
      <c r="N84" s="3">
        <v>123.3</v>
      </c>
      <c r="O84" s="3">
        <v>128.80000000000001</v>
      </c>
      <c r="P84" s="3">
        <v>131.30000000000001</v>
      </c>
      <c r="Q84" s="3">
        <v>130.30000000000001</v>
      </c>
      <c r="R84" s="3">
        <v>128.4</v>
      </c>
      <c r="S84" s="3">
        <v>126.5</v>
      </c>
      <c r="T84" s="3">
        <v>128</v>
      </c>
    </row>
    <row r="85" spans="1:20">
      <c r="A85" s="4">
        <v>43160</v>
      </c>
      <c r="B85" s="3">
        <v>128.69999999999999</v>
      </c>
      <c r="C85" s="3">
        <v>128.5</v>
      </c>
      <c r="D85" s="3">
        <v>133.19999999999999</v>
      </c>
      <c r="E85" s="3">
        <v>128</v>
      </c>
      <c r="F85" s="3">
        <v>127.3</v>
      </c>
      <c r="G85" s="3">
        <v>124.7</v>
      </c>
      <c r="H85" s="3">
        <v>125.6</v>
      </c>
      <c r="I85" s="3">
        <v>128.4</v>
      </c>
      <c r="J85" s="3">
        <v>125.6</v>
      </c>
      <c r="K85" s="3">
        <v>129.9</v>
      </c>
      <c r="L85" s="3">
        <v>124.1</v>
      </c>
      <c r="M85" s="3">
        <v>126.4</v>
      </c>
      <c r="N85" s="3">
        <v>123.5</v>
      </c>
      <c r="O85" s="3">
        <v>129.4</v>
      </c>
      <c r="P85" s="3">
        <v>132.4</v>
      </c>
      <c r="Q85" s="3">
        <v>130.9</v>
      </c>
      <c r="R85" s="3">
        <v>128.80000000000001</v>
      </c>
      <c r="S85" s="3">
        <v>127.1</v>
      </c>
      <c r="T85" s="3">
        <v>128.80000000000001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A34F7-E78A-884D-9828-E527BE5FF823}">
  <dimension ref="A1:Q85"/>
  <sheetViews>
    <sheetView topLeftCell="G1" workbookViewId="0">
      <selection activeCell="L106" sqref="L106"/>
    </sheetView>
  </sheetViews>
  <sheetFormatPr baseColWidth="10" defaultRowHeight="15"/>
  <cols>
    <col min="1" max="1" width="10.7109375" style="2"/>
    <col min="2" max="2" width="19.85546875" style="2" customWidth="1"/>
    <col min="3" max="5" width="10.7109375" style="2"/>
    <col min="6" max="7" width="12.5703125" style="2"/>
  </cols>
  <sheetData>
    <row r="1" spans="1:17" ht="100">
      <c r="A1" s="2" t="s">
        <v>20</v>
      </c>
      <c r="B1" s="1" t="s">
        <v>0</v>
      </c>
      <c r="C1" s="1" t="s">
        <v>8</v>
      </c>
      <c r="D1" s="1" t="s">
        <v>9</v>
      </c>
      <c r="E1" s="1" t="s">
        <v>11</v>
      </c>
      <c r="F1" s="1" t="s">
        <v>14</v>
      </c>
      <c r="G1" s="1" t="s">
        <v>15</v>
      </c>
      <c r="H1" s="1" t="s">
        <v>18</v>
      </c>
      <c r="I1" s="1"/>
      <c r="K1" s="1" t="s">
        <v>28</v>
      </c>
      <c r="L1" s="1" t="s">
        <v>28</v>
      </c>
      <c r="M1" s="1" t="s">
        <v>28</v>
      </c>
      <c r="N1" s="1" t="s">
        <v>28</v>
      </c>
      <c r="O1" s="1" t="s">
        <v>28</v>
      </c>
      <c r="P1" s="1" t="s">
        <v>28</v>
      </c>
      <c r="Q1" s="1" t="s">
        <v>28</v>
      </c>
    </row>
    <row r="2" spans="1:17" ht="34"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/>
      <c r="J2" s="2"/>
      <c r="K2" s="1" t="s">
        <v>21</v>
      </c>
      <c r="L2" s="1" t="s">
        <v>22</v>
      </c>
      <c r="M2" s="1" t="s">
        <v>23</v>
      </c>
      <c r="N2" s="1" t="s">
        <v>24</v>
      </c>
      <c r="O2" s="1" t="s">
        <v>25</v>
      </c>
      <c r="P2" s="1" t="s">
        <v>26</v>
      </c>
      <c r="Q2" s="1" t="s">
        <v>27</v>
      </c>
    </row>
    <row r="3" spans="1:17">
      <c r="A3" s="4">
        <v>35674</v>
      </c>
      <c r="B3" s="3">
        <v>64</v>
      </c>
      <c r="C3" s="3">
        <v>68.8</v>
      </c>
      <c r="D3" s="3">
        <v>65.5</v>
      </c>
      <c r="E3" s="3">
        <v>64</v>
      </c>
      <c r="F3" s="3">
        <v>64.099999999999994</v>
      </c>
      <c r="G3" s="3">
        <v>66.2</v>
      </c>
      <c r="H3" s="3">
        <v>66.5</v>
      </c>
      <c r="I3" s="3"/>
      <c r="J3" s="4">
        <v>35674</v>
      </c>
      <c r="K3" s="3">
        <v>100</v>
      </c>
      <c r="L3" s="3">
        <v>100</v>
      </c>
      <c r="M3" s="3">
        <v>100</v>
      </c>
      <c r="N3" s="3">
        <v>100</v>
      </c>
      <c r="O3" s="3">
        <v>100</v>
      </c>
      <c r="P3" s="3">
        <v>100</v>
      </c>
      <c r="Q3" s="3">
        <v>100</v>
      </c>
    </row>
    <row r="4" spans="1:17">
      <c r="A4" s="4">
        <v>35765</v>
      </c>
      <c r="B4" s="3">
        <v>64.400000000000006</v>
      </c>
      <c r="C4" s="3">
        <v>68.900000000000006</v>
      </c>
      <c r="D4" s="3">
        <v>66.2</v>
      </c>
      <c r="E4" s="3">
        <v>64.5</v>
      </c>
      <c r="F4" s="3">
        <v>64.5</v>
      </c>
      <c r="G4" s="3">
        <v>66.900000000000006</v>
      </c>
      <c r="H4" s="3">
        <v>67</v>
      </c>
      <c r="I4" s="3"/>
      <c r="J4" s="4">
        <v>35765</v>
      </c>
      <c r="K4" s="3">
        <f>B4/B$3*100</f>
        <v>100.62500000000001</v>
      </c>
      <c r="L4" s="3">
        <f t="shared" ref="L4:Q19" si="0">C4/C$3*100</f>
        <v>100.14534883720931</v>
      </c>
      <c r="M4" s="3">
        <f t="shared" si="0"/>
        <v>101.06870229007635</v>
      </c>
      <c r="N4" s="3">
        <f t="shared" si="0"/>
        <v>100.78125</v>
      </c>
      <c r="O4" s="3">
        <f t="shared" si="0"/>
        <v>100.62402496099845</v>
      </c>
      <c r="P4" s="3">
        <f t="shared" si="0"/>
        <v>101.05740181268882</v>
      </c>
      <c r="Q4" s="3">
        <f t="shared" si="0"/>
        <v>100.75187969924812</v>
      </c>
    </row>
    <row r="5" spans="1:17">
      <c r="A5" s="4">
        <v>35855</v>
      </c>
      <c r="B5" s="3">
        <v>64.900000000000006</v>
      </c>
      <c r="C5" s="3">
        <v>69.3</v>
      </c>
      <c r="D5" s="3">
        <v>66.900000000000006</v>
      </c>
      <c r="E5" s="3">
        <v>65.2</v>
      </c>
      <c r="F5" s="3">
        <v>65.2</v>
      </c>
      <c r="G5" s="3">
        <v>67.400000000000006</v>
      </c>
      <c r="H5" s="3">
        <v>67.5</v>
      </c>
      <c r="I5" s="3"/>
      <c r="J5" s="4">
        <v>35855</v>
      </c>
      <c r="K5" s="3">
        <f t="shared" ref="K5:K68" si="1">B5/B$3*100</f>
        <v>101.40625000000001</v>
      </c>
      <c r="L5" s="3">
        <f t="shared" si="0"/>
        <v>100.7267441860465</v>
      </c>
      <c r="M5" s="3">
        <f t="shared" si="0"/>
        <v>102.13740458015268</v>
      </c>
      <c r="N5" s="3">
        <f t="shared" si="0"/>
        <v>101.875</v>
      </c>
      <c r="O5" s="3">
        <f t="shared" si="0"/>
        <v>101.71606864274571</v>
      </c>
      <c r="P5" s="3">
        <f t="shared" si="0"/>
        <v>101.81268882175227</v>
      </c>
      <c r="Q5" s="3">
        <f t="shared" si="0"/>
        <v>101.50375939849626</v>
      </c>
    </row>
    <row r="6" spans="1:17">
      <c r="A6" s="4">
        <v>35947</v>
      </c>
      <c r="B6" s="3">
        <v>65.2</v>
      </c>
      <c r="C6" s="3">
        <v>69.5</v>
      </c>
      <c r="D6" s="3">
        <v>67.400000000000006</v>
      </c>
      <c r="E6" s="3">
        <v>65.3</v>
      </c>
      <c r="F6" s="3">
        <v>65.400000000000006</v>
      </c>
      <c r="G6" s="3">
        <v>67.599999999999994</v>
      </c>
      <c r="H6" s="3">
        <v>68</v>
      </c>
      <c r="I6" s="3"/>
      <c r="J6" s="4">
        <v>35947</v>
      </c>
      <c r="K6" s="3">
        <f t="shared" si="1"/>
        <v>101.875</v>
      </c>
      <c r="L6" s="3">
        <f t="shared" si="0"/>
        <v>101.01744186046513</v>
      </c>
      <c r="M6" s="3">
        <f t="shared" si="0"/>
        <v>102.90076335877862</v>
      </c>
      <c r="N6" s="3">
        <f t="shared" si="0"/>
        <v>102.03125</v>
      </c>
      <c r="O6" s="3">
        <f t="shared" si="0"/>
        <v>102.02808112324495</v>
      </c>
      <c r="P6" s="3">
        <f t="shared" si="0"/>
        <v>102.11480362537763</v>
      </c>
      <c r="Q6" s="3">
        <f t="shared" si="0"/>
        <v>102.25563909774435</v>
      </c>
    </row>
    <row r="7" spans="1:17">
      <c r="A7" s="4">
        <v>36039</v>
      </c>
      <c r="B7" s="3">
        <v>65.599999999999994</v>
      </c>
      <c r="C7" s="3">
        <v>70</v>
      </c>
      <c r="D7" s="3">
        <v>68.099999999999994</v>
      </c>
      <c r="E7" s="3">
        <v>66.400000000000006</v>
      </c>
      <c r="F7" s="3">
        <v>66.3</v>
      </c>
      <c r="G7" s="3">
        <v>68.5</v>
      </c>
      <c r="H7" s="3">
        <v>68.7</v>
      </c>
      <c r="I7" s="3"/>
      <c r="J7" s="4">
        <v>36039</v>
      </c>
      <c r="K7" s="3">
        <f t="shared" si="1"/>
        <v>102.49999999999999</v>
      </c>
      <c r="L7" s="3">
        <f t="shared" si="0"/>
        <v>101.74418604651163</v>
      </c>
      <c r="M7" s="3">
        <f t="shared" si="0"/>
        <v>103.96946564885496</v>
      </c>
      <c r="N7" s="3">
        <f t="shared" si="0"/>
        <v>103.75000000000001</v>
      </c>
      <c r="O7" s="3">
        <f t="shared" si="0"/>
        <v>103.43213728549144</v>
      </c>
      <c r="P7" s="3">
        <f t="shared" si="0"/>
        <v>103.47432024169183</v>
      </c>
      <c r="Q7" s="3">
        <f t="shared" si="0"/>
        <v>103.30827067669173</v>
      </c>
    </row>
    <row r="8" spans="1:17">
      <c r="A8" s="4">
        <v>36130</v>
      </c>
      <c r="B8" s="3">
        <v>65.900000000000006</v>
      </c>
      <c r="C8" s="3">
        <v>70</v>
      </c>
      <c r="D8" s="3">
        <v>68.599999999999994</v>
      </c>
      <c r="E8" s="3">
        <v>66.8</v>
      </c>
      <c r="F8" s="3">
        <v>66.7</v>
      </c>
      <c r="G8" s="3">
        <v>69.3</v>
      </c>
      <c r="H8" s="3">
        <v>69.099999999999994</v>
      </c>
      <c r="I8" s="3"/>
      <c r="J8" s="4">
        <v>36130</v>
      </c>
      <c r="K8" s="3">
        <f t="shared" si="1"/>
        <v>102.96875000000001</v>
      </c>
      <c r="L8" s="3">
        <f t="shared" si="0"/>
        <v>101.74418604651163</v>
      </c>
      <c r="M8" s="3">
        <f t="shared" si="0"/>
        <v>104.73282442748091</v>
      </c>
      <c r="N8" s="3">
        <f t="shared" si="0"/>
        <v>104.375</v>
      </c>
      <c r="O8" s="3">
        <f t="shared" si="0"/>
        <v>104.05616224648988</v>
      </c>
      <c r="P8" s="3">
        <f t="shared" si="0"/>
        <v>104.68277945619336</v>
      </c>
      <c r="Q8" s="3">
        <f t="shared" si="0"/>
        <v>103.90977443609022</v>
      </c>
    </row>
    <row r="9" spans="1:17">
      <c r="A9" s="4">
        <v>36220</v>
      </c>
      <c r="B9" s="3">
        <v>66.5</v>
      </c>
      <c r="C9" s="3">
        <v>71.599999999999994</v>
      </c>
      <c r="D9" s="3">
        <v>69.099999999999994</v>
      </c>
      <c r="E9" s="3">
        <v>67.3</v>
      </c>
      <c r="F9" s="3">
        <v>67.599999999999994</v>
      </c>
      <c r="G9" s="3">
        <v>70</v>
      </c>
      <c r="H9" s="3">
        <v>69.7</v>
      </c>
      <c r="I9" s="3"/>
      <c r="J9" s="4">
        <v>36220</v>
      </c>
      <c r="K9" s="3">
        <f t="shared" si="1"/>
        <v>103.90625</v>
      </c>
      <c r="L9" s="3">
        <f t="shared" si="0"/>
        <v>104.06976744186045</v>
      </c>
      <c r="M9" s="3">
        <f t="shared" si="0"/>
        <v>105.49618320610685</v>
      </c>
      <c r="N9" s="3">
        <f t="shared" si="0"/>
        <v>105.15625</v>
      </c>
      <c r="O9" s="3">
        <f t="shared" si="0"/>
        <v>105.46021840873634</v>
      </c>
      <c r="P9" s="3">
        <f t="shared" si="0"/>
        <v>105.74018126888217</v>
      </c>
      <c r="Q9" s="3">
        <f t="shared" si="0"/>
        <v>104.81203007518798</v>
      </c>
    </row>
    <row r="10" spans="1:17">
      <c r="A10" s="4">
        <v>36312</v>
      </c>
      <c r="B10" s="3">
        <v>67.2</v>
      </c>
      <c r="C10" s="3">
        <v>71.8</v>
      </c>
      <c r="D10" s="3">
        <v>69.599999999999994</v>
      </c>
      <c r="E10" s="3">
        <v>67.7</v>
      </c>
      <c r="F10" s="3">
        <v>67.900000000000006</v>
      </c>
      <c r="G10" s="3">
        <v>70.2</v>
      </c>
      <c r="H10" s="3">
        <v>70.099999999999994</v>
      </c>
      <c r="I10" s="3"/>
      <c r="J10" s="4">
        <v>36312</v>
      </c>
      <c r="K10" s="3">
        <f t="shared" si="1"/>
        <v>105</v>
      </c>
      <c r="L10" s="3">
        <f t="shared" si="0"/>
        <v>104.36046511627907</v>
      </c>
      <c r="M10" s="3">
        <f t="shared" si="0"/>
        <v>106.25954198473282</v>
      </c>
      <c r="N10" s="3">
        <f t="shared" si="0"/>
        <v>105.78125</v>
      </c>
      <c r="O10" s="3">
        <f t="shared" si="0"/>
        <v>105.9282371294852</v>
      </c>
      <c r="P10" s="3">
        <f t="shared" si="0"/>
        <v>106.04229607250755</v>
      </c>
      <c r="Q10" s="3">
        <f t="shared" si="0"/>
        <v>105.41353383458645</v>
      </c>
    </row>
    <row r="11" spans="1:17">
      <c r="A11" s="4">
        <v>36404</v>
      </c>
      <c r="B11" s="3">
        <v>67.599999999999994</v>
      </c>
      <c r="C11" s="3">
        <v>72.2</v>
      </c>
      <c r="D11" s="3">
        <v>70.400000000000006</v>
      </c>
      <c r="E11" s="3">
        <v>69.400000000000006</v>
      </c>
      <c r="F11" s="3">
        <v>68.400000000000006</v>
      </c>
      <c r="G11" s="3">
        <v>70.8</v>
      </c>
      <c r="H11" s="3">
        <v>70.7</v>
      </c>
      <c r="I11" s="3"/>
      <c r="J11" s="4">
        <v>36404</v>
      </c>
      <c r="K11" s="3">
        <f t="shared" si="1"/>
        <v>105.62499999999999</v>
      </c>
      <c r="L11" s="3">
        <f t="shared" si="0"/>
        <v>104.94186046511629</v>
      </c>
      <c r="M11" s="3">
        <f t="shared" si="0"/>
        <v>107.48091603053436</v>
      </c>
      <c r="N11" s="3">
        <f t="shared" si="0"/>
        <v>108.43750000000001</v>
      </c>
      <c r="O11" s="3">
        <f t="shared" si="0"/>
        <v>106.70826833073326</v>
      </c>
      <c r="P11" s="3">
        <f t="shared" si="0"/>
        <v>106.94864048338368</v>
      </c>
      <c r="Q11" s="3">
        <f t="shared" si="0"/>
        <v>106.31578947368421</v>
      </c>
    </row>
    <row r="12" spans="1:17">
      <c r="A12" s="4">
        <v>36495</v>
      </c>
      <c r="B12" s="3">
        <v>67.8</v>
      </c>
      <c r="C12" s="3">
        <v>72.5</v>
      </c>
      <c r="D12" s="3">
        <v>70.8</v>
      </c>
      <c r="E12" s="3">
        <v>69.8</v>
      </c>
      <c r="F12" s="3">
        <v>68.7</v>
      </c>
      <c r="G12" s="3">
        <v>71.2</v>
      </c>
      <c r="H12" s="3">
        <v>71.2</v>
      </c>
      <c r="I12" s="3"/>
      <c r="J12" s="4">
        <v>36495</v>
      </c>
      <c r="K12" s="3">
        <f t="shared" si="1"/>
        <v>105.9375</v>
      </c>
      <c r="L12" s="3">
        <f t="shared" si="0"/>
        <v>105.37790697674419</v>
      </c>
      <c r="M12" s="3">
        <f t="shared" si="0"/>
        <v>108.09160305343511</v>
      </c>
      <c r="N12" s="3">
        <f t="shared" si="0"/>
        <v>109.0625</v>
      </c>
      <c r="O12" s="3">
        <f t="shared" si="0"/>
        <v>107.17628705148208</v>
      </c>
      <c r="P12" s="3">
        <f t="shared" si="0"/>
        <v>107.55287009063443</v>
      </c>
      <c r="Q12" s="3">
        <f t="shared" si="0"/>
        <v>107.06766917293234</v>
      </c>
    </row>
    <row r="13" spans="1:17">
      <c r="A13" s="4">
        <v>36586</v>
      </c>
      <c r="B13" s="3">
        <v>68</v>
      </c>
      <c r="C13" s="3">
        <v>73.5</v>
      </c>
      <c r="D13" s="3">
        <v>71.400000000000006</v>
      </c>
      <c r="E13" s="3">
        <v>70.099999999999994</v>
      </c>
      <c r="F13" s="3">
        <v>69.099999999999994</v>
      </c>
      <c r="G13" s="3">
        <v>71.400000000000006</v>
      </c>
      <c r="H13" s="3">
        <v>71.7</v>
      </c>
      <c r="I13" s="3"/>
      <c r="J13" s="4">
        <v>36586</v>
      </c>
      <c r="K13" s="3">
        <f t="shared" si="1"/>
        <v>106.25</v>
      </c>
      <c r="L13" s="3">
        <f t="shared" si="0"/>
        <v>106.83139534883721</v>
      </c>
      <c r="M13" s="3">
        <f t="shared" si="0"/>
        <v>109.00763358778627</v>
      </c>
      <c r="N13" s="3">
        <f t="shared" si="0"/>
        <v>109.53124999999999</v>
      </c>
      <c r="O13" s="3">
        <f t="shared" si="0"/>
        <v>107.8003120124805</v>
      </c>
      <c r="P13" s="3">
        <f t="shared" si="0"/>
        <v>107.85498489425981</v>
      </c>
      <c r="Q13" s="3">
        <f t="shared" si="0"/>
        <v>107.81954887218046</v>
      </c>
    </row>
    <row r="14" spans="1:17">
      <c r="A14" s="4">
        <v>36678</v>
      </c>
      <c r="B14" s="3">
        <v>68.400000000000006</v>
      </c>
      <c r="C14" s="3">
        <v>74.3</v>
      </c>
      <c r="D14" s="3">
        <v>72</v>
      </c>
      <c r="E14" s="3">
        <v>70.599999999999994</v>
      </c>
      <c r="F14" s="3">
        <v>69.7</v>
      </c>
      <c r="G14" s="3">
        <v>71.8</v>
      </c>
      <c r="H14" s="3">
        <v>72.2</v>
      </c>
      <c r="I14" s="3"/>
      <c r="J14" s="4">
        <v>36678</v>
      </c>
      <c r="K14" s="3">
        <f t="shared" si="1"/>
        <v>106.87500000000001</v>
      </c>
      <c r="L14" s="3">
        <f t="shared" si="0"/>
        <v>107.99418604651163</v>
      </c>
      <c r="M14" s="3">
        <f t="shared" si="0"/>
        <v>109.92366412213741</v>
      </c>
      <c r="N14" s="3">
        <f t="shared" si="0"/>
        <v>110.31249999999999</v>
      </c>
      <c r="O14" s="3">
        <f t="shared" si="0"/>
        <v>108.73634945397816</v>
      </c>
      <c r="P14" s="3">
        <f t="shared" si="0"/>
        <v>108.45921450151057</v>
      </c>
      <c r="Q14" s="3">
        <f t="shared" si="0"/>
        <v>108.57142857142858</v>
      </c>
    </row>
    <row r="15" spans="1:17">
      <c r="A15" s="4">
        <v>36770</v>
      </c>
      <c r="B15" s="3">
        <v>69.099999999999994</v>
      </c>
      <c r="C15" s="3">
        <v>74.8</v>
      </c>
      <c r="D15" s="3">
        <v>72.599999999999994</v>
      </c>
      <c r="E15" s="3">
        <v>72</v>
      </c>
      <c r="F15" s="3">
        <v>70.7</v>
      </c>
      <c r="G15" s="3">
        <v>72.5</v>
      </c>
      <c r="H15" s="3">
        <v>73.099999999999994</v>
      </c>
      <c r="I15" s="3"/>
      <c r="J15" s="4">
        <v>36770</v>
      </c>
      <c r="K15" s="3">
        <f t="shared" si="1"/>
        <v>107.96874999999999</v>
      </c>
      <c r="L15" s="3">
        <f t="shared" si="0"/>
        <v>108.72093023255813</v>
      </c>
      <c r="M15" s="3">
        <f t="shared" si="0"/>
        <v>110.83969465648853</v>
      </c>
      <c r="N15" s="3">
        <f t="shared" si="0"/>
        <v>112.5</v>
      </c>
      <c r="O15" s="3">
        <f t="shared" si="0"/>
        <v>110.29641185647428</v>
      </c>
      <c r="P15" s="3">
        <f t="shared" si="0"/>
        <v>109.5166163141994</v>
      </c>
      <c r="Q15" s="3">
        <f t="shared" si="0"/>
        <v>109.92481203007517</v>
      </c>
    </row>
    <row r="16" spans="1:17">
      <c r="A16" s="4">
        <v>36861</v>
      </c>
      <c r="B16" s="3">
        <v>69.400000000000006</v>
      </c>
      <c r="C16" s="3">
        <v>75.2</v>
      </c>
      <c r="D16" s="3">
        <v>73.3</v>
      </c>
      <c r="E16" s="3">
        <v>72.8</v>
      </c>
      <c r="F16" s="3">
        <v>70.900000000000006</v>
      </c>
      <c r="G16" s="3">
        <v>73.099999999999994</v>
      </c>
      <c r="H16" s="3">
        <v>73.7</v>
      </c>
      <c r="I16" s="3"/>
      <c r="J16" s="4">
        <v>36861</v>
      </c>
      <c r="K16" s="3">
        <f t="shared" si="1"/>
        <v>108.43750000000001</v>
      </c>
      <c r="L16" s="3">
        <f t="shared" si="0"/>
        <v>109.30232558139537</v>
      </c>
      <c r="M16" s="3">
        <f t="shared" si="0"/>
        <v>111.90839694656489</v>
      </c>
      <c r="N16" s="3">
        <f t="shared" si="0"/>
        <v>113.75</v>
      </c>
      <c r="O16" s="3">
        <f t="shared" si="0"/>
        <v>110.60842433697348</v>
      </c>
      <c r="P16" s="3">
        <f t="shared" si="0"/>
        <v>110.42296072507551</v>
      </c>
      <c r="Q16" s="3">
        <f t="shared" si="0"/>
        <v>110.82706766917295</v>
      </c>
    </row>
    <row r="17" spans="1:17">
      <c r="A17" s="4">
        <v>36951</v>
      </c>
      <c r="B17" s="3">
        <v>70.400000000000006</v>
      </c>
      <c r="C17" s="3">
        <v>76.900000000000006</v>
      </c>
      <c r="D17" s="3">
        <v>74.099999999999994</v>
      </c>
      <c r="E17" s="3">
        <v>73.8</v>
      </c>
      <c r="F17" s="3">
        <v>71.900000000000006</v>
      </c>
      <c r="G17" s="3">
        <v>73.599999999999994</v>
      </c>
      <c r="H17" s="3">
        <v>74.3</v>
      </c>
      <c r="I17" s="3"/>
      <c r="J17" s="4">
        <v>36951</v>
      </c>
      <c r="K17" s="3">
        <f t="shared" si="1"/>
        <v>110.00000000000001</v>
      </c>
      <c r="L17" s="3">
        <f t="shared" si="0"/>
        <v>111.7732558139535</v>
      </c>
      <c r="M17" s="3">
        <f t="shared" si="0"/>
        <v>113.1297709923664</v>
      </c>
      <c r="N17" s="3">
        <f t="shared" si="0"/>
        <v>115.3125</v>
      </c>
      <c r="O17" s="3">
        <f t="shared" si="0"/>
        <v>112.1684867394696</v>
      </c>
      <c r="P17" s="3">
        <f t="shared" si="0"/>
        <v>111.17824773413896</v>
      </c>
      <c r="Q17" s="3">
        <f t="shared" si="0"/>
        <v>111.72932330827068</v>
      </c>
    </row>
    <row r="18" spans="1:17">
      <c r="A18" s="4">
        <v>37043</v>
      </c>
      <c r="B18" s="3">
        <v>70.900000000000006</v>
      </c>
      <c r="C18" s="3">
        <v>77.2</v>
      </c>
      <c r="D18" s="3">
        <v>74.900000000000006</v>
      </c>
      <c r="E18" s="3">
        <v>74.400000000000006</v>
      </c>
      <c r="F18" s="3">
        <v>72.7</v>
      </c>
      <c r="G18" s="3">
        <v>74.099999999999994</v>
      </c>
      <c r="H18" s="3">
        <v>74.8</v>
      </c>
      <c r="I18" s="3"/>
      <c r="J18" s="4">
        <v>37043</v>
      </c>
      <c r="K18" s="3">
        <f t="shared" si="1"/>
        <v>110.78125000000001</v>
      </c>
      <c r="L18" s="3">
        <f t="shared" si="0"/>
        <v>112.20930232558139</v>
      </c>
      <c r="M18" s="3">
        <f t="shared" si="0"/>
        <v>114.35114503816794</v>
      </c>
      <c r="N18" s="3">
        <f t="shared" si="0"/>
        <v>116.25000000000001</v>
      </c>
      <c r="O18" s="3">
        <f t="shared" si="0"/>
        <v>113.41653666146647</v>
      </c>
      <c r="P18" s="3">
        <f t="shared" si="0"/>
        <v>111.9335347432024</v>
      </c>
      <c r="Q18" s="3">
        <f t="shared" si="0"/>
        <v>112.48120300751879</v>
      </c>
    </row>
    <row r="19" spans="1:17">
      <c r="A19" s="4">
        <v>37135</v>
      </c>
      <c r="B19" s="3">
        <v>71.400000000000006</v>
      </c>
      <c r="C19" s="3">
        <v>77.900000000000006</v>
      </c>
      <c r="D19" s="3">
        <v>75.5</v>
      </c>
      <c r="E19" s="3">
        <v>75.599999999999994</v>
      </c>
      <c r="F19" s="3">
        <v>73.7</v>
      </c>
      <c r="G19" s="3">
        <v>74.900000000000006</v>
      </c>
      <c r="H19" s="3">
        <v>75.599999999999994</v>
      </c>
      <c r="I19" s="3"/>
      <c r="J19" s="4">
        <v>37135</v>
      </c>
      <c r="K19" s="3">
        <f t="shared" si="1"/>
        <v>111.56250000000001</v>
      </c>
      <c r="L19" s="3">
        <f t="shared" si="0"/>
        <v>113.22674418604652</v>
      </c>
      <c r="M19" s="3">
        <f t="shared" si="0"/>
        <v>115.26717557251909</v>
      </c>
      <c r="N19" s="3">
        <f t="shared" si="0"/>
        <v>118.12499999999999</v>
      </c>
      <c r="O19" s="3">
        <f t="shared" si="0"/>
        <v>114.97659906396258</v>
      </c>
      <c r="P19" s="3">
        <f t="shared" si="0"/>
        <v>113.14199395770392</v>
      </c>
      <c r="Q19" s="3">
        <f t="shared" si="0"/>
        <v>113.68421052631578</v>
      </c>
    </row>
    <row r="20" spans="1:17">
      <c r="A20" s="4">
        <v>37226</v>
      </c>
      <c r="B20" s="3">
        <v>72</v>
      </c>
      <c r="C20" s="3">
        <v>78.2</v>
      </c>
      <c r="D20" s="3">
        <v>76.5</v>
      </c>
      <c r="E20" s="3">
        <v>75.8</v>
      </c>
      <c r="F20" s="3">
        <v>74.099999999999994</v>
      </c>
      <c r="G20" s="3">
        <v>75.400000000000006</v>
      </c>
      <c r="H20" s="3">
        <v>76.099999999999994</v>
      </c>
      <c r="I20" s="3"/>
      <c r="J20" s="4">
        <v>37226</v>
      </c>
      <c r="K20" s="3">
        <f t="shared" si="1"/>
        <v>112.5</v>
      </c>
      <c r="L20" s="3">
        <f t="shared" ref="L20:L83" si="2">C20/C$3*100</f>
        <v>113.66279069767442</v>
      </c>
      <c r="M20" s="3">
        <f t="shared" ref="M20:M83" si="3">D20/D$3*100</f>
        <v>116.79389312977099</v>
      </c>
      <c r="N20" s="3">
        <f t="shared" ref="N20:N83" si="4">E20/E$3*100</f>
        <v>118.4375</v>
      </c>
      <c r="O20" s="3">
        <f t="shared" ref="O20:O83" si="5">F20/F$3*100</f>
        <v>115.60062402496101</v>
      </c>
      <c r="P20" s="3">
        <f t="shared" ref="P20:P83" si="6">G20/G$3*100</f>
        <v>113.89728096676737</v>
      </c>
      <c r="Q20" s="3">
        <f t="shared" ref="Q20:Q83" si="7">H20/H$3*100</f>
        <v>114.43609022556389</v>
      </c>
    </row>
    <row r="21" spans="1:17">
      <c r="A21" s="4">
        <v>37316</v>
      </c>
      <c r="B21" s="3">
        <v>73</v>
      </c>
      <c r="C21" s="3">
        <v>79.599999999999994</v>
      </c>
      <c r="D21" s="3">
        <v>77.099999999999994</v>
      </c>
      <c r="E21" s="3">
        <v>76</v>
      </c>
      <c r="F21" s="3">
        <v>74.400000000000006</v>
      </c>
      <c r="G21" s="3">
        <v>76.2</v>
      </c>
      <c r="H21" s="3">
        <v>76.5</v>
      </c>
      <c r="I21" s="3"/>
      <c r="J21" s="4">
        <v>37316</v>
      </c>
      <c r="K21" s="3">
        <f t="shared" si="1"/>
        <v>114.0625</v>
      </c>
      <c r="L21" s="3">
        <f t="shared" si="2"/>
        <v>115.69767441860466</v>
      </c>
      <c r="M21" s="3">
        <f t="shared" si="3"/>
        <v>117.70992366412212</v>
      </c>
      <c r="N21" s="3">
        <f t="shared" si="4"/>
        <v>118.75</v>
      </c>
      <c r="O21" s="3">
        <f t="shared" si="5"/>
        <v>116.06864274570985</v>
      </c>
      <c r="P21" s="3">
        <f t="shared" si="6"/>
        <v>115.10574018126889</v>
      </c>
      <c r="Q21" s="3">
        <f t="shared" si="7"/>
        <v>115.0375939849624</v>
      </c>
    </row>
    <row r="22" spans="1:17">
      <c r="A22" s="4">
        <v>37408</v>
      </c>
      <c r="B22" s="3">
        <v>73.400000000000006</v>
      </c>
      <c r="C22" s="3">
        <v>79.7</v>
      </c>
      <c r="D22" s="3">
        <v>77.7</v>
      </c>
      <c r="E22" s="3">
        <v>76.400000000000006</v>
      </c>
      <c r="F22" s="3">
        <v>75.3</v>
      </c>
      <c r="G22" s="3">
        <v>76.5</v>
      </c>
      <c r="H22" s="3">
        <v>77</v>
      </c>
      <c r="I22" s="3"/>
      <c r="J22" s="4">
        <v>37408</v>
      </c>
      <c r="K22" s="3">
        <f t="shared" si="1"/>
        <v>114.68750000000001</v>
      </c>
      <c r="L22" s="3">
        <f t="shared" si="2"/>
        <v>115.84302325581397</v>
      </c>
      <c r="M22" s="3">
        <f t="shared" si="3"/>
        <v>118.62595419847328</v>
      </c>
      <c r="N22" s="3">
        <f t="shared" si="4"/>
        <v>119.37500000000001</v>
      </c>
      <c r="O22" s="3">
        <f t="shared" si="5"/>
        <v>117.47269890795633</v>
      </c>
      <c r="P22" s="3">
        <f t="shared" si="6"/>
        <v>115.55891238670695</v>
      </c>
      <c r="Q22" s="3">
        <f t="shared" si="7"/>
        <v>115.78947368421053</v>
      </c>
    </row>
    <row r="23" spans="1:17">
      <c r="A23" s="4">
        <v>37500</v>
      </c>
      <c r="B23" s="3">
        <v>74.400000000000006</v>
      </c>
      <c r="C23" s="3">
        <v>80.5</v>
      </c>
      <c r="D23" s="3">
        <v>78.2</v>
      </c>
      <c r="E23" s="3">
        <v>77.8</v>
      </c>
      <c r="F23" s="3">
        <v>76.599999999999994</v>
      </c>
      <c r="G23" s="3">
        <v>77.2</v>
      </c>
      <c r="H23" s="3">
        <v>77.900000000000006</v>
      </c>
      <c r="I23" s="3"/>
      <c r="J23" s="4">
        <v>37500</v>
      </c>
      <c r="K23" s="3">
        <f t="shared" si="1"/>
        <v>116.25000000000001</v>
      </c>
      <c r="L23" s="3">
        <f t="shared" si="2"/>
        <v>117.00581395348837</v>
      </c>
      <c r="M23" s="3">
        <f t="shared" si="3"/>
        <v>119.38931297709925</v>
      </c>
      <c r="N23" s="3">
        <f t="shared" si="4"/>
        <v>121.5625</v>
      </c>
      <c r="O23" s="3">
        <f t="shared" si="5"/>
        <v>119.50078003120126</v>
      </c>
      <c r="P23" s="3">
        <f t="shared" si="6"/>
        <v>116.61631419939577</v>
      </c>
      <c r="Q23" s="3">
        <f t="shared" si="7"/>
        <v>117.14285714285715</v>
      </c>
    </row>
    <row r="24" spans="1:17">
      <c r="A24" s="4">
        <v>37591</v>
      </c>
      <c r="B24" s="3">
        <v>74.900000000000006</v>
      </c>
      <c r="C24" s="3">
        <v>81.2</v>
      </c>
      <c r="D24" s="3">
        <v>79.2</v>
      </c>
      <c r="E24" s="3">
        <v>78.2</v>
      </c>
      <c r="F24" s="3">
        <v>77</v>
      </c>
      <c r="G24" s="3">
        <v>77.7</v>
      </c>
      <c r="H24" s="3">
        <v>78.7</v>
      </c>
      <c r="I24" s="3"/>
      <c r="J24" s="4">
        <v>37591</v>
      </c>
      <c r="K24" s="3">
        <f t="shared" si="1"/>
        <v>117.03125000000001</v>
      </c>
      <c r="L24" s="3">
        <f t="shared" si="2"/>
        <v>118.0232558139535</v>
      </c>
      <c r="M24" s="3">
        <f t="shared" si="3"/>
        <v>120.91603053435117</v>
      </c>
      <c r="N24" s="3">
        <f t="shared" si="4"/>
        <v>122.1875</v>
      </c>
      <c r="O24" s="3">
        <f t="shared" si="5"/>
        <v>120.12480499219971</v>
      </c>
      <c r="P24" s="3">
        <f t="shared" si="6"/>
        <v>117.37160120845923</v>
      </c>
      <c r="Q24" s="3">
        <f t="shared" si="7"/>
        <v>118.34586466165413</v>
      </c>
    </row>
    <row r="25" spans="1:17">
      <c r="A25" s="4">
        <v>37681</v>
      </c>
      <c r="B25" s="3">
        <v>75.3</v>
      </c>
      <c r="C25" s="3">
        <v>81.900000000000006</v>
      </c>
      <c r="D25" s="3">
        <v>79.7</v>
      </c>
      <c r="E25" s="3">
        <v>78.400000000000006</v>
      </c>
      <c r="F25" s="3">
        <v>78.2</v>
      </c>
      <c r="G25" s="3">
        <v>79.099999999999994</v>
      </c>
      <c r="H25" s="3">
        <v>79.400000000000006</v>
      </c>
      <c r="I25" s="3"/>
      <c r="J25" s="4">
        <v>37681</v>
      </c>
      <c r="K25" s="3">
        <f t="shared" si="1"/>
        <v>117.65625</v>
      </c>
      <c r="L25" s="3">
        <f t="shared" si="2"/>
        <v>119.04069767441862</v>
      </c>
      <c r="M25" s="3">
        <f t="shared" si="3"/>
        <v>121.67938931297711</v>
      </c>
      <c r="N25" s="3">
        <f t="shared" si="4"/>
        <v>122.50000000000001</v>
      </c>
      <c r="O25" s="3">
        <f t="shared" si="5"/>
        <v>121.99687987519503</v>
      </c>
      <c r="P25" s="3">
        <f t="shared" si="6"/>
        <v>119.48640483383683</v>
      </c>
      <c r="Q25" s="3">
        <f t="shared" si="7"/>
        <v>119.3984962406015</v>
      </c>
    </row>
    <row r="26" spans="1:17">
      <c r="A26" s="4">
        <v>37773</v>
      </c>
      <c r="B26" s="3">
        <v>75.599999999999994</v>
      </c>
      <c r="C26" s="3">
        <v>82</v>
      </c>
      <c r="D26" s="3">
        <v>80.3</v>
      </c>
      <c r="E26" s="3">
        <v>78.8</v>
      </c>
      <c r="F26" s="3">
        <v>78.7</v>
      </c>
      <c r="G26" s="3">
        <v>79.5</v>
      </c>
      <c r="H26" s="3">
        <v>79.900000000000006</v>
      </c>
      <c r="I26" s="3"/>
      <c r="J26" s="4">
        <v>37773</v>
      </c>
      <c r="K26" s="3">
        <f t="shared" si="1"/>
        <v>118.12499999999999</v>
      </c>
      <c r="L26" s="3">
        <f t="shared" si="2"/>
        <v>119.18604651162792</v>
      </c>
      <c r="M26" s="3">
        <f t="shared" si="3"/>
        <v>122.59541984732824</v>
      </c>
      <c r="N26" s="3">
        <f t="shared" si="4"/>
        <v>123.125</v>
      </c>
      <c r="O26" s="3">
        <f t="shared" si="5"/>
        <v>122.77691107644306</v>
      </c>
      <c r="P26" s="3">
        <f t="shared" si="6"/>
        <v>120.0906344410876</v>
      </c>
      <c r="Q26" s="3">
        <f t="shared" si="7"/>
        <v>120.15037593984962</v>
      </c>
    </row>
    <row r="27" spans="1:17">
      <c r="A27" s="4">
        <v>37865</v>
      </c>
      <c r="B27" s="3">
        <v>76.400000000000006</v>
      </c>
      <c r="C27" s="3">
        <v>83.6</v>
      </c>
      <c r="D27" s="3">
        <v>80.900000000000006</v>
      </c>
      <c r="E27" s="3">
        <v>80.099999999999994</v>
      </c>
      <c r="F27" s="3">
        <v>79.400000000000006</v>
      </c>
      <c r="G27" s="3">
        <v>81.099999999999994</v>
      </c>
      <c r="H27" s="3">
        <v>80.900000000000006</v>
      </c>
      <c r="I27" s="3"/>
      <c r="J27" s="4">
        <v>37865</v>
      </c>
      <c r="K27" s="3">
        <f t="shared" si="1"/>
        <v>119.37500000000001</v>
      </c>
      <c r="L27" s="3">
        <f t="shared" si="2"/>
        <v>121.51162790697674</v>
      </c>
      <c r="M27" s="3">
        <f t="shared" si="3"/>
        <v>123.5114503816794</v>
      </c>
      <c r="N27" s="3">
        <f t="shared" si="4"/>
        <v>125.15624999999999</v>
      </c>
      <c r="O27" s="3">
        <f t="shared" si="5"/>
        <v>123.86895475819036</v>
      </c>
      <c r="P27" s="3">
        <f t="shared" si="6"/>
        <v>122.50755287009063</v>
      </c>
      <c r="Q27" s="3">
        <f t="shared" si="7"/>
        <v>121.65413533834588</v>
      </c>
    </row>
    <row r="28" spans="1:17">
      <c r="A28" s="4">
        <v>37956</v>
      </c>
      <c r="B28" s="3">
        <v>77</v>
      </c>
      <c r="C28" s="3">
        <v>84.2</v>
      </c>
      <c r="D28" s="3">
        <v>81.599999999999994</v>
      </c>
      <c r="E28" s="3">
        <v>80.5</v>
      </c>
      <c r="F28" s="3">
        <v>79.599999999999994</v>
      </c>
      <c r="G28" s="3">
        <v>81.900000000000006</v>
      </c>
      <c r="H28" s="3">
        <v>81.7</v>
      </c>
      <c r="I28" s="3"/>
      <c r="J28" s="4">
        <v>37956</v>
      </c>
      <c r="K28" s="3">
        <f t="shared" si="1"/>
        <v>120.3125</v>
      </c>
      <c r="L28" s="3">
        <f t="shared" si="2"/>
        <v>122.38372093023257</v>
      </c>
      <c r="M28" s="3">
        <f t="shared" si="3"/>
        <v>124.58015267175571</v>
      </c>
      <c r="N28" s="3">
        <f t="shared" si="4"/>
        <v>125.78125</v>
      </c>
      <c r="O28" s="3">
        <f t="shared" si="5"/>
        <v>124.18096723868955</v>
      </c>
      <c r="P28" s="3">
        <f t="shared" si="6"/>
        <v>123.71601208459215</v>
      </c>
      <c r="Q28" s="3">
        <f t="shared" si="7"/>
        <v>122.85714285714286</v>
      </c>
    </row>
    <row r="29" spans="1:17">
      <c r="A29" s="4">
        <v>38047</v>
      </c>
      <c r="B29" s="3">
        <v>77.400000000000006</v>
      </c>
      <c r="C29" s="3">
        <v>85.1</v>
      </c>
      <c r="D29" s="3">
        <v>82.2</v>
      </c>
      <c r="E29" s="3">
        <v>80.900000000000006</v>
      </c>
      <c r="F29" s="3">
        <v>81.2</v>
      </c>
      <c r="G29" s="3">
        <v>82.4</v>
      </c>
      <c r="H29" s="3">
        <v>82.3</v>
      </c>
      <c r="I29" s="3"/>
      <c r="J29" s="4">
        <v>38047</v>
      </c>
      <c r="K29" s="3">
        <f t="shared" si="1"/>
        <v>120.93750000000001</v>
      </c>
      <c r="L29" s="3">
        <f t="shared" si="2"/>
        <v>123.69186046511626</v>
      </c>
      <c r="M29" s="3">
        <f t="shared" si="3"/>
        <v>125.49618320610688</v>
      </c>
      <c r="N29" s="3">
        <f t="shared" si="4"/>
        <v>126.40625000000001</v>
      </c>
      <c r="O29" s="3">
        <f t="shared" si="5"/>
        <v>126.67706708268331</v>
      </c>
      <c r="P29" s="3">
        <f t="shared" si="6"/>
        <v>124.4712990936556</v>
      </c>
      <c r="Q29" s="3">
        <f t="shared" si="7"/>
        <v>123.75939849624061</v>
      </c>
    </row>
    <row r="30" spans="1:17">
      <c r="A30" s="4">
        <v>38139</v>
      </c>
      <c r="B30" s="3">
        <v>78</v>
      </c>
      <c r="C30" s="3">
        <v>85.3</v>
      </c>
      <c r="D30" s="3">
        <v>83.1</v>
      </c>
      <c r="E30" s="3">
        <v>81.2</v>
      </c>
      <c r="F30" s="3">
        <v>81.599999999999994</v>
      </c>
      <c r="G30" s="3">
        <v>82.7</v>
      </c>
      <c r="H30" s="3">
        <v>82.6</v>
      </c>
      <c r="I30" s="3"/>
      <c r="J30" s="4">
        <v>38139</v>
      </c>
      <c r="K30" s="3">
        <f t="shared" si="1"/>
        <v>121.875</v>
      </c>
      <c r="L30" s="3">
        <f t="shared" si="2"/>
        <v>123.98255813953489</v>
      </c>
      <c r="M30" s="3">
        <f t="shared" si="3"/>
        <v>126.87022900763358</v>
      </c>
      <c r="N30" s="3">
        <f t="shared" si="4"/>
        <v>126.875</v>
      </c>
      <c r="O30" s="3">
        <f t="shared" si="5"/>
        <v>127.30109204368173</v>
      </c>
      <c r="P30" s="3">
        <f t="shared" si="6"/>
        <v>124.92447129909365</v>
      </c>
      <c r="Q30" s="3">
        <f t="shared" si="7"/>
        <v>124.21052631578947</v>
      </c>
    </row>
    <row r="31" spans="1:17">
      <c r="A31" s="4">
        <v>38231</v>
      </c>
      <c r="B31" s="3">
        <v>79</v>
      </c>
      <c r="C31" s="3">
        <v>86.6</v>
      </c>
      <c r="D31" s="3">
        <v>83.8</v>
      </c>
      <c r="E31" s="3">
        <v>82.5</v>
      </c>
      <c r="F31" s="3">
        <v>83.1</v>
      </c>
      <c r="G31" s="3">
        <v>83.6</v>
      </c>
      <c r="H31" s="3">
        <v>83.8</v>
      </c>
      <c r="I31" s="3"/>
      <c r="J31" s="4">
        <v>38231</v>
      </c>
      <c r="K31" s="3">
        <f t="shared" si="1"/>
        <v>123.4375</v>
      </c>
      <c r="L31" s="3">
        <f t="shared" si="2"/>
        <v>125.87209302325581</v>
      </c>
      <c r="M31" s="3">
        <f t="shared" si="3"/>
        <v>127.93893129770993</v>
      </c>
      <c r="N31" s="3">
        <f t="shared" si="4"/>
        <v>128.90625</v>
      </c>
      <c r="O31" s="3">
        <f t="shared" si="5"/>
        <v>129.64118564742591</v>
      </c>
      <c r="P31" s="3">
        <f t="shared" si="6"/>
        <v>126.28398791540785</v>
      </c>
      <c r="Q31" s="3">
        <f t="shared" si="7"/>
        <v>126.01503759398496</v>
      </c>
    </row>
    <row r="32" spans="1:17">
      <c r="A32" s="4">
        <v>38322</v>
      </c>
      <c r="B32" s="3">
        <v>80.099999999999994</v>
      </c>
      <c r="C32" s="3">
        <v>87.1</v>
      </c>
      <c r="D32" s="3">
        <v>84.8</v>
      </c>
      <c r="E32" s="3">
        <v>83</v>
      </c>
      <c r="F32" s="3">
        <v>83.8</v>
      </c>
      <c r="G32" s="3">
        <v>84.5</v>
      </c>
      <c r="H32" s="3">
        <v>84.7</v>
      </c>
      <c r="I32" s="3"/>
      <c r="J32" s="4">
        <v>38322</v>
      </c>
      <c r="K32" s="3">
        <f t="shared" si="1"/>
        <v>125.15624999999999</v>
      </c>
      <c r="L32" s="3">
        <f t="shared" si="2"/>
        <v>126.59883720930232</v>
      </c>
      <c r="M32" s="3">
        <f t="shared" si="3"/>
        <v>129.46564885496184</v>
      </c>
      <c r="N32" s="3">
        <f t="shared" si="4"/>
        <v>129.6875</v>
      </c>
      <c r="O32" s="3">
        <f t="shared" si="5"/>
        <v>130.73322932917318</v>
      </c>
      <c r="P32" s="3">
        <f t="shared" si="6"/>
        <v>127.64350453172204</v>
      </c>
      <c r="Q32" s="3">
        <f t="shared" si="7"/>
        <v>127.36842105263158</v>
      </c>
    </row>
    <row r="33" spans="1:17">
      <c r="A33" s="4">
        <v>38412</v>
      </c>
      <c r="B33" s="3">
        <v>80.599999999999994</v>
      </c>
      <c r="C33" s="3">
        <v>88</v>
      </c>
      <c r="D33" s="3">
        <v>85.5</v>
      </c>
      <c r="E33" s="3">
        <v>83.8</v>
      </c>
      <c r="F33" s="3">
        <v>85.6</v>
      </c>
      <c r="G33" s="3">
        <v>85.7</v>
      </c>
      <c r="H33" s="3">
        <v>85.6</v>
      </c>
      <c r="I33" s="3"/>
      <c r="J33" s="4">
        <v>38412</v>
      </c>
      <c r="K33" s="3">
        <f t="shared" si="1"/>
        <v>125.93749999999999</v>
      </c>
      <c r="L33" s="3">
        <f t="shared" si="2"/>
        <v>127.90697674418605</v>
      </c>
      <c r="M33" s="3">
        <f t="shared" si="3"/>
        <v>130.53435114503819</v>
      </c>
      <c r="N33" s="3">
        <f t="shared" si="4"/>
        <v>130.9375</v>
      </c>
      <c r="O33" s="3">
        <f t="shared" si="5"/>
        <v>133.54134165366617</v>
      </c>
      <c r="P33" s="3">
        <f t="shared" si="6"/>
        <v>129.4561933534743</v>
      </c>
      <c r="Q33" s="3">
        <f t="shared" si="7"/>
        <v>128.72180451127818</v>
      </c>
    </row>
    <row r="34" spans="1:17">
      <c r="A34" s="4">
        <v>38504</v>
      </c>
      <c r="B34" s="3">
        <v>81.8</v>
      </c>
      <c r="C34" s="3">
        <v>88.4</v>
      </c>
      <c r="D34" s="3">
        <v>86.8</v>
      </c>
      <c r="E34" s="3">
        <v>84.4</v>
      </c>
      <c r="F34" s="3">
        <v>86.2</v>
      </c>
      <c r="G34" s="3">
        <v>86.1</v>
      </c>
      <c r="H34" s="3">
        <v>86.3</v>
      </c>
      <c r="I34" s="3"/>
      <c r="J34" s="4">
        <v>38504</v>
      </c>
      <c r="K34" s="3">
        <f t="shared" si="1"/>
        <v>127.8125</v>
      </c>
      <c r="L34" s="3">
        <f t="shared" si="2"/>
        <v>128.48837209302326</v>
      </c>
      <c r="M34" s="3">
        <f t="shared" si="3"/>
        <v>132.51908396946564</v>
      </c>
      <c r="N34" s="3">
        <f t="shared" si="4"/>
        <v>131.875</v>
      </c>
      <c r="O34" s="3">
        <f t="shared" si="5"/>
        <v>134.47737909516383</v>
      </c>
      <c r="P34" s="3">
        <f t="shared" si="6"/>
        <v>130.06042296072508</v>
      </c>
      <c r="Q34" s="3">
        <f t="shared" si="7"/>
        <v>129.77443609022558</v>
      </c>
    </row>
    <row r="35" spans="1:17">
      <c r="A35" s="4">
        <v>38596</v>
      </c>
      <c r="B35" s="3">
        <v>83</v>
      </c>
      <c r="C35" s="3">
        <v>89.4</v>
      </c>
      <c r="D35" s="3">
        <v>87.5</v>
      </c>
      <c r="E35" s="3">
        <v>86.1</v>
      </c>
      <c r="F35" s="3">
        <v>87</v>
      </c>
      <c r="G35" s="3">
        <v>87.7</v>
      </c>
      <c r="H35" s="3">
        <v>87.4</v>
      </c>
      <c r="I35" s="3"/>
      <c r="J35" s="4">
        <v>38596</v>
      </c>
      <c r="K35" s="3">
        <f t="shared" si="1"/>
        <v>129.6875</v>
      </c>
      <c r="L35" s="3">
        <f t="shared" si="2"/>
        <v>129.94186046511629</v>
      </c>
      <c r="M35" s="3">
        <f t="shared" si="3"/>
        <v>133.58778625954199</v>
      </c>
      <c r="N35" s="3">
        <f t="shared" si="4"/>
        <v>134.53125</v>
      </c>
      <c r="O35" s="3">
        <f t="shared" si="5"/>
        <v>135.72542901716071</v>
      </c>
      <c r="P35" s="3">
        <f t="shared" si="6"/>
        <v>132.47734138972808</v>
      </c>
      <c r="Q35" s="3">
        <f t="shared" si="7"/>
        <v>131.42857142857142</v>
      </c>
    </row>
    <row r="36" spans="1:17">
      <c r="A36" s="4">
        <v>38687</v>
      </c>
      <c r="B36" s="3">
        <v>83.6</v>
      </c>
      <c r="C36" s="3">
        <v>90.5</v>
      </c>
      <c r="D36" s="3">
        <v>88.6</v>
      </c>
      <c r="E36" s="3">
        <v>86.6</v>
      </c>
      <c r="F36" s="3">
        <v>87.5</v>
      </c>
      <c r="G36" s="3">
        <v>88.6</v>
      </c>
      <c r="H36" s="3">
        <v>87.9</v>
      </c>
      <c r="I36" s="3"/>
      <c r="J36" s="4">
        <v>38687</v>
      </c>
      <c r="K36" s="3">
        <f t="shared" si="1"/>
        <v>130.625</v>
      </c>
      <c r="L36" s="3">
        <f t="shared" si="2"/>
        <v>131.5406976744186</v>
      </c>
      <c r="M36" s="3">
        <f t="shared" si="3"/>
        <v>135.26717557251908</v>
      </c>
      <c r="N36" s="3">
        <f t="shared" si="4"/>
        <v>135.3125</v>
      </c>
      <c r="O36" s="3">
        <f t="shared" si="5"/>
        <v>136.50546021840876</v>
      </c>
      <c r="P36" s="3">
        <f t="shared" si="6"/>
        <v>133.83685800604229</v>
      </c>
      <c r="Q36" s="3">
        <f t="shared" si="7"/>
        <v>132.18045112781957</v>
      </c>
    </row>
    <row r="37" spans="1:17">
      <c r="A37" s="4">
        <v>38777</v>
      </c>
      <c r="B37" s="3">
        <v>84.6</v>
      </c>
      <c r="C37" s="3">
        <v>90.8</v>
      </c>
      <c r="D37" s="3">
        <v>89</v>
      </c>
      <c r="E37" s="3">
        <v>87.4</v>
      </c>
      <c r="F37" s="3">
        <v>89.1</v>
      </c>
      <c r="G37" s="3">
        <v>89.2</v>
      </c>
      <c r="H37" s="3">
        <v>89</v>
      </c>
      <c r="I37" s="3"/>
      <c r="J37" s="4">
        <v>38777</v>
      </c>
      <c r="K37" s="3">
        <f t="shared" si="1"/>
        <v>132.1875</v>
      </c>
      <c r="L37" s="3">
        <f t="shared" si="2"/>
        <v>131.97674418604652</v>
      </c>
      <c r="M37" s="3">
        <f t="shared" si="3"/>
        <v>135.87786259541986</v>
      </c>
      <c r="N37" s="3">
        <f t="shared" si="4"/>
        <v>136.5625</v>
      </c>
      <c r="O37" s="3">
        <f t="shared" si="5"/>
        <v>139.00156006240249</v>
      </c>
      <c r="P37" s="3">
        <f t="shared" si="6"/>
        <v>134.74320241691842</v>
      </c>
      <c r="Q37" s="3">
        <f t="shared" si="7"/>
        <v>133.8345864661654</v>
      </c>
    </row>
    <row r="38" spans="1:17">
      <c r="A38" s="4">
        <v>38869</v>
      </c>
      <c r="B38" s="3">
        <v>86.6</v>
      </c>
      <c r="C38" s="3">
        <v>91</v>
      </c>
      <c r="D38" s="3">
        <v>90.3</v>
      </c>
      <c r="E38" s="3">
        <v>88</v>
      </c>
      <c r="F38" s="3">
        <v>89.9</v>
      </c>
      <c r="G38" s="3">
        <v>90</v>
      </c>
      <c r="H38" s="3">
        <v>89.7</v>
      </c>
      <c r="I38" s="3"/>
      <c r="J38" s="4">
        <v>38869</v>
      </c>
      <c r="K38" s="3">
        <f t="shared" si="1"/>
        <v>135.3125</v>
      </c>
      <c r="L38" s="3">
        <f t="shared" si="2"/>
        <v>132.26744186046514</v>
      </c>
      <c r="M38" s="3">
        <f t="shared" si="3"/>
        <v>137.86259541984734</v>
      </c>
      <c r="N38" s="3">
        <f t="shared" si="4"/>
        <v>137.5</v>
      </c>
      <c r="O38" s="3">
        <f t="shared" si="5"/>
        <v>140.2496099843994</v>
      </c>
      <c r="P38" s="3">
        <f t="shared" si="6"/>
        <v>135.95166163141994</v>
      </c>
      <c r="Q38" s="3">
        <f t="shared" si="7"/>
        <v>134.88721804511277</v>
      </c>
    </row>
    <row r="39" spans="1:17">
      <c r="A39" s="4">
        <v>38961</v>
      </c>
      <c r="B39" s="3">
        <v>87.8</v>
      </c>
      <c r="C39" s="3">
        <v>92.3</v>
      </c>
      <c r="D39" s="3">
        <v>90.9</v>
      </c>
      <c r="E39" s="3">
        <v>90.2</v>
      </c>
      <c r="F39" s="3">
        <v>90.5</v>
      </c>
      <c r="G39" s="3">
        <v>91.4</v>
      </c>
      <c r="H39" s="3">
        <v>90.8</v>
      </c>
      <c r="I39" s="3"/>
      <c r="J39" s="4">
        <v>38961</v>
      </c>
      <c r="K39" s="3">
        <f t="shared" si="1"/>
        <v>137.1875</v>
      </c>
      <c r="L39" s="3">
        <f t="shared" si="2"/>
        <v>134.15697674418604</v>
      </c>
      <c r="M39" s="3">
        <f t="shared" si="3"/>
        <v>138.77862595419847</v>
      </c>
      <c r="N39" s="3">
        <f t="shared" si="4"/>
        <v>140.9375</v>
      </c>
      <c r="O39" s="3">
        <f t="shared" si="5"/>
        <v>141.18564742589706</v>
      </c>
      <c r="P39" s="3">
        <f t="shared" si="6"/>
        <v>138.06646525679758</v>
      </c>
      <c r="Q39" s="3">
        <f t="shared" si="7"/>
        <v>136.54135338345864</v>
      </c>
    </row>
    <row r="40" spans="1:17">
      <c r="A40" s="4">
        <v>39052</v>
      </c>
      <c r="B40" s="3">
        <v>88.9</v>
      </c>
      <c r="C40" s="3">
        <v>93.4</v>
      </c>
      <c r="D40" s="3">
        <v>92</v>
      </c>
      <c r="E40" s="3">
        <v>90.8</v>
      </c>
      <c r="F40" s="3">
        <v>91.3</v>
      </c>
      <c r="G40" s="3">
        <v>92.6</v>
      </c>
      <c r="H40" s="3">
        <v>91.6</v>
      </c>
      <c r="I40" s="3"/>
      <c r="J40" s="4">
        <v>39052</v>
      </c>
      <c r="K40" s="3">
        <f t="shared" si="1"/>
        <v>138.90625</v>
      </c>
      <c r="L40" s="3">
        <f t="shared" si="2"/>
        <v>135.7558139534884</v>
      </c>
      <c r="M40" s="3">
        <f t="shared" si="3"/>
        <v>140.45801526717557</v>
      </c>
      <c r="N40" s="3">
        <f t="shared" si="4"/>
        <v>141.875</v>
      </c>
      <c r="O40" s="3">
        <f t="shared" si="5"/>
        <v>142.43369734789394</v>
      </c>
      <c r="P40" s="3">
        <f t="shared" si="6"/>
        <v>139.87915407854982</v>
      </c>
      <c r="Q40" s="3">
        <f t="shared" si="7"/>
        <v>137.74436090225564</v>
      </c>
    </row>
    <row r="41" spans="1:17">
      <c r="A41" s="4">
        <v>39142</v>
      </c>
      <c r="B41" s="3">
        <v>89.8</v>
      </c>
      <c r="C41" s="3">
        <v>93.8</v>
      </c>
      <c r="D41" s="3">
        <v>92.6</v>
      </c>
      <c r="E41" s="3">
        <v>91.3</v>
      </c>
      <c r="F41" s="3">
        <v>92.9</v>
      </c>
      <c r="G41" s="3">
        <v>93.5</v>
      </c>
      <c r="H41" s="3">
        <v>92.3</v>
      </c>
      <c r="I41" s="3"/>
      <c r="J41" s="4">
        <v>39142</v>
      </c>
      <c r="K41" s="3">
        <f t="shared" si="1"/>
        <v>140.3125</v>
      </c>
      <c r="L41" s="3">
        <f t="shared" si="2"/>
        <v>136.33720930232559</v>
      </c>
      <c r="M41" s="3">
        <f t="shared" si="3"/>
        <v>141.37404580152671</v>
      </c>
      <c r="N41" s="3">
        <f t="shared" si="4"/>
        <v>142.65625</v>
      </c>
      <c r="O41" s="3">
        <f t="shared" si="5"/>
        <v>144.9297971918877</v>
      </c>
      <c r="P41" s="3">
        <f t="shared" si="6"/>
        <v>141.23867069486406</v>
      </c>
      <c r="Q41" s="3">
        <f t="shared" si="7"/>
        <v>138.79699248120301</v>
      </c>
    </row>
    <row r="42" spans="1:17">
      <c r="A42" s="4">
        <v>39234</v>
      </c>
      <c r="B42" s="3">
        <v>91.4</v>
      </c>
      <c r="C42" s="3">
        <v>94.2</v>
      </c>
      <c r="D42" s="3">
        <v>94.2</v>
      </c>
      <c r="E42" s="3">
        <v>91.8</v>
      </c>
      <c r="F42" s="3">
        <v>93.6</v>
      </c>
      <c r="G42" s="3">
        <v>93.9</v>
      </c>
      <c r="H42" s="3">
        <v>93.2</v>
      </c>
      <c r="I42" s="3"/>
      <c r="J42" s="4">
        <v>39234</v>
      </c>
      <c r="K42" s="3">
        <f t="shared" si="1"/>
        <v>142.8125</v>
      </c>
      <c r="L42" s="3">
        <f t="shared" si="2"/>
        <v>136.91860465116278</v>
      </c>
      <c r="M42" s="3">
        <f t="shared" si="3"/>
        <v>143.81679389312978</v>
      </c>
      <c r="N42" s="3">
        <f t="shared" si="4"/>
        <v>143.4375</v>
      </c>
      <c r="O42" s="3">
        <f t="shared" si="5"/>
        <v>146.02184087363494</v>
      </c>
      <c r="P42" s="3">
        <f t="shared" si="6"/>
        <v>141.84290030211483</v>
      </c>
      <c r="Q42" s="3">
        <f t="shared" si="7"/>
        <v>140.15037593984962</v>
      </c>
    </row>
    <row r="43" spans="1:17">
      <c r="A43" s="4">
        <v>39326</v>
      </c>
      <c r="B43" s="3">
        <v>92.6</v>
      </c>
      <c r="C43" s="3">
        <v>95.9</v>
      </c>
      <c r="D43" s="3">
        <v>94.9</v>
      </c>
      <c r="E43" s="3">
        <v>94</v>
      </c>
      <c r="F43" s="3">
        <v>94.3</v>
      </c>
      <c r="G43" s="3">
        <v>95.2</v>
      </c>
      <c r="H43" s="3">
        <v>94.6</v>
      </c>
      <c r="I43" s="3"/>
      <c r="J43" s="4">
        <v>39326</v>
      </c>
      <c r="K43" s="3">
        <f t="shared" si="1"/>
        <v>144.6875</v>
      </c>
      <c r="L43" s="3">
        <f t="shared" si="2"/>
        <v>139.38953488372096</v>
      </c>
      <c r="M43" s="3">
        <f t="shared" si="3"/>
        <v>144.88549618320613</v>
      </c>
      <c r="N43" s="3">
        <f t="shared" si="4"/>
        <v>146.875</v>
      </c>
      <c r="O43" s="3">
        <f t="shared" si="5"/>
        <v>147.11388455538224</v>
      </c>
      <c r="P43" s="3">
        <f t="shared" si="6"/>
        <v>143.80664652567975</v>
      </c>
      <c r="Q43" s="3">
        <f t="shared" si="7"/>
        <v>142.25563909774434</v>
      </c>
    </row>
    <row r="44" spans="1:17">
      <c r="A44" s="4">
        <v>39417</v>
      </c>
      <c r="B44" s="3">
        <v>93.4</v>
      </c>
      <c r="C44" s="3">
        <v>96.8</v>
      </c>
      <c r="D44" s="3">
        <v>95.7</v>
      </c>
      <c r="E44" s="3">
        <v>94.6</v>
      </c>
      <c r="F44" s="3">
        <v>94.9</v>
      </c>
      <c r="G44" s="3">
        <v>96.2</v>
      </c>
      <c r="H44" s="3">
        <v>95.7</v>
      </c>
      <c r="I44" s="3"/>
      <c r="J44" s="4">
        <v>39417</v>
      </c>
      <c r="K44" s="3">
        <f t="shared" si="1"/>
        <v>145.9375</v>
      </c>
      <c r="L44" s="3">
        <f t="shared" si="2"/>
        <v>140.69767441860466</v>
      </c>
      <c r="M44" s="3">
        <f t="shared" si="3"/>
        <v>146.10687022900763</v>
      </c>
      <c r="N44" s="3">
        <f t="shared" si="4"/>
        <v>147.8125</v>
      </c>
      <c r="O44" s="3">
        <f t="shared" si="5"/>
        <v>148.0499219968799</v>
      </c>
      <c r="P44" s="3">
        <f t="shared" si="6"/>
        <v>145.31722054380666</v>
      </c>
      <c r="Q44" s="3">
        <f t="shared" si="7"/>
        <v>143.90977443609023</v>
      </c>
    </row>
    <row r="45" spans="1:17">
      <c r="A45" s="4">
        <v>39508</v>
      </c>
      <c r="B45" s="3">
        <v>95.1</v>
      </c>
      <c r="C45" s="3">
        <v>97.5</v>
      </c>
      <c r="D45" s="3">
        <v>96.4</v>
      </c>
      <c r="E45" s="3">
        <v>95.4</v>
      </c>
      <c r="F45" s="3">
        <v>96.5</v>
      </c>
      <c r="G45" s="3">
        <v>96.8</v>
      </c>
      <c r="H45" s="3">
        <v>96.7</v>
      </c>
      <c r="I45" s="3"/>
      <c r="J45" s="4">
        <v>39508</v>
      </c>
      <c r="K45" s="3">
        <f t="shared" si="1"/>
        <v>148.59375</v>
      </c>
      <c r="L45" s="3">
        <f t="shared" si="2"/>
        <v>141.71511627906978</v>
      </c>
      <c r="M45" s="3">
        <f t="shared" si="3"/>
        <v>147.17557251908397</v>
      </c>
      <c r="N45" s="3">
        <f t="shared" si="4"/>
        <v>149.0625</v>
      </c>
      <c r="O45" s="3">
        <f t="shared" si="5"/>
        <v>150.54602184087364</v>
      </c>
      <c r="P45" s="3">
        <f t="shared" si="6"/>
        <v>146.22356495468276</v>
      </c>
      <c r="Q45" s="3">
        <f t="shared" si="7"/>
        <v>145.41353383458647</v>
      </c>
    </row>
    <row r="46" spans="1:17">
      <c r="A46" s="4">
        <v>39600</v>
      </c>
      <c r="B46" s="3">
        <v>97.5</v>
      </c>
      <c r="C46" s="3">
        <v>97.9</v>
      </c>
      <c r="D46" s="3">
        <v>97.6</v>
      </c>
      <c r="E46" s="3">
        <v>96.5</v>
      </c>
      <c r="F46" s="3">
        <v>97.3</v>
      </c>
      <c r="G46" s="3">
        <v>97.3</v>
      </c>
      <c r="H46" s="3">
        <v>97.4</v>
      </c>
      <c r="I46" s="3"/>
      <c r="J46" s="4">
        <v>39600</v>
      </c>
      <c r="K46" s="3">
        <f t="shared" si="1"/>
        <v>152.34375</v>
      </c>
      <c r="L46" s="3">
        <f t="shared" si="2"/>
        <v>142.29651162790699</v>
      </c>
      <c r="M46" s="3">
        <f t="shared" si="3"/>
        <v>149.00763358778624</v>
      </c>
      <c r="N46" s="3">
        <f t="shared" si="4"/>
        <v>150.78125</v>
      </c>
      <c r="O46" s="3">
        <f t="shared" si="5"/>
        <v>151.79407176287052</v>
      </c>
      <c r="P46" s="3">
        <f t="shared" si="6"/>
        <v>146.97885196374619</v>
      </c>
      <c r="Q46" s="3">
        <f t="shared" si="7"/>
        <v>146.46616541353384</v>
      </c>
    </row>
    <row r="47" spans="1:17">
      <c r="A47" s="4">
        <v>39692</v>
      </c>
      <c r="B47" s="3">
        <v>98.5</v>
      </c>
      <c r="C47" s="3">
        <v>98.9</v>
      </c>
      <c r="D47" s="3">
        <v>99</v>
      </c>
      <c r="E47" s="3">
        <v>98.7</v>
      </c>
      <c r="F47" s="3">
        <v>98.3</v>
      </c>
      <c r="G47" s="3">
        <v>98.3</v>
      </c>
      <c r="H47" s="3">
        <v>98.7</v>
      </c>
      <c r="I47" s="3"/>
      <c r="J47" s="4">
        <v>39692</v>
      </c>
      <c r="K47" s="3">
        <f t="shared" si="1"/>
        <v>153.90625</v>
      </c>
      <c r="L47" s="3">
        <f t="shared" si="2"/>
        <v>143.75000000000003</v>
      </c>
      <c r="M47" s="3">
        <f t="shared" si="3"/>
        <v>151.14503816793894</v>
      </c>
      <c r="N47" s="3">
        <f t="shared" si="4"/>
        <v>154.21875</v>
      </c>
      <c r="O47" s="3">
        <f t="shared" si="5"/>
        <v>153.35413416536662</v>
      </c>
      <c r="P47" s="3">
        <f t="shared" si="6"/>
        <v>148.4894259818731</v>
      </c>
      <c r="Q47" s="3">
        <f t="shared" si="7"/>
        <v>148.42105263157893</v>
      </c>
    </row>
    <row r="48" spans="1:17">
      <c r="A48" s="4">
        <v>39783</v>
      </c>
      <c r="B48" s="3">
        <v>99.3</v>
      </c>
      <c r="C48" s="3">
        <v>99.9</v>
      </c>
      <c r="D48" s="3">
        <v>99.9</v>
      </c>
      <c r="E48" s="3">
        <v>99.5</v>
      </c>
      <c r="F48" s="3">
        <v>99.1</v>
      </c>
      <c r="G48" s="3">
        <v>99.8</v>
      </c>
      <c r="H48" s="3">
        <v>99.7</v>
      </c>
      <c r="I48" s="3"/>
      <c r="J48" s="4">
        <v>39783</v>
      </c>
      <c r="K48" s="3">
        <f t="shared" si="1"/>
        <v>155.15625</v>
      </c>
      <c r="L48" s="3">
        <f t="shared" si="2"/>
        <v>145.20348837209303</v>
      </c>
      <c r="M48" s="3">
        <f t="shared" si="3"/>
        <v>152.51908396946564</v>
      </c>
      <c r="N48" s="3">
        <f t="shared" si="4"/>
        <v>155.46875</v>
      </c>
      <c r="O48" s="3">
        <f t="shared" si="5"/>
        <v>154.6021840873635</v>
      </c>
      <c r="P48" s="3">
        <f t="shared" si="6"/>
        <v>150.75528700906344</v>
      </c>
      <c r="Q48" s="3">
        <f t="shared" si="7"/>
        <v>149.9248120300752</v>
      </c>
    </row>
    <row r="49" spans="1:17">
      <c r="A49" s="4">
        <v>39873</v>
      </c>
      <c r="B49" s="3">
        <v>100.6</v>
      </c>
      <c r="C49" s="3">
        <v>100.3</v>
      </c>
      <c r="D49" s="3">
        <v>100.3</v>
      </c>
      <c r="E49" s="3">
        <v>100.5</v>
      </c>
      <c r="F49" s="3">
        <v>100.9</v>
      </c>
      <c r="G49" s="3">
        <v>100.8</v>
      </c>
      <c r="H49" s="3">
        <v>100.5</v>
      </c>
      <c r="I49" s="3"/>
      <c r="J49" s="4">
        <v>39873</v>
      </c>
      <c r="K49" s="3">
        <f t="shared" si="1"/>
        <v>157.1875</v>
      </c>
      <c r="L49" s="3">
        <f t="shared" si="2"/>
        <v>145.78488372093022</v>
      </c>
      <c r="M49" s="3">
        <f t="shared" si="3"/>
        <v>153.12977099236639</v>
      </c>
      <c r="N49" s="3">
        <f t="shared" si="4"/>
        <v>157.03125</v>
      </c>
      <c r="O49" s="3">
        <f t="shared" si="5"/>
        <v>157.41029641185648</v>
      </c>
      <c r="P49" s="3">
        <f t="shared" si="6"/>
        <v>152.26586102719034</v>
      </c>
      <c r="Q49" s="3">
        <f t="shared" si="7"/>
        <v>151.12781954887217</v>
      </c>
    </row>
    <row r="50" spans="1:17">
      <c r="A50" s="4">
        <v>39965</v>
      </c>
      <c r="B50" s="3">
        <v>101.6</v>
      </c>
      <c r="C50" s="3">
        <v>100.8</v>
      </c>
      <c r="D50" s="3">
        <v>100.7</v>
      </c>
      <c r="E50" s="3">
        <v>101.4</v>
      </c>
      <c r="F50" s="3">
        <v>101.7</v>
      </c>
      <c r="G50" s="3">
        <v>101.1</v>
      </c>
      <c r="H50" s="3">
        <v>101.2</v>
      </c>
      <c r="I50" s="3"/>
      <c r="J50" s="4">
        <v>39965</v>
      </c>
      <c r="K50" s="3">
        <f t="shared" si="1"/>
        <v>158.75</v>
      </c>
      <c r="L50" s="3">
        <f t="shared" si="2"/>
        <v>146.51162790697674</v>
      </c>
      <c r="M50" s="3">
        <f t="shared" si="3"/>
        <v>153.74045801526719</v>
      </c>
      <c r="N50" s="3">
        <f t="shared" si="4"/>
        <v>158.4375</v>
      </c>
      <c r="O50" s="3">
        <f t="shared" si="5"/>
        <v>158.65834633385336</v>
      </c>
      <c r="P50" s="3">
        <f t="shared" si="6"/>
        <v>152.71903323262839</v>
      </c>
      <c r="Q50" s="3">
        <f t="shared" si="7"/>
        <v>152.18045112781954</v>
      </c>
    </row>
    <row r="51" spans="1:17">
      <c r="A51" s="4">
        <v>40057</v>
      </c>
      <c r="B51" s="3">
        <v>102.1</v>
      </c>
      <c r="C51" s="3">
        <v>101.6</v>
      </c>
      <c r="D51" s="3">
        <v>101.2</v>
      </c>
      <c r="E51" s="3">
        <v>102.1</v>
      </c>
      <c r="F51" s="3">
        <v>102.2</v>
      </c>
      <c r="G51" s="3">
        <v>102.7</v>
      </c>
      <c r="H51" s="3">
        <v>102</v>
      </c>
      <c r="I51" s="3"/>
      <c r="J51" s="4">
        <v>40057</v>
      </c>
      <c r="K51" s="3">
        <f t="shared" si="1"/>
        <v>159.53125</v>
      </c>
      <c r="L51" s="3">
        <f t="shared" si="2"/>
        <v>147.67441860465115</v>
      </c>
      <c r="M51" s="3">
        <f t="shared" si="3"/>
        <v>154.50381679389312</v>
      </c>
      <c r="N51" s="3">
        <f t="shared" si="4"/>
        <v>159.53125</v>
      </c>
      <c r="O51" s="3">
        <f t="shared" si="5"/>
        <v>159.43837753510141</v>
      </c>
      <c r="P51" s="3">
        <f t="shared" si="6"/>
        <v>155.13595166163142</v>
      </c>
      <c r="Q51" s="3">
        <f t="shared" si="7"/>
        <v>153.38345864661653</v>
      </c>
    </row>
    <row r="52" spans="1:17">
      <c r="A52" s="4">
        <v>40148</v>
      </c>
      <c r="B52" s="3">
        <v>102.8</v>
      </c>
      <c r="C52" s="3">
        <v>101.9</v>
      </c>
      <c r="D52" s="3">
        <v>102</v>
      </c>
      <c r="E52" s="3">
        <v>102.3</v>
      </c>
      <c r="F52" s="3">
        <v>103</v>
      </c>
      <c r="G52" s="3">
        <v>103.7</v>
      </c>
      <c r="H52" s="3">
        <v>102.8</v>
      </c>
      <c r="I52" s="3"/>
      <c r="J52" s="4">
        <v>40148</v>
      </c>
      <c r="K52" s="3">
        <f t="shared" si="1"/>
        <v>160.625</v>
      </c>
      <c r="L52" s="3">
        <f t="shared" si="2"/>
        <v>148.11046511627907</v>
      </c>
      <c r="M52" s="3">
        <f t="shared" si="3"/>
        <v>155.72519083969465</v>
      </c>
      <c r="N52" s="3">
        <f t="shared" si="4"/>
        <v>159.84375</v>
      </c>
      <c r="O52" s="3">
        <f t="shared" si="5"/>
        <v>160.68642745709829</v>
      </c>
      <c r="P52" s="3">
        <f t="shared" si="6"/>
        <v>156.6465256797583</v>
      </c>
      <c r="Q52" s="3">
        <f t="shared" si="7"/>
        <v>154.58646616541353</v>
      </c>
    </row>
    <row r="53" spans="1:17">
      <c r="A53" s="4">
        <v>40238</v>
      </c>
      <c r="B53" s="3">
        <v>104</v>
      </c>
      <c r="C53" s="3">
        <v>102.3</v>
      </c>
      <c r="D53" s="3">
        <v>103.2</v>
      </c>
      <c r="E53" s="3">
        <v>103.4</v>
      </c>
      <c r="F53" s="3">
        <v>105.2</v>
      </c>
      <c r="G53" s="3">
        <v>104.6</v>
      </c>
      <c r="H53" s="3">
        <v>103.7</v>
      </c>
      <c r="I53" s="3"/>
      <c r="J53" s="4">
        <v>40238</v>
      </c>
      <c r="K53" s="3">
        <f t="shared" si="1"/>
        <v>162.5</v>
      </c>
      <c r="L53" s="3">
        <f t="shared" si="2"/>
        <v>148.69186046511629</v>
      </c>
      <c r="M53" s="3">
        <f t="shared" si="3"/>
        <v>157.55725190839695</v>
      </c>
      <c r="N53" s="3">
        <f t="shared" si="4"/>
        <v>161.5625</v>
      </c>
      <c r="O53" s="3">
        <f t="shared" si="5"/>
        <v>164.11856474258971</v>
      </c>
      <c r="P53" s="3">
        <f t="shared" si="6"/>
        <v>158.00604229607248</v>
      </c>
      <c r="Q53" s="3">
        <f t="shared" si="7"/>
        <v>155.93984962406014</v>
      </c>
    </row>
    <row r="54" spans="1:17">
      <c r="A54" s="4">
        <v>40330</v>
      </c>
      <c r="B54" s="3">
        <v>105.5</v>
      </c>
      <c r="C54" s="3">
        <v>102.8</v>
      </c>
      <c r="D54" s="3">
        <v>103.8</v>
      </c>
      <c r="E54" s="3">
        <v>104.3</v>
      </c>
      <c r="F54" s="3">
        <v>105.7</v>
      </c>
      <c r="G54" s="3">
        <v>105.1</v>
      </c>
      <c r="H54" s="3">
        <v>104.4</v>
      </c>
      <c r="I54" s="3"/>
      <c r="J54" s="4">
        <v>40330</v>
      </c>
      <c r="K54" s="3">
        <f t="shared" si="1"/>
        <v>164.84375</v>
      </c>
      <c r="L54" s="3">
        <f t="shared" si="2"/>
        <v>149.41860465116278</v>
      </c>
      <c r="M54" s="3">
        <f t="shared" si="3"/>
        <v>158.47328244274809</v>
      </c>
      <c r="N54" s="3">
        <f t="shared" si="4"/>
        <v>162.96875</v>
      </c>
      <c r="O54" s="3">
        <f t="shared" si="5"/>
        <v>164.89859594383779</v>
      </c>
      <c r="P54" s="3">
        <f t="shared" si="6"/>
        <v>158.76132930513594</v>
      </c>
      <c r="Q54" s="3">
        <f t="shared" si="7"/>
        <v>156.99248120300751</v>
      </c>
    </row>
    <row r="55" spans="1:17">
      <c r="A55" s="4">
        <v>40422</v>
      </c>
      <c r="B55" s="3">
        <v>106</v>
      </c>
      <c r="C55" s="3">
        <v>103.9</v>
      </c>
      <c r="D55" s="3">
        <v>105.5</v>
      </c>
      <c r="E55" s="3">
        <v>106.3</v>
      </c>
      <c r="F55" s="3">
        <v>106.7</v>
      </c>
      <c r="G55" s="3">
        <v>106.6</v>
      </c>
      <c r="H55" s="3">
        <v>106</v>
      </c>
      <c r="I55" s="3"/>
      <c r="J55" s="4">
        <v>40422</v>
      </c>
      <c r="K55" s="3">
        <f t="shared" si="1"/>
        <v>165.625</v>
      </c>
      <c r="L55" s="3">
        <f t="shared" si="2"/>
        <v>151.01744186046514</v>
      </c>
      <c r="M55" s="3">
        <f t="shared" si="3"/>
        <v>161.06870229007632</v>
      </c>
      <c r="N55" s="3">
        <f t="shared" si="4"/>
        <v>166.09375</v>
      </c>
      <c r="O55" s="3">
        <f t="shared" si="5"/>
        <v>166.45865834633386</v>
      </c>
      <c r="P55" s="3">
        <f t="shared" si="6"/>
        <v>161.02719033232626</v>
      </c>
      <c r="Q55" s="3">
        <f t="shared" si="7"/>
        <v>159.3984962406015</v>
      </c>
    </row>
    <row r="56" spans="1:17">
      <c r="A56" s="4">
        <v>40513</v>
      </c>
      <c r="B56" s="3">
        <v>107.5</v>
      </c>
      <c r="C56" s="3">
        <v>105.1</v>
      </c>
      <c r="D56" s="3">
        <v>106.5</v>
      </c>
      <c r="E56" s="3">
        <v>107</v>
      </c>
      <c r="F56" s="3">
        <v>107.5</v>
      </c>
      <c r="G56" s="3">
        <v>107.4</v>
      </c>
      <c r="H56" s="3">
        <v>106.8</v>
      </c>
      <c r="I56" s="3"/>
      <c r="J56" s="4">
        <v>40513</v>
      </c>
      <c r="K56" s="3">
        <f t="shared" si="1"/>
        <v>167.96875</v>
      </c>
      <c r="L56" s="3">
        <f t="shared" si="2"/>
        <v>152.76162790697674</v>
      </c>
      <c r="M56" s="3">
        <f t="shared" si="3"/>
        <v>162.59541984732823</v>
      </c>
      <c r="N56" s="3">
        <f t="shared" si="4"/>
        <v>167.1875</v>
      </c>
      <c r="O56" s="3">
        <f t="shared" si="5"/>
        <v>167.70670826833074</v>
      </c>
      <c r="P56" s="3">
        <f t="shared" si="6"/>
        <v>162.2356495468278</v>
      </c>
      <c r="Q56" s="3">
        <f t="shared" si="7"/>
        <v>160.6015037593985</v>
      </c>
    </row>
    <row r="57" spans="1:17">
      <c r="A57" s="4">
        <v>40603</v>
      </c>
      <c r="B57" s="3">
        <v>108.8</v>
      </c>
      <c r="C57" s="3">
        <v>105.9</v>
      </c>
      <c r="D57" s="3">
        <v>107.6</v>
      </c>
      <c r="E57" s="3">
        <v>108.2</v>
      </c>
      <c r="F57" s="3">
        <v>109.2</v>
      </c>
      <c r="G57" s="3">
        <v>108.1</v>
      </c>
      <c r="H57" s="3">
        <v>107.8</v>
      </c>
      <c r="I57" s="3"/>
      <c r="J57" s="4">
        <v>40603</v>
      </c>
      <c r="K57" s="3">
        <f t="shared" si="1"/>
        <v>170</v>
      </c>
      <c r="L57" s="3">
        <f t="shared" si="2"/>
        <v>153.92441860465118</v>
      </c>
      <c r="M57" s="3">
        <f t="shared" si="3"/>
        <v>164.27480916030532</v>
      </c>
      <c r="N57" s="3">
        <f t="shared" si="4"/>
        <v>169.0625</v>
      </c>
      <c r="O57" s="3">
        <f t="shared" si="5"/>
        <v>170.35881435257411</v>
      </c>
      <c r="P57" s="3">
        <f t="shared" si="6"/>
        <v>163.2930513595166</v>
      </c>
      <c r="Q57" s="3">
        <f t="shared" si="7"/>
        <v>162.10526315789474</v>
      </c>
    </row>
    <row r="58" spans="1:17">
      <c r="A58" s="4">
        <v>40695</v>
      </c>
      <c r="B58" s="3">
        <v>109.8</v>
      </c>
      <c r="C58" s="3">
        <v>106.1</v>
      </c>
      <c r="D58" s="3">
        <v>108.5</v>
      </c>
      <c r="E58" s="3">
        <v>108.5</v>
      </c>
      <c r="F58" s="3">
        <v>109.7</v>
      </c>
      <c r="G58" s="3">
        <v>108.9</v>
      </c>
      <c r="H58" s="3">
        <v>108.2</v>
      </c>
      <c r="I58" s="3"/>
      <c r="J58" s="4">
        <v>40695</v>
      </c>
      <c r="K58" s="3">
        <f t="shared" si="1"/>
        <v>171.5625</v>
      </c>
      <c r="L58" s="3">
        <f t="shared" si="2"/>
        <v>154.21511627906978</v>
      </c>
      <c r="M58" s="3">
        <f t="shared" si="3"/>
        <v>165.64885496183206</v>
      </c>
      <c r="N58" s="3">
        <f t="shared" si="4"/>
        <v>169.53125</v>
      </c>
      <c r="O58" s="3">
        <f t="shared" si="5"/>
        <v>171.13884555382216</v>
      </c>
      <c r="P58" s="3">
        <f t="shared" si="6"/>
        <v>164.50151057401814</v>
      </c>
      <c r="Q58" s="3">
        <f t="shared" si="7"/>
        <v>162.70676691729324</v>
      </c>
    </row>
    <row r="59" spans="1:17">
      <c r="A59" s="4">
        <v>40787</v>
      </c>
      <c r="B59" s="3">
        <v>110.4</v>
      </c>
      <c r="C59" s="3">
        <v>107.9</v>
      </c>
      <c r="D59" s="3">
        <v>109.6</v>
      </c>
      <c r="E59" s="3">
        <v>110.7</v>
      </c>
      <c r="F59" s="3">
        <v>110.9</v>
      </c>
      <c r="G59" s="3">
        <v>109.9</v>
      </c>
      <c r="H59" s="3">
        <v>109.8</v>
      </c>
      <c r="I59" s="3"/>
      <c r="J59" s="4">
        <v>40787</v>
      </c>
      <c r="K59" s="3">
        <f t="shared" si="1"/>
        <v>172.5</v>
      </c>
      <c r="L59" s="3">
        <f t="shared" si="2"/>
        <v>156.83139534883722</v>
      </c>
      <c r="M59" s="3">
        <f t="shared" si="3"/>
        <v>167.32824427480915</v>
      </c>
      <c r="N59" s="3">
        <f t="shared" si="4"/>
        <v>172.96875</v>
      </c>
      <c r="O59" s="3">
        <f t="shared" si="5"/>
        <v>173.01092043681749</v>
      </c>
      <c r="P59" s="3">
        <f t="shared" si="6"/>
        <v>166.01208459214502</v>
      </c>
      <c r="Q59" s="3">
        <f t="shared" si="7"/>
        <v>165.11278195488723</v>
      </c>
    </row>
    <row r="60" spans="1:17">
      <c r="A60" s="4">
        <v>40878</v>
      </c>
      <c r="B60" s="3">
        <v>111.4</v>
      </c>
      <c r="C60" s="3">
        <v>109.4</v>
      </c>
      <c r="D60" s="3">
        <v>110.8</v>
      </c>
      <c r="E60" s="3">
        <v>112</v>
      </c>
      <c r="F60" s="3">
        <v>111.4</v>
      </c>
      <c r="G60" s="3">
        <v>110.6</v>
      </c>
      <c r="H60" s="3">
        <v>110.6</v>
      </c>
      <c r="I60" s="3"/>
      <c r="J60" s="4">
        <v>40878</v>
      </c>
      <c r="K60" s="3">
        <f t="shared" si="1"/>
        <v>174.0625</v>
      </c>
      <c r="L60" s="3">
        <f t="shared" si="2"/>
        <v>159.01162790697677</v>
      </c>
      <c r="M60" s="3">
        <f t="shared" si="3"/>
        <v>169.16030534351145</v>
      </c>
      <c r="N60" s="3">
        <f t="shared" si="4"/>
        <v>175</v>
      </c>
      <c r="O60" s="3">
        <f t="shared" si="5"/>
        <v>173.79095163806554</v>
      </c>
      <c r="P60" s="3">
        <f t="shared" si="6"/>
        <v>167.06948640483381</v>
      </c>
      <c r="Q60" s="3">
        <f t="shared" si="7"/>
        <v>166.31578947368419</v>
      </c>
    </row>
    <row r="61" spans="1:17">
      <c r="A61" s="4">
        <v>40969</v>
      </c>
      <c r="B61" s="3">
        <v>113.8</v>
      </c>
      <c r="C61" s="3">
        <v>109.6</v>
      </c>
      <c r="D61" s="3">
        <v>112</v>
      </c>
      <c r="E61" s="3">
        <v>112.9</v>
      </c>
      <c r="F61" s="3">
        <v>113.1</v>
      </c>
      <c r="G61" s="3">
        <v>111.3</v>
      </c>
      <c r="H61" s="3">
        <v>111.6</v>
      </c>
      <c r="I61" s="3"/>
      <c r="J61" s="4">
        <v>40969</v>
      </c>
      <c r="K61" s="3">
        <f t="shared" si="1"/>
        <v>177.8125</v>
      </c>
      <c r="L61" s="3">
        <f t="shared" si="2"/>
        <v>159.30232558139534</v>
      </c>
      <c r="M61" s="3">
        <f t="shared" si="3"/>
        <v>170.99236641221373</v>
      </c>
      <c r="N61" s="3">
        <f t="shared" si="4"/>
        <v>176.40625</v>
      </c>
      <c r="O61" s="3">
        <f t="shared" si="5"/>
        <v>176.44305772230891</v>
      </c>
      <c r="P61" s="3">
        <f t="shared" si="6"/>
        <v>168.12688821752263</v>
      </c>
      <c r="Q61" s="3">
        <f t="shared" si="7"/>
        <v>167.81954887218043</v>
      </c>
    </row>
    <row r="62" spans="1:17">
      <c r="A62" s="4">
        <v>41061</v>
      </c>
      <c r="B62" s="3">
        <v>115.5</v>
      </c>
      <c r="C62" s="3">
        <v>109.8</v>
      </c>
      <c r="D62" s="3">
        <v>112.9</v>
      </c>
      <c r="E62" s="3">
        <v>113.4</v>
      </c>
      <c r="F62" s="3">
        <v>113.7</v>
      </c>
      <c r="G62" s="3">
        <v>111.7</v>
      </c>
      <c r="H62" s="3">
        <v>112.2</v>
      </c>
      <c r="I62" s="3"/>
      <c r="J62" s="4">
        <v>41061</v>
      </c>
      <c r="K62" s="3">
        <f t="shared" si="1"/>
        <v>180.46875</v>
      </c>
      <c r="L62" s="3">
        <f t="shared" si="2"/>
        <v>159.59302325581396</v>
      </c>
      <c r="M62" s="3">
        <f t="shared" si="3"/>
        <v>172.36641221374046</v>
      </c>
      <c r="N62" s="3">
        <f t="shared" si="4"/>
        <v>177.1875</v>
      </c>
      <c r="O62" s="3">
        <f t="shared" si="5"/>
        <v>177.37909516380657</v>
      </c>
      <c r="P62" s="3">
        <f t="shared" si="6"/>
        <v>168.73111782477341</v>
      </c>
      <c r="Q62" s="3">
        <f t="shared" si="7"/>
        <v>168.72180451127821</v>
      </c>
    </row>
    <row r="63" spans="1:17">
      <c r="A63" s="4">
        <v>41153</v>
      </c>
      <c r="B63" s="3">
        <v>116.1</v>
      </c>
      <c r="C63" s="3">
        <v>111</v>
      </c>
      <c r="D63" s="3">
        <v>113.3</v>
      </c>
      <c r="E63" s="3">
        <v>115.4</v>
      </c>
      <c r="F63" s="3">
        <v>114.4</v>
      </c>
      <c r="G63" s="3">
        <v>113.5</v>
      </c>
      <c r="H63" s="3">
        <v>113.4</v>
      </c>
      <c r="I63" s="3"/>
      <c r="J63" s="4">
        <v>41153</v>
      </c>
      <c r="K63" s="3">
        <f t="shared" si="1"/>
        <v>181.40625</v>
      </c>
      <c r="L63" s="3">
        <f t="shared" si="2"/>
        <v>161.33720930232559</v>
      </c>
      <c r="M63" s="3">
        <f t="shared" si="3"/>
        <v>172.97709923664121</v>
      </c>
      <c r="N63" s="3">
        <f t="shared" si="4"/>
        <v>180.3125</v>
      </c>
      <c r="O63" s="3">
        <f t="shared" si="5"/>
        <v>178.47113884555387</v>
      </c>
      <c r="P63" s="3">
        <f t="shared" si="6"/>
        <v>171.4501510574018</v>
      </c>
      <c r="Q63" s="3">
        <f t="shared" si="7"/>
        <v>170.5263157894737</v>
      </c>
    </row>
    <row r="64" spans="1:17">
      <c r="A64" s="4">
        <v>41244</v>
      </c>
      <c r="B64" s="3">
        <v>117.1</v>
      </c>
      <c r="C64" s="3">
        <v>112.5</v>
      </c>
      <c r="D64" s="3">
        <v>114.5</v>
      </c>
      <c r="E64" s="3">
        <v>116.1</v>
      </c>
      <c r="F64" s="3">
        <v>114.7</v>
      </c>
      <c r="G64" s="3">
        <v>114.5</v>
      </c>
      <c r="H64" s="3">
        <v>114.1</v>
      </c>
      <c r="I64" s="3"/>
      <c r="J64" s="4">
        <v>41244</v>
      </c>
      <c r="K64" s="3">
        <f t="shared" si="1"/>
        <v>182.96875</v>
      </c>
      <c r="L64" s="3">
        <f t="shared" si="2"/>
        <v>163.51744186046514</v>
      </c>
      <c r="M64" s="3">
        <f t="shared" si="3"/>
        <v>174.80916030534351</v>
      </c>
      <c r="N64" s="3">
        <f t="shared" si="4"/>
        <v>181.40625</v>
      </c>
      <c r="O64" s="3">
        <f t="shared" si="5"/>
        <v>178.93915756630267</v>
      </c>
      <c r="P64" s="3">
        <f t="shared" si="6"/>
        <v>172.9607250755287</v>
      </c>
      <c r="Q64" s="3">
        <f t="shared" si="7"/>
        <v>171.57894736842104</v>
      </c>
    </row>
    <row r="65" spans="1:17">
      <c r="A65" s="4">
        <v>41334</v>
      </c>
      <c r="B65" s="3">
        <v>118.6</v>
      </c>
      <c r="C65" s="3">
        <v>112.7</v>
      </c>
      <c r="D65" s="3">
        <v>115.3</v>
      </c>
      <c r="E65" s="3">
        <v>116.4</v>
      </c>
      <c r="F65" s="3">
        <v>116.1</v>
      </c>
      <c r="G65" s="3">
        <v>115</v>
      </c>
      <c r="H65" s="3">
        <v>114.7</v>
      </c>
      <c r="I65" s="3"/>
      <c r="J65" s="4">
        <v>41334</v>
      </c>
      <c r="K65" s="3">
        <f t="shared" si="1"/>
        <v>185.3125</v>
      </c>
      <c r="L65" s="3">
        <f t="shared" si="2"/>
        <v>163.80813953488374</v>
      </c>
      <c r="M65" s="3">
        <f t="shared" si="3"/>
        <v>176.03053435114504</v>
      </c>
      <c r="N65" s="3">
        <f t="shared" si="4"/>
        <v>181.875</v>
      </c>
      <c r="O65" s="3">
        <f t="shared" si="5"/>
        <v>181.12324492979718</v>
      </c>
      <c r="P65" s="3">
        <f t="shared" si="6"/>
        <v>173.71601208459214</v>
      </c>
      <c r="Q65" s="3">
        <f t="shared" si="7"/>
        <v>172.48120300751879</v>
      </c>
    </row>
    <row r="66" spans="1:17">
      <c r="A66" s="4">
        <v>41426</v>
      </c>
      <c r="B66" s="3">
        <v>119.5</v>
      </c>
      <c r="C66" s="3">
        <v>113</v>
      </c>
      <c r="D66" s="3">
        <v>116.2</v>
      </c>
      <c r="E66" s="3">
        <v>116.6</v>
      </c>
      <c r="F66" s="3">
        <v>116.5</v>
      </c>
      <c r="G66" s="3">
        <v>115.5</v>
      </c>
      <c r="H66" s="3">
        <v>115.3</v>
      </c>
      <c r="I66" s="3"/>
      <c r="J66" s="4">
        <v>41426</v>
      </c>
      <c r="K66" s="3">
        <f t="shared" si="1"/>
        <v>186.71875</v>
      </c>
      <c r="L66" s="3">
        <f t="shared" si="2"/>
        <v>164.24418604651163</v>
      </c>
      <c r="M66" s="3">
        <f t="shared" si="3"/>
        <v>177.40458015267174</v>
      </c>
      <c r="N66" s="3">
        <f t="shared" si="4"/>
        <v>182.1875</v>
      </c>
      <c r="O66" s="3">
        <f t="shared" si="5"/>
        <v>181.74726989079565</v>
      </c>
      <c r="P66" s="3">
        <f t="shared" si="6"/>
        <v>174.47129909365557</v>
      </c>
      <c r="Q66" s="3">
        <f t="shared" si="7"/>
        <v>173.38345864661653</v>
      </c>
    </row>
    <row r="67" spans="1:17">
      <c r="A67" s="4">
        <v>41518</v>
      </c>
      <c r="B67" s="3">
        <v>119.8</v>
      </c>
      <c r="C67" s="3">
        <v>113.8</v>
      </c>
      <c r="D67" s="3">
        <v>116.4</v>
      </c>
      <c r="E67" s="3">
        <v>117.6</v>
      </c>
      <c r="F67" s="3">
        <v>117.1</v>
      </c>
      <c r="G67" s="3">
        <v>116.7</v>
      </c>
      <c r="H67" s="3">
        <v>116.3</v>
      </c>
      <c r="I67" s="3"/>
      <c r="J67" s="4">
        <v>41518</v>
      </c>
      <c r="K67" s="3">
        <f t="shared" si="1"/>
        <v>187.1875</v>
      </c>
      <c r="L67" s="3">
        <f t="shared" si="2"/>
        <v>165.40697674418604</v>
      </c>
      <c r="M67" s="3">
        <f t="shared" si="3"/>
        <v>177.70992366412216</v>
      </c>
      <c r="N67" s="3">
        <f t="shared" si="4"/>
        <v>183.75</v>
      </c>
      <c r="O67" s="3">
        <f t="shared" si="5"/>
        <v>182.68330733229331</v>
      </c>
      <c r="P67" s="3">
        <f t="shared" si="6"/>
        <v>176.28398791540783</v>
      </c>
      <c r="Q67" s="3">
        <f t="shared" si="7"/>
        <v>174.88721804511277</v>
      </c>
    </row>
    <row r="68" spans="1:17">
      <c r="A68" s="4">
        <v>41609</v>
      </c>
      <c r="B68" s="3">
        <v>120.7</v>
      </c>
      <c r="C68" s="3">
        <v>115.2</v>
      </c>
      <c r="D68" s="3">
        <v>117.5</v>
      </c>
      <c r="E68" s="3">
        <v>118</v>
      </c>
      <c r="F68" s="3">
        <v>118</v>
      </c>
      <c r="G68" s="3">
        <v>117.6</v>
      </c>
      <c r="H68" s="3">
        <v>117.1</v>
      </c>
      <c r="I68" s="3"/>
      <c r="J68" s="4">
        <v>41609</v>
      </c>
      <c r="K68" s="3">
        <f t="shared" si="1"/>
        <v>188.59375</v>
      </c>
      <c r="L68" s="3">
        <f t="shared" si="2"/>
        <v>167.44186046511629</v>
      </c>
      <c r="M68" s="3">
        <f t="shared" si="3"/>
        <v>179.38931297709922</v>
      </c>
      <c r="N68" s="3">
        <f t="shared" si="4"/>
        <v>184.375</v>
      </c>
      <c r="O68" s="3">
        <f t="shared" si="5"/>
        <v>184.0873634945398</v>
      </c>
      <c r="P68" s="3">
        <f t="shared" si="6"/>
        <v>177.64350453172204</v>
      </c>
      <c r="Q68" s="3">
        <f t="shared" si="7"/>
        <v>176.09022556390977</v>
      </c>
    </row>
    <row r="69" spans="1:17">
      <c r="A69" s="4">
        <v>41699</v>
      </c>
      <c r="B69" s="3">
        <v>121.4</v>
      </c>
      <c r="C69" s="3">
        <v>115.4</v>
      </c>
      <c r="D69" s="3">
        <v>118.5</v>
      </c>
      <c r="E69" s="3">
        <v>118.6</v>
      </c>
      <c r="F69" s="3">
        <v>119.8</v>
      </c>
      <c r="G69" s="3">
        <v>118.3</v>
      </c>
      <c r="H69" s="3">
        <v>117.6</v>
      </c>
      <c r="I69" s="3"/>
      <c r="J69" s="4">
        <v>41699</v>
      </c>
      <c r="K69" s="3">
        <f t="shared" ref="K69:K85" si="8">B69/B$3*100</f>
        <v>189.6875</v>
      </c>
      <c r="L69" s="3">
        <f t="shared" si="2"/>
        <v>167.73255813953489</v>
      </c>
      <c r="M69" s="3">
        <f t="shared" si="3"/>
        <v>180.91603053435114</v>
      </c>
      <c r="N69" s="3">
        <f t="shared" si="4"/>
        <v>185.3125</v>
      </c>
      <c r="O69" s="3">
        <f t="shared" si="5"/>
        <v>186.89547581903275</v>
      </c>
      <c r="P69" s="3">
        <f t="shared" si="6"/>
        <v>178.70090634441087</v>
      </c>
      <c r="Q69" s="3">
        <f t="shared" si="7"/>
        <v>176.84210526315789</v>
      </c>
    </row>
    <row r="70" spans="1:17">
      <c r="A70" s="4">
        <v>41791</v>
      </c>
      <c r="B70" s="3">
        <v>122.5</v>
      </c>
      <c r="C70" s="3">
        <v>115.7</v>
      </c>
      <c r="D70" s="3">
        <v>119.2</v>
      </c>
      <c r="E70" s="3">
        <v>118.9</v>
      </c>
      <c r="F70" s="3">
        <v>120.2</v>
      </c>
      <c r="G70" s="3">
        <v>118.8</v>
      </c>
      <c r="H70" s="3">
        <v>118.1</v>
      </c>
      <c r="I70" s="3"/>
      <c r="J70" s="4">
        <v>41791</v>
      </c>
      <c r="K70" s="3">
        <f t="shared" si="8"/>
        <v>191.40625</v>
      </c>
      <c r="L70" s="3">
        <f t="shared" si="2"/>
        <v>168.16860465116281</v>
      </c>
      <c r="M70" s="3">
        <f t="shared" si="3"/>
        <v>181.98473282442748</v>
      </c>
      <c r="N70" s="3">
        <f t="shared" si="4"/>
        <v>185.78125</v>
      </c>
      <c r="O70" s="3">
        <f t="shared" si="5"/>
        <v>187.51950078003122</v>
      </c>
      <c r="P70" s="3">
        <f t="shared" si="6"/>
        <v>179.4561933534743</v>
      </c>
      <c r="Q70" s="3">
        <f t="shared" si="7"/>
        <v>177.59398496240601</v>
      </c>
    </row>
    <row r="71" spans="1:17">
      <c r="A71" s="4">
        <v>41883</v>
      </c>
      <c r="B71" s="3">
        <v>122.8</v>
      </c>
      <c r="C71" s="3">
        <v>116.6</v>
      </c>
      <c r="D71" s="3">
        <v>119.6</v>
      </c>
      <c r="E71" s="3">
        <v>120</v>
      </c>
      <c r="F71" s="3">
        <v>120.9</v>
      </c>
      <c r="G71" s="3">
        <v>120.2</v>
      </c>
      <c r="H71" s="3">
        <v>119.6</v>
      </c>
      <c r="I71" s="3"/>
      <c r="J71" s="4">
        <v>41883</v>
      </c>
      <c r="K71" s="3">
        <f t="shared" si="8"/>
        <v>191.875</v>
      </c>
      <c r="L71" s="3">
        <f t="shared" si="2"/>
        <v>169.47674418604649</v>
      </c>
      <c r="M71" s="3">
        <f t="shared" si="3"/>
        <v>182.59541984732823</v>
      </c>
      <c r="N71" s="3">
        <f t="shared" si="4"/>
        <v>187.5</v>
      </c>
      <c r="O71" s="3">
        <f t="shared" si="5"/>
        <v>188.61154446177849</v>
      </c>
      <c r="P71" s="3">
        <f t="shared" si="6"/>
        <v>181.57099697885195</v>
      </c>
      <c r="Q71" s="3">
        <f t="shared" si="7"/>
        <v>179.84962406015038</v>
      </c>
    </row>
    <row r="72" spans="1:17">
      <c r="A72" s="4">
        <v>41974</v>
      </c>
      <c r="B72" s="3">
        <v>123.6</v>
      </c>
      <c r="C72" s="3">
        <v>118</v>
      </c>
      <c r="D72" s="3">
        <v>120.7</v>
      </c>
      <c r="E72" s="3">
        <v>120.3</v>
      </c>
      <c r="F72" s="3">
        <v>122</v>
      </c>
      <c r="G72" s="3">
        <v>120.9</v>
      </c>
      <c r="H72" s="3">
        <v>120.3</v>
      </c>
      <c r="I72" s="3"/>
      <c r="J72" s="4">
        <v>41974</v>
      </c>
      <c r="K72" s="3">
        <f t="shared" si="8"/>
        <v>193.125</v>
      </c>
      <c r="L72" s="3">
        <f t="shared" si="2"/>
        <v>171.51162790697677</v>
      </c>
      <c r="M72" s="3">
        <f t="shared" si="3"/>
        <v>184.27480916030535</v>
      </c>
      <c r="N72" s="3">
        <f t="shared" si="4"/>
        <v>187.96875</v>
      </c>
      <c r="O72" s="3">
        <f t="shared" si="5"/>
        <v>190.3276131045242</v>
      </c>
      <c r="P72" s="3">
        <f t="shared" si="6"/>
        <v>182.62839879154077</v>
      </c>
      <c r="Q72" s="3">
        <f t="shared" si="7"/>
        <v>180.90225563909775</v>
      </c>
    </row>
    <row r="73" spans="1:17">
      <c r="A73" s="4">
        <v>42064</v>
      </c>
      <c r="B73" s="3">
        <v>124.3</v>
      </c>
      <c r="C73" s="3">
        <v>118.2</v>
      </c>
      <c r="D73" s="3">
        <v>121.5</v>
      </c>
      <c r="E73" s="3">
        <v>120.5</v>
      </c>
      <c r="F73" s="3">
        <v>123.2</v>
      </c>
      <c r="G73" s="3">
        <v>121.4</v>
      </c>
      <c r="H73" s="3">
        <v>120.5</v>
      </c>
      <c r="I73" s="3"/>
      <c r="J73" s="4">
        <v>42064</v>
      </c>
      <c r="K73" s="3">
        <f t="shared" si="8"/>
        <v>194.21875</v>
      </c>
      <c r="L73" s="3">
        <f t="shared" si="2"/>
        <v>171.80232558139537</v>
      </c>
      <c r="M73" s="3">
        <f t="shared" si="3"/>
        <v>185.49618320610688</v>
      </c>
      <c r="N73" s="3">
        <f t="shared" si="4"/>
        <v>188.28125</v>
      </c>
      <c r="O73" s="3">
        <f t="shared" si="5"/>
        <v>192.19968798751952</v>
      </c>
      <c r="P73" s="3">
        <f t="shared" si="6"/>
        <v>183.38368580060421</v>
      </c>
      <c r="Q73" s="3">
        <f t="shared" si="7"/>
        <v>181.20300751879699</v>
      </c>
    </row>
    <row r="74" spans="1:17">
      <c r="A74" s="4">
        <v>42156</v>
      </c>
      <c r="B74" s="3">
        <v>124.9</v>
      </c>
      <c r="C74" s="3">
        <v>118.6</v>
      </c>
      <c r="D74" s="3">
        <v>122.5</v>
      </c>
      <c r="E74" s="3">
        <v>120.9</v>
      </c>
      <c r="F74" s="3">
        <v>123.5</v>
      </c>
      <c r="G74" s="3">
        <v>122</v>
      </c>
      <c r="H74" s="3">
        <v>121.2</v>
      </c>
      <c r="I74" s="3"/>
      <c r="J74" s="4">
        <v>42156</v>
      </c>
      <c r="K74" s="3">
        <f t="shared" si="8"/>
        <v>195.15625</v>
      </c>
      <c r="L74" s="3">
        <f t="shared" si="2"/>
        <v>172.38372093023256</v>
      </c>
      <c r="M74" s="3">
        <f t="shared" si="3"/>
        <v>187.02290076335876</v>
      </c>
      <c r="N74" s="3">
        <f t="shared" si="4"/>
        <v>188.90625</v>
      </c>
      <c r="O74" s="3">
        <f t="shared" si="5"/>
        <v>192.66770670826833</v>
      </c>
      <c r="P74" s="3">
        <f t="shared" si="6"/>
        <v>184.29003021148037</v>
      </c>
      <c r="Q74" s="3">
        <f t="shared" si="7"/>
        <v>182.25563909774436</v>
      </c>
    </row>
    <row r="75" spans="1:17">
      <c r="A75" s="4">
        <v>42248</v>
      </c>
      <c r="B75" s="3">
        <v>125.4</v>
      </c>
      <c r="C75" s="3">
        <v>119.5</v>
      </c>
      <c r="D75" s="3">
        <v>122.8</v>
      </c>
      <c r="E75" s="3">
        <v>121.8</v>
      </c>
      <c r="F75" s="3">
        <v>124.5</v>
      </c>
      <c r="G75" s="3">
        <v>123.3</v>
      </c>
      <c r="H75" s="3">
        <v>122.4</v>
      </c>
      <c r="I75" s="3"/>
      <c r="J75" s="4">
        <v>42248</v>
      </c>
      <c r="K75" s="3">
        <f t="shared" si="8"/>
        <v>195.9375</v>
      </c>
      <c r="L75" s="3">
        <f t="shared" si="2"/>
        <v>173.69186046511629</v>
      </c>
      <c r="M75" s="3">
        <f t="shared" si="3"/>
        <v>187.48091603053433</v>
      </c>
      <c r="N75" s="3">
        <f t="shared" si="4"/>
        <v>190.3125</v>
      </c>
      <c r="O75" s="3">
        <f t="shared" si="5"/>
        <v>194.22776911076446</v>
      </c>
      <c r="P75" s="3">
        <f t="shared" si="6"/>
        <v>186.2537764350453</v>
      </c>
      <c r="Q75" s="3">
        <f t="shared" si="7"/>
        <v>184.06015037593986</v>
      </c>
    </row>
    <row r="76" spans="1:17">
      <c r="A76" s="4">
        <v>42339</v>
      </c>
      <c r="B76" s="3">
        <v>125.5</v>
      </c>
      <c r="C76" s="3">
        <v>120.7</v>
      </c>
      <c r="D76" s="3">
        <v>124.1</v>
      </c>
      <c r="E76" s="3">
        <v>122.2</v>
      </c>
      <c r="F76" s="3">
        <v>125.2</v>
      </c>
      <c r="G76" s="3">
        <v>123.8</v>
      </c>
      <c r="H76" s="3">
        <v>123</v>
      </c>
      <c r="I76" s="3"/>
      <c r="J76" s="4">
        <v>42339</v>
      </c>
      <c r="K76" s="3">
        <f t="shared" si="8"/>
        <v>196.09375</v>
      </c>
      <c r="L76" s="3">
        <f t="shared" si="2"/>
        <v>175.43604651162792</v>
      </c>
      <c r="M76" s="3">
        <f t="shared" si="3"/>
        <v>189.46564885496181</v>
      </c>
      <c r="N76" s="3">
        <f t="shared" si="4"/>
        <v>190.9375</v>
      </c>
      <c r="O76" s="3">
        <f t="shared" si="5"/>
        <v>195.31981279251173</v>
      </c>
      <c r="P76" s="3">
        <f t="shared" si="6"/>
        <v>187.00906344410873</v>
      </c>
      <c r="Q76" s="3">
        <f t="shared" si="7"/>
        <v>184.9624060150376</v>
      </c>
    </row>
    <row r="77" spans="1:17">
      <c r="A77" s="4">
        <v>42430</v>
      </c>
      <c r="B77" s="3">
        <v>126.1</v>
      </c>
      <c r="C77" s="3">
        <v>120.8</v>
      </c>
      <c r="D77" s="3">
        <v>124.7</v>
      </c>
      <c r="E77" s="3">
        <v>122.4</v>
      </c>
      <c r="F77" s="3">
        <v>126.4</v>
      </c>
      <c r="G77" s="3">
        <v>124.5</v>
      </c>
      <c r="H77" s="3">
        <v>123.5</v>
      </c>
      <c r="I77" s="3"/>
      <c r="J77" s="4">
        <v>42430</v>
      </c>
      <c r="K77" s="3">
        <f t="shared" si="8"/>
        <v>197.03125</v>
      </c>
      <c r="L77" s="3">
        <f t="shared" si="2"/>
        <v>175.58139534883722</v>
      </c>
      <c r="M77" s="3">
        <f t="shared" si="3"/>
        <v>190.38167938931298</v>
      </c>
      <c r="N77" s="3">
        <f t="shared" si="4"/>
        <v>191.25</v>
      </c>
      <c r="O77" s="3">
        <f t="shared" si="5"/>
        <v>197.19188767550705</v>
      </c>
      <c r="P77" s="3">
        <f t="shared" si="6"/>
        <v>188.06646525679758</v>
      </c>
      <c r="Q77" s="3">
        <f t="shared" si="7"/>
        <v>185.71428571428572</v>
      </c>
    </row>
    <row r="78" spans="1:17">
      <c r="A78" s="4">
        <v>42522</v>
      </c>
      <c r="B78" s="3">
        <v>126.5</v>
      </c>
      <c r="C78" s="3">
        <v>121.1</v>
      </c>
      <c r="D78" s="3">
        <v>125.1</v>
      </c>
      <c r="E78" s="3">
        <v>122.9</v>
      </c>
      <c r="F78" s="3">
        <v>126.6</v>
      </c>
      <c r="G78" s="3">
        <v>124.8</v>
      </c>
      <c r="H78" s="3">
        <v>123.7</v>
      </c>
      <c r="I78" s="3"/>
      <c r="J78" s="4">
        <v>42522</v>
      </c>
      <c r="K78" s="3">
        <f t="shared" si="8"/>
        <v>197.65625</v>
      </c>
      <c r="L78" s="3">
        <f t="shared" si="2"/>
        <v>176.01744186046511</v>
      </c>
      <c r="M78" s="3">
        <f t="shared" si="3"/>
        <v>190.99236641221373</v>
      </c>
      <c r="N78" s="3">
        <f t="shared" si="4"/>
        <v>192.03125</v>
      </c>
      <c r="O78" s="3">
        <f t="shared" si="5"/>
        <v>197.50390015600624</v>
      </c>
      <c r="P78" s="3">
        <f t="shared" si="6"/>
        <v>188.51963746223564</v>
      </c>
      <c r="Q78" s="3">
        <f t="shared" si="7"/>
        <v>186.01503759398497</v>
      </c>
    </row>
    <row r="79" spans="1:17">
      <c r="A79" s="4">
        <v>42614</v>
      </c>
      <c r="B79" s="3">
        <v>126.6</v>
      </c>
      <c r="C79" s="3">
        <v>121.7</v>
      </c>
      <c r="D79" s="3">
        <v>125.5</v>
      </c>
      <c r="E79" s="3">
        <v>123.7</v>
      </c>
      <c r="F79" s="3">
        <v>127.4</v>
      </c>
      <c r="G79" s="3">
        <v>126.2</v>
      </c>
      <c r="H79" s="3">
        <v>124.5</v>
      </c>
      <c r="I79" s="3"/>
      <c r="J79" s="4">
        <v>42614</v>
      </c>
      <c r="K79" s="3">
        <f t="shared" si="8"/>
        <v>197.8125</v>
      </c>
      <c r="L79" s="3">
        <f t="shared" si="2"/>
        <v>176.88953488372096</v>
      </c>
      <c r="M79" s="3">
        <f t="shared" si="3"/>
        <v>191.6030534351145</v>
      </c>
      <c r="N79" s="3">
        <f t="shared" si="4"/>
        <v>193.28125</v>
      </c>
      <c r="O79" s="3">
        <f t="shared" si="5"/>
        <v>198.75195007800315</v>
      </c>
      <c r="P79" s="3">
        <f t="shared" si="6"/>
        <v>190.63444108761328</v>
      </c>
      <c r="Q79" s="3">
        <f t="shared" si="7"/>
        <v>187.21804511278194</v>
      </c>
    </row>
    <row r="80" spans="1:17">
      <c r="A80" s="4">
        <v>42705</v>
      </c>
      <c r="B80" s="3">
        <v>126.7</v>
      </c>
      <c r="C80" s="3">
        <v>122.9</v>
      </c>
      <c r="D80" s="3">
        <v>126.7</v>
      </c>
      <c r="E80" s="3">
        <v>123.8</v>
      </c>
      <c r="F80" s="3">
        <v>128.19999999999999</v>
      </c>
      <c r="G80" s="3">
        <v>126.8</v>
      </c>
      <c r="H80" s="3">
        <v>125.4</v>
      </c>
      <c r="I80" s="3"/>
      <c r="J80" s="4">
        <v>42705</v>
      </c>
      <c r="K80" s="3">
        <f t="shared" si="8"/>
        <v>197.96875</v>
      </c>
      <c r="L80" s="3">
        <f t="shared" si="2"/>
        <v>178.63372093023258</v>
      </c>
      <c r="M80" s="3">
        <f t="shared" si="3"/>
        <v>193.43511450381681</v>
      </c>
      <c r="N80" s="3">
        <f t="shared" si="4"/>
        <v>193.4375</v>
      </c>
      <c r="O80" s="3">
        <f t="shared" si="5"/>
        <v>200</v>
      </c>
      <c r="P80" s="3">
        <f t="shared" si="6"/>
        <v>191.54078549848941</v>
      </c>
      <c r="Q80" s="3">
        <f t="shared" si="7"/>
        <v>188.57142857142858</v>
      </c>
    </row>
    <row r="81" spans="1:17">
      <c r="A81" s="4">
        <v>42795</v>
      </c>
      <c r="B81" s="3">
        <v>126.9</v>
      </c>
      <c r="C81" s="3">
        <v>123.2</v>
      </c>
      <c r="D81" s="3">
        <v>127.4</v>
      </c>
      <c r="E81" s="3">
        <v>124.3</v>
      </c>
      <c r="F81" s="3">
        <v>129.30000000000001</v>
      </c>
      <c r="G81" s="3">
        <v>127.4</v>
      </c>
      <c r="H81" s="3">
        <v>125.4</v>
      </c>
      <c r="I81" s="3"/>
      <c r="J81" s="4">
        <v>42795</v>
      </c>
      <c r="K81" s="3">
        <f t="shared" si="8"/>
        <v>198.28125</v>
      </c>
      <c r="L81" s="3">
        <f t="shared" si="2"/>
        <v>179.06976744186048</v>
      </c>
      <c r="M81" s="3">
        <f t="shared" si="3"/>
        <v>194.50381679389315</v>
      </c>
      <c r="N81" s="3">
        <f t="shared" si="4"/>
        <v>194.21875</v>
      </c>
      <c r="O81" s="3">
        <f t="shared" si="5"/>
        <v>201.71606864274577</v>
      </c>
      <c r="P81" s="3">
        <f t="shared" si="6"/>
        <v>192.44712990936557</v>
      </c>
      <c r="Q81" s="3">
        <f t="shared" si="7"/>
        <v>188.57142857142858</v>
      </c>
    </row>
    <row r="82" spans="1:17">
      <c r="A82" s="4">
        <v>42887</v>
      </c>
      <c r="B82" s="3">
        <v>127.9</v>
      </c>
      <c r="C82" s="3">
        <v>123.4</v>
      </c>
      <c r="D82" s="3">
        <v>127.8</v>
      </c>
      <c r="E82" s="3">
        <v>124.7</v>
      </c>
      <c r="F82" s="3">
        <v>129.69999999999999</v>
      </c>
      <c r="G82" s="3">
        <v>128</v>
      </c>
      <c r="H82" s="3">
        <v>126.3</v>
      </c>
      <c r="I82" s="3"/>
      <c r="J82" s="4">
        <v>42887</v>
      </c>
      <c r="K82" s="3">
        <f t="shared" si="8"/>
        <v>199.84375</v>
      </c>
      <c r="L82" s="3">
        <f t="shared" si="2"/>
        <v>179.36046511627907</v>
      </c>
      <c r="M82" s="3">
        <f t="shared" si="3"/>
        <v>195.1145038167939</v>
      </c>
      <c r="N82" s="3">
        <f t="shared" si="4"/>
        <v>194.84375</v>
      </c>
      <c r="O82" s="3">
        <f t="shared" si="5"/>
        <v>202.34009360374415</v>
      </c>
      <c r="P82" s="3">
        <f t="shared" si="6"/>
        <v>193.35347432024167</v>
      </c>
      <c r="Q82" s="3">
        <f t="shared" si="7"/>
        <v>189.92481203007517</v>
      </c>
    </row>
    <row r="83" spans="1:17">
      <c r="A83" s="4">
        <v>42979</v>
      </c>
      <c r="B83" s="3">
        <v>128.1</v>
      </c>
      <c r="C83" s="3">
        <v>124.2</v>
      </c>
      <c r="D83" s="3">
        <v>128.19999999999999</v>
      </c>
      <c r="E83" s="3">
        <v>125.5</v>
      </c>
      <c r="F83" s="3">
        <v>130.4</v>
      </c>
      <c r="G83" s="3">
        <v>129.6</v>
      </c>
      <c r="H83" s="3">
        <v>127.2</v>
      </c>
      <c r="I83" s="3"/>
      <c r="J83" s="4">
        <v>42979</v>
      </c>
      <c r="K83" s="3">
        <f t="shared" si="8"/>
        <v>200.15625</v>
      </c>
      <c r="L83" s="3">
        <f t="shared" si="2"/>
        <v>180.52325581395351</v>
      </c>
      <c r="M83" s="3">
        <f t="shared" si="3"/>
        <v>195.72519083969465</v>
      </c>
      <c r="N83" s="3">
        <f t="shared" si="4"/>
        <v>196.09375</v>
      </c>
      <c r="O83" s="3">
        <f t="shared" si="5"/>
        <v>203.43213728549142</v>
      </c>
      <c r="P83" s="3">
        <f t="shared" si="6"/>
        <v>195.77039274924471</v>
      </c>
      <c r="Q83" s="3">
        <f t="shared" si="7"/>
        <v>191.27819548872179</v>
      </c>
    </row>
    <row r="84" spans="1:17">
      <c r="A84" s="4">
        <v>43070</v>
      </c>
      <c r="B84" s="3">
        <v>128.5</v>
      </c>
      <c r="C84" s="3">
        <v>125.4</v>
      </c>
      <c r="D84" s="3">
        <v>129.30000000000001</v>
      </c>
      <c r="E84" s="3">
        <v>126.1</v>
      </c>
      <c r="F84" s="3">
        <v>131.30000000000001</v>
      </c>
      <c r="G84" s="3">
        <v>130.30000000000001</v>
      </c>
      <c r="H84" s="3">
        <v>128</v>
      </c>
      <c r="I84" s="3"/>
      <c r="J84" s="4">
        <v>43070</v>
      </c>
      <c r="K84" s="3">
        <f t="shared" si="8"/>
        <v>200.78125</v>
      </c>
      <c r="L84" s="3">
        <f t="shared" ref="L84:L85" si="9">C84/C$3*100</f>
        <v>182.26744186046514</v>
      </c>
      <c r="M84" s="3">
        <f t="shared" ref="M84:M85" si="10">D84/D$3*100</f>
        <v>197.40458015267177</v>
      </c>
      <c r="N84" s="3">
        <f t="shared" ref="N84:N85" si="11">E84/E$3*100</f>
        <v>197.03125</v>
      </c>
      <c r="O84" s="3">
        <f t="shared" ref="O84:O85" si="12">F84/F$3*100</f>
        <v>204.83619344773794</v>
      </c>
      <c r="P84" s="3">
        <f t="shared" ref="P84:P85" si="13">G84/G$3*100</f>
        <v>196.82779456193353</v>
      </c>
      <c r="Q84" s="3">
        <f t="shared" ref="Q84:Q85" si="14">H84/H$3*100</f>
        <v>192.48120300751879</v>
      </c>
    </row>
    <row r="85" spans="1:17">
      <c r="A85" s="4">
        <v>43160</v>
      </c>
      <c r="B85" s="3">
        <v>128.69999999999999</v>
      </c>
      <c r="C85" s="3">
        <v>125.6</v>
      </c>
      <c r="D85" s="3">
        <v>129.9</v>
      </c>
      <c r="E85" s="3">
        <v>126.4</v>
      </c>
      <c r="F85" s="3">
        <v>132.4</v>
      </c>
      <c r="G85" s="3">
        <v>130.9</v>
      </c>
      <c r="H85" s="3">
        <v>128.80000000000001</v>
      </c>
      <c r="I85" s="3"/>
      <c r="J85" s="4">
        <v>43160</v>
      </c>
      <c r="K85" s="3">
        <f t="shared" si="8"/>
        <v>201.09374999999997</v>
      </c>
      <c r="L85" s="3">
        <f t="shared" si="9"/>
        <v>182.55813953488371</v>
      </c>
      <c r="M85" s="3">
        <f t="shared" si="10"/>
        <v>198.32061068702291</v>
      </c>
      <c r="N85" s="3">
        <f t="shared" si="11"/>
        <v>197.5</v>
      </c>
      <c r="O85" s="3">
        <f t="shared" si="12"/>
        <v>206.55226209048365</v>
      </c>
      <c r="P85" s="3">
        <f t="shared" si="13"/>
        <v>197.73413897280966</v>
      </c>
      <c r="Q85" s="3">
        <f t="shared" si="14"/>
        <v>193.68421052631581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8FB4E-B818-5840-9E7C-C684F06C422D}">
  <sheetPr filterMode="1"/>
  <dimension ref="A1:CC136"/>
  <sheetViews>
    <sheetView topLeftCell="AI1" workbookViewId="0">
      <selection activeCell="AO1" sqref="AO1"/>
    </sheetView>
  </sheetViews>
  <sheetFormatPr baseColWidth="10" defaultRowHeight="15"/>
  <cols>
    <col min="2" max="38" width="12.5703125" style="2"/>
  </cols>
  <sheetData>
    <row r="1" spans="1:81" ht="45">
      <c r="A1" t="s">
        <v>95</v>
      </c>
      <c r="B1" s="6"/>
      <c r="C1" s="1" t="s">
        <v>29</v>
      </c>
      <c r="D1" s="1" t="s">
        <v>30</v>
      </c>
      <c r="E1" s="1" t="s">
        <v>31</v>
      </c>
      <c r="F1" s="1" t="s">
        <v>32</v>
      </c>
      <c r="G1" s="1" t="s">
        <v>33</v>
      </c>
      <c r="H1" s="1" t="s">
        <v>34</v>
      </c>
      <c r="I1" s="1" t="s">
        <v>35</v>
      </c>
      <c r="J1" s="1" t="s">
        <v>36</v>
      </c>
      <c r="K1" s="1" t="s">
        <v>37</v>
      </c>
      <c r="L1" s="1" t="s">
        <v>38</v>
      </c>
      <c r="M1" s="1" t="s">
        <v>39</v>
      </c>
      <c r="N1" s="1" t="s">
        <v>40</v>
      </c>
      <c r="O1" s="1" t="s">
        <v>41</v>
      </c>
      <c r="P1" s="1" t="s">
        <v>42</v>
      </c>
      <c r="Q1" s="1" t="s">
        <v>43</v>
      </c>
      <c r="R1" s="1" t="s">
        <v>44</v>
      </c>
      <c r="S1" s="1" t="s">
        <v>45</v>
      </c>
      <c r="T1" s="1" t="s">
        <v>46</v>
      </c>
      <c r="U1" s="1" t="s">
        <v>47</v>
      </c>
      <c r="V1" s="1" t="s">
        <v>48</v>
      </c>
      <c r="W1" s="1" t="s">
        <v>49</v>
      </c>
      <c r="X1" s="1" t="s">
        <v>50</v>
      </c>
      <c r="Y1" s="1" t="s">
        <v>51</v>
      </c>
      <c r="Z1" s="1" t="s">
        <v>52</v>
      </c>
      <c r="AA1" s="1" t="s">
        <v>53</v>
      </c>
      <c r="AB1" s="1" t="s">
        <v>54</v>
      </c>
      <c r="AC1" s="1" t="s">
        <v>55</v>
      </c>
      <c r="AD1" s="1" t="s">
        <v>56</v>
      </c>
      <c r="AE1" s="1" t="s">
        <v>57</v>
      </c>
      <c r="AF1" s="1" t="s">
        <v>58</v>
      </c>
      <c r="AG1" s="1" t="s">
        <v>59</v>
      </c>
      <c r="AH1" s="1" t="s">
        <v>60</v>
      </c>
      <c r="AI1" s="1" t="s">
        <v>61</v>
      </c>
      <c r="AJ1" s="1" t="s">
        <v>62</v>
      </c>
      <c r="AK1" s="1" t="s">
        <v>63</v>
      </c>
      <c r="AL1" s="1" t="s">
        <v>64</v>
      </c>
      <c r="AO1" s="1" t="s">
        <v>73</v>
      </c>
      <c r="AP1" s="5" t="s">
        <v>65</v>
      </c>
      <c r="AQ1" s="5" t="s">
        <v>66</v>
      </c>
      <c r="AR1" s="5" t="s">
        <v>281</v>
      </c>
      <c r="AS1" s="5" t="s">
        <v>67</v>
      </c>
      <c r="AT1" s="5" t="s">
        <v>68</v>
      </c>
      <c r="AU1" s="5" t="s">
        <v>282</v>
      </c>
      <c r="AV1" s="7" t="s">
        <v>69</v>
      </c>
      <c r="AW1" s="7" t="s">
        <v>70</v>
      </c>
      <c r="AX1" s="5" t="s">
        <v>283</v>
      </c>
      <c r="AY1" s="5" t="s">
        <v>71</v>
      </c>
      <c r="AZ1" s="5" t="s">
        <v>72</v>
      </c>
      <c r="BA1" s="5" t="s">
        <v>284</v>
      </c>
      <c r="BC1" s="1" t="s">
        <v>19</v>
      </c>
      <c r="BD1" s="5" t="s">
        <v>65</v>
      </c>
      <c r="BE1" s="5" t="s">
        <v>66</v>
      </c>
      <c r="BF1" s="5" t="s">
        <v>281</v>
      </c>
      <c r="BG1" s="5" t="s">
        <v>67</v>
      </c>
      <c r="BH1" s="5" t="s">
        <v>68</v>
      </c>
      <c r="BI1" s="5" t="s">
        <v>282</v>
      </c>
      <c r="BJ1" s="7" t="s">
        <v>69</v>
      </c>
      <c r="BK1" s="7" t="s">
        <v>70</v>
      </c>
      <c r="BL1" s="5" t="s">
        <v>283</v>
      </c>
      <c r="BM1" s="5" t="s">
        <v>71</v>
      </c>
      <c r="BN1" s="5" t="s">
        <v>72</v>
      </c>
      <c r="BO1" s="5" t="s">
        <v>284</v>
      </c>
      <c r="BQ1" s="1" t="s">
        <v>74</v>
      </c>
      <c r="BR1" s="5" t="s">
        <v>65</v>
      </c>
      <c r="BS1" s="5" t="s">
        <v>66</v>
      </c>
      <c r="BT1" s="5" t="s">
        <v>281</v>
      </c>
      <c r="BU1" s="5" t="s">
        <v>67</v>
      </c>
      <c r="BV1" s="5" t="s">
        <v>68</v>
      </c>
      <c r="BW1" s="5" t="s">
        <v>282</v>
      </c>
      <c r="BX1" s="7" t="s">
        <v>69</v>
      </c>
      <c r="BY1" s="7" t="s">
        <v>70</v>
      </c>
      <c r="BZ1" s="5" t="s">
        <v>283</v>
      </c>
      <c r="CA1" s="5"/>
      <c r="CB1" s="5"/>
      <c r="CC1" s="5"/>
    </row>
    <row r="2" spans="1:81" hidden="1">
      <c r="A2">
        <f>MONTH(B2)</f>
        <v>11</v>
      </c>
      <c r="B2" s="4">
        <v>30987</v>
      </c>
      <c r="C2" s="3">
        <v>258.15300819999999</v>
      </c>
      <c r="D2" s="3">
        <v>142.24014980000001</v>
      </c>
      <c r="E2" s="3">
        <v>115.9128584</v>
      </c>
      <c r="F2" s="3">
        <v>208.765839</v>
      </c>
      <c r="G2" s="3">
        <v>132.7383988</v>
      </c>
      <c r="H2" s="3">
        <v>76.027440200000001</v>
      </c>
      <c r="I2" s="3">
        <v>49.387169200000002</v>
      </c>
      <c r="J2" s="3">
        <v>9.5017510000000005</v>
      </c>
      <c r="K2" s="3">
        <v>39.885418199999997</v>
      </c>
      <c r="L2" s="3">
        <v>459.05683950000002</v>
      </c>
      <c r="M2" s="3">
        <v>174.1335449</v>
      </c>
      <c r="N2" s="3">
        <v>284.92329460000002</v>
      </c>
      <c r="O2" s="3">
        <v>317.22622109999998</v>
      </c>
      <c r="P2" s="3">
        <v>149.46654899999999</v>
      </c>
      <c r="Q2" s="3">
        <v>167.75967209999999</v>
      </c>
      <c r="R2" s="3">
        <v>141.83061850000001</v>
      </c>
      <c r="S2" s="3">
        <v>24.6669959</v>
      </c>
      <c r="T2" s="3">
        <v>117.1636225</v>
      </c>
      <c r="U2" s="3">
        <v>536.7767212</v>
      </c>
      <c r="V2" s="3">
        <v>145.0276878</v>
      </c>
      <c r="W2" s="3">
        <v>391.74903339999997</v>
      </c>
      <c r="X2" s="3">
        <v>381.96001059999998</v>
      </c>
      <c r="Y2" s="3">
        <v>134.4706645</v>
      </c>
      <c r="Z2" s="3">
        <v>247.48934610000001</v>
      </c>
      <c r="AA2" s="3">
        <v>154.81671059999999</v>
      </c>
      <c r="AB2" s="3">
        <v>10.557023300000001</v>
      </c>
      <c r="AC2" s="3">
        <v>144.2596873</v>
      </c>
      <c r="AD2" s="3">
        <v>6576.0618182999997</v>
      </c>
      <c r="AE2" s="3">
        <v>4064.7836240000001</v>
      </c>
      <c r="AF2" s="3">
        <v>2511.2781943</v>
      </c>
      <c r="AG2" s="3">
        <v>5391.759744</v>
      </c>
      <c r="AH2" s="3">
        <v>3809.2228860999999</v>
      </c>
      <c r="AI2" s="3">
        <v>1582.5368579000001</v>
      </c>
      <c r="AJ2" s="3">
        <v>1184.3020743</v>
      </c>
      <c r="AK2" s="3">
        <v>255.56073789999999</v>
      </c>
      <c r="AL2" s="3">
        <v>928.74133640000002</v>
      </c>
      <c r="AO2" s="4">
        <v>30987</v>
      </c>
      <c r="AP2" s="8">
        <f>X2</f>
        <v>381.96001059999998</v>
      </c>
      <c r="AQ2" s="8">
        <f>AA2</f>
        <v>154.81671059999999</v>
      </c>
      <c r="AR2" s="8">
        <f>SUM(AP2:AQ2)</f>
        <v>536.7767212</v>
      </c>
      <c r="AS2" s="8">
        <f>O2</f>
        <v>317.22622109999998</v>
      </c>
      <c r="AT2" s="8">
        <f>R2</f>
        <v>141.83061850000001</v>
      </c>
      <c r="AU2" s="8">
        <f>SUM(AS2:AT2)</f>
        <v>459.05683959999999</v>
      </c>
      <c r="AV2" s="8">
        <f>F2</f>
        <v>208.765839</v>
      </c>
      <c r="AW2" s="8">
        <f>I2</f>
        <v>49.387169200000002</v>
      </c>
      <c r="AX2" s="8">
        <f>SUM(AV2:AW2)</f>
        <v>258.15300819999999</v>
      </c>
      <c r="AY2" s="8">
        <f>AG2</f>
        <v>5391.759744</v>
      </c>
      <c r="AZ2" s="8">
        <f>AJ2</f>
        <v>1184.3020743</v>
      </c>
      <c r="BA2" s="8">
        <f>SUM(AY2:AZ2)</f>
        <v>6576.0618182999997</v>
      </c>
      <c r="BC2" s="4">
        <v>30987</v>
      </c>
      <c r="BD2" s="8">
        <v>100</v>
      </c>
      <c r="BE2" s="8">
        <v>100</v>
      </c>
      <c r="BF2" s="8">
        <v>100</v>
      </c>
      <c r="BG2" s="8">
        <v>100</v>
      </c>
      <c r="BH2" s="8">
        <v>100</v>
      </c>
      <c r="BI2" s="8">
        <v>100</v>
      </c>
      <c r="BJ2" s="8">
        <v>100</v>
      </c>
      <c r="BK2" s="8">
        <v>100</v>
      </c>
      <c r="BL2" s="8">
        <v>100</v>
      </c>
      <c r="BM2" s="8">
        <v>100</v>
      </c>
      <c r="BN2" s="8">
        <v>100</v>
      </c>
      <c r="BO2" s="8">
        <v>100</v>
      </c>
      <c r="BQ2" s="4">
        <v>30987</v>
      </c>
      <c r="BR2" s="8">
        <f>(BD2/$BM2-1)*100</f>
        <v>0</v>
      </c>
      <c r="BS2" s="8">
        <f>(BE2/$BN2-1)*100</f>
        <v>0</v>
      </c>
      <c r="BT2" s="8">
        <f t="shared" ref="BT2:BZ17" si="0">(BF2/$BN2-1)*100</f>
        <v>0</v>
      </c>
      <c r="BU2" s="8">
        <f t="shared" si="0"/>
        <v>0</v>
      </c>
      <c r="BV2" s="8">
        <f t="shared" si="0"/>
        <v>0</v>
      </c>
      <c r="BW2" s="8">
        <f t="shared" si="0"/>
        <v>0</v>
      </c>
      <c r="BX2" s="8">
        <f t="shared" si="0"/>
        <v>0</v>
      </c>
      <c r="BY2" s="8">
        <f t="shared" si="0"/>
        <v>0</v>
      </c>
      <c r="BZ2" s="8">
        <f t="shared" si="0"/>
        <v>0</v>
      </c>
      <c r="CA2" s="8"/>
      <c r="CB2" s="8"/>
    </row>
    <row r="3" spans="1:81" hidden="1">
      <c r="A3">
        <f t="shared" ref="A3:A66" si="1">MONTH(B3)</f>
        <v>2</v>
      </c>
      <c r="B3" s="4">
        <v>31079</v>
      </c>
      <c r="C3" s="3">
        <v>264.42716209999998</v>
      </c>
      <c r="D3" s="3">
        <v>149.10267020000001</v>
      </c>
      <c r="E3" s="3">
        <v>115.3244919</v>
      </c>
      <c r="F3" s="3">
        <v>211.53728319999999</v>
      </c>
      <c r="G3" s="3">
        <v>137.8524156</v>
      </c>
      <c r="H3" s="3">
        <v>73.684867600000004</v>
      </c>
      <c r="I3" s="3">
        <v>52.889878899999999</v>
      </c>
      <c r="J3" s="3">
        <v>11.2502546</v>
      </c>
      <c r="K3" s="3">
        <v>41.639624400000002</v>
      </c>
      <c r="L3" s="3">
        <v>431.25504590000003</v>
      </c>
      <c r="M3" s="3">
        <v>172.5770201</v>
      </c>
      <c r="N3" s="3">
        <v>258.67802569999998</v>
      </c>
      <c r="O3" s="3">
        <v>328.22324359999999</v>
      </c>
      <c r="P3" s="3">
        <v>154.432298</v>
      </c>
      <c r="Q3" s="3">
        <v>173.79094559999999</v>
      </c>
      <c r="R3" s="3">
        <v>103.0318023</v>
      </c>
      <c r="S3" s="3">
        <v>18.1447222</v>
      </c>
      <c r="T3" s="3">
        <v>84.887080100000006</v>
      </c>
      <c r="U3" s="3">
        <v>540.9779843</v>
      </c>
      <c r="V3" s="3">
        <v>141.87531150000001</v>
      </c>
      <c r="W3" s="3">
        <v>399.10267279999999</v>
      </c>
      <c r="X3" s="3">
        <v>384.12518740000002</v>
      </c>
      <c r="Y3" s="3">
        <v>130.68904839999999</v>
      </c>
      <c r="Z3" s="3">
        <v>253.436139</v>
      </c>
      <c r="AA3" s="3">
        <v>156.85279689999999</v>
      </c>
      <c r="AB3" s="3">
        <v>11.1862631</v>
      </c>
      <c r="AC3" s="3">
        <v>145.6665338</v>
      </c>
      <c r="AD3" s="3">
        <v>6595.6641925000004</v>
      </c>
      <c r="AE3" s="3">
        <v>4086.9432163000001</v>
      </c>
      <c r="AF3" s="3">
        <v>2508.7209762000002</v>
      </c>
      <c r="AG3" s="3">
        <v>5452.3288260999998</v>
      </c>
      <c r="AH3" s="3">
        <v>3842.9558313000002</v>
      </c>
      <c r="AI3" s="3">
        <v>1609.3729948</v>
      </c>
      <c r="AJ3" s="3">
        <v>1143.3353664000001</v>
      </c>
      <c r="AK3" s="3">
        <v>243.98738499999999</v>
      </c>
      <c r="AL3" s="3">
        <v>899.34798139999998</v>
      </c>
      <c r="AO3" s="4">
        <v>31079</v>
      </c>
      <c r="AP3" s="8">
        <f t="shared" ref="AP3:AP40" si="2">X3</f>
        <v>384.12518740000002</v>
      </c>
      <c r="AQ3" s="8">
        <f t="shared" ref="AQ3:AQ40" si="3">AA3</f>
        <v>156.85279689999999</v>
      </c>
      <c r="AR3" s="8">
        <f t="shared" ref="AR3:AR66" si="4">SUM(AP3:AQ3)</f>
        <v>540.9779843</v>
      </c>
      <c r="AS3" s="8">
        <f t="shared" ref="AS3:AS66" si="5">O3</f>
        <v>328.22324359999999</v>
      </c>
      <c r="AT3" s="8">
        <f t="shared" ref="AT3:AT66" si="6">R3</f>
        <v>103.0318023</v>
      </c>
      <c r="AU3" s="8">
        <f t="shared" ref="AU3:AU66" si="7">SUM(AS3:AT3)</f>
        <v>431.25504589999997</v>
      </c>
      <c r="AV3" s="8">
        <f t="shared" ref="AV3:AV66" si="8">F3</f>
        <v>211.53728319999999</v>
      </c>
      <c r="AW3" s="8">
        <f t="shared" ref="AW3:AW66" si="9">I3</f>
        <v>52.889878899999999</v>
      </c>
      <c r="AX3" s="8">
        <f t="shared" ref="AX3:AX66" si="10">SUM(AV3:AW3)</f>
        <v>264.42716209999998</v>
      </c>
      <c r="AY3" s="8">
        <f t="shared" ref="AY3:AY66" si="11">AG3</f>
        <v>5452.3288260999998</v>
      </c>
      <c r="AZ3" s="8">
        <f t="shared" ref="AZ3:AZ66" si="12">AJ3</f>
        <v>1143.3353664000001</v>
      </c>
      <c r="BA3" s="8">
        <f t="shared" ref="BA3:BA66" si="13">SUM(AY3:AZ3)</f>
        <v>6595.6641925000004</v>
      </c>
      <c r="BC3" s="4">
        <v>31079</v>
      </c>
      <c r="BD3" s="8">
        <f>AP3/AP$2*100</f>
        <v>100.56685955071549</v>
      </c>
      <c r="BE3" s="8">
        <f>AQ3/AQ$2*100</f>
        <v>101.3151592564582</v>
      </c>
      <c r="BF3" s="8">
        <f>AR3/AR$2*100</f>
        <v>100.78268355054738</v>
      </c>
      <c r="BG3" s="8">
        <f>AS3/AS$2*100</f>
        <v>103.46661838415096</v>
      </c>
      <c r="BH3" s="8">
        <f>AT3/AT$2*100</f>
        <v>72.644259321198675</v>
      </c>
      <c r="BI3" s="8">
        <f>AU3/AU$2*100</f>
        <v>93.94371430687643</v>
      </c>
      <c r="BJ3" s="8">
        <f>AV3/AV$2*100</f>
        <v>101.32753721263754</v>
      </c>
      <c r="BK3" s="8">
        <f>AW3/AW$2*100</f>
        <v>107.09234758083683</v>
      </c>
      <c r="BL3" s="8">
        <f>AX3/AX$2*100</f>
        <v>102.43040123520049</v>
      </c>
      <c r="BM3" s="8">
        <f>AY3/AY$2*100</f>
        <v>101.12336389186112</v>
      </c>
      <c r="BN3" s="8">
        <f>AZ3/AZ$2*100</f>
        <v>96.540856527316834</v>
      </c>
      <c r="BO3" s="8">
        <f>BA3/BA$2*100</f>
        <v>100.29808682980217</v>
      </c>
      <c r="BQ3" s="4">
        <v>31079</v>
      </c>
      <c r="BR3" s="8">
        <f t="shared" ref="BR3:BR66" si="14">(BD3/$BM3-1)*100</f>
        <v>-0.55032222003684739</v>
      </c>
      <c r="BS3" s="8">
        <f t="shared" ref="BS3:BS66" si="15">(BE3/$BN3-1)*100</f>
        <v>4.9453701788842563</v>
      </c>
      <c r="BT3" s="8">
        <f t="shared" ref="BT3:BT66" si="16">(BF3/$BN3-1)*100</f>
        <v>4.393815401907375</v>
      </c>
      <c r="BU3" s="8">
        <f t="shared" ref="BU3:BU66" si="17">(BG3/$BN3-1)*100</f>
        <v>7.1739179721017399</v>
      </c>
      <c r="BV3" s="8">
        <f t="shared" ref="BV3:BV66" si="18">(BH3/$BN3-1)*100</f>
        <v>-24.752833220778882</v>
      </c>
      <c r="BW3" s="8">
        <f t="shared" ref="BW3:BW66" si="19">(BI3/$BN3-1)*100</f>
        <v>-2.6902001016590571</v>
      </c>
      <c r="BX3" s="8">
        <f t="shared" ref="BX3:BX66" si="20">(BJ3/$BN3-1)*100</f>
        <v>4.9581916480783361</v>
      </c>
      <c r="BY3" s="8">
        <f t="shared" ref="BY3:BZ66" si="21">(BK3/$BN3-1)*100</f>
        <v>10.929560222551359</v>
      </c>
      <c r="BZ3" s="8">
        <f t="shared" si="0"/>
        <v>6.1005722548330255</v>
      </c>
      <c r="CA3" s="8"/>
      <c r="CB3" s="8"/>
    </row>
    <row r="4" spans="1:81">
      <c r="A4">
        <f t="shared" si="1"/>
        <v>5</v>
      </c>
      <c r="B4" s="4">
        <v>31168</v>
      </c>
      <c r="C4" s="3">
        <v>272.62498740000001</v>
      </c>
      <c r="D4" s="3">
        <v>157.6209471</v>
      </c>
      <c r="E4" s="3">
        <v>115.0040403</v>
      </c>
      <c r="F4" s="3">
        <v>217.5668939</v>
      </c>
      <c r="G4" s="3">
        <v>142.6101079</v>
      </c>
      <c r="H4" s="3">
        <v>74.956786100000002</v>
      </c>
      <c r="I4" s="3">
        <v>55.058093399999997</v>
      </c>
      <c r="J4" s="3">
        <v>15.010839199999999</v>
      </c>
      <c r="K4" s="3">
        <v>40.047254199999998</v>
      </c>
      <c r="L4" s="3">
        <v>456.77831250000003</v>
      </c>
      <c r="M4" s="3">
        <v>179.7652952</v>
      </c>
      <c r="N4" s="3">
        <v>277.0130173</v>
      </c>
      <c r="O4" s="3">
        <v>320.72400169999997</v>
      </c>
      <c r="P4" s="3">
        <v>156.98688519999999</v>
      </c>
      <c r="Q4" s="3">
        <v>163.73711639999999</v>
      </c>
      <c r="R4" s="3">
        <v>136.0543108</v>
      </c>
      <c r="S4" s="3">
        <v>22.778410000000001</v>
      </c>
      <c r="T4" s="3">
        <v>113.2759008</v>
      </c>
      <c r="U4" s="3">
        <v>527.99753450000003</v>
      </c>
      <c r="V4" s="3">
        <v>144.50467209999999</v>
      </c>
      <c r="W4" s="3">
        <v>383.49286239999998</v>
      </c>
      <c r="X4" s="3">
        <v>374.47145360000002</v>
      </c>
      <c r="Y4" s="3">
        <v>132.27105</v>
      </c>
      <c r="Z4" s="3">
        <v>242.20040359999999</v>
      </c>
      <c r="AA4" s="3">
        <v>153.52608090000001</v>
      </c>
      <c r="AB4" s="3">
        <v>12.2336221</v>
      </c>
      <c r="AC4" s="3">
        <v>141.29245879999999</v>
      </c>
      <c r="AD4" s="3">
        <v>6657.9327706000004</v>
      </c>
      <c r="AE4" s="3">
        <v>4102.7508809000001</v>
      </c>
      <c r="AF4" s="3">
        <v>2555.1818896999998</v>
      </c>
      <c r="AG4" s="3">
        <v>5448.9179617</v>
      </c>
      <c r="AH4" s="3">
        <v>3845.4211682</v>
      </c>
      <c r="AI4" s="3">
        <v>1603.4967935</v>
      </c>
      <c r="AJ4" s="3">
        <v>1209.0148088999999</v>
      </c>
      <c r="AK4" s="3">
        <v>257.32971270000002</v>
      </c>
      <c r="AL4" s="3">
        <v>951.68509619999998</v>
      </c>
      <c r="AO4" s="4">
        <v>31168</v>
      </c>
      <c r="AP4" s="8">
        <f t="shared" si="2"/>
        <v>374.47145360000002</v>
      </c>
      <c r="AQ4" s="8">
        <f t="shared" si="3"/>
        <v>153.52608090000001</v>
      </c>
      <c r="AR4" s="8">
        <f t="shared" si="4"/>
        <v>527.99753450000003</v>
      </c>
      <c r="AS4" s="8">
        <f t="shared" si="5"/>
        <v>320.72400169999997</v>
      </c>
      <c r="AT4" s="8">
        <f t="shared" si="6"/>
        <v>136.0543108</v>
      </c>
      <c r="AU4" s="8">
        <f t="shared" si="7"/>
        <v>456.77831249999997</v>
      </c>
      <c r="AV4" s="8">
        <f t="shared" si="8"/>
        <v>217.5668939</v>
      </c>
      <c r="AW4" s="8">
        <f t="shared" si="9"/>
        <v>55.058093399999997</v>
      </c>
      <c r="AX4" s="8">
        <f t="shared" si="10"/>
        <v>272.62498729999999</v>
      </c>
      <c r="AY4" s="8">
        <f t="shared" si="11"/>
        <v>5448.9179617</v>
      </c>
      <c r="AZ4" s="8">
        <f t="shared" si="12"/>
        <v>1209.0148088999999</v>
      </c>
      <c r="BA4" s="8">
        <f t="shared" si="13"/>
        <v>6657.9327706000004</v>
      </c>
      <c r="BC4" s="4">
        <v>31168</v>
      </c>
      <c r="BD4" s="8">
        <f t="shared" ref="BD4:BD67" si="22">AP4/AP$2*100</f>
        <v>98.039439524510271</v>
      </c>
      <c r="BE4" s="8">
        <f t="shared" ref="BE4:BE67" si="23">AQ4/AQ$2*100</f>
        <v>99.166349875928717</v>
      </c>
      <c r="BF4" s="8">
        <f t="shared" ref="BF4:BF67" si="24">AR4/AR$2*100</f>
        <v>98.364462102534262</v>
      </c>
      <c r="BG4" s="8">
        <f t="shared" ref="BG4:BG67" si="25">AS4/AS$2*100</f>
        <v>101.10261396043217</v>
      </c>
      <c r="BH4" s="8">
        <f t="shared" ref="BH4:BH67" si="26">AT4/AT$2*100</f>
        <v>95.927319671104712</v>
      </c>
      <c r="BI4" s="8">
        <f t="shared" ref="BI4:BI67" si="27">AU4/AU$2*100</f>
        <v>99.50365033184444</v>
      </c>
      <c r="BJ4" s="8">
        <f t="shared" ref="BJ4:BJ67" si="28">AV4/AV$2*100</f>
        <v>104.21575433133962</v>
      </c>
      <c r="BK4" s="8">
        <f t="shared" ref="BK4:BK67" si="29">AW4/AW$2*100</f>
        <v>111.48258604787576</v>
      </c>
      <c r="BL4" s="8">
        <f t="shared" ref="BL4:BL67" si="30">AX4/AX$2*100</f>
        <v>105.60596957630185</v>
      </c>
      <c r="BM4" s="8">
        <f t="shared" ref="BM4:BM67" si="31">AY4/AY$2*100</f>
        <v>101.06010320218006</v>
      </c>
      <c r="BN4" s="8">
        <f t="shared" ref="BN4:BN67" si="32">AZ4/AZ$2*100</f>
        <v>102.08669182772536</v>
      </c>
      <c r="BO4" s="8">
        <f t="shared" ref="BO4:BO67" si="33">BA4/BA$2*100</f>
        <v>101.24498452967958</v>
      </c>
      <c r="BQ4" s="4">
        <v>31168</v>
      </c>
      <c r="BR4" s="8">
        <f t="shared" si="14"/>
        <v>-2.988977432198614</v>
      </c>
      <c r="BS4" s="8">
        <f t="shared" si="15"/>
        <v>-2.8606490224257763</v>
      </c>
      <c r="BT4" s="8">
        <f t="shared" si="16"/>
        <v>-3.6461458967369409</v>
      </c>
      <c r="BU4" s="8">
        <f t="shared" si="17"/>
        <v>-0.96396293157766655</v>
      </c>
      <c r="BV4" s="8">
        <f t="shared" si="18"/>
        <v>-6.0334721855957341</v>
      </c>
      <c r="BW4" s="8">
        <f t="shared" si="19"/>
        <v>-2.5302431194850428</v>
      </c>
      <c r="BX4" s="8">
        <f t="shared" si="20"/>
        <v>2.085543635018694</v>
      </c>
      <c r="BY4" s="8">
        <f t="shared" si="21"/>
        <v>9.2038384748584825</v>
      </c>
      <c r="BZ4" s="8">
        <f t="shared" si="0"/>
        <v>3.4473423377411327</v>
      </c>
      <c r="CA4" s="8"/>
      <c r="CB4" s="8"/>
    </row>
    <row r="5" spans="1:81" hidden="1">
      <c r="A5">
        <f t="shared" si="1"/>
        <v>8</v>
      </c>
      <c r="B5" s="4">
        <v>31260</v>
      </c>
      <c r="C5" s="3">
        <v>273.5108639</v>
      </c>
      <c r="D5" s="3">
        <v>159.80197290000001</v>
      </c>
      <c r="E5" s="3">
        <v>113.70889099999999</v>
      </c>
      <c r="F5" s="3">
        <v>222.09298029999999</v>
      </c>
      <c r="G5" s="3">
        <v>147.10756330000001</v>
      </c>
      <c r="H5" s="3">
        <v>74.985416999999998</v>
      </c>
      <c r="I5" s="3">
        <v>51.417883600000003</v>
      </c>
      <c r="J5" s="3">
        <v>12.6944096</v>
      </c>
      <c r="K5" s="3">
        <v>38.723473900000002</v>
      </c>
      <c r="L5" s="3">
        <v>465.33961449999998</v>
      </c>
      <c r="M5" s="3">
        <v>183.1854381</v>
      </c>
      <c r="N5" s="3">
        <v>282.15417639999998</v>
      </c>
      <c r="O5" s="3">
        <v>324.4493046</v>
      </c>
      <c r="P5" s="3">
        <v>161.04576929999999</v>
      </c>
      <c r="Q5" s="3">
        <v>163.40353529999999</v>
      </c>
      <c r="R5" s="3">
        <v>140.89030990000001</v>
      </c>
      <c r="S5" s="3">
        <v>22.139668799999999</v>
      </c>
      <c r="T5" s="3">
        <v>118.7506411</v>
      </c>
      <c r="U5" s="3">
        <v>536.40797650000002</v>
      </c>
      <c r="V5" s="3">
        <v>141.3187461</v>
      </c>
      <c r="W5" s="3">
        <v>395.08923040000002</v>
      </c>
      <c r="X5" s="3">
        <v>381.1168672</v>
      </c>
      <c r="Y5" s="3">
        <v>131.41236499999999</v>
      </c>
      <c r="Z5" s="3">
        <v>249.70450220000001</v>
      </c>
      <c r="AA5" s="3">
        <v>155.29110929999999</v>
      </c>
      <c r="AB5" s="3">
        <v>9.9063811000000008</v>
      </c>
      <c r="AC5" s="3">
        <v>145.38472820000001</v>
      </c>
      <c r="AD5" s="3">
        <v>6675.5378567999996</v>
      </c>
      <c r="AE5" s="3">
        <v>4111.0451243999996</v>
      </c>
      <c r="AF5" s="3">
        <v>2564.4927324</v>
      </c>
      <c r="AG5" s="3">
        <v>5463.9362799</v>
      </c>
      <c r="AH5" s="3">
        <v>3856.6243015</v>
      </c>
      <c r="AI5" s="3">
        <v>1607.3119784</v>
      </c>
      <c r="AJ5" s="3">
        <v>1211.6015769000001</v>
      </c>
      <c r="AK5" s="3">
        <v>254.42082289999999</v>
      </c>
      <c r="AL5" s="3">
        <v>957.18075399999998</v>
      </c>
      <c r="AO5" s="4">
        <v>31260</v>
      </c>
      <c r="AP5" s="8">
        <f t="shared" si="2"/>
        <v>381.1168672</v>
      </c>
      <c r="AQ5" s="8">
        <f t="shared" si="3"/>
        <v>155.29110929999999</v>
      </c>
      <c r="AR5" s="8">
        <f t="shared" si="4"/>
        <v>536.40797650000002</v>
      </c>
      <c r="AS5" s="8">
        <f t="shared" si="5"/>
        <v>324.4493046</v>
      </c>
      <c r="AT5" s="8">
        <f t="shared" si="6"/>
        <v>140.89030990000001</v>
      </c>
      <c r="AU5" s="8">
        <f t="shared" si="7"/>
        <v>465.33961450000004</v>
      </c>
      <c r="AV5" s="8">
        <f t="shared" si="8"/>
        <v>222.09298029999999</v>
      </c>
      <c r="AW5" s="8">
        <f t="shared" si="9"/>
        <v>51.417883600000003</v>
      </c>
      <c r="AX5" s="8">
        <f t="shared" si="10"/>
        <v>273.5108639</v>
      </c>
      <c r="AY5" s="8">
        <f t="shared" si="11"/>
        <v>5463.9362799</v>
      </c>
      <c r="AZ5" s="8">
        <f t="shared" si="12"/>
        <v>1211.6015769000001</v>
      </c>
      <c r="BA5" s="8">
        <f t="shared" si="13"/>
        <v>6675.5378567999996</v>
      </c>
      <c r="BC5" s="4">
        <v>31260</v>
      </c>
      <c r="BD5" s="8">
        <f t="shared" si="22"/>
        <v>99.779258724316307</v>
      </c>
      <c r="BE5" s="8">
        <f t="shared" si="23"/>
        <v>100.30642602995596</v>
      </c>
      <c r="BF5" s="8">
        <f t="shared" si="24"/>
        <v>99.931303895002074</v>
      </c>
      <c r="BG5" s="8">
        <f t="shared" si="25"/>
        <v>102.27695033372513</v>
      </c>
      <c r="BH5" s="8">
        <f t="shared" si="26"/>
        <v>99.337020024346856</v>
      </c>
      <c r="BI5" s="8">
        <f t="shared" si="27"/>
        <v>101.36862679259382</v>
      </c>
      <c r="BJ5" s="8">
        <f t="shared" si="28"/>
        <v>106.38377493359916</v>
      </c>
      <c r="BK5" s="8">
        <f t="shared" si="29"/>
        <v>104.11182587075673</v>
      </c>
      <c r="BL5" s="8">
        <f t="shared" si="30"/>
        <v>105.94912908708069</v>
      </c>
      <c r="BM5" s="8">
        <f t="shared" si="31"/>
        <v>101.33864525362651</v>
      </c>
      <c r="BN5" s="8">
        <f t="shared" si="32"/>
        <v>102.30511312885572</v>
      </c>
      <c r="BO5" s="8">
        <f t="shared" si="33"/>
        <v>101.51269926056924</v>
      </c>
      <c r="BQ5" s="4">
        <v>31260</v>
      </c>
      <c r="BR5" s="8">
        <f t="shared" si="14"/>
        <v>-1.5387876218469598</v>
      </c>
      <c r="BS5" s="8">
        <f t="shared" si="15"/>
        <v>-1.9536531828886927</v>
      </c>
      <c r="BT5" s="8">
        <f t="shared" si="16"/>
        <v>-2.3203231600592455</v>
      </c>
      <c r="BU5" s="8">
        <f t="shared" si="17"/>
        <v>-2.7528238100016367E-2</v>
      </c>
      <c r="BV5" s="8">
        <f t="shared" si="18"/>
        <v>-2.9012167757152874</v>
      </c>
      <c r="BW5" s="8">
        <f t="shared" si="19"/>
        <v>-0.91538566120579201</v>
      </c>
      <c r="BX5" s="8">
        <f t="shared" si="20"/>
        <v>3.9867624207660768</v>
      </c>
      <c r="BY5" s="8">
        <f t="shared" si="21"/>
        <v>1.7660043439132966</v>
      </c>
      <c r="BZ5" s="8">
        <f t="shared" si="0"/>
        <v>3.5619099053585401</v>
      </c>
      <c r="CA5" s="8"/>
      <c r="CB5" s="8"/>
    </row>
    <row r="6" spans="1:81" hidden="1">
      <c r="A6">
        <f t="shared" si="1"/>
        <v>11</v>
      </c>
      <c r="B6" s="4">
        <v>31352</v>
      </c>
      <c r="C6" s="3">
        <v>280.0056348</v>
      </c>
      <c r="D6" s="3">
        <v>157.88994600000001</v>
      </c>
      <c r="E6" s="3">
        <v>122.1156888</v>
      </c>
      <c r="F6" s="3">
        <v>224.1827529</v>
      </c>
      <c r="G6" s="3">
        <v>147.00026030000001</v>
      </c>
      <c r="H6" s="3">
        <v>77.182492600000003</v>
      </c>
      <c r="I6" s="3">
        <v>55.822881799999998</v>
      </c>
      <c r="J6" s="3">
        <v>10.8896856</v>
      </c>
      <c r="K6" s="3">
        <v>44.933196199999998</v>
      </c>
      <c r="L6" s="3">
        <v>481.7431517</v>
      </c>
      <c r="M6" s="3">
        <v>181.96121690000001</v>
      </c>
      <c r="N6" s="3">
        <v>299.78193470000002</v>
      </c>
      <c r="O6" s="3">
        <v>334.63333890000001</v>
      </c>
      <c r="P6" s="3">
        <v>160.625641</v>
      </c>
      <c r="Q6" s="3">
        <v>174.00769790000001</v>
      </c>
      <c r="R6" s="3">
        <v>147.10981279999999</v>
      </c>
      <c r="S6" s="3">
        <v>21.335576</v>
      </c>
      <c r="T6" s="3">
        <v>125.7742368</v>
      </c>
      <c r="U6" s="3">
        <v>559.27221369999995</v>
      </c>
      <c r="V6" s="3">
        <v>143.70431070000001</v>
      </c>
      <c r="W6" s="3">
        <v>415.567903</v>
      </c>
      <c r="X6" s="3">
        <v>386.24587880000001</v>
      </c>
      <c r="Y6" s="3">
        <v>130.85057979999999</v>
      </c>
      <c r="Z6" s="3">
        <v>255.39529899999999</v>
      </c>
      <c r="AA6" s="3">
        <v>173.02633489999999</v>
      </c>
      <c r="AB6" s="3">
        <v>12.8537309</v>
      </c>
      <c r="AC6" s="3">
        <v>160.17260400000001</v>
      </c>
      <c r="AD6" s="3">
        <v>6881.9441951999997</v>
      </c>
      <c r="AE6" s="3">
        <v>4209.9227962000004</v>
      </c>
      <c r="AF6" s="3">
        <v>2672.0213990000002</v>
      </c>
      <c r="AG6" s="3">
        <v>5590.2951177000004</v>
      </c>
      <c r="AH6" s="3">
        <v>3936.6327971999999</v>
      </c>
      <c r="AI6" s="3">
        <v>1653.6623205000001</v>
      </c>
      <c r="AJ6" s="3">
        <v>1291.6490775</v>
      </c>
      <c r="AK6" s="3">
        <v>273.28999900000002</v>
      </c>
      <c r="AL6" s="3">
        <v>1018.3590785</v>
      </c>
      <c r="AO6" s="4">
        <v>31352</v>
      </c>
      <c r="AP6" s="8">
        <f t="shared" si="2"/>
        <v>386.24587880000001</v>
      </c>
      <c r="AQ6" s="8">
        <f t="shared" si="3"/>
        <v>173.02633489999999</v>
      </c>
      <c r="AR6" s="8">
        <f t="shared" si="4"/>
        <v>559.27221370000007</v>
      </c>
      <c r="AS6" s="8">
        <f t="shared" si="5"/>
        <v>334.63333890000001</v>
      </c>
      <c r="AT6" s="8">
        <f t="shared" si="6"/>
        <v>147.10981279999999</v>
      </c>
      <c r="AU6" s="8">
        <f t="shared" si="7"/>
        <v>481.7431517</v>
      </c>
      <c r="AV6" s="8">
        <f t="shared" si="8"/>
        <v>224.1827529</v>
      </c>
      <c r="AW6" s="8">
        <f t="shared" si="9"/>
        <v>55.822881799999998</v>
      </c>
      <c r="AX6" s="8">
        <f t="shared" si="10"/>
        <v>280.00563469999997</v>
      </c>
      <c r="AY6" s="8">
        <f t="shared" si="11"/>
        <v>5590.2951177000004</v>
      </c>
      <c r="AZ6" s="8">
        <f t="shared" si="12"/>
        <v>1291.6490775</v>
      </c>
      <c r="BA6" s="8">
        <f t="shared" si="13"/>
        <v>6881.9441952000006</v>
      </c>
      <c r="BC6" s="4">
        <v>31352</v>
      </c>
      <c r="BD6" s="8">
        <f t="shared" si="22"/>
        <v>101.1220724895435</v>
      </c>
      <c r="BE6" s="8">
        <f t="shared" si="23"/>
        <v>111.76205348210001</v>
      </c>
      <c r="BF6" s="8">
        <f t="shared" si="24"/>
        <v>104.19084725762882</v>
      </c>
      <c r="BG6" s="8">
        <f t="shared" si="25"/>
        <v>105.48728845290273</v>
      </c>
      <c r="BH6" s="8">
        <f t="shared" si="26"/>
        <v>103.72218238616789</v>
      </c>
      <c r="BI6" s="8">
        <f t="shared" si="27"/>
        <v>104.94193967783332</v>
      </c>
      <c r="BJ6" s="8">
        <f t="shared" si="28"/>
        <v>107.38478765196828</v>
      </c>
      <c r="BK6" s="8">
        <f t="shared" si="29"/>
        <v>113.03114291474716</v>
      </c>
      <c r="BL6" s="8">
        <f t="shared" si="30"/>
        <v>108.46499006630594</v>
      </c>
      <c r="BM6" s="8">
        <f t="shared" si="31"/>
        <v>103.68219993335074</v>
      </c>
      <c r="BN6" s="8">
        <f t="shared" si="32"/>
        <v>109.06415732349781</v>
      </c>
      <c r="BO6" s="8">
        <f t="shared" si="33"/>
        <v>104.65145227267763</v>
      </c>
      <c r="BQ6" s="4">
        <v>31352</v>
      </c>
      <c r="BR6" s="8">
        <f t="shared" si="14"/>
        <v>-2.4692063299707745</v>
      </c>
      <c r="BS6" s="8">
        <f t="shared" si="15"/>
        <v>2.4736780852758988</v>
      </c>
      <c r="BT6" s="8">
        <f t="shared" si="16"/>
        <v>-4.4682966296747288</v>
      </c>
      <c r="BU6" s="8">
        <f t="shared" si="17"/>
        <v>-3.2796007032683039</v>
      </c>
      <c r="BV6" s="8">
        <f t="shared" si="18"/>
        <v>-4.8980114718027545</v>
      </c>
      <c r="BW6" s="8">
        <f t="shared" si="19"/>
        <v>-3.7796263656422746</v>
      </c>
      <c r="BX6" s="8">
        <f t="shared" si="20"/>
        <v>-1.5397997955903242</v>
      </c>
      <c r="BY6" s="8">
        <f t="shared" si="21"/>
        <v>3.637295412720043</v>
      </c>
      <c r="BZ6" s="8">
        <f t="shared" si="0"/>
        <v>-0.54937137176483963</v>
      </c>
      <c r="CA6" s="8"/>
      <c r="CB6" s="8"/>
    </row>
    <row r="7" spans="1:81" hidden="1">
      <c r="A7">
        <f t="shared" si="1"/>
        <v>2</v>
      </c>
      <c r="B7" s="4">
        <v>31444</v>
      </c>
      <c r="C7" s="3">
        <v>292.75261080000001</v>
      </c>
      <c r="D7" s="3">
        <v>167.2740206</v>
      </c>
      <c r="E7" s="3">
        <v>125.4785902</v>
      </c>
      <c r="F7" s="3">
        <v>242.8082397</v>
      </c>
      <c r="G7" s="3">
        <v>157.30168420000001</v>
      </c>
      <c r="H7" s="3">
        <v>85.506555599999999</v>
      </c>
      <c r="I7" s="3">
        <v>49.944371099999998</v>
      </c>
      <c r="J7" s="3">
        <v>9.9723365000000008</v>
      </c>
      <c r="K7" s="3">
        <v>39.972034600000001</v>
      </c>
      <c r="L7" s="3">
        <v>438.75338950000003</v>
      </c>
      <c r="M7" s="3">
        <v>167.0777325</v>
      </c>
      <c r="N7" s="3">
        <v>271.675657</v>
      </c>
      <c r="O7" s="3">
        <v>333.54125199999999</v>
      </c>
      <c r="P7" s="3">
        <v>153.05635419999999</v>
      </c>
      <c r="Q7" s="3">
        <v>180.4848977</v>
      </c>
      <c r="R7" s="3">
        <v>105.2121375</v>
      </c>
      <c r="S7" s="3">
        <v>14.0213783</v>
      </c>
      <c r="T7" s="3">
        <v>91.190759200000002</v>
      </c>
      <c r="U7" s="3">
        <v>576.8532573</v>
      </c>
      <c r="V7" s="3">
        <v>153.59753190000001</v>
      </c>
      <c r="W7" s="3">
        <v>423.25572540000002</v>
      </c>
      <c r="X7" s="3">
        <v>399.10911299999998</v>
      </c>
      <c r="Y7" s="3">
        <v>140.84010190000001</v>
      </c>
      <c r="Z7" s="3">
        <v>258.2690111</v>
      </c>
      <c r="AA7" s="3">
        <v>177.74414429999999</v>
      </c>
      <c r="AB7" s="3">
        <v>12.757429999999999</v>
      </c>
      <c r="AC7" s="3">
        <v>164.98671429999999</v>
      </c>
      <c r="AD7" s="3">
        <v>6861.8554940000004</v>
      </c>
      <c r="AE7" s="3">
        <v>4205.3128555000003</v>
      </c>
      <c r="AF7" s="3">
        <v>2656.5426385000001</v>
      </c>
      <c r="AG7" s="3">
        <v>5667.5906083</v>
      </c>
      <c r="AH7" s="3">
        <v>3960.3476252999999</v>
      </c>
      <c r="AI7" s="3">
        <v>1707.2429830000001</v>
      </c>
      <c r="AJ7" s="3">
        <v>1194.2648856999999</v>
      </c>
      <c r="AK7" s="3">
        <v>244.96523020000001</v>
      </c>
      <c r="AL7" s="3">
        <v>949.29965549999997</v>
      </c>
      <c r="AO7" s="4">
        <v>31444</v>
      </c>
      <c r="AP7" s="8">
        <f t="shared" si="2"/>
        <v>399.10911299999998</v>
      </c>
      <c r="AQ7" s="8">
        <f t="shared" si="3"/>
        <v>177.74414429999999</v>
      </c>
      <c r="AR7" s="8">
        <f t="shared" si="4"/>
        <v>576.8532573</v>
      </c>
      <c r="AS7" s="8">
        <f t="shared" si="5"/>
        <v>333.54125199999999</v>
      </c>
      <c r="AT7" s="8">
        <f t="shared" si="6"/>
        <v>105.2121375</v>
      </c>
      <c r="AU7" s="8">
        <f t="shared" si="7"/>
        <v>438.75338949999997</v>
      </c>
      <c r="AV7" s="8">
        <f t="shared" si="8"/>
        <v>242.8082397</v>
      </c>
      <c r="AW7" s="8">
        <f t="shared" si="9"/>
        <v>49.944371099999998</v>
      </c>
      <c r="AX7" s="8">
        <f t="shared" si="10"/>
        <v>292.75261080000001</v>
      </c>
      <c r="AY7" s="8">
        <f t="shared" si="11"/>
        <v>5667.5906083</v>
      </c>
      <c r="AZ7" s="8">
        <f t="shared" si="12"/>
        <v>1194.2648856999999</v>
      </c>
      <c r="BA7" s="8">
        <f t="shared" si="13"/>
        <v>6861.8554939999995</v>
      </c>
      <c r="BC7" s="4">
        <v>31444</v>
      </c>
      <c r="BD7" s="8">
        <f t="shared" si="22"/>
        <v>104.48976382974264</v>
      </c>
      <c r="BE7" s="8">
        <f t="shared" si="23"/>
        <v>114.8094050126395</v>
      </c>
      <c r="BF7" s="8">
        <f t="shared" si="24"/>
        <v>107.46614644733592</v>
      </c>
      <c r="BG7" s="8">
        <f t="shared" si="25"/>
        <v>105.14302721995259</v>
      </c>
      <c r="BH7" s="8">
        <f t="shared" si="26"/>
        <v>74.181540356181969</v>
      </c>
      <c r="BI7" s="8">
        <f t="shared" si="27"/>
        <v>95.577138090853538</v>
      </c>
      <c r="BJ7" s="8">
        <f t="shared" si="28"/>
        <v>116.30649959929507</v>
      </c>
      <c r="BK7" s="8">
        <f t="shared" si="29"/>
        <v>101.12823210770298</v>
      </c>
      <c r="BL7" s="8">
        <f t="shared" si="30"/>
        <v>113.40275011368239</v>
      </c>
      <c r="BM7" s="8">
        <f t="shared" si="31"/>
        <v>105.11578552080232</v>
      </c>
      <c r="BN7" s="8">
        <f t="shared" si="32"/>
        <v>100.84123903995427</v>
      </c>
      <c r="BO7" s="8">
        <f t="shared" si="33"/>
        <v>104.34597002882009</v>
      </c>
      <c r="BQ7" s="4">
        <v>31444</v>
      </c>
      <c r="BR7" s="8">
        <f t="shared" si="14"/>
        <v>-0.59555440503823442</v>
      </c>
      <c r="BS7" s="8">
        <f t="shared" si="15"/>
        <v>13.851640564581814</v>
      </c>
      <c r="BT7" s="8">
        <f t="shared" si="16"/>
        <v>6.569641022317052</v>
      </c>
      <c r="BU7" s="8">
        <f t="shared" si="17"/>
        <v>4.2659017490789708</v>
      </c>
      <c r="BV7" s="8">
        <f t="shared" si="18"/>
        <v>-26.437297813456528</v>
      </c>
      <c r="BW7" s="8">
        <f t="shared" si="19"/>
        <v>-5.2201867006166474</v>
      </c>
      <c r="BX7" s="8">
        <f t="shared" si="20"/>
        <v>15.336246070135351</v>
      </c>
      <c r="BY7" s="8">
        <f t="shared" si="21"/>
        <v>0.28459891060541587</v>
      </c>
      <c r="BZ7" s="8">
        <f t="shared" si="0"/>
        <v>12.456720279637889</v>
      </c>
      <c r="CA7" s="8"/>
      <c r="CB7" s="8"/>
    </row>
    <row r="8" spans="1:81">
      <c r="A8">
        <f t="shared" si="1"/>
        <v>5</v>
      </c>
      <c r="B8" s="4">
        <v>31533</v>
      </c>
      <c r="C8" s="3">
        <v>292.95300780000002</v>
      </c>
      <c r="D8" s="3">
        <v>160.65380780000001</v>
      </c>
      <c r="E8" s="3">
        <v>132.29920010000001</v>
      </c>
      <c r="F8" s="3">
        <v>238.27451389999999</v>
      </c>
      <c r="G8" s="3">
        <v>149.27473570000001</v>
      </c>
      <c r="H8" s="3">
        <v>88.999778300000003</v>
      </c>
      <c r="I8" s="3">
        <v>54.678493899999999</v>
      </c>
      <c r="J8" s="3">
        <v>11.3790721</v>
      </c>
      <c r="K8" s="3">
        <v>43.299421799999998</v>
      </c>
      <c r="L8" s="3">
        <v>459.49117360000002</v>
      </c>
      <c r="M8" s="3">
        <v>176.9972631</v>
      </c>
      <c r="N8" s="3">
        <v>282.4939104</v>
      </c>
      <c r="O8" s="3">
        <v>328.07680629999999</v>
      </c>
      <c r="P8" s="3">
        <v>156.54534659999999</v>
      </c>
      <c r="Q8" s="3">
        <v>171.5314597</v>
      </c>
      <c r="R8" s="3">
        <v>131.41436730000001</v>
      </c>
      <c r="S8" s="3">
        <v>20.451916600000001</v>
      </c>
      <c r="T8" s="3">
        <v>110.96245070000001</v>
      </c>
      <c r="U8" s="3">
        <v>587.8103175</v>
      </c>
      <c r="V8" s="3">
        <v>149.71165139999999</v>
      </c>
      <c r="W8" s="3">
        <v>438.0986661</v>
      </c>
      <c r="X8" s="3">
        <v>399.459476</v>
      </c>
      <c r="Y8" s="3">
        <v>135.54248580000001</v>
      </c>
      <c r="Z8" s="3">
        <v>263.91699019999999</v>
      </c>
      <c r="AA8" s="3">
        <v>188.3508415</v>
      </c>
      <c r="AB8" s="3">
        <v>14.169165599999999</v>
      </c>
      <c r="AC8" s="3">
        <v>174.18167589999999</v>
      </c>
      <c r="AD8" s="3">
        <v>6978.9699757999997</v>
      </c>
      <c r="AE8" s="3">
        <v>4228.1390909000002</v>
      </c>
      <c r="AF8" s="3">
        <v>2750.8308849</v>
      </c>
      <c r="AG8" s="3">
        <v>5644.2230368999999</v>
      </c>
      <c r="AH8" s="3">
        <v>3936.2353463999998</v>
      </c>
      <c r="AI8" s="3">
        <v>1707.9876905000001</v>
      </c>
      <c r="AJ8" s="3">
        <v>1334.7469389</v>
      </c>
      <c r="AK8" s="3">
        <v>291.90374450000002</v>
      </c>
      <c r="AL8" s="3">
        <v>1042.8431943999999</v>
      </c>
      <c r="AO8" s="4">
        <v>31533</v>
      </c>
      <c r="AP8" s="8">
        <f t="shared" si="2"/>
        <v>399.459476</v>
      </c>
      <c r="AQ8" s="8">
        <f t="shared" si="3"/>
        <v>188.3508415</v>
      </c>
      <c r="AR8" s="8">
        <f t="shared" si="4"/>
        <v>587.8103175</v>
      </c>
      <c r="AS8" s="8">
        <f t="shared" si="5"/>
        <v>328.07680629999999</v>
      </c>
      <c r="AT8" s="8">
        <f t="shared" si="6"/>
        <v>131.41436730000001</v>
      </c>
      <c r="AU8" s="8">
        <f t="shared" si="7"/>
        <v>459.49117360000002</v>
      </c>
      <c r="AV8" s="8">
        <f t="shared" si="8"/>
        <v>238.27451389999999</v>
      </c>
      <c r="AW8" s="8">
        <f t="shared" si="9"/>
        <v>54.678493899999999</v>
      </c>
      <c r="AX8" s="8">
        <f t="shared" si="10"/>
        <v>292.95300779999997</v>
      </c>
      <c r="AY8" s="8">
        <f t="shared" si="11"/>
        <v>5644.2230368999999</v>
      </c>
      <c r="AZ8" s="8">
        <f t="shared" si="12"/>
        <v>1334.7469389</v>
      </c>
      <c r="BA8" s="8">
        <f t="shared" si="13"/>
        <v>6978.9699757999997</v>
      </c>
      <c r="BC8" s="4">
        <v>31533</v>
      </c>
      <c r="BD8" s="8">
        <f t="shared" si="22"/>
        <v>104.58149149501568</v>
      </c>
      <c r="BE8" s="8">
        <f t="shared" si="23"/>
        <v>121.66053701182307</v>
      </c>
      <c r="BF8" s="8">
        <f t="shared" si="24"/>
        <v>109.5074160790563</v>
      </c>
      <c r="BG8" s="8">
        <f t="shared" si="25"/>
        <v>103.42045659478431</v>
      </c>
      <c r="BH8" s="8">
        <f t="shared" si="26"/>
        <v>92.655851528984201</v>
      </c>
      <c r="BI8" s="8">
        <f t="shared" si="27"/>
        <v>100.09461442735032</v>
      </c>
      <c r="BJ8" s="8">
        <f t="shared" si="28"/>
        <v>114.13481968187334</v>
      </c>
      <c r="BK8" s="8">
        <f t="shared" si="29"/>
        <v>110.71396637165427</v>
      </c>
      <c r="BL8" s="8">
        <f t="shared" si="30"/>
        <v>113.4803773322832</v>
      </c>
      <c r="BM8" s="8">
        <f t="shared" si="31"/>
        <v>104.68239136918041</v>
      </c>
      <c r="BN8" s="8">
        <f t="shared" si="32"/>
        <v>112.70325095807358</v>
      </c>
      <c r="BO8" s="8">
        <f t="shared" si="33"/>
        <v>106.12689127068087</v>
      </c>
      <c r="BQ8" s="4">
        <v>31533</v>
      </c>
      <c r="BR8" s="8">
        <f t="shared" si="14"/>
        <v>-9.6386672911286109E-2</v>
      </c>
      <c r="BS8" s="8">
        <f t="shared" si="15"/>
        <v>7.947673183874393</v>
      </c>
      <c r="BT8" s="8">
        <f t="shared" si="16"/>
        <v>-2.8356190720764229</v>
      </c>
      <c r="BU8" s="8">
        <f t="shared" si="17"/>
        <v>-8.2364921014945089</v>
      </c>
      <c r="BV8" s="8">
        <f t="shared" si="18"/>
        <v>-17.7877738740182</v>
      </c>
      <c r="BW8" s="8">
        <f t="shared" si="19"/>
        <v>-11.187464801182855</v>
      </c>
      <c r="BX8" s="8">
        <f t="shared" si="20"/>
        <v>1.2702106741644181</v>
      </c>
      <c r="BY8" s="8">
        <f t="shared" si="21"/>
        <v>-1.765064068257749</v>
      </c>
      <c r="BZ8" s="8">
        <f t="shared" si="0"/>
        <v>0.68953323671090416</v>
      </c>
      <c r="CA8" s="8"/>
      <c r="CB8" s="8"/>
    </row>
    <row r="9" spans="1:81" hidden="1">
      <c r="A9">
        <f t="shared" si="1"/>
        <v>8</v>
      </c>
      <c r="B9" s="4">
        <v>31625</v>
      </c>
      <c r="C9" s="3">
        <v>286.94950799999998</v>
      </c>
      <c r="D9" s="3">
        <v>162.35299549999999</v>
      </c>
      <c r="E9" s="3">
        <v>124.5965125</v>
      </c>
      <c r="F9" s="3">
        <v>231.29164689999999</v>
      </c>
      <c r="G9" s="3">
        <v>150.04240849999999</v>
      </c>
      <c r="H9" s="3">
        <v>81.249238300000002</v>
      </c>
      <c r="I9" s="3">
        <v>55.657861099999998</v>
      </c>
      <c r="J9" s="3">
        <v>12.310587</v>
      </c>
      <c r="K9" s="3">
        <v>43.347274200000001</v>
      </c>
      <c r="L9" s="3">
        <v>481.81732790000001</v>
      </c>
      <c r="M9" s="3">
        <v>181.67620460000001</v>
      </c>
      <c r="N9" s="3">
        <v>300.1411233</v>
      </c>
      <c r="O9" s="3">
        <v>342.52221559999998</v>
      </c>
      <c r="P9" s="3">
        <v>160.42433869999999</v>
      </c>
      <c r="Q9" s="3">
        <v>182.09787679999999</v>
      </c>
      <c r="R9" s="3">
        <v>139.2951123</v>
      </c>
      <c r="S9" s="3">
        <v>21.251865800000001</v>
      </c>
      <c r="T9" s="3">
        <v>118.0432464</v>
      </c>
      <c r="U9" s="3">
        <v>567.46842319999996</v>
      </c>
      <c r="V9" s="3">
        <v>155.03780470000001</v>
      </c>
      <c r="W9" s="3">
        <v>412.43061849999998</v>
      </c>
      <c r="X9" s="3">
        <v>386.24413390000001</v>
      </c>
      <c r="Y9" s="3">
        <v>141.68157669999999</v>
      </c>
      <c r="Z9" s="3">
        <v>244.56255719999999</v>
      </c>
      <c r="AA9" s="3">
        <v>181.22428930000001</v>
      </c>
      <c r="AB9" s="3">
        <v>13.356228</v>
      </c>
      <c r="AC9" s="3">
        <v>167.86806129999999</v>
      </c>
      <c r="AD9" s="3">
        <v>6918.5250524000003</v>
      </c>
      <c r="AE9" s="3">
        <v>4202.5513172999999</v>
      </c>
      <c r="AF9" s="3">
        <v>2715.9737350999999</v>
      </c>
      <c r="AG9" s="3">
        <v>5608.7181644000002</v>
      </c>
      <c r="AH9" s="3">
        <v>3922.2483839000001</v>
      </c>
      <c r="AI9" s="3">
        <v>1686.4697805000001</v>
      </c>
      <c r="AJ9" s="3">
        <v>1309.8068880000001</v>
      </c>
      <c r="AK9" s="3">
        <v>280.30293339999997</v>
      </c>
      <c r="AL9" s="3">
        <v>1029.5039546</v>
      </c>
      <c r="AO9" s="4">
        <v>31625</v>
      </c>
      <c r="AP9" s="8">
        <f t="shared" si="2"/>
        <v>386.24413390000001</v>
      </c>
      <c r="AQ9" s="8">
        <f t="shared" si="3"/>
        <v>181.22428930000001</v>
      </c>
      <c r="AR9" s="8">
        <f t="shared" si="4"/>
        <v>567.46842319999996</v>
      </c>
      <c r="AS9" s="8">
        <f t="shared" si="5"/>
        <v>342.52221559999998</v>
      </c>
      <c r="AT9" s="8">
        <f t="shared" si="6"/>
        <v>139.2951123</v>
      </c>
      <c r="AU9" s="8">
        <f t="shared" si="7"/>
        <v>481.81732790000001</v>
      </c>
      <c r="AV9" s="8">
        <f t="shared" si="8"/>
        <v>231.29164689999999</v>
      </c>
      <c r="AW9" s="8">
        <f t="shared" si="9"/>
        <v>55.657861099999998</v>
      </c>
      <c r="AX9" s="8">
        <f t="shared" si="10"/>
        <v>286.94950799999998</v>
      </c>
      <c r="AY9" s="8">
        <f t="shared" si="11"/>
        <v>5608.7181644000002</v>
      </c>
      <c r="AZ9" s="8">
        <f t="shared" si="12"/>
        <v>1309.8068880000001</v>
      </c>
      <c r="BA9" s="8">
        <f t="shared" si="13"/>
        <v>6918.5250524000003</v>
      </c>
      <c r="BC9" s="4">
        <v>31625</v>
      </c>
      <c r="BD9" s="8">
        <f t="shared" si="22"/>
        <v>101.12161566161608</v>
      </c>
      <c r="BE9" s="8">
        <f t="shared" si="23"/>
        <v>117.05731803605444</v>
      </c>
      <c r="BF9" s="8">
        <f t="shared" si="24"/>
        <v>105.71777813527132</v>
      </c>
      <c r="BG9" s="8">
        <f t="shared" si="25"/>
        <v>107.97411841060449</v>
      </c>
      <c r="BH9" s="8">
        <f t="shared" si="26"/>
        <v>98.2122998356663</v>
      </c>
      <c r="BI9" s="8">
        <f t="shared" si="27"/>
        <v>104.95809806903922</v>
      </c>
      <c r="BJ9" s="8">
        <f t="shared" si="28"/>
        <v>110.78998748449453</v>
      </c>
      <c r="BK9" s="8">
        <f t="shared" si="29"/>
        <v>112.69700612846624</v>
      </c>
      <c r="BL9" s="8">
        <f t="shared" si="30"/>
        <v>111.15481860962487</v>
      </c>
      <c r="BM9" s="8">
        <f t="shared" si="31"/>
        <v>104.02388887304248</v>
      </c>
      <c r="BN9" s="8">
        <f t="shared" si="32"/>
        <v>110.59736501552457</v>
      </c>
      <c r="BO9" s="8">
        <f t="shared" si="33"/>
        <v>105.20772528547384</v>
      </c>
      <c r="BQ9" s="4">
        <v>31625</v>
      </c>
      <c r="BR9" s="8">
        <f t="shared" si="14"/>
        <v>-2.7900064522376478</v>
      </c>
      <c r="BS9" s="8">
        <f t="shared" si="15"/>
        <v>5.8409646736367282</v>
      </c>
      <c r="BT9" s="8">
        <f t="shared" si="16"/>
        <v>-4.4120281523599703</v>
      </c>
      <c r="BU9" s="8">
        <f t="shared" si="17"/>
        <v>-2.3718888823000994</v>
      </c>
      <c r="BV9" s="8">
        <f t="shared" si="18"/>
        <v>-11.198336577114453</v>
      </c>
      <c r="BW9" s="8">
        <f t="shared" si="19"/>
        <v>-5.0989161863790873</v>
      </c>
      <c r="BX9" s="8">
        <f t="shared" si="20"/>
        <v>0.1741655137470266</v>
      </c>
      <c r="BY9" s="8">
        <f t="shared" si="21"/>
        <v>1.898454915853498</v>
      </c>
      <c r="BZ9" s="8">
        <f t="shared" si="0"/>
        <v>0.50403876622380217</v>
      </c>
      <c r="CA9" s="8"/>
      <c r="CB9" s="8"/>
    </row>
    <row r="10" spans="1:81" hidden="1">
      <c r="A10">
        <f t="shared" si="1"/>
        <v>11</v>
      </c>
      <c r="B10" s="4">
        <v>31717</v>
      </c>
      <c r="C10" s="3">
        <v>302.02894570000001</v>
      </c>
      <c r="D10" s="3">
        <v>168.53735750000001</v>
      </c>
      <c r="E10" s="3">
        <v>133.4915882</v>
      </c>
      <c r="F10" s="3">
        <v>243.39102539999999</v>
      </c>
      <c r="G10" s="3">
        <v>156.32592120000001</v>
      </c>
      <c r="H10" s="3">
        <v>87.065104199999993</v>
      </c>
      <c r="I10" s="3">
        <v>58.637920200000003</v>
      </c>
      <c r="J10" s="3">
        <v>12.211436300000001</v>
      </c>
      <c r="K10" s="3">
        <v>46.426483900000001</v>
      </c>
      <c r="L10" s="3">
        <v>494.68257820000002</v>
      </c>
      <c r="M10" s="3">
        <v>190.1257056</v>
      </c>
      <c r="N10" s="3">
        <v>304.55687260000002</v>
      </c>
      <c r="O10" s="3">
        <v>351.28134679999999</v>
      </c>
      <c r="P10" s="3">
        <v>166.2302589</v>
      </c>
      <c r="Q10" s="3">
        <v>185.0510879</v>
      </c>
      <c r="R10" s="3">
        <v>143.40123149999999</v>
      </c>
      <c r="S10" s="3">
        <v>23.895446700000001</v>
      </c>
      <c r="T10" s="3">
        <v>119.5057848</v>
      </c>
      <c r="U10" s="3">
        <v>575.69989669999995</v>
      </c>
      <c r="V10" s="3">
        <v>151.421435</v>
      </c>
      <c r="W10" s="3">
        <v>424.27846169999998</v>
      </c>
      <c r="X10" s="3">
        <v>393.49431120000003</v>
      </c>
      <c r="Y10" s="3">
        <v>138.88685369999999</v>
      </c>
      <c r="Z10" s="3">
        <v>254.60745750000001</v>
      </c>
      <c r="AA10" s="3">
        <v>182.20558550000001</v>
      </c>
      <c r="AB10" s="3">
        <v>12.534581299999999</v>
      </c>
      <c r="AC10" s="3">
        <v>169.6710042</v>
      </c>
      <c r="AD10" s="3">
        <v>7034.1639395000002</v>
      </c>
      <c r="AE10" s="3">
        <v>4228.3895831</v>
      </c>
      <c r="AF10" s="3">
        <v>2805.7743564000002</v>
      </c>
      <c r="AG10" s="3">
        <v>5670.6154560000004</v>
      </c>
      <c r="AH10" s="3">
        <v>3948.8120908000001</v>
      </c>
      <c r="AI10" s="3">
        <v>1721.8033651999999</v>
      </c>
      <c r="AJ10" s="3">
        <v>1363.5484835</v>
      </c>
      <c r="AK10" s="3">
        <v>279.57749230000002</v>
      </c>
      <c r="AL10" s="3">
        <v>1083.9709912000001</v>
      </c>
      <c r="AO10" s="4">
        <v>31717</v>
      </c>
      <c r="AP10" s="8">
        <f t="shared" si="2"/>
        <v>393.49431120000003</v>
      </c>
      <c r="AQ10" s="8">
        <f t="shared" si="3"/>
        <v>182.20558550000001</v>
      </c>
      <c r="AR10" s="8">
        <f t="shared" si="4"/>
        <v>575.69989670000007</v>
      </c>
      <c r="AS10" s="8">
        <f t="shared" si="5"/>
        <v>351.28134679999999</v>
      </c>
      <c r="AT10" s="8">
        <f t="shared" si="6"/>
        <v>143.40123149999999</v>
      </c>
      <c r="AU10" s="8">
        <f t="shared" si="7"/>
        <v>494.68257829999999</v>
      </c>
      <c r="AV10" s="8">
        <f t="shared" si="8"/>
        <v>243.39102539999999</v>
      </c>
      <c r="AW10" s="8">
        <f t="shared" si="9"/>
        <v>58.637920200000003</v>
      </c>
      <c r="AX10" s="8">
        <f t="shared" si="10"/>
        <v>302.02894559999999</v>
      </c>
      <c r="AY10" s="8">
        <f t="shared" si="11"/>
        <v>5670.6154560000004</v>
      </c>
      <c r="AZ10" s="8">
        <f t="shared" si="12"/>
        <v>1363.5484835</v>
      </c>
      <c r="BA10" s="8">
        <f t="shared" si="13"/>
        <v>7034.1639395000002</v>
      </c>
      <c r="BC10" s="4">
        <v>31717</v>
      </c>
      <c r="BD10" s="8">
        <f t="shared" si="22"/>
        <v>103.01976654097413</v>
      </c>
      <c r="BE10" s="8">
        <f t="shared" si="23"/>
        <v>117.69116188675825</v>
      </c>
      <c r="BF10" s="8">
        <f t="shared" si="24"/>
        <v>107.25127859736257</v>
      </c>
      <c r="BG10" s="8">
        <f t="shared" si="25"/>
        <v>110.73528082953293</v>
      </c>
      <c r="BH10" s="8">
        <f t="shared" si="26"/>
        <v>101.10738641388635</v>
      </c>
      <c r="BI10" s="8">
        <f t="shared" si="27"/>
        <v>107.76063781797534</v>
      </c>
      <c r="BJ10" s="8">
        <f t="shared" si="28"/>
        <v>116.58565719653011</v>
      </c>
      <c r="BK10" s="8">
        <f t="shared" si="29"/>
        <v>118.73108167535953</v>
      </c>
      <c r="BL10" s="8">
        <f t="shared" si="30"/>
        <v>116.99609766546195</v>
      </c>
      <c r="BM10" s="8">
        <f t="shared" si="31"/>
        <v>105.1718868280493</v>
      </c>
      <c r="BN10" s="8">
        <f t="shared" si="32"/>
        <v>115.13519338433535</v>
      </c>
      <c r="BO10" s="8">
        <f t="shared" si="33"/>
        <v>106.96620764612013</v>
      </c>
      <c r="BQ10" s="4">
        <v>31717</v>
      </c>
      <c r="BR10" s="8">
        <f t="shared" si="14"/>
        <v>-2.0462885586466362</v>
      </c>
      <c r="BS10" s="8">
        <f t="shared" si="15"/>
        <v>2.2199715198208514</v>
      </c>
      <c r="BT10" s="8">
        <f t="shared" si="16"/>
        <v>-6.8475281581847121</v>
      </c>
      <c r="BU10" s="8">
        <f t="shared" si="17"/>
        <v>-3.8215183606935765</v>
      </c>
      <c r="BV10" s="8">
        <f t="shared" si="18"/>
        <v>-12.183769843181203</v>
      </c>
      <c r="BW10" s="8">
        <f t="shared" si="19"/>
        <v>-6.4051271810026345</v>
      </c>
      <c r="BX10" s="8">
        <f t="shared" si="20"/>
        <v>1.2597918755848481</v>
      </c>
      <c r="BY10" s="8">
        <f t="shared" si="21"/>
        <v>3.1231877806646491</v>
      </c>
      <c r="BZ10" s="8">
        <f t="shared" si="0"/>
        <v>1.6162775485291103</v>
      </c>
      <c r="CA10" s="8"/>
      <c r="CB10" s="8"/>
    </row>
    <row r="11" spans="1:81" hidden="1">
      <c r="A11">
        <f t="shared" si="1"/>
        <v>2</v>
      </c>
      <c r="B11" s="4">
        <v>31809</v>
      </c>
      <c r="C11" s="3">
        <v>314.84219780000001</v>
      </c>
      <c r="D11" s="3">
        <v>176.04458589999999</v>
      </c>
      <c r="E11" s="3">
        <v>138.79761189999999</v>
      </c>
      <c r="F11" s="3">
        <v>256.05328379999997</v>
      </c>
      <c r="G11" s="3">
        <v>164.25968349999999</v>
      </c>
      <c r="H11" s="3">
        <v>91.793600299999994</v>
      </c>
      <c r="I11" s="3">
        <v>58.788913899999997</v>
      </c>
      <c r="J11" s="3">
        <v>11.7849024</v>
      </c>
      <c r="K11" s="3">
        <v>47.004011599999998</v>
      </c>
      <c r="L11" s="3">
        <v>462.91805060000002</v>
      </c>
      <c r="M11" s="3">
        <v>177.44214299999999</v>
      </c>
      <c r="N11" s="3">
        <v>285.47590760000003</v>
      </c>
      <c r="O11" s="3">
        <v>342.38598610000003</v>
      </c>
      <c r="P11" s="3">
        <v>160.2173387</v>
      </c>
      <c r="Q11" s="3">
        <v>182.1686473</v>
      </c>
      <c r="R11" s="3">
        <v>120.5320645</v>
      </c>
      <c r="S11" s="3">
        <v>17.224804299999999</v>
      </c>
      <c r="T11" s="3">
        <v>103.3072602</v>
      </c>
      <c r="U11" s="3">
        <v>593.36158160000002</v>
      </c>
      <c r="V11" s="3">
        <v>159.20689659999999</v>
      </c>
      <c r="W11" s="3">
        <v>434.15468499999997</v>
      </c>
      <c r="X11" s="3">
        <v>403.33149250000002</v>
      </c>
      <c r="Y11" s="3">
        <v>144.94707489999999</v>
      </c>
      <c r="Z11" s="3">
        <v>258.38441760000001</v>
      </c>
      <c r="AA11" s="3">
        <v>190.0300891</v>
      </c>
      <c r="AB11" s="3">
        <v>14.2598217</v>
      </c>
      <c r="AC11" s="3">
        <v>175.77026739999999</v>
      </c>
      <c r="AD11" s="3">
        <v>7022.2527528999999</v>
      </c>
      <c r="AE11" s="3">
        <v>4248.1035456999998</v>
      </c>
      <c r="AF11" s="3">
        <v>2774.1492072999999</v>
      </c>
      <c r="AG11" s="3">
        <v>5700.6914620999996</v>
      </c>
      <c r="AH11" s="3">
        <v>3979.4067676</v>
      </c>
      <c r="AI11" s="3">
        <v>1721.2846946</v>
      </c>
      <c r="AJ11" s="3">
        <v>1321.5612908000001</v>
      </c>
      <c r="AK11" s="3">
        <v>268.69677810000002</v>
      </c>
      <c r="AL11" s="3">
        <v>1052.8645127</v>
      </c>
      <c r="AO11" s="4">
        <v>31809</v>
      </c>
      <c r="AP11" s="8">
        <f t="shared" si="2"/>
        <v>403.33149250000002</v>
      </c>
      <c r="AQ11" s="8">
        <f t="shared" si="3"/>
        <v>190.0300891</v>
      </c>
      <c r="AR11" s="8">
        <f t="shared" si="4"/>
        <v>593.36158160000002</v>
      </c>
      <c r="AS11" s="8">
        <f t="shared" si="5"/>
        <v>342.38598610000003</v>
      </c>
      <c r="AT11" s="8">
        <f t="shared" si="6"/>
        <v>120.5320645</v>
      </c>
      <c r="AU11" s="8">
        <f t="shared" si="7"/>
        <v>462.91805060000002</v>
      </c>
      <c r="AV11" s="8">
        <f t="shared" si="8"/>
        <v>256.05328379999997</v>
      </c>
      <c r="AW11" s="8">
        <f t="shared" si="9"/>
        <v>58.788913899999997</v>
      </c>
      <c r="AX11" s="8">
        <f t="shared" si="10"/>
        <v>314.84219769999999</v>
      </c>
      <c r="AY11" s="8">
        <f t="shared" si="11"/>
        <v>5700.6914620999996</v>
      </c>
      <c r="AZ11" s="8">
        <f t="shared" si="12"/>
        <v>1321.5612908000001</v>
      </c>
      <c r="BA11" s="8">
        <f t="shared" si="13"/>
        <v>7022.2527528999999</v>
      </c>
      <c r="BC11" s="4">
        <v>31809</v>
      </c>
      <c r="BD11" s="8">
        <f t="shared" si="22"/>
        <v>105.59521450070879</v>
      </c>
      <c r="BE11" s="8">
        <f t="shared" si="23"/>
        <v>122.74520519363108</v>
      </c>
      <c r="BF11" s="8">
        <f t="shared" si="24"/>
        <v>110.54160103543626</v>
      </c>
      <c r="BG11" s="8">
        <f t="shared" si="25"/>
        <v>107.93117445107694</v>
      </c>
      <c r="BH11" s="8">
        <f t="shared" si="26"/>
        <v>84.983105745957104</v>
      </c>
      <c r="BI11" s="8">
        <f t="shared" si="27"/>
        <v>100.84111828142339</v>
      </c>
      <c r="BJ11" s="8">
        <f t="shared" si="28"/>
        <v>122.65094951669751</v>
      </c>
      <c r="BK11" s="8">
        <f t="shared" si="29"/>
        <v>119.03681634783796</v>
      </c>
      <c r="BL11" s="8">
        <f t="shared" si="30"/>
        <v>121.95953085934251</v>
      </c>
      <c r="BM11" s="8">
        <f t="shared" si="31"/>
        <v>105.72970111370006</v>
      </c>
      <c r="BN11" s="8">
        <f t="shared" si="32"/>
        <v>111.58988230102773</v>
      </c>
      <c r="BO11" s="8">
        <f t="shared" si="33"/>
        <v>106.78507816575463</v>
      </c>
      <c r="BQ11" s="4">
        <v>31809</v>
      </c>
      <c r="BR11" s="8">
        <f t="shared" si="14"/>
        <v>-0.12719851808400406</v>
      </c>
      <c r="BS11" s="8">
        <f t="shared" si="15"/>
        <v>9.9967153496142824</v>
      </c>
      <c r="BT11" s="8">
        <f t="shared" si="16"/>
        <v>-0.93940529730428546</v>
      </c>
      <c r="BU11" s="8">
        <f t="shared" si="17"/>
        <v>-3.2787093009749468</v>
      </c>
      <c r="BV11" s="8">
        <f t="shared" si="18"/>
        <v>-23.843359278124787</v>
      </c>
      <c r="BW11" s="8">
        <f t="shared" si="19"/>
        <v>-9.6323822536242059</v>
      </c>
      <c r="BX11" s="8">
        <f t="shared" si="20"/>
        <v>9.9122492000046858</v>
      </c>
      <c r="BY11" s="8">
        <f t="shared" si="21"/>
        <v>6.6734849909790173</v>
      </c>
      <c r="BZ11" s="8">
        <f t="shared" si="0"/>
        <v>9.2926422579614698</v>
      </c>
      <c r="CA11" s="8"/>
      <c r="CB11" s="8"/>
    </row>
    <row r="12" spans="1:81">
      <c r="A12">
        <f t="shared" si="1"/>
        <v>5</v>
      </c>
      <c r="B12" s="4">
        <v>31898</v>
      </c>
      <c r="C12" s="3">
        <v>311.55484109999998</v>
      </c>
      <c r="D12" s="3">
        <v>172.29495109999999</v>
      </c>
      <c r="E12" s="3">
        <v>139.25989010000001</v>
      </c>
      <c r="F12" s="3">
        <v>252.77592519999999</v>
      </c>
      <c r="G12" s="3">
        <v>160.4893352</v>
      </c>
      <c r="H12" s="3">
        <v>92.286590000000004</v>
      </c>
      <c r="I12" s="3">
        <v>58.778916000000002</v>
      </c>
      <c r="J12" s="3">
        <v>11.805615899999999</v>
      </c>
      <c r="K12" s="3">
        <v>46.973300100000003</v>
      </c>
      <c r="L12" s="3">
        <v>497.51125020000001</v>
      </c>
      <c r="M12" s="3">
        <v>186.46645599999999</v>
      </c>
      <c r="N12" s="3">
        <v>311.04479420000001</v>
      </c>
      <c r="O12" s="3">
        <v>350.61313389999998</v>
      </c>
      <c r="P12" s="3">
        <v>165.5168745</v>
      </c>
      <c r="Q12" s="3">
        <v>185.09625940000001</v>
      </c>
      <c r="R12" s="3">
        <v>146.8981163</v>
      </c>
      <c r="S12" s="3">
        <v>20.949581500000001</v>
      </c>
      <c r="T12" s="3">
        <v>125.9485348</v>
      </c>
      <c r="U12" s="3">
        <v>596.44055519999995</v>
      </c>
      <c r="V12" s="3">
        <v>153.83198780000001</v>
      </c>
      <c r="W12" s="3">
        <v>442.60856740000003</v>
      </c>
      <c r="X12" s="3">
        <v>394.117256</v>
      </c>
      <c r="Y12" s="3">
        <v>136.5204799</v>
      </c>
      <c r="Z12" s="3">
        <v>257.5967761</v>
      </c>
      <c r="AA12" s="3">
        <v>202.32329920000001</v>
      </c>
      <c r="AB12" s="3">
        <v>17.311507899999999</v>
      </c>
      <c r="AC12" s="3">
        <v>185.0117913</v>
      </c>
      <c r="AD12" s="3">
        <v>7103.5234570000002</v>
      </c>
      <c r="AE12" s="3">
        <v>4269.7156990000003</v>
      </c>
      <c r="AF12" s="3">
        <v>2833.8077579999999</v>
      </c>
      <c r="AG12" s="3">
        <v>5696.3471528999999</v>
      </c>
      <c r="AH12" s="3">
        <v>3972.0396945000002</v>
      </c>
      <c r="AI12" s="3">
        <v>1724.3074584000001</v>
      </c>
      <c r="AJ12" s="3">
        <v>1407.1763040999999</v>
      </c>
      <c r="AK12" s="3">
        <v>297.67600449999998</v>
      </c>
      <c r="AL12" s="3">
        <v>1109.5002996000001</v>
      </c>
      <c r="AO12" s="4">
        <v>31898</v>
      </c>
      <c r="AP12" s="8">
        <f t="shared" si="2"/>
        <v>394.117256</v>
      </c>
      <c r="AQ12" s="8">
        <f t="shared" si="3"/>
        <v>202.32329920000001</v>
      </c>
      <c r="AR12" s="8">
        <f t="shared" si="4"/>
        <v>596.44055520000006</v>
      </c>
      <c r="AS12" s="8">
        <f t="shared" si="5"/>
        <v>350.61313389999998</v>
      </c>
      <c r="AT12" s="8">
        <f t="shared" si="6"/>
        <v>146.8981163</v>
      </c>
      <c r="AU12" s="8">
        <f t="shared" si="7"/>
        <v>497.51125019999995</v>
      </c>
      <c r="AV12" s="8">
        <f t="shared" si="8"/>
        <v>252.77592519999999</v>
      </c>
      <c r="AW12" s="8">
        <f t="shared" si="9"/>
        <v>58.778916000000002</v>
      </c>
      <c r="AX12" s="8">
        <f t="shared" si="10"/>
        <v>311.5548412</v>
      </c>
      <c r="AY12" s="8">
        <f t="shared" si="11"/>
        <v>5696.3471528999999</v>
      </c>
      <c r="AZ12" s="8">
        <f t="shared" si="12"/>
        <v>1407.1763040999999</v>
      </c>
      <c r="BA12" s="8">
        <f t="shared" si="13"/>
        <v>7103.5234569999993</v>
      </c>
      <c r="BC12" s="4">
        <v>31898</v>
      </c>
      <c r="BD12" s="8">
        <f t="shared" si="22"/>
        <v>103.18285816907976</v>
      </c>
      <c r="BE12" s="8">
        <f t="shared" si="23"/>
        <v>130.68569821428565</v>
      </c>
      <c r="BF12" s="8">
        <f t="shared" si="24"/>
        <v>111.11520519493052</v>
      </c>
      <c r="BG12" s="8">
        <f t="shared" si="25"/>
        <v>110.52463843758848</v>
      </c>
      <c r="BH12" s="8">
        <f t="shared" si="26"/>
        <v>103.57292230238704</v>
      </c>
      <c r="BI12" s="8">
        <f t="shared" si="27"/>
        <v>108.37682990052109</v>
      </c>
      <c r="BJ12" s="8">
        <f t="shared" si="28"/>
        <v>121.08107648780604</v>
      </c>
      <c r="BK12" s="8">
        <f t="shared" si="29"/>
        <v>119.01657242585995</v>
      </c>
      <c r="BL12" s="8">
        <f t="shared" si="30"/>
        <v>120.68611687787414</v>
      </c>
      <c r="BM12" s="8">
        <f t="shared" si="31"/>
        <v>105.64912799089289</v>
      </c>
      <c r="BN12" s="8">
        <f t="shared" si="32"/>
        <v>118.81903566974104</v>
      </c>
      <c r="BO12" s="8">
        <f t="shared" si="33"/>
        <v>108.02093491931856</v>
      </c>
      <c r="BQ12" s="4">
        <v>31898</v>
      </c>
      <c r="BR12" s="8">
        <f t="shared" si="14"/>
        <v>-2.3343967609706362</v>
      </c>
      <c r="BS12" s="8">
        <f t="shared" si="15"/>
        <v>9.9871729118624852</v>
      </c>
      <c r="BT12" s="8">
        <f t="shared" si="16"/>
        <v>-6.4836668900624677</v>
      </c>
      <c r="BU12" s="8">
        <f t="shared" si="17"/>
        <v>-6.9806973145337903</v>
      </c>
      <c r="BV12" s="8">
        <f t="shared" si="18"/>
        <v>-12.831372752200043</v>
      </c>
      <c r="BW12" s="8">
        <f t="shared" si="19"/>
        <v>-8.7883273167139624</v>
      </c>
      <c r="BX12" s="8">
        <f t="shared" si="20"/>
        <v>1.9037697161188749</v>
      </c>
      <c r="BY12" s="8">
        <f t="shared" si="21"/>
        <v>0.16625009200375018</v>
      </c>
      <c r="BZ12" s="8">
        <f t="shared" si="0"/>
        <v>1.5713653941130001</v>
      </c>
      <c r="CA12" s="8"/>
      <c r="CB12" s="8"/>
    </row>
    <row r="13" spans="1:81" hidden="1">
      <c r="A13">
        <f t="shared" si="1"/>
        <v>8</v>
      </c>
      <c r="B13" s="4">
        <v>31990</v>
      </c>
      <c r="C13" s="3">
        <v>313.08284429999998</v>
      </c>
      <c r="D13" s="3">
        <v>177.69428339999999</v>
      </c>
      <c r="E13" s="3">
        <v>135.38856100000001</v>
      </c>
      <c r="F13" s="3">
        <v>253.9519334</v>
      </c>
      <c r="G13" s="3">
        <v>163.7908382</v>
      </c>
      <c r="H13" s="3">
        <v>90.161095200000005</v>
      </c>
      <c r="I13" s="3">
        <v>59.130910900000003</v>
      </c>
      <c r="J13" s="3">
        <v>13.9034452</v>
      </c>
      <c r="K13" s="3">
        <v>45.227465799999997</v>
      </c>
      <c r="L13" s="3">
        <v>497.80633929999999</v>
      </c>
      <c r="M13" s="3">
        <v>187.76558919999999</v>
      </c>
      <c r="N13" s="3">
        <v>310.04075010000003</v>
      </c>
      <c r="O13" s="3">
        <v>342.97372189999999</v>
      </c>
      <c r="P13" s="3">
        <v>162.59584369999999</v>
      </c>
      <c r="Q13" s="3">
        <v>180.3778781</v>
      </c>
      <c r="R13" s="3">
        <v>154.8326175</v>
      </c>
      <c r="S13" s="3">
        <v>25.169745500000001</v>
      </c>
      <c r="T13" s="3">
        <v>129.66287199999999</v>
      </c>
      <c r="U13" s="3">
        <v>599.40216729999997</v>
      </c>
      <c r="V13" s="3">
        <v>151.31528900000001</v>
      </c>
      <c r="W13" s="3">
        <v>448.08687830000002</v>
      </c>
      <c r="X13" s="3">
        <v>392.62883290000002</v>
      </c>
      <c r="Y13" s="3">
        <v>135.44975600000001</v>
      </c>
      <c r="Z13" s="3">
        <v>257.17907689999998</v>
      </c>
      <c r="AA13" s="3">
        <v>206.77333440000001</v>
      </c>
      <c r="AB13" s="3">
        <v>15.865532999999999</v>
      </c>
      <c r="AC13" s="3">
        <v>190.90780140000001</v>
      </c>
      <c r="AD13" s="3">
        <v>7092.2573214000004</v>
      </c>
      <c r="AE13" s="3">
        <v>4277.0557888000003</v>
      </c>
      <c r="AF13" s="3">
        <v>2815.2015326000001</v>
      </c>
      <c r="AG13" s="3">
        <v>5671.0748802999997</v>
      </c>
      <c r="AH13" s="3">
        <v>3959.9654685</v>
      </c>
      <c r="AI13" s="3">
        <v>1711.1094118000001</v>
      </c>
      <c r="AJ13" s="3">
        <v>1421.1824411</v>
      </c>
      <c r="AK13" s="3">
        <v>317.09032029999997</v>
      </c>
      <c r="AL13" s="3">
        <v>1104.0921208</v>
      </c>
      <c r="AO13" s="4">
        <v>31990</v>
      </c>
      <c r="AP13" s="8">
        <f t="shared" si="2"/>
        <v>392.62883290000002</v>
      </c>
      <c r="AQ13" s="8">
        <f t="shared" si="3"/>
        <v>206.77333440000001</v>
      </c>
      <c r="AR13" s="8">
        <f t="shared" si="4"/>
        <v>599.40216729999997</v>
      </c>
      <c r="AS13" s="8">
        <f t="shared" si="5"/>
        <v>342.97372189999999</v>
      </c>
      <c r="AT13" s="8">
        <f t="shared" si="6"/>
        <v>154.8326175</v>
      </c>
      <c r="AU13" s="8">
        <f t="shared" si="7"/>
        <v>497.80633939999996</v>
      </c>
      <c r="AV13" s="8">
        <f t="shared" si="8"/>
        <v>253.9519334</v>
      </c>
      <c r="AW13" s="8">
        <f t="shared" si="9"/>
        <v>59.130910900000003</v>
      </c>
      <c r="AX13" s="8">
        <f t="shared" si="10"/>
        <v>313.08284430000003</v>
      </c>
      <c r="AY13" s="8">
        <f t="shared" si="11"/>
        <v>5671.0748802999997</v>
      </c>
      <c r="AZ13" s="8">
        <f t="shared" si="12"/>
        <v>1421.1824411</v>
      </c>
      <c r="BA13" s="8">
        <f t="shared" si="13"/>
        <v>7092.2573213999995</v>
      </c>
      <c r="BC13" s="4">
        <v>31990</v>
      </c>
      <c r="BD13" s="8">
        <f t="shared" si="22"/>
        <v>102.7931778206941</v>
      </c>
      <c r="BE13" s="8">
        <f t="shared" si="23"/>
        <v>133.56008766666045</v>
      </c>
      <c r="BF13" s="8">
        <f t="shared" si="24"/>
        <v>111.66694523562732</v>
      </c>
      <c r="BG13" s="8">
        <f t="shared" si="25"/>
        <v>108.11644784933574</v>
      </c>
      <c r="BH13" s="8">
        <f t="shared" si="26"/>
        <v>109.16727229811805</v>
      </c>
      <c r="BI13" s="8">
        <f t="shared" si="27"/>
        <v>108.44111152635574</v>
      </c>
      <c r="BJ13" s="8">
        <f t="shared" si="28"/>
        <v>121.64439096762378</v>
      </c>
      <c r="BK13" s="8">
        <f t="shared" si="29"/>
        <v>119.72929782742033</v>
      </c>
      <c r="BL13" s="8">
        <f t="shared" si="30"/>
        <v>121.27801511320915</v>
      </c>
      <c r="BM13" s="8">
        <f t="shared" si="31"/>
        <v>105.18040768806185</v>
      </c>
      <c r="BN13" s="8">
        <f t="shared" si="32"/>
        <v>120.00168470024946</v>
      </c>
      <c r="BO13" s="8">
        <f t="shared" si="33"/>
        <v>107.84961451644996</v>
      </c>
      <c r="BQ13" s="4">
        <v>31990</v>
      </c>
      <c r="BR13" s="8">
        <f t="shared" si="14"/>
        <v>-2.269652609112971</v>
      </c>
      <c r="BS13" s="8">
        <f t="shared" si="15"/>
        <v>11.298510516980098</v>
      </c>
      <c r="BT13" s="8">
        <f t="shared" si="16"/>
        <v>-6.9455187112092309</v>
      </c>
      <c r="BU13" s="8">
        <f t="shared" si="17"/>
        <v>-9.9042249953420924</v>
      </c>
      <c r="BV13" s="8">
        <f t="shared" si="18"/>
        <v>-9.0285502484357067</v>
      </c>
      <c r="BW13" s="8">
        <f t="shared" si="19"/>
        <v>-9.6336757294455566</v>
      </c>
      <c r="BX13" s="8">
        <f t="shared" si="20"/>
        <v>1.3689026712230046</v>
      </c>
      <c r="BY13" s="8">
        <f t="shared" si="21"/>
        <v>-0.22698587399795356</v>
      </c>
      <c r="BZ13" s="8">
        <f t="shared" si="0"/>
        <v>1.06359374549434</v>
      </c>
      <c r="CA13" s="8"/>
      <c r="CB13" s="8"/>
    </row>
    <row r="14" spans="1:81" hidden="1">
      <c r="A14">
        <f t="shared" si="1"/>
        <v>11</v>
      </c>
      <c r="B14" s="4">
        <v>32082</v>
      </c>
      <c r="C14" s="3">
        <v>311.6830013</v>
      </c>
      <c r="D14" s="3">
        <v>174.43041779999999</v>
      </c>
      <c r="E14" s="3">
        <v>137.25258349999999</v>
      </c>
      <c r="F14" s="3">
        <v>247.76456709999999</v>
      </c>
      <c r="G14" s="3">
        <v>159.4293275</v>
      </c>
      <c r="H14" s="3">
        <v>88.335239599999994</v>
      </c>
      <c r="I14" s="3">
        <v>63.918434099999999</v>
      </c>
      <c r="J14" s="3">
        <v>15.0010903</v>
      </c>
      <c r="K14" s="3">
        <v>48.917343899999999</v>
      </c>
      <c r="L14" s="3">
        <v>496.38281569999998</v>
      </c>
      <c r="M14" s="3">
        <v>181.48545949999999</v>
      </c>
      <c r="N14" s="3">
        <v>314.89735610000002</v>
      </c>
      <c r="O14" s="3">
        <v>348.53594229999999</v>
      </c>
      <c r="P14" s="3">
        <v>159.7228552</v>
      </c>
      <c r="Q14" s="3">
        <v>188.81308709999999</v>
      </c>
      <c r="R14" s="3">
        <v>147.84687339999999</v>
      </c>
      <c r="S14" s="3">
        <v>21.7626043</v>
      </c>
      <c r="T14" s="3">
        <v>126.08426900000001</v>
      </c>
      <c r="U14" s="3">
        <v>577.071461</v>
      </c>
      <c r="V14" s="3">
        <v>144.1397441</v>
      </c>
      <c r="W14" s="3">
        <v>432.93171690000003</v>
      </c>
      <c r="X14" s="3">
        <v>381.6700275</v>
      </c>
      <c r="Y14" s="3">
        <v>131.30502150000001</v>
      </c>
      <c r="Z14" s="3">
        <v>250.36500599999999</v>
      </c>
      <c r="AA14" s="3">
        <v>195.4014335</v>
      </c>
      <c r="AB14" s="3">
        <v>12.834722599999999</v>
      </c>
      <c r="AC14" s="3">
        <v>182.5667109</v>
      </c>
      <c r="AD14" s="3">
        <v>7182.1613009000002</v>
      </c>
      <c r="AE14" s="3">
        <v>4294.1830991999996</v>
      </c>
      <c r="AF14" s="3">
        <v>2887.9782017000002</v>
      </c>
      <c r="AG14" s="3">
        <v>5722.8677911000004</v>
      </c>
      <c r="AH14" s="3">
        <v>3975.7368024000002</v>
      </c>
      <c r="AI14" s="3">
        <v>1747.1309887</v>
      </c>
      <c r="AJ14" s="3">
        <v>1459.2935098</v>
      </c>
      <c r="AK14" s="3">
        <v>318.44629680000003</v>
      </c>
      <c r="AL14" s="3">
        <v>1140.847213</v>
      </c>
      <c r="AO14" s="4">
        <v>32082</v>
      </c>
      <c r="AP14" s="8">
        <f t="shared" si="2"/>
        <v>381.6700275</v>
      </c>
      <c r="AQ14" s="8">
        <f t="shared" si="3"/>
        <v>195.4014335</v>
      </c>
      <c r="AR14" s="8">
        <f t="shared" si="4"/>
        <v>577.071461</v>
      </c>
      <c r="AS14" s="8">
        <f t="shared" si="5"/>
        <v>348.53594229999999</v>
      </c>
      <c r="AT14" s="8">
        <f t="shared" si="6"/>
        <v>147.84687339999999</v>
      </c>
      <c r="AU14" s="8">
        <f t="shared" si="7"/>
        <v>496.38281569999998</v>
      </c>
      <c r="AV14" s="8">
        <f t="shared" si="8"/>
        <v>247.76456709999999</v>
      </c>
      <c r="AW14" s="8">
        <f t="shared" si="9"/>
        <v>63.918434099999999</v>
      </c>
      <c r="AX14" s="8">
        <f t="shared" si="10"/>
        <v>311.68300119999998</v>
      </c>
      <c r="AY14" s="8">
        <f t="shared" si="11"/>
        <v>5722.8677911000004</v>
      </c>
      <c r="AZ14" s="8">
        <f t="shared" si="12"/>
        <v>1459.2935098</v>
      </c>
      <c r="BA14" s="8">
        <f t="shared" si="13"/>
        <v>7182.1613009000002</v>
      </c>
      <c r="BC14" s="4">
        <v>32082</v>
      </c>
      <c r="BD14" s="8">
        <f t="shared" si="22"/>
        <v>99.924080246111515</v>
      </c>
      <c r="BE14" s="8">
        <f t="shared" si="23"/>
        <v>126.21469138745542</v>
      </c>
      <c r="BF14" s="8">
        <f t="shared" si="24"/>
        <v>107.50679718560046</v>
      </c>
      <c r="BG14" s="8">
        <f t="shared" si="25"/>
        <v>109.86984023307775</v>
      </c>
      <c r="BH14" s="8">
        <f t="shared" si="26"/>
        <v>104.2418590313064</v>
      </c>
      <c r="BI14" s="8">
        <f t="shared" si="27"/>
        <v>108.13101404447521</v>
      </c>
      <c r="BJ14" s="8">
        <f t="shared" si="28"/>
        <v>118.68060803760139</v>
      </c>
      <c r="BK14" s="8">
        <f t="shared" si="29"/>
        <v>129.42315815096362</v>
      </c>
      <c r="BL14" s="8">
        <f t="shared" si="30"/>
        <v>120.73576185427537</v>
      </c>
      <c r="BM14" s="8">
        <f t="shared" si="31"/>
        <v>106.14100150639057</v>
      </c>
      <c r="BN14" s="8">
        <f t="shared" si="32"/>
        <v>123.21970394779034</v>
      </c>
      <c r="BO14" s="8">
        <f t="shared" si="33"/>
        <v>109.2167546374539</v>
      </c>
      <c r="BQ14" s="4">
        <v>32082</v>
      </c>
      <c r="BR14" s="8">
        <f t="shared" si="14"/>
        <v>-5.8572287542479451</v>
      </c>
      <c r="BS14" s="8">
        <f t="shared" si="15"/>
        <v>2.4306075600815324</v>
      </c>
      <c r="BT14" s="8">
        <f t="shared" si="16"/>
        <v>-12.751943284044586</v>
      </c>
      <c r="BU14" s="8">
        <f t="shared" si="17"/>
        <v>-10.834195576682347</v>
      </c>
      <c r="BV14" s="8">
        <f t="shared" si="18"/>
        <v>-15.401631645313053</v>
      </c>
      <c r="BW14" s="8">
        <f t="shared" si="19"/>
        <v>-12.245354776788286</v>
      </c>
      <c r="BX14" s="8">
        <f t="shared" si="20"/>
        <v>-3.6837419379876279</v>
      </c>
      <c r="BY14" s="8">
        <f t="shared" si="21"/>
        <v>5.0344660832830401</v>
      </c>
      <c r="BZ14" s="8">
        <f t="shared" si="0"/>
        <v>-2.0158643576740354</v>
      </c>
      <c r="CA14" s="8"/>
      <c r="CB14" s="8"/>
    </row>
    <row r="15" spans="1:81" hidden="1">
      <c r="A15">
        <f t="shared" si="1"/>
        <v>2</v>
      </c>
      <c r="B15" s="4">
        <v>32174</v>
      </c>
      <c r="C15" s="3">
        <v>322.59217560000002</v>
      </c>
      <c r="D15" s="3">
        <v>181.0532996</v>
      </c>
      <c r="E15" s="3">
        <v>141.53887599999999</v>
      </c>
      <c r="F15" s="3">
        <v>260.66859720000002</v>
      </c>
      <c r="G15" s="3">
        <v>168.038231</v>
      </c>
      <c r="H15" s="3">
        <v>92.630366199999997</v>
      </c>
      <c r="I15" s="3">
        <v>61.923578499999998</v>
      </c>
      <c r="J15" s="3">
        <v>13.015068599999999</v>
      </c>
      <c r="K15" s="3">
        <v>48.908509799999997</v>
      </c>
      <c r="L15" s="3">
        <v>466.17904240000001</v>
      </c>
      <c r="M15" s="3">
        <v>185.83035760000001</v>
      </c>
      <c r="N15" s="3">
        <v>280.3486848</v>
      </c>
      <c r="O15" s="3">
        <v>357.3669008</v>
      </c>
      <c r="P15" s="3">
        <v>168.35902590000001</v>
      </c>
      <c r="Q15" s="3">
        <v>189.00787489999999</v>
      </c>
      <c r="R15" s="3">
        <v>108.8121417</v>
      </c>
      <c r="S15" s="3">
        <v>17.4713317</v>
      </c>
      <c r="T15" s="3">
        <v>91.340809899999996</v>
      </c>
      <c r="U15" s="3">
        <v>584.56225370000004</v>
      </c>
      <c r="V15" s="3">
        <v>145.38602539999999</v>
      </c>
      <c r="W15" s="3">
        <v>439.17622829999999</v>
      </c>
      <c r="X15" s="3">
        <v>391.50718660000001</v>
      </c>
      <c r="Y15" s="3">
        <v>131.9337319</v>
      </c>
      <c r="Z15" s="3">
        <v>259.57345470000001</v>
      </c>
      <c r="AA15" s="3">
        <v>193.0550671</v>
      </c>
      <c r="AB15" s="3">
        <v>13.4522935</v>
      </c>
      <c r="AC15" s="3">
        <v>179.60277360000001</v>
      </c>
      <c r="AD15" s="3">
        <v>7247.3043494000003</v>
      </c>
      <c r="AE15" s="3">
        <v>4362.6659588000002</v>
      </c>
      <c r="AF15" s="3">
        <v>2884.6383904999998</v>
      </c>
      <c r="AG15" s="3">
        <v>5868.4209215999999</v>
      </c>
      <c r="AH15" s="3">
        <v>4072.2258579999998</v>
      </c>
      <c r="AI15" s="3">
        <v>1796.1950635999999</v>
      </c>
      <c r="AJ15" s="3">
        <v>1378.8834277999999</v>
      </c>
      <c r="AK15" s="3">
        <v>290.4401009</v>
      </c>
      <c r="AL15" s="3">
        <v>1088.4433269000001</v>
      </c>
      <c r="AO15" s="4">
        <v>32174</v>
      </c>
      <c r="AP15" s="8">
        <f t="shared" si="2"/>
        <v>391.50718660000001</v>
      </c>
      <c r="AQ15" s="8">
        <f t="shared" si="3"/>
        <v>193.0550671</v>
      </c>
      <c r="AR15" s="8">
        <f t="shared" si="4"/>
        <v>584.56225370000004</v>
      </c>
      <c r="AS15" s="8">
        <f t="shared" si="5"/>
        <v>357.3669008</v>
      </c>
      <c r="AT15" s="8">
        <f t="shared" si="6"/>
        <v>108.8121417</v>
      </c>
      <c r="AU15" s="8">
        <f t="shared" si="7"/>
        <v>466.17904249999998</v>
      </c>
      <c r="AV15" s="8">
        <f t="shared" si="8"/>
        <v>260.66859720000002</v>
      </c>
      <c r="AW15" s="8">
        <f t="shared" si="9"/>
        <v>61.923578499999998</v>
      </c>
      <c r="AX15" s="8">
        <f t="shared" si="10"/>
        <v>322.59217570000004</v>
      </c>
      <c r="AY15" s="8">
        <f t="shared" si="11"/>
        <v>5868.4209215999999</v>
      </c>
      <c r="AZ15" s="8">
        <f t="shared" si="12"/>
        <v>1378.8834277999999</v>
      </c>
      <c r="BA15" s="8">
        <f t="shared" si="13"/>
        <v>7247.3043493999994</v>
      </c>
      <c r="BC15" s="4">
        <v>32174</v>
      </c>
      <c r="BD15" s="8">
        <f t="shared" si="22"/>
        <v>102.49952239371942</v>
      </c>
      <c r="BE15" s="8">
        <f t="shared" si="23"/>
        <v>124.69911442492565</v>
      </c>
      <c r="BF15" s="8">
        <f t="shared" si="24"/>
        <v>108.90231088881282</v>
      </c>
      <c r="BG15" s="8">
        <f t="shared" si="25"/>
        <v>112.65364494801531</v>
      </c>
      <c r="BH15" s="8">
        <f t="shared" si="26"/>
        <v>76.719782266196617</v>
      </c>
      <c r="BI15" s="8">
        <f t="shared" si="27"/>
        <v>101.55148606569198</v>
      </c>
      <c r="BJ15" s="8">
        <f t="shared" si="28"/>
        <v>124.8617103490768</v>
      </c>
      <c r="BK15" s="8">
        <f t="shared" si="29"/>
        <v>125.38393980272915</v>
      </c>
      <c r="BL15" s="8">
        <f t="shared" si="30"/>
        <v>124.96161789835772</v>
      </c>
      <c r="BM15" s="8">
        <f t="shared" si="31"/>
        <v>108.8405492869083</v>
      </c>
      <c r="BN15" s="8">
        <f t="shared" si="32"/>
        <v>116.43004413506665</v>
      </c>
      <c r="BO15" s="8">
        <f t="shared" si="33"/>
        <v>110.20736345926755</v>
      </c>
      <c r="BQ15" s="4">
        <v>32174</v>
      </c>
      <c r="BR15" s="8">
        <f t="shared" si="14"/>
        <v>-5.8259784011872924</v>
      </c>
      <c r="BS15" s="8">
        <f t="shared" si="15"/>
        <v>7.1021791250601263</v>
      </c>
      <c r="BT15" s="8">
        <f t="shared" si="16"/>
        <v>-6.4654559758829606</v>
      </c>
      <c r="BU15" s="8">
        <f t="shared" si="17"/>
        <v>-3.2434920171209969</v>
      </c>
      <c r="BV15" s="8">
        <f t="shared" si="18"/>
        <v>-34.10654197021816</v>
      </c>
      <c r="BW15" s="8">
        <f t="shared" si="19"/>
        <v>-12.778967988807555</v>
      </c>
      <c r="BX15" s="8">
        <f t="shared" si="20"/>
        <v>7.24183029959935</v>
      </c>
      <c r="BY15" s="8">
        <f t="shared" si="21"/>
        <v>7.6903652611136852</v>
      </c>
      <c r="BZ15" s="8">
        <f t="shared" si="0"/>
        <v>7.3276393792257588</v>
      </c>
      <c r="CA15" s="8"/>
      <c r="CB15" s="8"/>
    </row>
    <row r="16" spans="1:81">
      <c r="A16">
        <f t="shared" si="1"/>
        <v>5</v>
      </c>
      <c r="B16" s="4">
        <v>32264</v>
      </c>
      <c r="C16" s="3">
        <v>333.93854770000002</v>
      </c>
      <c r="D16" s="3">
        <v>187.37467989999999</v>
      </c>
      <c r="E16" s="3">
        <v>146.5638678</v>
      </c>
      <c r="F16" s="3">
        <v>267.2929044</v>
      </c>
      <c r="G16" s="3">
        <v>171.8934821</v>
      </c>
      <c r="H16" s="3">
        <v>95.399422299999998</v>
      </c>
      <c r="I16" s="3">
        <v>66.645643300000003</v>
      </c>
      <c r="J16" s="3">
        <v>15.4811978</v>
      </c>
      <c r="K16" s="3">
        <v>51.164445600000001</v>
      </c>
      <c r="L16" s="3">
        <v>497.04222870000001</v>
      </c>
      <c r="M16" s="3">
        <v>190.3343208</v>
      </c>
      <c r="N16" s="3">
        <v>306.70790790000001</v>
      </c>
      <c r="O16" s="3">
        <v>351.97572960000002</v>
      </c>
      <c r="P16" s="3">
        <v>167.60103419999999</v>
      </c>
      <c r="Q16" s="3">
        <v>184.37469540000001</v>
      </c>
      <c r="R16" s="3">
        <v>145.06649909999999</v>
      </c>
      <c r="S16" s="3">
        <v>22.7332866</v>
      </c>
      <c r="T16" s="3">
        <v>122.3332125</v>
      </c>
      <c r="U16" s="3">
        <v>613.82334739999999</v>
      </c>
      <c r="V16" s="3">
        <v>158.38596920000001</v>
      </c>
      <c r="W16" s="3">
        <v>455.43737820000001</v>
      </c>
      <c r="X16" s="3">
        <v>408.8464166</v>
      </c>
      <c r="Y16" s="3">
        <v>141.70607709999999</v>
      </c>
      <c r="Z16" s="3">
        <v>267.14033949999998</v>
      </c>
      <c r="AA16" s="3">
        <v>204.97693079999999</v>
      </c>
      <c r="AB16" s="3">
        <v>16.6798921</v>
      </c>
      <c r="AC16" s="3">
        <v>188.2970387</v>
      </c>
      <c r="AD16" s="3">
        <v>7354.8338311999996</v>
      </c>
      <c r="AE16" s="3">
        <v>4393.7514442000002</v>
      </c>
      <c r="AF16" s="3">
        <v>2961.0823869999999</v>
      </c>
      <c r="AG16" s="3">
        <v>5877.3851997000002</v>
      </c>
      <c r="AH16" s="3">
        <v>4078.9094415999998</v>
      </c>
      <c r="AI16" s="3">
        <v>1798.4757580999999</v>
      </c>
      <c r="AJ16" s="3">
        <v>1477.4486314999999</v>
      </c>
      <c r="AK16" s="3">
        <v>314.8420026</v>
      </c>
      <c r="AL16" s="3">
        <v>1162.6066289</v>
      </c>
      <c r="AO16" s="4">
        <v>32264</v>
      </c>
      <c r="AP16" s="8">
        <f t="shared" si="2"/>
        <v>408.8464166</v>
      </c>
      <c r="AQ16" s="8">
        <f t="shared" si="3"/>
        <v>204.97693079999999</v>
      </c>
      <c r="AR16" s="8">
        <f t="shared" si="4"/>
        <v>613.82334739999999</v>
      </c>
      <c r="AS16" s="8">
        <f t="shared" si="5"/>
        <v>351.97572960000002</v>
      </c>
      <c r="AT16" s="8">
        <f t="shared" si="6"/>
        <v>145.06649909999999</v>
      </c>
      <c r="AU16" s="8">
        <f t="shared" si="7"/>
        <v>497.04222870000001</v>
      </c>
      <c r="AV16" s="8">
        <f t="shared" si="8"/>
        <v>267.2929044</v>
      </c>
      <c r="AW16" s="8">
        <f t="shared" si="9"/>
        <v>66.645643300000003</v>
      </c>
      <c r="AX16" s="8">
        <f t="shared" si="10"/>
        <v>333.93854770000002</v>
      </c>
      <c r="AY16" s="8">
        <f t="shared" si="11"/>
        <v>5877.3851997000002</v>
      </c>
      <c r="AZ16" s="8">
        <f t="shared" si="12"/>
        <v>1477.4486314999999</v>
      </c>
      <c r="BA16" s="8">
        <f t="shared" si="13"/>
        <v>7354.8338311999996</v>
      </c>
      <c r="BC16" s="4">
        <v>32264</v>
      </c>
      <c r="BD16" s="8">
        <f t="shared" si="22"/>
        <v>107.03906305735138</v>
      </c>
      <c r="BE16" s="8">
        <f t="shared" si="23"/>
        <v>132.39974548328894</v>
      </c>
      <c r="BF16" s="8">
        <f t="shared" si="24"/>
        <v>114.35357070398977</v>
      </c>
      <c r="BG16" s="8">
        <f t="shared" si="25"/>
        <v>110.95417282326289</v>
      </c>
      <c r="BH16" s="8">
        <f t="shared" si="26"/>
        <v>102.28151060343855</v>
      </c>
      <c r="BI16" s="8">
        <f t="shared" si="27"/>
        <v>108.27465921934605</v>
      </c>
      <c r="BJ16" s="8">
        <f t="shared" si="28"/>
        <v>128.03479040457378</v>
      </c>
      <c r="BK16" s="8">
        <f t="shared" si="29"/>
        <v>134.94525881835722</v>
      </c>
      <c r="BL16" s="8">
        <f t="shared" si="30"/>
        <v>129.35682990038464</v>
      </c>
      <c r="BM16" s="8">
        <f t="shared" si="31"/>
        <v>109.00680814348986</v>
      </c>
      <c r="BN16" s="8">
        <f t="shared" si="32"/>
        <v>124.75268460314643</v>
      </c>
      <c r="BO16" s="8">
        <f t="shared" si="33"/>
        <v>111.84252877205043</v>
      </c>
      <c r="BQ16" s="4">
        <v>32264</v>
      </c>
      <c r="BR16" s="8">
        <f t="shared" si="14"/>
        <v>-1.8051579710033017</v>
      </c>
      <c r="BS16" s="8">
        <f t="shared" si="15"/>
        <v>6.129776609191806</v>
      </c>
      <c r="BT16" s="8">
        <f t="shared" si="16"/>
        <v>-8.3357836604779365</v>
      </c>
      <c r="BU16" s="8">
        <f t="shared" si="17"/>
        <v>-11.060693261855082</v>
      </c>
      <c r="BV16" s="8">
        <f t="shared" si="18"/>
        <v>-18.012577501792006</v>
      </c>
      <c r="BW16" s="8">
        <f t="shared" si="19"/>
        <v>-13.208553736714368</v>
      </c>
      <c r="BX16" s="8">
        <f t="shared" si="20"/>
        <v>2.6308899178147049</v>
      </c>
      <c r="BY16" s="8">
        <f t="shared" si="21"/>
        <v>8.170224350389411</v>
      </c>
      <c r="BZ16" s="8">
        <f t="shared" si="0"/>
        <v>3.6906182114513575</v>
      </c>
      <c r="CA16" s="8"/>
      <c r="CB16" s="8"/>
    </row>
    <row r="17" spans="1:80" hidden="1">
      <c r="A17">
        <f t="shared" si="1"/>
        <v>8</v>
      </c>
      <c r="B17" s="4">
        <v>32356</v>
      </c>
      <c r="C17" s="3">
        <v>338.06030989999999</v>
      </c>
      <c r="D17" s="3">
        <v>181.49022969999999</v>
      </c>
      <c r="E17" s="3">
        <v>156.57008020000001</v>
      </c>
      <c r="F17" s="3">
        <v>270.7928465</v>
      </c>
      <c r="G17" s="3">
        <v>165.6862385</v>
      </c>
      <c r="H17" s="3">
        <v>105.10660799999999</v>
      </c>
      <c r="I17" s="3">
        <v>67.267463300000003</v>
      </c>
      <c r="J17" s="3">
        <v>15.803991099999999</v>
      </c>
      <c r="K17" s="3">
        <v>51.463472199999998</v>
      </c>
      <c r="L17" s="3">
        <v>493.67952270000001</v>
      </c>
      <c r="M17" s="3">
        <v>182.5989112</v>
      </c>
      <c r="N17" s="3">
        <v>311.08061149999997</v>
      </c>
      <c r="O17" s="3">
        <v>350.15476469999999</v>
      </c>
      <c r="P17" s="3">
        <v>161.49137300000001</v>
      </c>
      <c r="Q17" s="3">
        <v>188.66339170000001</v>
      </c>
      <c r="R17" s="3">
        <v>143.5247579</v>
      </c>
      <c r="S17" s="3">
        <v>21.1075382</v>
      </c>
      <c r="T17" s="3">
        <v>122.4172197</v>
      </c>
      <c r="U17" s="3">
        <v>623.05061409999996</v>
      </c>
      <c r="V17" s="3">
        <v>165.570515</v>
      </c>
      <c r="W17" s="3">
        <v>457.48009910000002</v>
      </c>
      <c r="X17" s="3">
        <v>416.81792439999998</v>
      </c>
      <c r="Y17" s="3">
        <v>150.48328699999999</v>
      </c>
      <c r="Z17" s="3">
        <v>266.33463740000002</v>
      </c>
      <c r="AA17" s="3">
        <v>206.23268970000001</v>
      </c>
      <c r="AB17" s="3">
        <v>15.087228</v>
      </c>
      <c r="AC17" s="3">
        <v>191.1454617</v>
      </c>
      <c r="AD17" s="3">
        <v>7353.2863914999998</v>
      </c>
      <c r="AE17" s="3">
        <v>4382.0636903000004</v>
      </c>
      <c r="AF17" s="3">
        <v>2971.2227011999998</v>
      </c>
      <c r="AG17" s="3">
        <v>5874.5062281999999</v>
      </c>
      <c r="AH17" s="3">
        <v>4076.3870332000001</v>
      </c>
      <c r="AI17" s="3">
        <v>1798.119195</v>
      </c>
      <c r="AJ17" s="3">
        <v>1478.7801632999999</v>
      </c>
      <c r="AK17" s="3">
        <v>305.6766571</v>
      </c>
      <c r="AL17" s="3">
        <v>1173.1035062000001</v>
      </c>
      <c r="AO17" s="4">
        <v>32356</v>
      </c>
      <c r="AP17" s="8">
        <f t="shared" si="2"/>
        <v>416.81792439999998</v>
      </c>
      <c r="AQ17" s="8">
        <f t="shared" si="3"/>
        <v>206.23268970000001</v>
      </c>
      <c r="AR17" s="8">
        <f t="shared" si="4"/>
        <v>623.05061409999996</v>
      </c>
      <c r="AS17" s="8">
        <f t="shared" si="5"/>
        <v>350.15476469999999</v>
      </c>
      <c r="AT17" s="8">
        <f t="shared" si="6"/>
        <v>143.5247579</v>
      </c>
      <c r="AU17" s="8">
        <f t="shared" si="7"/>
        <v>493.67952259999998</v>
      </c>
      <c r="AV17" s="8">
        <f t="shared" si="8"/>
        <v>270.7928465</v>
      </c>
      <c r="AW17" s="8">
        <f t="shared" si="9"/>
        <v>67.267463300000003</v>
      </c>
      <c r="AX17" s="8">
        <f t="shared" si="10"/>
        <v>338.06030980000003</v>
      </c>
      <c r="AY17" s="8">
        <f t="shared" si="11"/>
        <v>5874.5062281999999</v>
      </c>
      <c r="AZ17" s="8">
        <f t="shared" si="12"/>
        <v>1478.7801632999999</v>
      </c>
      <c r="BA17" s="8">
        <f t="shared" si="13"/>
        <v>7353.2863914999998</v>
      </c>
      <c r="BC17" s="4">
        <v>32356</v>
      </c>
      <c r="BD17" s="8">
        <f t="shared" si="22"/>
        <v>109.12606368013333</v>
      </c>
      <c r="BE17" s="8">
        <f t="shared" si="23"/>
        <v>133.21087168222007</v>
      </c>
      <c r="BF17" s="8">
        <f t="shared" si="24"/>
        <v>116.07258465067727</v>
      </c>
      <c r="BG17" s="8">
        <f t="shared" si="25"/>
        <v>110.38014559005191</v>
      </c>
      <c r="BH17" s="8">
        <f t="shared" si="26"/>
        <v>101.19448072490778</v>
      </c>
      <c r="BI17" s="8">
        <f t="shared" si="27"/>
        <v>107.54213422245675</v>
      </c>
      <c r="BJ17" s="8">
        <f t="shared" si="28"/>
        <v>129.71128217006807</v>
      </c>
      <c r="BK17" s="8">
        <f t="shared" si="29"/>
        <v>136.20433077990631</v>
      </c>
      <c r="BL17" s="8">
        <f t="shared" si="30"/>
        <v>130.95346521706736</v>
      </c>
      <c r="BM17" s="8">
        <f t="shared" si="31"/>
        <v>108.95341237593541</v>
      </c>
      <c r="BN17" s="8">
        <f t="shared" si="32"/>
        <v>124.86511637447362</v>
      </c>
      <c r="BO17" s="8">
        <f t="shared" si="33"/>
        <v>111.81899736765131</v>
      </c>
      <c r="BQ17" s="4">
        <v>32356</v>
      </c>
      <c r="BR17" s="8">
        <f t="shared" si="14"/>
        <v>0.15846342067946662</v>
      </c>
      <c r="BS17" s="8">
        <f t="shared" si="15"/>
        <v>6.6838165454611964</v>
      </c>
      <c r="BT17" s="8">
        <f t="shared" si="16"/>
        <v>-7.0416237769941432</v>
      </c>
      <c r="BU17" s="8">
        <f t="shared" si="17"/>
        <v>-11.60049436143632</v>
      </c>
      <c r="BV17" s="8">
        <f t="shared" si="18"/>
        <v>-18.956964392342378</v>
      </c>
      <c r="BW17" s="8">
        <f t="shared" si="19"/>
        <v>-13.873356030089944</v>
      </c>
      <c r="BX17" s="8">
        <f t="shared" si="20"/>
        <v>3.8811206334527393</v>
      </c>
      <c r="BY17" s="8">
        <f t="shared" si="21"/>
        <v>9.0811707342074008</v>
      </c>
      <c r="BZ17" s="8">
        <f t="shared" si="0"/>
        <v>4.8759405503892905</v>
      </c>
      <c r="CA17" s="8"/>
      <c r="CB17" s="8"/>
    </row>
    <row r="18" spans="1:80" hidden="1">
      <c r="A18">
        <f t="shared" si="1"/>
        <v>11</v>
      </c>
      <c r="B18" s="4">
        <v>32448</v>
      </c>
      <c r="C18" s="3">
        <v>341.84546319999998</v>
      </c>
      <c r="D18" s="3">
        <v>175.39445309999999</v>
      </c>
      <c r="E18" s="3">
        <v>166.45101009999999</v>
      </c>
      <c r="F18" s="3">
        <v>271.92776629999997</v>
      </c>
      <c r="G18" s="3">
        <v>162.14110289999999</v>
      </c>
      <c r="H18" s="3">
        <v>109.78666339999999</v>
      </c>
      <c r="I18" s="3">
        <v>69.917696899999996</v>
      </c>
      <c r="J18" s="3">
        <v>13.2533501</v>
      </c>
      <c r="K18" s="3">
        <v>56.664346700000003</v>
      </c>
      <c r="L18" s="3">
        <v>504.81336399999998</v>
      </c>
      <c r="M18" s="3">
        <v>190.73854</v>
      </c>
      <c r="N18" s="3">
        <v>314.07482399999998</v>
      </c>
      <c r="O18" s="3">
        <v>362.1440235</v>
      </c>
      <c r="P18" s="3">
        <v>169.85288130000001</v>
      </c>
      <c r="Q18" s="3">
        <v>192.2911422</v>
      </c>
      <c r="R18" s="3">
        <v>142.6693405</v>
      </c>
      <c r="S18" s="3">
        <v>20.8856587</v>
      </c>
      <c r="T18" s="3">
        <v>121.7836818</v>
      </c>
      <c r="U18" s="3">
        <v>621.963213</v>
      </c>
      <c r="V18" s="3">
        <v>163.26445029999999</v>
      </c>
      <c r="W18" s="3">
        <v>458.69876269999997</v>
      </c>
      <c r="X18" s="3">
        <v>411.68079990000001</v>
      </c>
      <c r="Y18" s="3">
        <v>146.62414329999999</v>
      </c>
      <c r="Z18" s="3">
        <v>265.0566566</v>
      </c>
      <c r="AA18" s="3">
        <v>210.28241310000001</v>
      </c>
      <c r="AB18" s="3">
        <v>16.640307</v>
      </c>
      <c r="AC18" s="3">
        <v>193.64210610000001</v>
      </c>
      <c r="AD18" s="3">
        <v>7508.606914</v>
      </c>
      <c r="AE18" s="3">
        <v>4469.6115507000004</v>
      </c>
      <c r="AF18" s="3">
        <v>3038.9953633</v>
      </c>
      <c r="AG18" s="3">
        <v>5992.4901984999997</v>
      </c>
      <c r="AH18" s="3">
        <v>4136.8640638999996</v>
      </c>
      <c r="AI18" s="3">
        <v>1855.6261345</v>
      </c>
      <c r="AJ18" s="3">
        <v>1516.1167155999999</v>
      </c>
      <c r="AK18" s="3">
        <v>332.74748679999999</v>
      </c>
      <c r="AL18" s="3">
        <v>1183.3692288</v>
      </c>
      <c r="AO18" s="4">
        <v>32448</v>
      </c>
      <c r="AP18" s="8">
        <f t="shared" si="2"/>
        <v>411.68079990000001</v>
      </c>
      <c r="AQ18" s="8">
        <f t="shared" si="3"/>
        <v>210.28241310000001</v>
      </c>
      <c r="AR18" s="8">
        <f t="shared" si="4"/>
        <v>621.963213</v>
      </c>
      <c r="AS18" s="8">
        <f t="shared" si="5"/>
        <v>362.1440235</v>
      </c>
      <c r="AT18" s="8">
        <f t="shared" si="6"/>
        <v>142.6693405</v>
      </c>
      <c r="AU18" s="8">
        <f t="shared" si="7"/>
        <v>504.81336399999998</v>
      </c>
      <c r="AV18" s="8">
        <f t="shared" si="8"/>
        <v>271.92776629999997</v>
      </c>
      <c r="AW18" s="8">
        <f t="shared" si="9"/>
        <v>69.917696899999996</v>
      </c>
      <c r="AX18" s="8">
        <f t="shared" si="10"/>
        <v>341.84546319999998</v>
      </c>
      <c r="AY18" s="8">
        <f t="shared" si="11"/>
        <v>5992.4901984999997</v>
      </c>
      <c r="AZ18" s="8">
        <f t="shared" si="12"/>
        <v>1516.1167155999999</v>
      </c>
      <c r="BA18" s="8">
        <f t="shared" si="13"/>
        <v>7508.6069140999998</v>
      </c>
      <c r="BC18" s="4">
        <v>32448</v>
      </c>
      <c r="BD18" s="8">
        <f t="shared" si="22"/>
        <v>107.78112589674329</v>
      </c>
      <c r="BE18" s="8">
        <f t="shared" si="23"/>
        <v>135.82668969327659</v>
      </c>
      <c r="BF18" s="8">
        <f t="shared" si="24"/>
        <v>115.8700048708446</v>
      </c>
      <c r="BG18" s="8">
        <f t="shared" si="25"/>
        <v>114.15954905752903</v>
      </c>
      <c r="BH18" s="8">
        <f t="shared" si="26"/>
        <v>100.59135467987824</v>
      </c>
      <c r="BI18" s="8">
        <f t="shared" si="27"/>
        <v>109.96750738751003</v>
      </c>
      <c r="BJ18" s="8">
        <f t="shared" si="28"/>
        <v>130.25491507736569</v>
      </c>
      <c r="BK18" s="8">
        <f t="shared" si="29"/>
        <v>141.57056991231642</v>
      </c>
      <c r="BL18" s="8">
        <f t="shared" si="30"/>
        <v>132.41970937451194</v>
      </c>
      <c r="BM18" s="8">
        <f t="shared" si="31"/>
        <v>111.14163989166057</v>
      </c>
      <c r="BN18" s="8">
        <f t="shared" si="32"/>
        <v>128.01773707068139</v>
      </c>
      <c r="BO18" s="8">
        <f t="shared" si="33"/>
        <v>114.18090525251594</v>
      </c>
      <c r="BQ18" s="4">
        <v>32448</v>
      </c>
      <c r="BR18" s="8">
        <f t="shared" si="14"/>
        <v>-3.0236318252934491</v>
      </c>
      <c r="BS18" s="8">
        <f t="shared" si="15"/>
        <v>6.0998989681279037</v>
      </c>
      <c r="BT18" s="8">
        <f t="shared" si="16"/>
        <v>-9.4891008682099773</v>
      </c>
      <c r="BU18" s="8">
        <f t="shared" si="17"/>
        <v>-10.825209326658348</v>
      </c>
      <c r="BV18" s="8">
        <f t="shared" si="18"/>
        <v>-21.423892515503884</v>
      </c>
      <c r="BW18" s="8">
        <f t="shared" si="19"/>
        <v>-14.099788120145762</v>
      </c>
      <c r="BX18" s="8">
        <f t="shared" si="20"/>
        <v>1.7475531577699321</v>
      </c>
      <c r="BY18" s="8">
        <f t="shared" si="21"/>
        <v>10.586683651619477</v>
      </c>
      <c r="BZ18" s="8">
        <f t="shared" si="21"/>
        <v>3.4385643775284969</v>
      </c>
      <c r="CA18" s="8"/>
      <c r="CB18" s="8"/>
    </row>
    <row r="19" spans="1:80" hidden="1">
      <c r="A19">
        <f t="shared" si="1"/>
        <v>2</v>
      </c>
      <c r="B19" s="4">
        <v>32540</v>
      </c>
      <c r="C19" s="3">
        <v>345.834363</v>
      </c>
      <c r="D19" s="3">
        <v>177.09154939999999</v>
      </c>
      <c r="E19" s="3">
        <v>168.74281360000001</v>
      </c>
      <c r="F19" s="3">
        <v>277.21279629999998</v>
      </c>
      <c r="G19" s="3">
        <v>164.1957677</v>
      </c>
      <c r="H19" s="3">
        <v>113.0170286</v>
      </c>
      <c r="I19" s="3">
        <v>68.621566700000002</v>
      </c>
      <c r="J19" s="3">
        <v>12.895781700000001</v>
      </c>
      <c r="K19" s="3">
        <v>55.725785100000003</v>
      </c>
      <c r="L19" s="3">
        <v>469.7021092</v>
      </c>
      <c r="M19" s="3">
        <v>184.49837539999999</v>
      </c>
      <c r="N19" s="3">
        <v>285.20373380000001</v>
      </c>
      <c r="O19" s="3">
        <v>353.48336920000003</v>
      </c>
      <c r="P19" s="3">
        <v>167.58286559999999</v>
      </c>
      <c r="Q19" s="3">
        <v>185.90050360000001</v>
      </c>
      <c r="R19" s="3">
        <v>116.21874</v>
      </c>
      <c r="S19" s="3">
        <v>16.9155099</v>
      </c>
      <c r="T19" s="3">
        <v>99.303230200000002</v>
      </c>
      <c r="U19" s="3">
        <v>641.68555600000002</v>
      </c>
      <c r="V19" s="3">
        <v>167.8380119</v>
      </c>
      <c r="W19" s="3">
        <v>473.84754409999999</v>
      </c>
      <c r="X19" s="3">
        <v>423.22041789999997</v>
      </c>
      <c r="Y19" s="3">
        <v>151.55189480000001</v>
      </c>
      <c r="Z19" s="3">
        <v>271.66852310000002</v>
      </c>
      <c r="AA19" s="3">
        <v>218.46513809999999</v>
      </c>
      <c r="AB19" s="3">
        <v>16.286117099999998</v>
      </c>
      <c r="AC19" s="3">
        <v>202.17902100000001</v>
      </c>
      <c r="AD19" s="3">
        <v>7566.4884234000001</v>
      </c>
      <c r="AE19" s="3">
        <v>4504.8821993000001</v>
      </c>
      <c r="AF19" s="3">
        <v>3061.6062241</v>
      </c>
      <c r="AG19" s="3">
        <v>6072.0902419000004</v>
      </c>
      <c r="AH19" s="3">
        <v>4196.136579</v>
      </c>
      <c r="AI19" s="3">
        <v>1875.9536628999999</v>
      </c>
      <c r="AJ19" s="3">
        <v>1494.3981815</v>
      </c>
      <c r="AK19" s="3">
        <v>308.74562029999998</v>
      </c>
      <c r="AL19" s="3">
        <v>1185.6525612</v>
      </c>
      <c r="AO19" s="4">
        <v>32540</v>
      </c>
      <c r="AP19" s="8">
        <f t="shared" si="2"/>
        <v>423.22041789999997</v>
      </c>
      <c r="AQ19" s="8">
        <f t="shared" si="3"/>
        <v>218.46513809999999</v>
      </c>
      <c r="AR19" s="8">
        <f t="shared" si="4"/>
        <v>641.68555599999991</v>
      </c>
      <c r="AS19" s="8">
        <f t="shared" si="5"/>
        <v>353.48336920000003</v>
      </c>
      <c r="AT19" s="8">
        <f t="shared" si="6"/>
        <v>116.21874</v>
      </c>
      <c r="AU19" s="8">
        <f t="shared" si="7"/>
        <v>469.7021092</v>
      </c>
      <c r="AV19" s="8">
        <f t="shared" si="8"/>
        <v>277.21279629999998</v>
      </c>
      <c r="AW19" s="8">
        <f t="shared" si="9"/>
        <v>68.621566700000002</v>
      </c>
      <c r="AX19" s="8">
        <f t="shared" si="10"/>
        <v>345.834363</v>
      </c>
      <c r="AY19" s="8">
        <f t="shared" si="11"/>
        <v>6072.0902419000004</v>
      </c>
      <c r="AZ19" s="8">
        <f t="shared" si="12"/>
        <v>1494.3981815</v>
      </c>
      <c r="BA19" s="8">
        <f t="shared" si="13"/>
        <v>7566.4884234000001</v>
      </c>
      <c r="BC19" s="4">
        <v>32540</v>
      </c>
      <c r="BD19" s="8">
        <f t="shared" si="22"/>
        <v>110.80228457298089</v>
      </c>
      <c r="BE19" s="8">
        <f t="shared" si="23"/>
        <v>141.11211719544181</v>
      </c>
      <c r="BF19" s="8">
        <f t="shared" si="24"/>
        <v>119.54422214239642</v>
      </c>
      <c r="BG19" s="8">
        <f t="shared" si="25"/>
        <v>111.42942975340321</v>
      </c>
      <c r="BH19" s="8">
        <f t="shared" si="26"/>
        <v>81.941925678057999</v>
      </c>
      <c r="BI19" s="8">
        <f t="shared" si="27"/>
        <v>102.31894368664145</v>
      </c>
      <c r="BJ19" s="8">
        <f t="shared" si="28"/>
        <v>132.78647389240726</v>
      </c>
      <c r="BK19" s="8">
        <f t="shared" si="29"/>
        <v>138.94614291843234</v>
      </c>
      <c r="BL19" s="8">
        <f t="shared" si="30"/>
        <v>133.96487819815383</v>
      </c>
      <c r="BM19" s="8">
        <f t="shared" si="31"/>
        <v>112.61796760616194</v>
      </c>
      <c r="BN19" s="8">
        <f t="shared" si="32"/>
        <v>126.1838692956176</v>
      </c>
      <c r="BO19" s="8">
        <f t="shared" si="33"/>
        <v>115.06109024619904</v>
      </c>
      <c r="BQ19" s="4">
        <v>32540</v>
      </c>
      <c r="BR19" s="8">
        <f t="shared" si="14"/>
        <v>-1.6122498672065388</v>
      </c>
      <c r="BS19" s="8">
        <f t="shared" si="15"/>
        <v>11.830551704553471</v>
      </c>
      <c r="BT19" s="8">
        <f t="shared" si="16"/>
        <v>-5.2618826719175393</v>
      </c>
      <c r="BU19" s="8">
        <f t="shared" si="17"/>
        <v>-11.692809567955464</v>
      </c>
      <c r="BV19" s="8">
        <f t="shared" si="18"/>
        <v>-35.061489130525601</v>
      </c>
      <c r="BW19" s="8">
        <f t="shared" si="19"/>
        <v>-18.912818050512094</v>
      </c>
      <c r="BX19" s="8">
        <f t="shared" si="20"/>
        <v>5.232526656256975</v>
      </c>
      <c r="BY19" s="8">
        <f t="shared" si="21"/>
        <v>10.11402938747732</v>
      </c>
      <c r="BZ19" s="8">
        <f t="shared" si="21"/>
        <v>6.1664053780972949</v>
      </c>
      <c r="CA19" s="8"/>
      <c r="CB19" s="8"/>
    </row>
    <row r="20" spans="1:80">
      <c r="A20">
        <f t="shared" si="1"/>
        <v>5</v>
      </c>
      <c r="B20" s="4">
        <v>32629</v>
      </c>
      <c r="C20" s="3">
        <v>343.7434121</v>
      </c>
      <c r="D20" s="3">
        <v>178.9167593</v>
      </c>
      <c r="E20" s="3">
        <v>164.82665280000001</v>
      </c>
      <c r="F20" s="3">
        <v>274.50666960000001</v>
      </c>
      <c r="G20" s="3">
        <v>163.4673755</v>
      </c>
      <c r="H20" s="3">
        <v>111.03929410000001</v>
      </c>
      <c r="I20" s="3">
        <v>69.236742500000005</v>
      </c>
      <c r="J20" s="3">
        <v>15.4493837</v>
      </c>
      <c r="K20" s="3">
        <v>53.7873588</v>
      </c>
      <c r="L20" s="3">
        <v>512.26984619999996</v>
      </c>
      <c r="M20" s="3">
        <v>190.56383700000001</v>
      </c>
      <c r="N20" s="3">
        <v>321.70600919999998</v>
      </c>
      <c r="O20" s="3">
        <v>358.89957930000003</v>
      </c>
      <c r="P20" s="3">
        <v>169.17563899999999</v>
      </c>
      <c r="Q20" s="3">
        <v>189.7239404</v>
      </c>
      <c r="R20" s="3">
        <v>153.37026689999999</v>
      </c>
      <c r="S20" s="3">
        <v>21.388197999999999</v>
      </c>
      <c r="T20" s="3">
        <v>131.9820689</v>
      </c>
      <c r="U20" s="3">
        <v>672.21637290000001</v>
      </c>
      <c r="V20" s="3">
        <v>163.74967129999999</v>
      </c>
      <c r="W20" s="3">
        <v>508.46670160000002</v>
      </c>
      <c r="X20" s="3">
        <v>437.82745419999998</v>
      </c>
      <c r="Y20" s="3">
        <v>147.47251560000001</v>
      </c>
      <c r="Z20" s="3">
        <v>290.35493860000003</v>
      </c>
      <c r="AA20" s="3">
        <v>234.3889187</v>
      </c>
      <c r="AB20" s="3">
        <v>16.277155700000002</v>
      </c>
      <c r="AC20" s="3">
        <v>218.111763</v>
      </c>
      <c r="AD20" s="3">
        <v>7720.7895072000001</v>
      </c>
      <c r="AE20" s="3">
        <v>4559.8500867000002</v>
      </c>
      <c r="AF20" s="3">
        <v>3160.9394204999999</v>
      </c>
      <c r="AG20" s="3">
        <v>6114.0570193000003</v>
      </c>
      <c r="AH20" s="3">
        <v>4214.0655736999997</v>
      </c>
      <c r="AI20" s="3">
        <v>1899.9914455999999</v>
      </c>
      <c r="AJ20" s="3">
        <v>1606.7324879</v>
      </c>
      <c r="AK20" s="3">
        <v>345.784513</v>
      </c>
      <c r="AL20" s="3">
        <v>1260.9479749</v>
      </c>
      <c r="AO20" s="4">
        <v>32629</v>
      </c>
      <c r="AP20" s="8">
        <f t="shared" si="2"/>
        <v>437.82745419999998</v>
      </c>
      <c r="AQ20" s="8">
        <f t="shared" si="3"/>
        <v>234.3889187</v>
      </c>
      <c r="AR20" s="8">
        <f t="shared" si="4"/>
        <v>672.21637290000001</v>
      </c>
      <c r="AS20" s="8">
        <f t="shared" si="5"/>
        <v>358.89957930000003</v>
      </c>
      <c r="AT20" s="8">
        <f t="shared" si="6"/>
        <v>153.37026689999999</v>
      </c>
      <c r="AU20" s="8">
        <f t="shared" si="7"/>
        <v>512.26984620000007</v>
      </c>
      <c r="AV20" s="8">
        <f t="shared" si="8"/>
        <v>274.50666960000001</v>
      </c>
      <c r="AW20" s="8">
        <f t="shared" si="9"/>
        <v>69.236742500000005</v>
      </c>
      <c r="AX20" s="8">
        <f t="shared" si="10"/>
        <v>343.7434121</v>
      </c>
      <c r="AY20" s="8">
        <f t="shared" si="11"/>
        <v>6114.0570193000003</v>
      </c>
      <c r="AZ20" s="8">
        <f t="shared" si="12"/>
        <v>1606.7324879</v>
      </c>
      <c r="BA20" s="8">
        <f t="shared" si="13"/>
        <v>7720.7895072000001</v>
      </c>
      <c r="BC20" s="4">
        <v>32629</v>
      </c>
      <c r="BD20" s="8">
        <f t="shared" si="22"/>
        <v>114.62651640213355</v>
      </c>
      <c r="BE20" s="8">
        <f t="shared" si="23"/>
        <v>151.39768684634487</v>
      </c>
      <c r="BF20" s="8">
        <f t="shared" si="24"/>
        <v>125.23202783407143</v>
      </c>
      <c r="BG20" s="8">
        <f t="shared" si="25"/>
        <v>113.13679495203621</v>
      </c>
      <c r="BH20" s="8">
        <f t="shared" si="26"/>
        <v>108.13621806211047</v>
      </c>
      <c r="BI20" s="8">
        <f t="shared" si="27"/>
        <v>111.59181217000651</v>
      </c>
      <c r="BJ20" s="8">
        <f t="shared" si="28"/>
        <v>131.49022412617995</v>
      </c>
      <c r="BK20" s="8">
        <f t="shared" si="29"/>
        <v>140.19176158814949</v>
      </c>
      <c r="BL20" s="8">
        <f t="shared" si="30"/>
        <v>133.15491246714049</v>
      </c>
      <c r="BM20" s="8">
        <f t="shared" si="31"/>
        <v>113.39631789238716</v>
      </c>
      <c r="BN20" s="8">
        <f t="shared" si="32"/>
        <v>135.6691441117068</v>
      </c>
      <c r="BO20" s="8">
        <f t="shared" si="33"/>
        <v>117.40749586195234</v>
      </c>
      <c r="BQ20" s="4">
        <v>32629</v>
      </c>
      <c r="BR20" s="8">
        <f t="shared" si="14"/>
        <v>1.084866363045256</v>
      </c>
      <c r="BS20" s="8">
        <f t="shared" si="15"/>
        <v>11.593308734731567</v>
      </c>
      <c r="BT20" s="8">
        <f t="shared" si="16"/>
        <v>-7.6930656163362361</v>
      </c>
      <c r="BU20" s="8">
        <f t="shared" si="17"/>
        <v>-16.608307885482031</v>
      </c>
      <c r="BV20" s="8">
        <f t="shared" si="18"/>
        <v>-20.294169488477319</v>
      </c>
      <c r="BW20" s="8">
        <f t="shared" si="19"/>
        <v>-17.747095037229379</v>
      </c>
      <c r="BX20" s="8">
        <f t="shared" si="20"/>
        <v>-3.0802287527413208</v>
      </c>
      <c r="BY20" s="8">
        <f t="shared" si="21"/>
        <v>3.3335638004164503</v>
      </c>
      <c r="BZ20" s="8">
        <f t="shared" si="21"/>
        <v>-1.8532081565253655</v>
      </c>
      <c r="CA20" s="8"/>
      <c r="CB20" s="8"/>
    </row>
    <row r="21" spans="1:80" hidden="1">
      <c r="A21">
        <f t="shared" si="1"/>
        <v>8</v>
      </c>
      <c r="B21" s="4">
        <v>32721</v>
      </c>
      <c r="C21" s="3">
        <v>357.71930420000001</v>
      </c>
      <c r="D21" s="3">
        <v>196.4781711</v>
      </c>
      <c r="E21" s="3">
        <v>161.24113299999999</v>
      </c>
      <c r="F21" s="3">
        <v>284.79268159999998</v>
      </c>
      <c r="G21" s="3">
        <v>179.41070780000001</v>
      </c>
      <c r="H21" s="3">
        <v>105.3819738</v>
      </c>
      <c r="I21" s="3">
        <v>72.926622499999993</v>
      </c>
      <c r="J21" s="3">
        <v>17.0674633</v>
      </c>
      <c r="K21" s="3">
        <v>55.859159200000001</v>
      </c>
      <c r="L21" s="3">
        <v>522.93643629999997</v>
      </c>
      <c r="M21" s="3">
        <v>201.26184430000001</v>
      </c>
      <c r="N21" s="3">
        <v>321.67459200000002</v>
      </c>
      <c r="O21" s="3">
        <v>364.98073549999998</v>
      </c>
      <c r="P21" s="3">
        <v>174.1588232</v>
      </c>
      <c r="Q21" s="3">
        <v>190.82191230000001</v>
      </c>
      <c r="R21" s="3">
        <v>157.95570079999999</v>
      </c>
      <c r="S21" s="3">
        <v>27.103021099999999</v>
      </c>
      <c r="T21" s="3">
        <v>130.85267970000001</v>
      </c>
      <c r="U21" s="3">
        <v>633.78393389999997</v>
      </c>
      <c r="V21" s="3">
        <v>152.6535198</v>
      </c>
      <c r="W21" s="3">
        <v>481.1304141</v>
      </c>
      <c r="X21" s="3">
        <v>399.64022089999997</v>
      </c>
      <c r="Y21" s="3">
        <v>135.5183213</v>
      </c>
      <c r="Z21" s="3">
        <v>264.12189960000001</v>
      </c>
      <c r="AA21" s="3">
        <v>234.14371299999999</v>
      </c>
      <c r="AB21" s="3">
        <v>17.135198500000001</v>
      </c>
      <c r="AC21" s="3">
        <v>217.00851449999999</v>
      </c>
      <c r="AD21" s="3">
        <v>7715.2730129000001</v>
      </c>
      <c r="AE21" s="3">
        <v>4556.3139375000001</v>
      </c>
      <c r="AF21" s="3">
        <v>3158.9590754999999</v>
      </c>
      <c r="AG21" s="3">
        <v>6096.7810264999998</v>
      </c>
      <c r="AH21" s="3">
        <v>4202.4198788000003</v>
      </c>
      <c r="AI21" s="3">
        <v>1894.3611476999999</v>
      </c>
      <c r="AJ21" s="3">
        <v>1618.4919864999999</v>
      </c>
      <c r="AK21" s="3">
        <v>353.89405870000002</v>
      </c>
      <c r="AL21" s="3">
        <v>1264.5979278</v>
      </c>
      <c r="AO21" s="4">
        <v>32721</v>
      </c>
      <c r="AP21" s="8">
        <f t="shared" si="2"/>
        <v>399.64022089999997</v>
      </c>
      <c r="AQ21" s="8">
        <f t="shared" si="3"/>
        <v>234.14371299999999</v>
      </c>
      <c r="AR21" s="8">
        <f t="shared" si="4"/>
        <v>633.78393389999997</v>
      </c>
      <c r="AS21" s="8">
        <f t="shared" si="5"/>
        <v>364.98073549999998</v>
      </c>
      <c r="AT21" s="8">
        <f t="shared" si="6"/>
        <v>157.95570079999999</v>
      </c>
      <c r="AU21" s="8">
        <f t="shared" si="7"/>
        <v>522.93643629999997</v>
      </c>
      <c r="AV21" s="8">
        <f t="shared" si="8"/>
        <v>284.79268159999998</v>
      </c>
      <c r="AW21" s="8">
        <f t="shared" si="9"/>
        <v>72.926622499999993</v>
      </c>
      <c r="AX21" s="8">
        <f t="shared" si="10"/>
        <v>357.71930409999999</v>
      </c>
      <c r="AY21" s="8">
        <f t="shared" si="11"/>
        <v>6096.7810264999998</v>
      </c>
      <c r="AZ21" s="8">
        <f t="shared" si="12"/>
        <v>1618.4919864999999</v>
      </c>
      <c r="BA21" s="8">
        <f t="shared" si="13"/>
        <v>7715.273013</v>
      </c>
      <c r="BC21" s="4">
        <v>32721</v>
      </c>
      <c r="BD21" s="8">
        <f t="shared" si="22"/>
        <v>104.62881186756361</v>
      </c>
      <c r="BE21" s="8">
        <f t="shared" si="23"/>
        <v>151.23930232890507</v>
      </c>
      <c r="BF21" s="8">
        <f t="shared" si="24"/>
        <v>118.07217207242779</v>
      </c>
      <c r="BG21" s="8">
        <f t="shared" si="25"/>
        <v>115.05377274123447</v>
      </c>
      <c r="BH21" s="8">
        <f t="shared" si="26"/>
        <v>111.36925331817542</v>
      </c>
      <c r="BI21" s="8">
        <f t="shared" si="27"/>
        <v>113.91540027062044</v>
      </c>
      <c r="BJ21" s="8">
        <f t="shared" si="28"/>
        <v>136.4172811817167</v>
      </c>
      <c r="BK21" s="8">
        <f t="shared" si="29"/>
        <v>147.66309485095977</v>
      </c>
      <c r="BL21" s="8">
        <f t="shared" si="30"/>
        <v>138.56871418785195</v>
      </c>
      <c r="BM21" s="8">
        <f t="shared" si="31"/>
        <v>113.07590315545039</v>
      </c>
      <c r="BN21" s="8">
        <f t="shared" si="32"/>
        <v>136.66209167594633</v>
      </c>
      <c r="BO21" s="8">
        <f t="shared" si="33"/>
        <v>117.32360835674902</v>
      </c>
      <c r="BQ21" s="4">
        <v>32721</v>
      </c>
      <c r="BR21" s="8">
        <f t="shared" si="14"/>
        <v>-7.4702841650304492</v>
      </c>
      <c r="BS21" s="8">
        <f t="shared" si="15"/>
        <v>10.66660876779515</v>
      </c>
      <c r="BT21" s="8">
        <f t="shared" si="16"/>
        <v>-13.602835559987646</v>
      </c>
      <c r="BU21" s="8">
        <f t="shared" si="17"/>
        <v>-15.811494372521084</v>
      </c>
      <c r="BV21" s="8">
        <f t="shared" si="18"/>
        <v>-18.507574447012985</v>
      </c>
      <c r="BW21" s="8">
        <f t="shared" si="19"/>
        <v>-16.644477723393059</v>
      </c>
      <c r="BX21" s="8">
        <f t="shared" si="20"/>
        <v>-0.17913562658627979</v>
      </c>
      <c r="BY21" s="8">
        <f t="shared" si="21"/>
        <v>8.0497839891833678</v>
      </c>
      <c r="BZ21" s="8">
        <f t="shared" si="21"/>
        <v>1.3951363458029054</v>
      </c>
      <c r="CA21" s="8"/>
      <c r="CB21" s="8"/>
    </row>
    <row r="22" spans="1:80" hidden="1">
      <c r="A22">
        <f t="shared" si="1"/>
        <v>11</v>
      </c>
      <c r="B22" s="4">
        <v>32813</v>
      </c>
      <c r="C22" s="3">
        <v>371.94048720000001</v>
      </c>
      <c r="D22" s="3">
        <v>204.71398400000001</v>
      </c>
      <c r="E22" s="3">
        <v>167.2265031</v>
      </c>
      <c r="F22" s="3">
        <v>298.14380139999997</v>
      </c>
      <c r="G22" s="3">
        <v>186.05837099999999</v>
      </c>
      <c r="H22" s="3">
        <v>112.08543040000001</v>
      </c>
      <c r="I22" s="3">
        <v>73.796685699999998</v>
      </c>
      <c r="J22" s="3">
        <v>18.6556131</v>
      </c>
      <c r="K22" s="3">
        <v>55.141072700000002</v>
      </c>
      <c r="L22" s="3">
        <v>532.86722090000001</v>
      </c>
      <c r="M22" s="3">
        <v>195.91155850000001</v>
      </c>
      <c r="N22" s="3">
        <v>336.95566239999999</v>
      </c>
      <c r="O22" s="3">
        <v>373.70227440000002</v>
      </c>
      <c r="P22" s="3">
        <v>171.5376507</v>
      </c>
      <c r="Q22" s="3">
        <v>202.16462369999999</v>
      </c>
      <c r="R22" s="3">
        <v>159.16494650000001</v>
      </c>
      <c r="S22" s="3">
        <v>24.373907800000001</v>
      </c>
      <c r="T22" s="3">
        <v>134.7910387</v>
      </c>
      <c r="U22" s="3">
        <v>634.55664009999998</v>
      </c>
      <c r="V22" s="3">
        <v>163.8300223</v>
      </c>
      <c r="W22" s="3">
        <v>470.72661779999999</v>
      </c>
      <c r="X22" s="3">
        <v>411.41857049999999</v>
      </c>
      <c r="Y22" s="3">
        <v>145.27193</v>
      </c>
      <c r="Z22" s="3">
        <v>266.14664049999999</v>
      </c>
      <c r="AA22" s="3">
        <v>223.13806959999999</v>
      </c>
      <c r="AB22" s="3">
        <v>18.558092299999998</v>
      </c>
      <c r="AC22" s="3">
        <v>204.5799773</v>
      </c>
      <c r="AD22" s="3">
        <v>7862.3568226999996</v>
      </c>
      <c r="AE22" s="3">
        <v>4623.5126815000003</v>
      </c>
      <c r="AF22" s="3">
        <v>3238.8441412000002</v>
      </c>
      <c r="AG22" s="3">
        <v>6205.2762774000003</v>
      </c>
      <c r="AH22" s="3">
        <v>4249.3795770999996</v>
      </c>
      <c r="AI22" s="3">
        <v>1955.8967003</v>
      </c>
      <c r="AJ22" s="3">
        <v>1657.0805453</v>
      </c>
      <c r="AK22" s="3">
        <v>374.13310439999998</v>
      </c>
      <c r="AL22" s="3">
        <v>1282.9474408999999</v>
      </c>
      <c r="AO22" s="4">
        <v>32813</v>
      </c>
      <c r="AP22" s="8">
        <f t="shared" si="2"/>
        <v>411.41857049999999</v>
      </c>
      <c r="AQ22" s="8">
        <f t="shared" si="3"/>
        <v>223.13806959999999</v>
      </c>
      <c r="AR22" s="8">
        <f t="shared" si="4"/>
        <v>634.55664009999998</v>
      </c>
      <c r="AS22" s="8">
        <f t="shared" si="5"/>
        <v>373.70227440000002</v>
      </c>
      <c r="AT22" s="8">
        <f t="shared" si="6"/>
        <v>159.16494650000001</v>
      </c>
      <c r="AU22" s="8">
        <f t="shared" si="7"/>
        <v>532.86722090000001</v>
      </c>
      <c r="AV22" s="8">
        <f t="shared" si="8"/>
        <v>298.14380139999997</v>
      </c>
      <c r="AW22" s="8">
        <f t="shared" si="9"/>
        <v>73.796685699999998</v>
      </c>
      <c r="AX22" s="8">
        <f t="shared" si="10"/>
        <v>371.94048709999998</v>
      </c>
      <c r="AY22" s="8">
        <f t="shared" si="11"/>
        <v>6205.2762774000003</v>
      </c>
      <c r="AZ22" s="8">
        <f t="shared" si="12"/>
        <v>1657.0805453</v>
      </c>
      <c r="BA22" s="8">
        <f t="shared" si="13"/>
        <v>7862.3568227000005</v>
      </c>
      <c r="BC22" s="4">
        <v>32813</v>
      </c>
      <c r="BD22" s="8">
        <f t="shared" si="22"/>
        <v>107.71247226999631</v>
      </c>
      <c r="BE22" s="8">
        <f t="shared" si="23"/>
        <v>144.13048096372617</v>
      </c>
      <c r="BF22" s="8">
        <f t="shared" si="24"/>
        <v>118.21612507364449</v>
      </c>
      <c r="BG22" s="8">
        <f t="shared" si="25"/>
        <v>117.80308484720025</v>
      </c>
      <c r="BH22" s="8">
        <f t="shared" si="26"/>
        <v>112.22185179993416</v>
      </c>
      <c r="BI22" s="8">
        <f t="shared" si="27"/>
        <v>116.07870201091326</v>
      </c>
      <c r="BJ22" s="8">
        <f t="shared" si="28"/>
        <v>142.81254195040981</v>
      </c>
      <c r="BK22" s="8">
        <f t="shared" si="29"/>
        <v>149.42481396564838</v>
      </c>
      <c r="BL22" s="8">
        <f t="shared" si="30"/>
        <v>144.07753358885708</v>
      </c>
      <c r="BM22" s="8">
        <f t="shared" si="31"/>
        <v>115.08814509595477</v>
      </c>
      <c r="BN22" s="8">
        <f t="shared" si="32"/>
        <v>139.92042919281747</v>
      </c>
      <c r="BO22" s="8">
        <f t="shared" si="33"/>
        <v>119.56026326912669</v>
      </c>
      <c r="BQ22" s="4">
        <v>32813</v>
      </c>
      <c r="BR22" s="8">
        <f t="shared" si="14"/>
        <v>-6.4087163971658363</v>
      </c>
      <c r="BS22" s="8">
        <f t="shared" si="15"/>
        <v>3.0088899778223599</v>
      </c>
      <c r="BT22" s="8">
        <f t="shared" si="16"/>
        <v>-15.511890754182389</v>
      </c>
      <c r="BU22" s="8">
        <f t="shared" si="17"/>
        <v>-15.807087266104924</v>
      </c>
      <c r="BV22" s="8">
        <f t="shared" si="18"/>
        <v>-19.795949421162263</v>
      </c>
      <c r="BW22" s="8">
        <f t="shared" si="19"/>
        <v>-17.039489743880853</v>
      </c>
      <c r="BX22" s="8">
        <f t="shared" si="20"/>
        <v>2.0669696157141315</v>
      </c>
      <c r="BY22" s="8">
        <f t="shared" si="21"/>
        <v>6.7927069890082903</v>
      </c>
      <c r="BZ22" s="8">
        <f t="shared" si="21"/>
        <v>2.9710489168889742</v>
      </c>
      <c r="CA22" s="8"/>
      <c r="CB22" s="8"/>
    </row>
    <row r="23" spans="1:80" hidden="1">
      <c r="A23">
        <f t="shared" si="1"/>
        <v>2</v>
      </c>
      <c r="B23" s="4">
        <v>32905</v>
      </c>
      <c r="C23" s="3">
        <v>381.69642340000001</v>
      </c>
      <c r="D23" s="3">
        <v>204.66721200000001</v>
      </c>
      <c r="E23" s="3">
        <v>177.02921140000001</v>
      </c>
      <c r="F23" s="3">
        <v>309.92175609999998</v>
      </c>
      <c r="G23" s="3">
        <v>189.10555669999999</v>
      </c>
      <c r="H23" s="3">
        <v>120.8161994</v>
      </c>
      <c r="I23" s="3">
        <v>71.774667300000004</v>
      </c>
      <c r="J23" s="3">
        <v>15.561655200000001</v>
      </c>
      <c r="K23" s="3">
        <v>56.2130121</v>
      </c>
      <c r="L23" s="3">
        <v>513.61815730000001</v>
      </c>
      <c r="M23" s="3">
        <v>185.22456969999999</v>
      </c>
      <c r="N23" s="3">
        <v>328.39358759999999</v>
      </c>
      <c r="O23" s="3">
        <v>375.64704</v>
      </c>
      <c r="P23" s="3">
        <v>167.700335</v>
      </c>
      <c r="Q23" s="3">
        <v>207.9467051</v>
      </c>
      <c r="R23" s="3">
        <v>137.9711173</v>
      </c>
      <c r="S23" s="3">
        <v>17.524234700000001</v>
      </c>
      <c r="T23" s="3">
        <v>120.4468826</v>
      </c>
      <c r="U23" s="3">
        <v>631.51767519999999</v>
      </c>
      <c r="V23" s="3">
        <v>162.1680724</v>
      </c>
      <c r="W23" s="3">
        <v>469.34960280000001</v>
      </c>
      <c r="X23" s="3">
        <v>418.31067209999998</v>
      </c>
      <c r="Y23" s="3">
        <v>145.738473</v>
      </c>
      <c r="Z23" s="3">
        <v>272.57219909999998</v>
      </c>
      <c r="AA23" s="3">
        <v>213.20700310000001</v>
      </c>
      <c r="AB23" s="3">
        <v>16.429599400000001</v>
      </c>
      <c r="AC23" s="3">
        <v>196.77740370000001</v>
      </c>
      <c r="AD23" s="3">
        <v>7802.9902621000001</v>
      </c>
      <c r="AE23" s="3">
        <v>4596.4705666</v>
      </c>
      <c r="AF23" s="3">
        <v>3206.5196955000001</v>
      </c>
      <c r="AG23" s="3">
        <v>6207.5195702999999</v>
      </c>
      <c r="AH23" s="3">
        <v>4246.8343956999997</v>
      </c>
      <c r="AI23" s="3">
        <v>1960.6851746</v>
      </c>
      <c r="AJ23" s="3">
        <v>1595.4706917999999</v>
      </c>
      <c r="AK23" s="3">
        <v>349.63617090000002</v>
      </c>
      <c r="AL23" s="3">
        <v>1245.8345208999999</v>
      </c>
      <c r="AO23" s="4">
        <v>32905</v>
      </c>
      <c r="AP23" s="8">
        <f t="shared" si="2"/>
        <v>418.31067209999998</v>
      </c>
      <c r="AQ23" s="8">
        <f t="shared" si="3"/>
        <v>213.20700310000001</v>
      </c>
      <c r="AR23" s="8">
        <f t="shared" si="4"/>
        <v>631.51767519999999</v>
      </c>
      <c r="AS23" s="8">
        <f t="shared" si="5"/>
        <v>375.64704</v>
      </c>
      <c r="AT23" s="8">
        <f t="shared" si="6"/>
        <v>137.9711173</v>
      </c>
      <c r="AU23" s="8">
        <f t="shared" si="7"/>
        <v>513.61815730000001</v>
      </c>
      <c r="AV23" s="8">
        <f t="shared" si="8"/>
        <v>309.92175609999998</v>
      </c>
      <c r="AW23" s="8">
        <f t="shared" si="9"/>
        <v>71.774667300000004</v>
      </c>
      <c r="AX23" s="8">
        <f t="shared" si="10"/>
        <v>381.69642339999996</v>
      </c>
      <c r="AY23" s="8">
        <f t="shared" si="11"/>
        <v>6207.5195702999999</v>
      </c>
      <c r="AZ23" s="8">
        <f t="shared" si="12"/>
        <v>1595.4706917999999</v>
      </c>
      <c r="BA23" s="8">
        <f t="shared" si="13"/>
        <v>7802.9902621000001</v>
      </c>
      <c r="BC23" s="4">
        <v>32905</v>
      </c>
      <c r="BD23" s="8">
        <f t="shared" si="22"/>
        <v>109.51687624128472</v>
      </c>
      <c r="BE23" s="8">
        <f t="shared" si="23"/>
        <v>137.71575579516286</v>
      </c>
      <c r="BF23" s="8">
        <f t="shared" si="24"/>
        <v>117.64997442292213</v>
      </c>
      <c r="BG23" s="8">
        <f t="shared" si="25"/>
        <v>118.41613807882038</v>
      </c>
      <c r="BH23" s="8">
        <f t="shared" si="26"/>
        <v>97.278795480963083</v>
      </c>
      <c r="BI23" s="8">
        <f t="shared" si="27"/>
        <v>111.88552549343174</v>
      </c>
      <c r="BJ23" s="8">
        <f t="shared" si="28"/>
        <v>148.45424787146328</v>
      </c>
      <c r="BK23" s="8">
        <f t="shared" si="29"/>
        <v>145.3305959070843</v>
      </c>
      <c r="BL23" s="8">
        <f t="shared" si="30"/>
        <v>147.85666301602291</v>
      </c>
      <c r="BM23" s="8">
        <f t="shared" si="31"/>
        <v>115.12975104663714</v>
      </c>
      <c r="BN23" s="8">
        <f t="shared" si="32"/>
        <v>134.7182215097468</v>
      </c>
      <c r="BO23" s="8">
        <f t="shared" si="33"/>
        <v>118.65749559083642</v>
      </c>
      <c r="BQ23" s="4">
        <v>32905</v>
      </c>
      <c r="BR23" s="8">
        <f t="shared" si="14"/>
        <v>-4.8752600907464245</v>
      </c>
      <c r="BS23" s="8">
        <f t="shared" si="15"/>
        <v>2.225039977386567</v>
      </c>
      <c r="BT23" s="8">
        <f t="shared" si="16"/>
        <v>-12.669590568778244</v>
      </c>
      <c r="BU23" s="8">
        <f t="shared" si="17"/>
        <v>-12.100874884060852</v>
      </c>
      <c r="BV23" s="8">
        <f t="shared" si="18"/>
        <v>-27.790914702711532</v>
      </c>
      <c r="BW23" s="8">
        <f t="shared" si="19"/>
        <v>-16.948483850540676</v>
      </c>
      <c r="BX23" s="8">
        <f t="shared" si="20"/>
        <v>10.196116165861557</v>
      </c>
      <c r="BY23" s="8">
        <f t="shared" si="21"/>
        <v>7.8774602859270182</v>
      </c>
      <c r="BZ23" s="8">
        <f t="shared" si="21"/>
        <v>9.7525348531457112</v>
      </c>
      <c r="CA23" s="8"/>
      <c r="CB23" s="8"/>
    </row>
    <row r="24" spans="1:80">
      <c r="A24">
        <f t="shared" si="1"/>
        <v>5</v>
      </c>
      <c r="B24" s="4">
        <v>32994</v>
      </c>
      <c r="C24" s="3">
        <v>361.1402344</v>
      </c>
      <c r="D24" s="3">
        <v>194.2995659</v>
      </c>
      <c r="E24" s="3">
        <v>166.84066859999999</v>
      </c>
      <c r="F24" s="3">
        <v>291.66057499999999</v>
      </c>
      <c r="G24" s="3">
        <v>178.26559499999999</v>
      </c>
      <c r="H24" s="3">
        <v>113.39498</v>
      </c>
      <c r="I24" s="3">
        <v>69.479659400000003</v>
      </c>
      <c r="J24" s="3">
        <v>16.0339709</v>
      </c>
      <c r="K24" s="3">
        <v>53.445688599999997</v>
      </c>
      <c r="L24" s="3">
        <v>559.53443949999996</v>
      </c>
      <c r="M24" s="3">
        <v>202.1772603</v>
      </c>
      <c r="N24" s="3">
        <v>357.35717920000002</v>
      </c>
      <c r="O24" s="3">
        <v>386.83994960000001</v>
      </c>
      <c r="P24" s="3">
        <v>175.18981679999999</v>
      </c>
      <c r="Q24" s="3">
        <v>211.65013279999999</v>
      </c>
      <c r="R24" s="3">
        <v>172.69448990000001</v>
      </c>
      <c r="S24" s="3">
        <v>26.987443500000001</v>
      </c>
      <c r="T24" s="3">
        <v>145.7070464</v>
      </c>
      <c r="U24" s="3">
        <v>653.56964840000001</v>
      </c>
      <c r="V24" s="3">
        <v>170.47307900000001</v>
      </c>
      <c r="W24" s="3">
        <v>483.09656940000002</v>
      </c>
      <c r="X24" s="3">
        <v>430.59814060000002</v>
      </c>
      <c r="Y24" s="3">
        <v>150.18598399999999</v>
      </c>
      <c r="Z24" s="3">
        <v>280.4121566</v>
      </c>
      <c r="AA24" s="3">
        <v>222.97150780000001</v>
      </c>
      <c r="AB24" s="3">
        <v>20.287095000000001</v>
      </c>
      <c r="AC24" s="3">
        <v>202.68441279999999</v>
      </c>
      <c r="AD24" s="3">
        <v>7908.4636763999997</v>
      </c>
      <c r="AE24" s="3">
        <v>4623.5418320999997</v>
      </c>
      <c r="AF24" s="3">
        <v>3284.9218442000001</v>
      </c>
      <c r="AG24" s="3">
        <v>6210.6763158000003</v>
      </c>
      <c r="AH24" s="3">
        <v>4239.5857456000003</v>
      </c>
      <c r="AI24" s="3">
        <v>1971.0905702</v>
      </c>
      <c r="AJ24" s="3">
        <v>1697.7873606000001</v>
      </c>
      <c r="AK24" s="3">
        <v>383.95608650000003</v>
      </c>
      <c r="AL24" s="3">
        <v>1313.8312741</v>
      </c>
      <c r="AO24" s="4">
        <v>32994</v>
      </c>
      <c r="AP24" s="8">
        <f t="shared" si="2"/>
        <v>430.59814060000002</v>
      </c>
      <c r="AQ24" s="8">
        <f t="shared" si="3"/>
        <v>222.97150780000001</v>
      </c>
      <c r="AR24" s="8">
        <f t="shared" si="4"/>
        <v>653.56964840000001</v>
      </c>
      <c r="AS24" s="8">
        <f t="shared" si="5"/>
        <v>386.83994960000001</v>
      </c>
      <c r="AT24" s="8">
        <f t="shared" si="6"/>
        <v>172.69448990000001</v>
      </c>
      <c r="AU24" s="8">
        <f t="shared" si="7"/>
        <v>559.53443949999996</v>
      </c>
      <c r="AV24" s="8">
        <f t="shared" si="8"/>
        <v>291.66057499999999</v>
      </c>
      <c r="AW24" s="8">
        <f t="shared" si="9"/>
        <v>69.479659400000003</v>
      </c>
      <c r="AX24" s="8">
        <f t="shared" si="10"/>
        <v>361.1402344</v>
      </c>
      <c r="AY24" s="8">
        <f t="shared" si="11"/>
        <v>6210.6763158000003</v>
      </c>
      <c r="AZ24" s="8">
        <f t="shared" si="12"/>
        <v>1697.7873606000001</v>
      </c>
      <c r="BA24" s="8">
        <f t="shared" si="13"/>
        <v>7908.4636764000006</v>
      </c>
      <c r="BC24" s="4">
        <v>32994</v>
      </c>
      <c r="BD24" s="8">
        <f t="shared" si="22"/>
        <v>112.73382779616041</v>
      </c>
      <c r="BE24" s="8">
        <f t="shared" si="23"/>
        <v>144.02289451562604</v>
      </c>
      <c r="BF24" s="8">
        <f t="shared" si="24"/>
        <v>121.75819527696761</v>
      </c>
      <c r="BG24" s="8">
        <f t="shared" si="25"/>
        <v>121.94450643411837</v>
      </c>
      <c r="BH24" s="8">
        <f t="shared" si="26"/>
        <v>121.76107791562652</v>
      </c>
      <c r="BI24" s="8">
        <f t="shared" si="27"/>
        <v>121.88783419228679</v>
      </c>
      <c r="BJ24" s="8">
        <f t="shared" si="28"/>
        <v>139.70704038413103</v>
      </c>
      <c r="BK24" s="8">
        <f t="shared" si="29"/>
        <v>140.68362395632104</v>
      </c>
      <c r="BL24" s="8">
        <f t="shared" si="30"/>
        <v>139.89387027410206</v>
      </c>
      <c r="BM24" s="8">
        <f t="shared" si="31"/>
        <v>115.18829863870137</v>
      </c>
      <c r="BN24" s="8">
        <f t="shared" si="32"/>
        <v>143.3576278757684</v>
      </c>
      <c r="BO24" s="8">
        <f t="shared" si="33"/>
        <v>120.26139496426518</v>
      </c>
      <c r="BQ24" s="4">
        <v>32994</v>
      </c>
      <c r="BR24" s="8">
        <f t="shared" si="14"/>
        <v>-2.1308334887726987</v>
      </c>
      <c r="BS24" s="8">
        <f t="shared" si="15"/>
        <v>0.46406085934551644</v>
      </c>
      <c r="BT24" s="8">
        <f t="shared" si="16"/>
        <v>-15.066817803039079</v>
      </c>
      <c r="BU24" s="8">
        <f t="shared" si="17"/>
        <v>-14.936855303023243</v>
      </c>
      <c r="BV24" s="8">
        <f t="shared" si="18"/>
        <v>-15.064807000613278</v>
      </c>
      <c r="BW24" s="8">
        <f t="shared" si="19"/>
        <v>-14.976387375833966</v>
      </c>
      <c r="BX24" s="8">
        <f t="shared" si="20"/>
        <v>-2.5464898838873817</v>
      </c>
      <c r="BY24" s="8">
        <f t="shared" si="21"/>
        <v>-1.8652679728801136</v>
      </c>
      <c r="BZ24" s="8">
        <f t="shared" si="21"/>
        <v>-2.4161655385843805</v>
      </c>
      <c r="CA24" s="8"/>
      <c r="CB24" s="8"/>
    </row>
    <row r="25" spans="1:80" hidden="1">
      <c r="A25">
        <f t="shared" si="1"/>
        <v>8</v>
      </c>
      <c r="B25" s="4">
        <v>33086</v>
      </c>
      <c r="C25" s="3">
        <v>365.08525659999998</v>
      </c>
      <c r="D25" s="3">
        <v>192.25159379999999</v>
      </c>
      <c r="E25" s="3">
        <v>172.83366269999999</v>
      </c>
      <c r="F25" s="3">
        <v>287.50889380000001</v>
      </c>
      <c r="G25" s="3">
        <v>173.99684060000001</v>
      </c>
      <c r="H25" s="3">
        <v>113.5120532</v>
      </c>
      <c r="I25" s="3">
        <v>77.576362799999998</v>
      </c>
      <c r="J25" s="3">
        <v>18.2547532</v>
      </c>
      <c r="K25" s="3">
        <v>59.321609600000002</v>
      </c>
      <c r="L25" s="3">
        <v>545.12087640000004</v>
      </c>
      <c r="M25" s="3">
        <v>188.1630328</v>
      </c>
      <c r="N25" s="3">
        <v>356.95784370000001</v>
      </c>
      <c r="O25" s="3">
        <v>372.36303989999999</v>
      </c>
      <c r="P25" s="3">
        <v>164.24976290000001</v>
      </c>
      <c r="Q25" s="3">
        <v>208.11327700000001</v>
      </c>
      <c r="R25" s="3">
        <v>172.75783659999999</v>
      </c>
      <c r="S25" s="3">
        <v>23.913269799999998</v>
      </c>
      <c r="T25" s="3">
        <v>148.8445667</v>
      </c>
      <c r="U25" s="3">
        <v>666.98617260000003</v>
      </c>
      <c r="V25" s="3">
        <v>168.531969</v>
      </c>
      <c r="W25" s="3">
        <v>498.45420360000003</v>
      </c>
      <c r="X25" s="3">
        <v>437.91497709999999</v>
      </c>
      <c r="Y25" s="3">
        <v>154.05136669999999</v>
      </c>
      <c r="Z25" s="3">
        <v>283.86361040000003</v>
      </c>
      <c r="AA25" s="3">
        <v>229.07119549999999</v>
      </c>
      <c r="AB25" s="3">
        <v>14.480602299999999</v>
      </c>
      <c r="AC25" s="3">
        <v>214.5905932</v>
      </c>
      <c r="AD25" s="3">
        <v>7807.9828870000001</v>
      </c>
      <c r="AE25" s="3">
        <v>4561.9866788999998</v>
      </c>
      <c r="AF25" s="3">
        <v>3245.9962080999999</v>
      </c>
      <c r="AG25" s="3">
        <v>6141.5326925999998</v>
      </c>
      <c r="AH25" s="3">
        <v>4196.9263596000001</v>
      </c>
      <c r="AI25" s="3">
        <v>1944.6063329000001</v>
      </c>
      <c r="AJ25" s="3">
        <v>1666.4501944000001</v>
      </c>
      <c r="AK25" s="3">
        <v>365.0603193</v>
      </c>
      <c r="AL25" s="3">
        <v>1301.3898750999999</v>
      </c>
      <c r="AO25" s="4">
        <v>33086</v>
      </c>
      <c r="AP25" s="8">
        <f t="shared" si="2"/>
        <v>437.91497709999999</v>
      </c>
      <c r="AQ25" s="8">
        <f t="shared" si="3"/>
        <v>229.07119549999999</v>
      </c>
      <c r="AR25" s="8">
        <f t="shared" si="4"/>
        <v>666.98617259999992</v>
      </c>
      <c r="AS25" s="8">
        <f t="shared" si="5"/>
        <v>372.36303989999999</v>
      </c>
      <c r="AT25" s="8">
        <f t="shared" si="6"/>
        <v>172.75783659999999</v>
      </c>
      <c r="AU25" s="8">
        <f t="shared" si="7"/>
        <v>545.12087650000001</v>
      </c>
      <c r="AV25" s="8">
        <f t="shared" si="8"/>
        <v>287.50889380000001</v>
      </c>
      <c r="AW25" s="8">
        <f t="shared" si="9"/>
        <v>77.576362799999998</v>
      </c>
      <c r="AX25" s="8">
        <f t="shared" si="10"/>
        <v>365.08525659999998</v>
      </c>
      <c r="AY25" s="8">
        <f t="shared" si="11"/>
        <v>6141.5326925999998</v>
      </c>
      <c r="AZ25" s="8">
        <f t="shared" si="12"/>
        <v>1666.4501944000001</v>
      </c>
      <c r="BA25" s="8">
        <f t="shared" si="13"/>
        <v>7807.9828870000001</v>
      </c>
      <c r="BC25" s="4">
        <v>33086</v>
      </c>
      <c r="BD25" s="8">
        <f t="shared" si="22"/>
        <v>114.64943055481211</v>
      </c>
      <c r="BE25" s="8">
        <f t="shared" si="23"/>
        <v>147.9628359317434</v>
      </c>
      <c r="BF25" s="8">
        <f t="shared" si="24"/>
        <v>124.25765616454231</v>
      </c>
      <c r="BG25" s="8">
        <f t="shared" si="25"/>
        <v>117.38091466991914</v>
      </c>
      <c r="BH25" s="8">
        <f t="shared" si="26"/>
        <v>121.80574154374146</v>
      </c>
      <c r="BI25" s="8">
        <f t="shared" si="27"/>
        <v>118.7480132035484</v>
      </c>
      <c r="BJ25" s="8">
        <f t="shared" si="28"/>
        <v>137.71836195863443</v>
      </c>
      <c r="BK25" s="8">
        <f t="shared" si="29"/>
        <v>157.07796995985751</v>
      </c>
      <c r="BL25" s="8">
        <f t="shared" si="30"/>
        <v>141.42204235604177</v>
      </c>
      <c r="BM25" s="8">
        <f t="shared" si="31"/>
        <v>113.90590427242896</v>
      </c>
      <c r="BN25" s="8">
        <f t="shared" si="32"/>
        <v>140.71158284384339</v>
      </c>
      <c r="BO25" s="8">
        <f t="shared" si="33"/>
        <v>118.7334167886285</v>
      </c>
      <c r="BQ25" s="4">
        <v>33086</v>
      </c>
      <c r="BR25" s="8">
        <f t="shared" si="14"/>
        <v>0.65275482173854371</v>
      </c>
      <c r="BS25" s="8">
        <f t="shared" si="15"/>
        <v>5.1532737684766072</v>
      </c>
      <c r="BT25" s="8">
        <f t="shared" si="16"/>
        <v>-11.693370472252484</v>
      </c>
      <c r="BU25" s="8">
        <f t="shared" si="17"/>
        <v>-16.580488757500355</v>
      </c>
      <c r="BV25" s="8">
        <f t="shared" si="18"/>
        <v>-13.435881338271171</v>
      </c>
      <c r="BW25" s="8">
        <f t="shared" si="19"/>
        <v>-15.608927990433708</v>
      </c>
      <c r="BX25" s="8">
        <f t="shared" si="20"/>
        <v>-2.127202910176007</v>
      </c>
      <c r="BY25" s="8">
        <f t="shared" si="21"/>
        <v>11.631158420111687</v>
      </c>
      <c r="BZ25" s="8">
        <f t="shared" si="21"/>
        <v>0.50490478313134357</v>
      </c>
      <c r="CA25" s="8"/>
      <c r="CB25" s="8"/>
    </row>
    <row r="26" spans="1:80" hidden="1">
      <c r="A26">
        <f t="shared" si="1"/>
        <v>11</v>
      </c>
      <c r="B26" s="4">
        <v>33178</v>
      </c>
      <c r="C26" s="3">
        <v>370.90556309999999</v>
      </c>
      <c r="D26" s="3">
        <v>196.3945439</v>
      </c>
      <c r="E26" s="3">
        <v>174.51101919999999</v>
      </c>
      <c r="F26" s="3">
        <v>293.60912050000002</v>
      </c>
      <c r="G26" s="3">
        <v>178.27049310000001</v>
      </c>
      <c r="H26" s="3">
        <v>115.3386275</v>
      </c>
      <c r="I26" s="3">
        <v>77.296442499999998</v>
      </c>
      <c r="J26" s="3">
        <v>18.124050799999999</v>
      </c>
      <c r="K26" s="3">
        <v>59.172391699999999</v>
      </c>
      <c r="L26" s="3">
        <v>537.10237129999996</v>
      </c>
      <c r="M26" s="3">
        <v>188.4887445</v>
      </c>
      <c r="N26" s="3">
        <v>348.61362680000002</v>
      </c>
      <c r="O26" s="3">
        <v>376.17025430000001</v>
      </c>
      <c r="P26" s="3">
        <v>165.6512055</v>
      </c>
      <c r="Q26" s="3">
        <v>210.51904880000001</v>
      </c>
      <c r="R26" s="3">
        <v>160.93211700000001</v>
      </c>
      <c r="S26" s="3">
        <v>22.837539</v>
      </c>
      <c r="T26" s="3">
        <v>138.09457800000001</v>
      </c>
      <c r="U26" s="3">
        <v>673.66817140000001</v>
      </c>
      <c r="V26" s="3">
        <v>161.3294507</v>
      </c>
      <c r="W26" s="3">
        <v>512.33872069999995</v>
      </c>
      <c r="X26" s="3">
        <v>421.2407078</v>
      </c>
      <c r="Y26" s="3">
        <v>142.68442350000001</v>
      </c>
      <c r="Z26" s="3">
        <v>278.55628430000002</v>
      </c>
      <c r="AA26" s="3">
        <v>252.42746360000001</v>
      </c>
      <c r="AB26" s="3">
        <v>18.645027200000001</v>
      </c>
      <c r="AC26" s="3">
        <v>233.78243639999999</v>
      </c>
      <c r="AD26" s="3">
        <v>7826.9227229999997</v>
      </c>
      <c r="AE26" s="3">
        <v>4550.8431854999999</v>
      </c>
      <c r="AF26" s="3">
        <v>3276.0795374999998</v>
      </c>
      <c r="AG26" s="3">
        <v>6125.1960239999999</v>
      </c>
      <c r="AH26" s="3">
        <v>4176.2432251</v>
      </c>
      <c r="AI26" s="3">
        <v>1948.9527988</v>
      </c>
      <c r="AJ26" s="3">
        <v>1701.7266990000001</v>
      </c>
      <c r="AK26" s="3">
        <v>374.59996039999999</v>
      </c>
      <c r="AL26" s="3">
        <v>1327.1267386</v>
      </c>
      <c r="AO26" s="4">
        <v>33178</v>
      </c>
      <c r="AP26" s="8">
        <f t="shared" si="2"/>
        <v>421.2407078</v>
      </c>
      <c r="AQ26" s="8">
        <f t="shared" si="3"/>
        <v>252.42746360000001</v>
      </c>
      <c r="AR26" s="8">
        <f t="shared" si="4"/>
        <v>673.66817140000001</v>
      </c>
      <c r="AS26" s="8">
        <f t="shared" si="5"/>
        <v>376.17025430000001</v>
      </c>
      <c r="AT26" s="8">
        <f t="shared" si="6"/>
        <v>160.93211700000001</v>
      </c>
      <c r="AU26" s="8">
        <f t="shared" si="7"/>
        <v>537.10237129999996</v>
      </c>
      <c r="AV26" s="8">
        <f t="shared" si="8"/>
        <v>293.60912050000002</v>
      </c>
      <c r="AW26" s="8">
        <f t="shared" si="9"/>
        <v>77.296442499999998</v>
      </c>
      <c r="AX26" s="8">
        <f t="shared" si="10"/>
        <v>370.90556300000003</v>
      </c>
      <c r="AY26" s="8">
        <f t="shared" si="11"/>
        <v>6125.1960239999999</v>
      </c>
      <c r="AZ26" s="8">
        <f t="shared" si="12"/>
        <v>1701.7266990000001</v>
      </c>
      <c r="BA26" s="8">
        <f t="shared" si="13"/>
        <v>7826.9227229999997</v>
      </c>
      <c r="BC26" s="4">
        <v>33178</v>
      </c>
      <c r="BD26" s="8">
        <f t="shared" si="22"/>
        <v>110.28398159752277</v>
      </c>
      <c r="BE26" s="8">
        <f t="shared" si="23"/>
        <v>163.04923584909187</v>
      </c>
      <c r="BF26" s="8">
        <f t="shared" si="24"/>
        <v>125.50249382908598</v>
      </c>
      <c r="BG26" s="8">
        <f t="shared" si="25"/>
        <v>118.58107220632905</v>
      </c>
      <c r="BH26" s="8">
        <f t="shared" si="26"/>
        <v>113.46782429775556</v>
      </c>
      <c r="BI26" s="8">
        <f t="shared" si="27"/>
        <v>117.00127848394659</v>
      </c>
      <c r="BJ26" s="8">
        <f t="shared" si="28"/>
        <v>140.64040453476682</v>
      </c>
      <c r="BK26" s="8">
        <f t="shared" si="29"/>
        <v>156.51118246315684</v>
      </c>
      <c r="BL26" s="8">
        <f t="shared" si="30"/>
        <v>143.67663796993091</v>
      </c>
      <c r="BM26" s="8">
        <f t="shared" si="31"/>
        <v>113.60291101279456</v>
      </c>
      <c r="BN26" s="8">
        <f t="shared" si="32"/>
        <v>143.69025740378206</v>
      </c>
      <c r="BO26" s="8">
        <f t="shared" si="33"/>
        <v>119.02142861885936</v>
      </c>
      <c r="BQ26" s="4">
        <v>33178</v>
      </c>
      <c r="BR26" s="8">
        <f t="shared" si="14"/>
        <v>-2.9215179309076023</v>
      </c>
      <c r="BS26" s="8">
        <f t="shared" si="15"/>
        <v>13.472714709466626</v>
      </c>
      <c r="BT26" s="8">
        <f t="shared" si="16"/>
        <v>-12.65761778377701</v>
      </c>
      <c r="BU26" s="8">
        <f t="shared" si="17"/>
        <v>-17.474521690704481</v>
      </c>
      <c r="BV26" s="8">
        <f t="shared" si="18"/>
        <v>-21.033042637747425</v>
      </c>
      <c r="BW26" s="8">
        <f t="shared" si="19"/>
        <v>-18.573965557621019</v>
      </c>
      <c r="BX26" s="8">
        <f t="shared" si="20"/>
        <v>-2.1225188987203825</v>
      </c>
      <c r="BY26" s="8">
        <f t="shared" si="21"/>
        <v>8.9226126329128075</v>
      </c>
      <c r="BZ26" s="8">
        <f t="shared" si="21"/>
        <v>-9.4783279654619967E-3</v>
      </c>
      <c r="CA26" s="8"/>
      <c r="CB26" s="8"/>
    </row>
    <row r="27" spans="1:80" hidden="1">
      <c r="A27">
        <f t="shared" si="1"/>
        <v>2</v>
      </c>
      <c r="B27" s="4">
        <v>33270</v>
      </c>
      <c r="C27" s="3">
        <v>376.40724060000002</v>
      </c>
      <c r="D27" s="3">
        <v>205.46621110000001</v>
      </c>
      <c r="E27" s="3">
        <v>170.94102960000001</v>
      </c>
      <c r="F27" s="3">
        <v>298.31616819999999</v>
      </c>
      <c r="G27" s="3">
        <v>186.09023099999999</v>
      </c>
      <c r="H27" s="3">
        <v>112.2259372</v>
      </c>
      <c r="I27" s="3">
        <v>78.091072400000002</v>
      </c>
      <c r="J27" s="3">
        <v>19.3759801</v>
      </c>
      <c r="K27" s="3">
        <v>58.715092400000003</v>
      </c>
      <c r="L27" s="3">
        <v>516.47548759999995</v>
      </c>
      <c r="M27" s="3">
        <v>186.867051</v>
      </c>
      <c r="N27" s="3">
        <v>329.60843670000003</v>
      </c>
      <c r="O27" s="3">
        <v>374.28378729999997</v>
      </c>
      <c r="P27" s="3">
        <v>166.1341309</v>
      </c>
      <c r="Q27" s="3">
        <v>208.1496564</v>
      </c>
      <c r="R27" s="3">
        <v>142.1917004</v>
      </c>
      <c r="S27" s="3">
        <v>20.732920100000001</v>
      </c>
      <c r="T27" s="3">
        <v>121.4587803</v>
      </c>
      <c r="U27" s="3">
        <v>656.82824049999999</v>
      </c>
      <c r="V27" s="3">
        <v>160.42665299999999</v>
      </c>
      <c r="W27" s="3">
        <v>496.40158750000001</v>
      </c>
      <c r="X27" s="3">
        <v>424.45997770000002</v>
      </c>
      <c r="Y27" s="3">
        <v>142.56968280000001</v>
      </c>
      <c r="Z27" s="3">
        <v>281.89029499999998</v>
      </c>
      <c r="AA27" s="3">
        <v>232.3682628</v>
      </c>
      <c r="AB27" s="3">
        <v>17.856970199999999</v>
      </c>
      <c r="AC27" s="3">
        <v>214.51129259999999</v>
      </c>
      <c r="AD27" s="3">
        <v>7708.7805939</v>
      </c>
      <c r="AE27" s="3">
        <v>4501.8423343000004</v>
      </c>
      <c r="AF27" s="3">
        <v>3206.9382595000002</v>
      </c>
      <c r="AG27" s="3">
        <v>6044.3101508</v>
      </c>
      <c r="AH27" s="3">
        <v>4123.6650582000002</v>
      </c>
      <c r="AI27" s="3">
        <v>1920.6450926</v>
      </c>
      <c r="AJ27" s="3">
        <v>1664.4704429999999</v>
      </c>
      <c r="AK27" s="3">
        <v>378.17727609999997</v>
      </c>
      <c r="AL27" s="3">
        <v>1286.2931669</v>
      </c>
      <c r="AO27" s="4">
        <v>33270</v>
      </c>
      <c r="AP27" s="8">
        <f t="shared" si="2"/>
        <v>424.45997770000002</v>
      </c>
      <c r="AQ27" s="8">
        <f t="shared" si="3"/>
        <v>232.3682628</v>
      </c>
      <c r="AR27" s="8">
        <f t="shared" si="4"/>
        <v>656.82824049999999</v>
      </c>
      <c r="AS27" s="8">
        <f t="shared" si="5"/>
        <v>374.28378729999997</v>
      </c>
      <c r="AT27" s="8">
        <f t="shared" si="6"/>
        <v>142.1917004</v>
      </c>
      <c r="AU27" s="8">
        <f t="shared" si="7"/>
        <v>516.47548770000003</v>
      </c>
      <c r="AV27" s="8">
        <f t="shared" si="8"/>
        <v>298.31616819999999</v>
      </c>
      <c r="AW27" s="8">
        <f t="shared" si="9"/>
        <v>78.091072400000002</v>
      </c>
      <c r="AX27" s="8">
        <f t="shared" si="10"/>
        <v>376.40724060000002</v>
      </c>
      <c r="AY27" s="8">
        <f t="shared" si="11"/>
        <v>6044.3101508</v>
      </c>
      <c r="AZ27" s="8">
        <f t="shared" si="12"/>
        <v>1664.4704429999999</v>
      </c>
      <c r="BA27" s="8">
        <f t="shared" si="13"/>
        <v>7708.7805938000001</v>
      </c>
      <c r="BC27" s="4">
        <v>33270</v>
      </c>
      <c r="BD27" s="8">
        <f t="shared" si="22"/>
        <v>111.1268106400037</v>
      </c>
      <c r="BE27" s="8">
        <f t="shared" si="23"/>
        <v>150.09249447262187</v>
      </c>
      <c r="BF27" s="8">
        <f t="shared" si="24"/>
        <v>122.36526186001824</v>
      </c>
      <c r="BG27" s="8">
        <f t="shared" si="25"/>
        <v>117.986396585424</v>
      </c>
      <c r="BH27" s="8">
        <f t="shared" si="26"/>
        <v>100.25458670618433</v>
      </c>
      <c r="BI27" s="8">
        <f t="shared" si="27"/>
        <v>112.50796048481313</v>
      </c>
      <c r="BJ27" s="8">
        <f t="shared" si="28"/>
        <v>142.89510660793502</v>
      </c>
      <c r="BK27" s="8">
        <f t="shared" si="29"/>
        <v>158.12016291875258</v>
      </c>
      <c r="BL27" s="8">
        <f t="shared" si="30"/>
        <v>145.80780724754695</v>
      </c>
      <c r="BM27" s="8">
        <f t="shared" si="31"/>
        <v>112.10273524383507</v>
      </c>
      <c r="BN27" s="8">
        <f t="shared" si="32"/>
        <v>140.54441675987192</v>
      </c>
      <c r="BO27" s="8">
        <f t="shared" si="33"/>
        <v>117.22488028241838</v>
      </c>
      <c r="BQ27" s="4">
        <v>33270</v>
      </c>
      <c r="BR27" s="8">
        <f t="shared" si="14"/>
        <v>-0.87056270456615792</v>
      </c>
      <c r="BS27" s="8">
        <f t="shared" si="15"/>
        <v>6.7936371524906392</v>
      </c>
      <c r="BT27" s="8">
        <f t="shared" si="16"/>
        <v>-12.934811157183002</v>
      </c>
      <c r="BU27" s="8">
        <f t="shared" si="17"/>
        <v>-16.050456285993608</v>
      </c>
      <c r="BV27" s="8">
        <f t="shared" si="18"/>
        <v>-28.666973034243714</v>
      </c>
      <c r="BW27" s="8">
        <f t="shared" si="19"/>
        <v>-19.948466770445005</v>
      </c>
      <c r="BX27" s="8">
        <f t="shared" si="20"/>
        <v>1.6725601075134655</v>
      </c>
      <c r="BY27" s="8">
        <f t="shared" si="21"/>
        <v>12.505474471397759</v>
      </c>
      <c r="BZ27" s="8">
        <f t="shared" si="21"/>
        <v>3.7450014799718545</v>
      </c>
      <c r="CA27" s="8"/>
      <c r="CB27" s="8"/>
    </row>
    <row r="28" spans="1:80">
      <c r="A28">
        <f t="shared" si="1"/>
        <v>5</v>
      </c>
      <c r="B28" s="4">
        <v>33359</v>
      </c>
      <c r="C28" s="3">
        <v>384.25729439999998</v>
      </c>
      <c r="D28" s="3">
        <v>208.5310489</v>
      </c>
      <c r="E28" s="3">
        <v>175.7262455</v>
      </c>
      <c r="F28" s="3">
        <v>300.8334595</v>
      </c>
      <c r="G28" s="3">
        <v>186.868953</v>
      </c>
      <c r="H28" s="3">
        <v>113.9645065</v>
      </c>
      <c r="I28" s="3">
        <v>83.423834999999997</v>
      </c>
      <c r="J28" s="3">
        <v>21.662095900000001</v>
      </c>
      <c r="K28" s="3">
        <v>61.761738999999999</v>
      </c>
      <c r="L28" s="3">
        <v>544.80425219999995</v>
      </c>
      <c r="M28" s="3">
        <v>194.6109036</v>
      </c>
      <c r="N28" s="3">
        <v>350.19334859999998</v>
      </c>
      <c r="O28" s="3">
        <v>376.97892389999998</v>
      </c>
      <c r="P28" s="3">
        <v>169.86805860000001</v>
      </c>
      <c r="Q28" s="3">
        <v>207.1108653</v>
      </c>
      <c r="R28" s="3">
        <v>167.82532839999999</v>
      </c>
      <c r="S28" s="3">
        <v>24.7428451</v>
      </c>
      <c r="T28" s="3">
        <v>143.08248330000001</v>
      </c>
      <c r="U28" s="3">
        <v>685.34045700000001</v>
      </c>
      <c r="V28" s="3">
        <v>169.1781512</v>
      </c>
      <c r="W28" s="3">
        <v>516.16230580000001</v>
      </c>
      <c r="X28" s="3">
        <v>444.13422759999997</v>
      </c>
      <c r="Y28" s="3">
        <v>151.66034629999999</v>
      </c>
      <c r="Z28" s="3">
        <v>292.47388130000002</v>
      </c>
      <c r="AA28" s="3">
        <v>241.20622950000001</v>
      </c>
      <c r="AB28" s="3">
        <v>17.517804999999999</v>
      </c>
      <c r="AC28" s="3">
        <v>223.6884245</v>
      </c>
      <c r="AD28" s="3">
        <v>7703.7164486000001</v>
      </c>
      <c r="AE28" s="3">
        <v>4460.3849362999999</v>
      </c>
      <c r="AF28" s="3">
        <v>3243.3315123000002</v>
      </c>
      <c r="AG28" s="3">
        <v>5959.2949949000003</v>
      </c>
      <c r="AH28" s="3">
        <v>4052.8911868999999</v>
      </c>
      <c r="AI28" s="3">
        <v>1906.403808</v>
      </c>
      <c r="AJ28" s="3">
        <v>1744.4214537</v>
      </c>
      <c r="AK28" s="3">
        <v>407.49374940000001</v>
      </c>
      <c r="AL28" s="3">
        <v>1336.9277043</v>
      </c>
      <c r="AO28" s="4">
        <v>33359</v>
      </c>
      <c r="AP28" s="8">
        <f t="shared" si="2"/>
        <v>444.13422759999997</v>
      </c>
      <c r="AQ28" s="8">
        <f t="shared" si="3"/>
        <v>241.20622950000001</v>
      </c>
      <c r="AR28" s="8">
        <f t="shared" si="4"/>
        <v>685.34045709999998</v>
      </c>
      <c r="AS28" s="8">
        <f t="shared" si="5"/>
        <v>376.97892389999998</v>
      </c>
      <c r="AT28" s="8">
        <f t="shared" si="6"/>
        <v>167.82532839999999</v>
      </c>
      <c r="AU28" s="8">
        <f t="shared" si="7"/>
        <v>544.80425229999992</v>
      </c>
      <c r="AV28" s="8">
        <f t="shared" si="8"/>
        <v>300.8334595</v>
      </c>
      <c r="AW28" s="8">
        <f t="shared" si="9"/>
        <v>83.423834999999997</v>
      </c>
      <c r="AX28" s="8">
        <f t="shared" si="10"/>
        <v>384.2572945</v>
      </c>
      <c r="AY28" s="8">
        <f t="shared" si="11"/>
        <v>5959.2949949000003</v>
      </c>
      <c r="AZ28" s="8">
        <f t="shared" si="12"/>
        <v>1744.4214537</v>
      </c>
      <c r="BA28" s="8">
        <f t="shared" si="13"/>
        <v>7703.7164486000001</v>
      </c>
      <c r="BC28" s="4">
        <v>33359</v>
      </c>
      <c r="BD28" s="8">
        <f t="shared" si="22"/>
        <v>116.27767705376641</v>
      </c>
      <c r="BE28" s="8">
        <f t="shared" si="23"/>
        <v>155.80115903844816</v>
      </c>
      <c r="BF28" s="8">
        <f t="shared" si="24"/>
        <v>127.67700796857879</v>
      </c>
      <c r="BG28" s="8">
        <f t="shared" si="25"/>
        <v>118.8359911084286</v>
      </c>
      <c r="BH28" s="8">
        <f t="shared" si="26"/>
        <v>118.32799586924172</v>
      </c>
      <c r="BI28" s="8">
        <f t="shared" si="27"/>
        <v>118.6790404375014</v>
      </c>
      <c r="BJ28" s="8">
        <f t="shared" si="28"/>
        <v>144.10090316548389</v>
      </c>
      <c r="BK28" s="8">
        <f t="shared" si="29"/>
        <v>168.91803347173823</v>
      </c>
      <c r="BL28" s="8">
        <f t="shared" si="30"/>
        <v>148.84866040464757</v>
      </c>
      <c r="BM28" s="8">
        <f t="shared" si="31"/>
        <v>110.52597440996065</v>
      </c>
      <c r="BN28" s="8">
        <f t="shared" si="32"/>
        <v>147.29531354836706</v>
      </c>
      <c r="BO28" s="8">
        <f t="shared" si="33"/>
        <v>117.14787149904735</v>
      </c>
      <c r="BQ28" s="4">
        <v>33359</v>
      </c>
      <c r="BR28" s="8">
        <f t="shared" si="14"/>
        <v>5.2039375128887455</v>
      </c>
      <c r="BS28" s="8">
        <f t="shared" si="15"/>
        <v>5.7746884711902702</v>
      </c>
      <c r="BT28" s="8">
        <f t="shared" si="16"/>
        <v>-13.31902903573795</v>
      </c>
      <c r="BU28" s="8">
        <f t="shared" si="17"/>
        <v>-19.321268107144039</v>
      </c>
      <c r="BV28" s="8">
        <f t="shared" si="18"/>
        <v>-19.666150253730507</v>
      </c>
      <c r="BW28" s="8">
        <f t="shared" si="19"/>
        <v>-19.427823208692242</v>
      </c>
      <c r="BX28" s="8">
        <f t="shared" si="20"/>
        <v>-2.1687114857420364</v>
      </c>
      <c r="BY28" s="8">
        <f t="shared" si="21"/>
        <v>14.679842421647017</v>
      </c>
      <c r="BZ28" s="8">
        <f t="shared" si="21"/>
        <v>1.0545799583572268</v>
      </c>
      <c r="CA28" s="8"/>
      <c r="CB28" s="8"/>
    </row>
    <row r="29" spans="1:80" hidden="1">
      <c r="A29">
        <f t="shared" si="1"/>
        <v>8</v>
      </c>
      <c r="B29" s="4">
        <v>33451</v>
      </c>
      <c r="C29" s="3">
        <v>392.27546810000001</v>
      </c>
      <c r="D29" s="3">
        <v>215.51842600000001</v>
      </c>
      <c r="E29" s="3">
        <v>176.75704210000001</v>
      </c>
      <c r="F29" s="3">
        <v>314.20554829999998</v>
      </c>
      <c r="G29" s="3">
        <v>196.26508949999999</v>
      </c>
      <c r="H29" s="3">
        <v>117.9404588</v>
      </c>
      <c r="I29" s="3">
        <v>78.069919799999994</v>
      </c>
      <c r="J29" s="3">
        <v>19.2533365</v>
      </c>
      <c r="K29" s="3">
        <v>58.816583299999998</v>
      </c>
      <c r="L29" s="3">
        <v>554.05953680000005</v>
      </c>
      <c r="M29" s="3">
        <v>196.77302950000001</v>
      </c>
      <c r="N29" s="3">
        <v>357.28650720000002</v>
      </c>
      <c r="O29" s="3">
        <v>383.51491750000002</v>
      </c>
      <c r="P29" s="3">
        <v>168.1512415</v>
      </c>
      <c r="Q29" s="3">
        <v>215.36367609999999</v>
      </c>
      <c r="R29" s="3">
        <v>170.5446192</v>
      </c>
      <c r="S29" s="3">
        <v>28.621787999999999</v>
      </c>
      <c r="T29" s="3">
        <v>141.92283119999999</v>
      </c>
      <c r="U29" s="3">
        <v>691.74796600000002</v>
      </c>
      <c r="V29" s="3">
        <v>175.20457060000001</v>
      </c>
      <c r="W29" s="3">
        <v>516.54339540000001</v>
      </c>
      <c r="X29" s="3">
        <v>454.82637670000003</v>
      </c>
      <c r="Y29" s="3">
        <v>159.0385162</v>
      </c>
      <c r="Z29" s="3">
        <v>295.78786050000002</v>
      </c>
      <c r="AA29" s="3">
        <v>236.92158929999999</v>
      </c>
      <c r="AB29" s="3">
        <v>16.1660544</v>
      </c>
      <c r="AC29" s="3">
        <v>220.75553489999999</v>
      </c>
      <c r="AD29" s="3">
        <v>7620.7032112999996</v>
      </c>
      <c r="AE29" s="3">
        <v>4398.6157191000002</v>
      </c>
      <c r="AF29" s="3">
        <v>3222.0874921999998</v>
      </c>
      <c r="AG29" s="3">
        <v>5902.1950949000002</v>
      </c>
      <c r="AH29" s="3">
        <v>3993.3004907</v>
      </c>
      <c r="AI29" s="3">
        <v>1908.8946043000001</v>
      </c>
      <c r="AJ29" s="3">
        <v>1718.5081164000001</v>
      </c>
      <c r="AK29" s="3">
        <v>405.31522849999999</v>
      </c>
      <c r="AL29" s="3">
        <v>1313.1928879</v>
      </c>
      <c r="AO29" s="4">
        <v>33451</v>
      </c>
      <c r="AP29" s="8">
        <f t="shared" si="2"/>
        <v>454.82637670000003</v>
      </c>
      <c r="AQ29" s="8">
        <f t="shared" si="3"/>
        <v>236.92158929999999</v>
      </c>
      <c r="AR29" s="8">
        <f t="shared" si="4"/>
        <v>691.74796600000002</v>
      </c>
      <c r="AS29" s="8">
        <f t="shared" si="5"/>
        <v>383.51491750000002</v>
      </c>
      <c r="AT29" s="8">
        <f t="shared" si="6"/>
        <v>170.5446192</v>
      </c>
      <c r="AU29" s="8">
        <f t="shared" si="7"/>
        <v>554.05953670000008</v>
      </c>
      <c r="AV29" s="8">
        <f t="shared" si="8"/>
        <v>314.20554829999998</v>
      </c>
      <c r="AW29" s="8">
        <f t="shared" si="9"/>
        <v>78.069919799999994</v>
      </c>
      <c r="AX29" s="8">
        <f t="shared" si="10"/>
        <v>392.27546809999996</v>
      </c>
      <c r="AY29" s="8">
        <f t="shared" si="11"/>
        <v>5902.1950949000002</v>
      </c>
      <c r="AZ29" s="8">
        <f t="shared" si="12"/>
        <v>1718.5081164000001</v>
      </c>
      <c r="BA29" s="8">
        <f t="shared" si="13"/>
        <v>7620.7032113000005</v>
      </c>
      <c r="BC29" s="4">
        <v>33451</v>
      </c>
      <c r="BD29" s="8">
        <f t="shared" si="22"/>
        <v>119.07696200592788</v>
      </c>
      <c r="BE29" s="8">
        <f t="shared" si="23"/>
        <v>153.03360236876136</v>
      </c>
      <c r="BF29" s="8">
        <f t="shared" si="24"/>
        <v>128.87070893341863</v>
      </c>
      <c r="BG29" s="8">
        <f t="shared" si="25"/>
        <v>120.89634840718406</v>
      </c>
      <c r="BH29" s="8">
        <f t="shared" si="26"/>
        <v>120.24527637521372</v>
      </c>
      <c r="BI29" s="8">
        <f t="shared" si="27"/>
        <v>120.69519260028471</v>
      </c>
      <c r="BJ29" s="8">
        <f t="shared" si="28"/>
        <v>150.50620820200376</v>
      </c>
      <c r="BK29" s="8">
        <f t="shared" si="29"/>
        <v>158.07733276601726</v>
      </c>
      <c r="BL29" s="8">
        <f t="shared" si="30"/>
        <v>151.95463761401948</v>
      </c>
      <c r="BM29" s="8">
        <f t="shared" si="31"/>
        <v>109.46695281569284</v>
      </c>
      <c r="BN29" s="8">
        <f t="shared" si="32"/>
        <v>145.10724532976528</v>
      </c>
      <c r="BO29" s="8">
        <f t="shared" si="33"/>
        <v>115.8855166186691</v>
      </c>
      <c r="BQ29" s="4">
        <v>33451</v>
      </c>
      <c r="BR29" s="8">
        <f t="shared" si="14"/>
        <v>8.7789135835499188</v>
      </c>
      <c r="BS29" s="8">
        <f t="shared" si="15"/>
        <v>5.4624130042458807</v>
      </c>
      <c r="BT29" s="8">
        <f t="shared" si="16"/>
        <v>-11.189335418399072</v>
      </c>
      <c r="BU29" s="8">
        <f t="shared" si="17"/>
        <v>-16.684829808160462</v>
      </c>
      <c r="BV29" s="8">
        <f t="shared" si="18"/>
        <v>-17.133513146122493</v>
      </c>
      <c r="BW29" s="8">
        <f t="shared" si="19"/>
        <v>-16.823455420163647</v>
      </c>
      <c r="BX29" s="8">
        <f t="shared" si="20"/>
        <v>3.7206707769615432</v>
      </c>
      <c r="BY29" s="8">
        <f t="shared" si="21"/>
        <v>8.9382769321936006</v>
      </c>
      <c r="BZ29" s="8">
        <f t="shared" si="21"/>
        <v>4.7188493370493578</v>
      </c>
      <c r="CA29" s="8"/>
      <c r="CB29" s="8"/>
    </row>
    <row r="30" spans="1:80" hidden="1">
      <c r="A30">
        <f t="shared" si="1"/>
        <v>11</v>
      </c>
      <c r="B30" s="4">
        <v>33543</v>
      </c>
      <c r="C30" s="3">
        <v>382.89230800000001</v>
      </c>
      <c r="D30" s="3">
        <v>212.3077605</v>
      </c>
      <c r="E30" s="3">
        <v>170.58454750000001</v>
      </c>
      <c r="F30" s="3">
        <v>298.26031060000003</v>
      </c>
      <c r="G30" s="3">
        <v>187.4029305</v>
      </c>
      <c r="H30" s="3">
        <v>110.8573801</v>
      </c>
      <c r="I30" s="3">
        <v>84.631997400000003</v>
      </c>
      <c r="J30" s="3">
        <v>24.90483</v>
      </c>
      <c r="K30" s="3">
        <v>59.727167399999999</v>
      </c>
      <c r="L30" s="3">
        <v>533.47292219999997</v>
      </c>
      <c r="M30" s="3">
        <v>188.50114170000001</v>
      </c>
      <c r="N30" s="3">
        <v>344.97178050000002</v>
      </c>
      <c r="O30" s="3">
        <v>368.59668019999998</v>
      </c>
      <c r="P30" s="3">
        <v>163.9953865</v>
      </c>
      <c r="Q30" s="3">
        <v>204.60129380000001</v>
      </c>
      <c r="R30" s="3">
        <v>164.8762419</v>
      </c>
      <c r="S30" s="3">
        <v>24.505755300000001</v>
      </c>
      <c r="T30" s="3">
        <v>140.37048669999999</v>
      </c>
      <c r="U30" s="3">
        <v>695.90082370000005</v>
      </c>
      <c r="V30" s="3">
        <v>182.49986820000001</v>
      </c>
      <c r="W30" s="3">
        <v>513.40095550000001</v>
      </c>
      <c r="X30" s="3">
        <v>447.83374309999999</v>
      </c>
      <c r="Y30" s="3">
        <v>160.65843889999999</v>
      </c>
      <c r="Z30" s="3">
        <v>287.17530420000003</v>
      </c>
      <c r="AA30" s="3">
        <v>248.0670806</v>
      </c>
      <c r="AB30" s="3">
        <v>21.841429300000001</v>
      </c>
      <c r="AC30" s="3">
        <v>226.22565130000001</v>
      </c>
      <c r="AD30" s="3">
        <v>7614.9417599999997</v>
      </c>
      <c r="AE30" s="3">
        <v>4408.2872852999999</v>
      </c>
      <c r="AF30" s="3">
        <v>3206.6544746999998</v>
      </c>
      <c r="AG30" s="3">
        <v>5853.8450136000001</v>
      </c>
      <c r="AH30" s="3">
        <v>3980.6711491000001</v>
      </c>
      <c r="AI30" s="3">
        <v>1873.1738645</v>
      </c>
      <c r="AJ30" s="3">
        <v>1761.0967464</v>
      </c>
      <c r="AK30" s="3">
        <v>427.61613620000003</v>
      </c>
      <c r="AL30" s="3">
        <v>1333.4806102</v>
      </c>
      <c r="AO30" s="4">
        <v>33543</v>
      </c>
      <c r="AP30" s="8">
        <f t="shared" si="2"/>
        <v>447.83374309999999</v>
      </c>
      <c r="AQ30" s="8">
        <f t="shared" si="3"/>
        <v>248.0670806</v>
      </c>
      <c r="AR30" s="8">
        <f t="shared" si="4"/>
        <v>695.90082370000005</v>
      </c>
      <c r="AS30" s="8">
        <f t="shared" si="5"/>
        <v>368.59668019999998</v>
      </c>
      <c r="AT30" s="8">
        <f t="shared" si="6"/>
        <v>164.8762419</v>
      </c>
      <c r="AU30" s="8">
        <f t="shared" si="7"/>
        <v>533.47292210000001</v>
      </c>
      <c r="AV30" s="8">
        <f t="shared" si="8"/>
        <v>298.26031060000003</v>
      </c>
      <c r="AW30" s="8">
        <f t="shared" si="9"/>
        <v>84.631997400000003</v>
      </c>
      <c r="AX30" s="8">
        <f t="shared" si="10"/>
        <v>382.89230800000001</v>
      </c>
      <c r="AY30" s="8">
        <f t="shared" si="11"/>
        <v>5853.8450136000001</v>
      </c>
      <c r="AZ30" s="8">
        <f t="shared" si="12"/>
        <v>1761.0967464</v>
      </c>
      <c r="BA30" s="8">
        <f t="shared" si="13"/>
        <v>7614.9417599999997</v>
      </c>
      <c r="BC30" s="4">
        <v>33543</v>
      </c>
      <c r="BD30" s="8">
        <f t="shared" si="22"/>
        <v>117.24623800185852</v>
      </c>
      <c r="BE30" s="8">
        <f t="shared" si="23"/>
        <v>160.23275500338656</v>
      </c>
      <c r="BF30" s="8">
        <f t="shared" si="24"/>
        <v>129.64437469349781</v>
      </c>
      <c r="BG30" s="8">
        <f t="shared" si="25"/>
        <v>116.19363586082827</v>
      </c>
      <c r="BH30" s="8">
        <f t="shared" si="26"/>
        <v>116.24869414216083</v>
      </c>
      <c r="BI30" s="8">
        <f t="shared" si="27"/>
        <v>116.21064671748331</v>
      </c>
      <c r="BJ30" s="8">
        <f t="shared" si="28"/>
        <v>142.86835050632973</v>
      </c>
      <c r="BK30" s="8">
        <f t="shared" si="29"/>
        <v>171.36434173271061</v>
      </c>
      <c r="BL30" s="8">
        <f t="shared" si="30"/>
        <v>148.31990944818284</v>
      </c>
      <c r="BM30" s="8">
        <f t="shared" si="31"/>
        <v>108.57021253801624</v>
      </c>
      <c r="BN30" s="8">
        <f t="shared" si="32"/>
        <v>148.70334052576268</v>
      </c>
      <c r="BO30" s="8">
        <f t="shared" si="33"/>
        <v>115.79790413175533</v>
      </c>
      <c r="BQ30" s="4">
        <v>33543</v>
      </c>
      <c r="BR30" s="8">
        <f t="shared" si="14"/>
        <v>7.9911655886317323</v>
      </c>
      <c r="BS30" s="8">
        <f t="shared" si="15"/>
        <v>7.7532989083230586</v>
      </c>
      <c r="BT30" s="8">
        <f t="shared" si="16"/>
        <v>-12.816770467212823</v>
      </c>
      <c r="BU30" s="8">
        <f t="shared" si="17"/>
        <v>-21.862121287922342</v>
      </c>
      <c r="BV30" s="8">
        <f t="shared" si="18"/>
        <v>-21.82509570319916</v>
      </c>
      <c r="BW30" s="8">
        <f t="shared" si="19"/>
        <v>-21.850681829605602</v>
      </c>
      <c r="BX30" s="8">
        <f t="shared" si="20"/>
        <v>-3.9239132078690897</v>
      </c>
      <c r="BY30" s="8">
        <f t="shared" si="21"/>
        <v>15.239066672494772</v>
      </c>
      <c r="BZ30" s="8">
        <f t="shared" si="21"/>
        <v>-0.25784967319776309</v>
      </c>
      <c r="CA30" s="8"/>
      <c r="CB30" s="8"/>
    </row>
    <row r="31" spans="1:80" hidden="1">
      <c r="A31">
        <f t="shared" si="1"/>
        <v>2</v>
      </c>
      <c r="B31" s="4">
        <v>33635</v>
      </c>
      <c r="C31" s="3">
        <v>391.2603403</v>
      </c>
      <c r="D31" s="3">
        <v>206.83046669999999</v>
      </c>
      <c r="E31" s="3">
        <v>184.42987360000001</v>
      </c>
      <c r="F31" s="3">
        <v>304.18633160000002</v>
      </c>
      <c r="G31" s="3">
        <v>183.1230717</v>
      </c>
      <c r="H31" s="3">
        <v>121.06325990000001</v>
      </c>
      <c r="I31" s="3">
        <v>87.074008699999993</v>
      </c>
      <c r="J31" s="3">
        <v>23.707395000000002</v>
      </c>
      <c r="K31" s="3">
        <v>63.366613700000002</v>
      </c>
      <c r="L31" s="3">
        <v>525.05031580000002</v>
      </c>
      <c r="M31" s="3">
        <v>187.53523630000001</v>
      </c>
      <c r="N31" s="3">
        <v>337.51507950000001</v>
      </c>
      <c r="O31" s="3">
        <v>382.48937030000002</v>
      </c>
      <c r="P31" s="3">
        <v>167.24921309999999</v>
      </c>
      <c r="Q31" s="3">
        <v>215.2401572</v>
      </c>
      <c r="R31" s="3">
        <v>142.5609455</v>
      </c>
      <c r="S31" s="3">
        <v>20.286023199999999</v>
      </c>
      <c r="T31" s="3">
        <v>122.2749223</v>
      </c>
      <c r="U31" s="3">
        <v>686.43129539999995</v>
      </c>
      <c r="V31" s="3">
        <v>179.1168697</v>
      </c>
      <c r="W31" s="3">
        <v>507.31442570000002</v>
      </c>
      <c r="X31" s="3">
        <v>442.3541209</v>
      </c>
      <c r="Y31" s="3">
        <v>156.51297349999999</v>
      </c>
      <c r="Z31" s="3">
        <v>285.84114740000001</v>
      </c>
      <c r="AA31" s="3">
        <v>244.07717450000001</v>
      </c>
      <c r="AB31" s="3">
        <v>22.603896200000001</v>
      </c>
      <c r="AC31" s="3">
        <v>221.4732783</v>
      </c>
      <c r="AD31" s="3">
        <v>7597.1754529999998</v>
      </c>
      <c r="AE31" s="3">
        <v>4400.3501626999996</v>
      </c>
      <c r="AF31" s="3">
        <v>3196.8252902999998</v>
      </c>
      <c r="AG31" s="3">
        <v>5881.7160068000003</v>
      </c>
      <c r="AH31" s="3">
        <v>3976.7539120000001</v>
      </c>
      <c r="AI31" s="3">
        <v>1904.9620947999999</v>
      </c>
      <c r="AJ31" s="3">
        <v>1715.4594462</v>
      </c>
      <c r="AK31" s="3">
        <v>423.59625069999998</v>
      </c>
      <c r="AL31" s="3">
        <v>1291.8631955000001</v>
      </c>
      <c r="AO31" s="4">
        <v>33635</v>
      </c>
      <c r="AP31" s="8">
        <f t="shared" si="2"/>
        <v>442.3541209</v>
      </c>
      <c r="AQ31" s="8">
        <f t="shared" si="3"/>
        <v>244.07717450000001</v>
      </c>
      <c r="AR31" s="8">
        <f t="shared" si="4"/>
        <v>686.43129539999995</v>
      </c>
      <c r="AS31" s="8">
        <f t="shared" si="5"/>
        <v>382.48937030000002</v>
      </c>
      <c r="AT31" s="8">
        <f t="shared" si="6"/>
        <v>142.5609455</v>
      </c>
      <c r="AU31" s="8">
        <f t="shared" si="7"/>
        <v>525.05031580000002</v>
      </c>
      <c r="AV31" s="8">
        <f t="shared" si="8"/>
        <v>304.18633160000002</v>
      </c>
      <c r="AW31" s="8">
        <f t="shared" si="9"/>
        <v>87.074008699999993</v>
      </c>
      <c r="AX31" s="8">
        <f t="shared" si="10"/>
        <v>391.2603403</v>
      </c>
      <c r="AY31" s="8">
        <f t="shared" si="11"/>
        <v>5881.7160068000003</v>
      </c>
      <c r="AZ31" s="8">
        <f t="shared" si="12"/>
        <v>1715.4594462</v>
      </c>
      <c r="BA31" s="8">
        <f t="shared" si="13"/>
        <v>7597.1754529999998</v>
      </c>
      <c r="BC31" s="4">
        <v>33635</v>
      </c>
      <c r="BD31" s="8">
        <f t="shared" si="22"/>
        <v>115.81163174781837</v>
      </c>
      <c r="BE31" s="8">
        <f t="shared" si="23"/>
        <v>157.65557448809406</v>
      </c>
      <c r="BF31" s="8">
        <f t="shared" si="24"/>
        <v>127.88022808914612</v>
      </c>
      <c r="BG31" s="8">
        <f t="shared" si="25"/>
        <v>120.57306264712177</v>
      </c>
      <c r="BH31" s="8">
        <f t="shared" si="26"/>
        <v>100.51492901019816</v>
      </c>
      <c r="BI31" s="8">
        <f t="shared" si="27"/>
        <v>114.37588344343233</v>
      </c>
      <c r="BJ31" s="8">
        <f t="shared" si="28"/>
        <v>145.70694758159163</v>
      </c>
      <c r="BK31" s="8">
        <f t="shared" si="29"/>
        <v>176.30896872704335</v>
      </c>
      <c r="BL31" s="8">
        <f t="shared" si="30"/>
        <v>151.5614104317844</v>
      </c>
      <c r="BM31" s="8">
        <f t="shared" si="31"/>
        <v>109.08713084527233</v>
      </c>
      <c r="BN31" s="8">
        <f t="shared" si="32"/>
        <v>144.84982196910775</v>
      </c>
      <c r="BO31" s="8">
        <f t="shared" si="33"/>
        <v>115.52773776941123</v>
      </c>
      <c r="BQ31" s="4">
        <v>33635</v>
      </c>
      <c r="BR31" s="8">
        <f t="shared" si="14"/>
        <v>6.1643393225585763</v>
      </c>
      <c r="BS31" s="8">
        <f t="shared" si="15"/>
        <v>8.8407098779295765</v>
      </c>
      <c r="BT31" s="8">
        <f t="shared" si="16"/>
        <v>-11.715301854896831</v>
      </c>
      <c r="BU31" s="8">
        <f t="shared" si="17"/>
        <v>-16.759951094150118</v>
      </c>
      <c r="BV31" s="8">
        <f t="shared" si="18"/>
        <v>-30.607488746769008</v>
      </c>
      <c r="BW31" s="8">
        <f t="shared" si="19"/>
        <v>-21.038298916359476</v>
      </c>
      <c r="BX31" s="8">
        <f t="shared" si="20"/>
        <v>0.59173397718548237</v>
      </c>
      <c r="BY31" s="8">
        <f t="shared" si="21"/>
        <v>21.718457316878805</v>
      </c>
      <c r="BZ31" s="8">
        <f t="shared" si="21"/>
        <v>4.6334806432196007</v>
      </c>
      <c r="CA31" s="8"/>
      <c r="CB31" s="8"/>
    </row>
    <row r="32" spans="1:80">
      <c r="A32">
        <f t="shared" si="1"/>
        <v>5</v>
      </c>
      <c r="B32" s="4">
        <v>33725</v>
      </c>
      <c r="C32" s="3">
        <v>400.00147850000002</v>
      </c>
      <c r="D32" s="3">
        <v>212.52643760000001</v>
      </c>
      <c r="E32" s="3">
        <v>187.47504090000001</v>
      </c>
      <c r="F32" s="3">
        <v>307.62829740000001</v>
      </c>
      <c r="G32" s="3">
        <v>187.52160180000001</v>
      </c>
      <c r="H32" s="3">
        <v>120.10669559999999</v>
      </c>
      <c r="I32" s="3">
        <v>92.373181099999996</v>
      </c>
      <c r="J32" s="3">
        <v>25.004835799999999</v>
      </c>
      <c r="K32" s="3">
        <v>67.368345300000001</v>
      </c>
      <c r="L32" s="3">
        <v>563.37996280000004</v>
      </c>
      <c r="M32" s="3">
        <v>200.9279851</v>
      </c>
      <c r="N32" s="3">
        <v>362.45197769999999</v>
      </c>
      <c r="O32" s="3">
        <v>385.19757129999999</v>
      </c>
      <c r="P32" s="3">
        <v>169.83894799999999</v>
      </c>
      <c r="Q32" s="3">
        <v>215.3586234</v>
      </c>
      <c r="R32" s="3">
        <v>178.18239149999999</v>
      </c>
      <c r="S32" s="3">
        <v>31.0890372</v>
      </c>
      <c r="T32" s="3">
        <v>147.09335429999999</v>
      </c>
      <c r="U32" s="3">
        <v>674.16335349999997</v>
      </c>
      <c r="V32" s="3">
        <v>175.33827239999999</v>
      </c>
      <c r="W32" s="3">
        <v>498.82508109999998</v>
      </c>
      <c r="X32" s="3">
        <v>428.19790069999999</v>
      </c>
      <c r="Y32" s="3">
        <v>148.6545859</v>
      </c>
      <c r="Z32" s="3">
        <v>279.54331480000002</v>
      </c>
      <c r="AA32" s="3">
        <v>245.96545280000001</v>
      </c>
      <c r="AB32" s="3">
        <v>26.683686399999999</v>
      </c>
      <c r="AC32" s="3">
        <v>219.28176629999999</v>
      </c>
      <c r="AD32" s="3">
        <v>7631.4000545999997</v>
      </c>
      <c r="AE32" s="3">
        <v>4401.4082231000002</v>
      </c>
      <c r="AF32" s="3">
        <v>3229.9918315</v>
      </c>
      <c r="AG32" s="3">
        <v>5822.6887864</v>
      </c>
      <c r="AH32" s="3">
        <v>3941.6580193</v>
      </c>
      <c r="AI32" s="3">
        <v>1881.0307671</v>
      </c>
      <c r="AJ32" s="3">
        <v>1808.7112681999999</v>
      </c>
      <c r="AK32" s="3">
        <v>459.75020380000001</v>
      </c>
      <c r="AL32" s="3">
        <v>1348.9610643999999</v>
      </c>
      <c r="AO32" s="4">
        <v>33725</v>
      </c>
      <c r="AP32" s="8">
        <f t="shared" si="2"/>
        <v>428.19790069999999</v>
      </c>
      <c r="AQ32" s="8">
        <f t="shared" si="3"/>
        <v>245.96545280000001</v>
      </c>
      <c r="AR32" s="8">
        <f t="shared" si="4"/>
        <v>674.16335349999997</v>
      </c>
      <c r="AS32" s="8">
        <f t="shared" si="5"/>
        <v>385.19757129999999</v>
      </c>
      <c r="AT32" s="8">
        <f t="shared" si="6"/>
        <v>178.18239149999999</v>
      </c>
      <c r="AU32" s="8">
        <f t="shared" si="7"/>
        <v>563.37996279999993</v>
      </c>
      <c r="AV32" s="8">
        <f t="shared" si="8"/>
        <v>307.62829740000001</v>
      </c>
      <c r="AW32" s="8">
        <f t="shared" si="9"/>
        <v>92.373181099999996</v>
      </c>
      <c r="AX32" s="8">
        <f t="shared" si="10"/>
        <v>400.00147850000002</v>
      </c>
      <c r="AY32" s="8">
        <f t="shared" si="11"/>
        <v>5822.6887864</v>
      </c>
      <c r="AZ32" s="8">
        <f t="shared" si="12"/>
        <v>1808.7112681999999</v>
      </c>
      <c r="BA32" s="8">
        <f t="shared" si="13"/>
        <v>7631.4000545999997</v>
      </c>
      <c r="BC32" s="4">
        <v>33725</v>
      </c>
      <c r="BD32" s="8">
        <f t="shared" si="22"/>
        <v>112.10542696010701</v>
      </c>
      <c r="BE32" s="8">
        <f t="shared" si="23"/>
        <v>158.87526084668022</v>
      </c>
      <c r="BF32" s="8">
        <f t="shared" si="24"/>
        <v>125.59474486763567</v>
      </c>
      <c r="BG32" s="8">
        <f t="shared" si="25"/>
        <v>121.42677549299219</v>
      </c>
      <c r="BH32" s="8">
        <f t="shared" si="26"/>
        <v>125.63041280116816</v>
      </c>
      <c r="BI32" s="8">
        <f t="shared" si="27"/>
        <v>122.72553509733174</v>
      </c>
      <c r="BJ32" s="8">
        <f t="shared" si="28"/>
        <v>147.35566837637646</v>
      </c>
      <c r="BK32" s="8">
        <f t="shared" si="29"/>
        <v>187.03882525828183</v>
      </c>
      <c r="BL32" s="8">
        <f t="shared" si="30"/>
        <v>154.9474403916708</v>
      </c>
      <c r="BM32" s="8">
        <f t="shared" si="31"/>
        <v>107.9923635855537</v>
      </c>
      <c r="BN32" s="8">
        <f t="shared" si="32"/>
        <v>152.7238115553472</v>
      </c>
      <c r="BO32" s="8">
        <f t="shared" si="33"/>
        <v>116.04817998156864</v>
      </c>
      <c r="BQ32" s="4">
        <v>33725</v>
      </c>
      <c r="BR32" s="8">
        <f t="shared" si="14"/>
        <v>3.8086613145519754</v>
      </c>
      <c r="BS32" s="8">
        <f t="shared" si="15"/>
        <v>4.0278259353838441</v>
      </c>
      <c r="BT32" s="8">
        <f t="shared" si="16"/>
        <v>-17.763481942617666</v>
      </c>
      <c r="BU32" s="8">
        <f t="shared" si="17"/>
        <v>-20.492571357160593</v>
      </c>
      <c r="BV32" s="8">
        <f t="shared" si="18"/>
        <v>-17.740127409248409</v>
      </c>
      <c r="BW32" s="8">
        <f t="shared" si="19"/>
        <v>-19.642173772715243</v>
      </c>
      <c r="BX32" s="8">
        <f t="shared" si="20"/>
        <v>-3.5149353098912983</v>
      </c>
      <c r="BY32" s="8">
        <f t="shared" si="21"/>
        <v>22.468672928909218</v>
      </c>
      <c r="BZ32" s="8">
        <f t="shared" si="21"/>
        <v>1.4559804484173489</v>
      </c>
      <c r="CA32" s="8"/>
      <c r="CB32" s="8"/>
    </row>
    <row r="33" spans="1:80" hidden="1">
      <c r="A33">
        <f t="shared" si="1"/>
        <v>8</v>
      </c>
      <c r="B33" s="4">
        <v>33817</v>
      </c>
      <c r="C33" s="3">
        <v>398.12895909999997</v>
      </c>
      <c r="D33" s="3">
        <v>212.97690270000001</v>
      </c>
      <c r="E33" s="3">
        <v>185.15205639999999</v>
      </c>
      <c r="F33" s="3">
        <v>305.99741410000001</v>
      </c>
      <c r="G33" s="3">
        <v>190.34459910000001</v>
      </c>
      <c r="H33" s="3">
        <v>115.652815</v>
      </c>
      <c r="I33" s="3">
        <v>92.131545000000003</v>
      </c>
      <c r="J33" s="3">
        <v>22.6323036</v>
      </c>
      <c r="K33" s="3">
        <v>69.499241400000002</v>
      </c>
      <c r="L33" s="3">
        <v>569.19954180000002</v>
      </c>
      <c r="M33" s="3">
        <v>203.59019710000001</v>
      </c>
      <c r="N33" s="3">
        <v>365.60934459999999</v>
      </c>
      <c r="O33" s="3">
        <v>386.06072039999998</v>
      </c>
      <c r="P33" s="3">
        <v>173.43148439999999</v>
      </c>
      <c r="Q33" s="3">
        <v>212.62923599999999</v>
      </c>
      <c r="R33" s="3">
        <v>183.13882140000001</v>
      </c>
      <c r="S33" s="3">
        <v>30.158712699999999</v>
      </c>
      <c r="T33" s="3">
        <v>152.98010869999999</v>
      </c>
      <c r="U33" s="3">
        <v>693.60585360000005</v>
      </c>
      <c r="V33" s="3">
        <v>176.00329410000001</v>
      </c>
      <c r="W33" s="3">
        <v>517.60255949999998</v>
      </c>
      <c r="X33" s="3">
        <v>440.19411780000001</v>
      </c>
      <c r="Y33" s="3">
        <v>152.43574599999999</v>
      </c>
      <c r="Z33" s="3">
        <v>287.75837189999999</v>
      </c>
      <c r="AA33" s="3">
        <v>253.41173570000001</v>
      </c>
      <c r="AB33" s="3">
        <v>23.5675481</v>
      </c>
      <c r="AC33" s="3">
        <v>229.8441876</v>
      </c>
      <c r="AD33" s="3">
        <v>7613.3991011999997</v>
      </c>
      <c r="AE33" s="3">
        <v>4381.9361292000003</v>
      </c>
      <c r="AF33" s="3">
        <v>3231.4629721000001</v>
      </c>
      <c r="AG33" s="3">
        <v>5769.6521269000004</v>
      </c>
      <c r="AH33" s="3">
        <v>3921.1691728999999</v>
      </c>
      <c r="AI33" s="3">
        <v>1848.4829540999999</v>
      </c>
      <c r="AJ33" s="3">
        <v>1843.7469742999999</v>
      </c>
      <c r="AK33" s="3">
        <v>460.7669563</v>
      </c>
      <c r="AL33" s="3">
        <v>1382.980018</v>
      </c>
      <c r="AO33" s="4">
        <v>33817</v>
      </c>
      <c r="AP33" s="8">
        <f t="shared" si="2"/>
        <v>440.19411780000001</v>
      </c>
      <c r="AQ33" s="8">
        <f t="shared" si="3"/>
        <v>253.41173570000001</v>
      </c>
      <c r="AR33" s="8">
        <f t="shared" si="4"/>
        <v>693.60585349999997</v>
      </c>
      <c r="AS33" s="8">
        <f t="shared" si="5"/>
        <v>386.06072039999998</v>
      </c>
      <c r="AT33" s="8">
        <f t="shared" si="6"/>
        <v>183.13882140000001</v>
      </c>
      <c r="AU33" s="8">
        <f t="shared" si="7"/>
        <v>569.19954180000002</v>
      </c>
      <c r="AV33" s="8">
        <f t="shared" si="8"/>
        <v>305.99741410000001</v>
      </c>
      <c r="AW33" s="8">
        <f t="shared" si="9"/>
        <v>92.131545000000003</v>
      </c>
      <c r="AX33" s="8">
        <f t="shared" si="10"/>
        <v>398.12895910000003</v>
      </c>
      <c r="AY33" s="8">
        <f t="shared" si="11"/>
        <v>5769.6521269000004</v>
      </c>
      <c r="AZ33" s="8">
        <f t="shared" si="12"/>
        <v>1843.7469742999999</v>
      </c>
      <c r="BA33" s="8">
        <f t="shared" si="13"/>
        <v>7613.3991012000006</v>
      </c>
      <c r="BC33" s="4">
        <v>33817</v>
      </c>
      <c r="BD33" s="8">
        <f t="shared" si="22"/>
        <v>115.24612671062692</v>
      </c>
      <c r="BE33" s="8">
        <f t="shared" si="23"/>
        <v>163.68500190831469</v>
      </c>
      <c r="BF33" s="8">
        <f t="shared" si="24"/>
        <v>129.2168281719442</v>
      </c>
      <c r="BG33" s="8">
        <f t="shared" si="25"/>
        <v>121.69886810154358</v>
      </c>
      <c r="BH33" s="8">
        <f t="shared" si="26"/>
        <v>129.12502486196234</v>
      </c>
      <c r="BI33" s="8">
        <f t="shared" si="27"/>
        <v>123.99326024550099</v>
      </c>
      <c r="BJ33" s="8">
        <f t="shared" si="28"/>
        <v>146.57446618936541</v>
      </c>
      <c r="BK33" s="8">
        <f t="shared" si="29"/>
        <v>186.54955627624835</v>
      </c>
      <c r="BL33" s="8">
        <f t="shared" si="30"/>
        <v>154.22208785247076</v>
      </c>
      <c r="BM33" s="8">
        <f t="shared" si="31"/>
        <v>107.00870218337386</v>
      </c>
      <c r="BN33" s="8">
        <f t="shared" si="32"/>
        <v>155.68215359158052</v>
      </c>
      <c r="BO33" s="8">
        <f t="shared" si="33"/>
        <v>115.77444542892339</v>
      </c>
      <c r="BQ33" s="4">
        <v>33817</v>
      </c>
      <c r="BR33" s="8">
        <f t="shared" si="14"/>
        <v>7.697901534341689</v>
      </c>
      <c r="BS33" s="8">
        <f t="shared" si="15"/>
        <v>5.1405046321038261</v>
      </c>
      <c r="BT33" s="8">
        <f t="shared" si="16"/>
        <v>-16.999588462185557</v>
      </c>
      <c r="BU33" s="8">
        <f t="shared" si="17"/>
        <v>-21.828632701979011</v>
      </c>
      <c r="BV33" s="8">
        <f t="shared" si="18"/>
        <v>-17.058556884618024</v>
      </c>
      <c r="BW33" s="8">
        <f t="shared" si="19"/>
        <v>-20.354865740881745</v>
      </c>
      <c r="BX33" s="8">
        <f t="shared" si="20"/>
        <v>-5.8501807638840724</v>
      </c>
      <c r="BY33" s="8">
        <f t="shared" si="21"/>
        <v>19.827194044120144</v>
      </c>
      <c r="BZ33" s="8">
        <f t="shared" si="21"/>
        <v>-0.93785042500126314</v>
      </c>
      <c r="CA33" s="8"/>
      <c r="CB33" s="8"/>
    </row>
    <row r="34" spans="1:80" hidden="1">
      <c r="A34">
        <f t="shared" si="1"/>
        <v>11</v>
      </c>
      <c r="B34" s="4">
        <v>33909</v>
      </c>
      <c r="C34" s="3">
        <v>386.62742300000002</v>
      </c>
      <c r="D34" s="3">
        <v>212.3966274</v>
      </c>
      <c r="E34" s="3">
        <v>174.23079559999999</v>
      </c>
      <c r="F34" s="3">
        <v>302.45440300000001</v>
      </c>
      <c r="G34" s="3">
        <v>188.92900760000001</v>
      </c>
      <c r="H34" s="3">
        <v>113.52539539999999</v>
      </c>
      <c r="I34" s="3">
        <v>84.173020100000002</v>
      </c>
      <c r="J34" s="3">
        <v>23.467619899999999</v>
      </c>
      <c r="K34" s="3">
        <v>60.7054002</v>
      </c>
      <c r="L34" s="3">
        <v>555.41602190000003</v>
      </c>
      <c r="M34" s="3">
        <v>198.09773670000001</v>
      </c>
      <c r="N34" s="3">
        <v>357.31828519999999</v>
      </c>
      <c r="O34" s="3">
        <v>375.2304158</v>
      </c>
      <c r="P34" s="3">
        <v>170.18151789999999</v>
      </c>
      <c r="Q34" s="3">
        <v>205.04889789999999</v>
      </c>
      <c r="R34" s="3">
        <v>180.1856062</v>
      </c>
      <c r="S34" s="3">
        <v>27.916218799999999</v>
      </c>
      <c r="T34" s="3">
        <v>152.26938730000001</v>
      </c>
      <c r="U34" s="3">
        <v>690.32594129999995</v>
      </c>
      <c r="V34" s="3">
        <v>165.11635889999999</v>
      </c>
      <c r="W34" s="3">
        <v>525.20958229999997</v>
      </c>
      <c r="X34" s="3">
        <v>431.03397210000003</v>
      </c>
      <c r="Y34" s="3">
        <v>146.59812239999999</v>
      </c>
      <c r="Z34" s="3">
        <v>284.43584980000003</v>
      </c>
      <c r="AA34" s="3">
        <v>259.29196919999998</v>
      </c>
      <c r="AB34" s="3">
        <v>18.518236600000002</v>
      </c>
      <c r="AC34" s="3">
        <v>240.77373259999999</v>
      </c>
      <c r="AD34" s="3">
        <v>7587.4465005000002</v>
      </c>
      <c r="AE34" s="3">
        <v>4346.7017722000001</v>
      </c>
      <c r="AF34" s="3">
        <v>3240.7447283000001</v>
      </c>
      <c r="AG34" s="3">
        <v>5774.6364106000001</v>
      </c>
      <c r="AH34" s="3">
        <v>3907.1712358999998</v>
      </c>
      <c r="AI34" s="3">
        <v>1867.4651746</v>
      </c>
      <c r="AJ34" s="3">
        <v>1812.8100899000001</v>
      </c>
      <c r="AK34" s="3">
        <v>439.53053619999997</v>
      </c>
      <c r="AL34" s="3">
        <v>1373.2795537</v>
      </c>
      <c r="AO34" s="4">
        <v>33909</v>
      </c>
      <c r="AP34" s="8">
        <f t="shared" si="2"/>
        <v>431.03397210000003</v>
      </c>
      <c r="AQ34" s="8">
        <f t="shared" si="3"/>
        <v>259.29196919999998</v>
      </c>
      <c r="AR34" s="8">
        <f t="shared" si="4"/>
        <v>690.32594130000007</v>
      </c>
      <c r="AS34" s="8">
        <f t="shared" si="5"/>
        <v>375.2304158</v>
      </c>
      <c r="AT34" s="8">
        <f t="shared" si="6"/>
        <v>180.1856062</v>
      </c>
      <c r="AU34" s="8">
        <f t="shared" si="7"/>
        <v>555.416022</v>
      </c>
      <c r="AV34" s="8">
        <f t="shared" si="8"/>
        <v>302.45440300000001</v>
      </c>
      <c r="AW34" s="8">
        <f t="shared" si="9"/>
        <v>84.173020100000002</v>
      </c>
      <c r="AX34" s="8">
        <f t="shared" si="10"/>
        <v>386.62742309999999</v>
      </c>
      <c r="AY34" s="8">
        <f t="shared" si="11"/>
        <v>5774.6364106000001</v>
      </c>
      <c r="AZ34" s="8">
        <f t="shared" si="12"/>
        <v>1812.8100899000001</v>
      </c>
      <c r="BA34" s="8">
        <f t="shared" si="13"/>
        <v>7587.4465005000002</v>
      </c>
      <c r="BC34" s="4">
        <v>33909</v>
      </c>
      <c r="BD34" s="8">
        <f t="shared" si="22"/>
        <v>112.84793175675969</v>
      </c>
      <c r="BE34" s="8">
        <f t="shared" si="23"/>
        <v>167.48319234732531</v>
      </c>
      <c r="BF34" s="8">
        <f t="shared" si="24"/>
        <v>128.6057897139672</v>
      </c>
      <c r="BG34" s="8">
        <f t="shared" si="25"/>
        <v>118.28480461005626</v>
      </c>
      <c r="BH34" s="8">
        <f t="shared" si="26"/>
        <v>127.04281212734045</v>
      </c>
      <c r="BI34" s="8">
        <f t="shared" si="27"/>
        <v>120.99068657466529</v>
      </c>
      <c r="BJ34" s="8">
        <f t="shared" si="28"/>
        <v>144.87734413291631</v>
      </c>
      <c r="BK34" s="8">
        <f t="shared" si="29"/>
        <v>170.43499650512467</v>
      </c>
      <c r="BL34" s="8">
        <f t="shared" si="30"/>
        <v>149.76677041100618</v>
      </c>
      <c r="BM34" s="8">
        <f t="shared" si="31"/>
        <v>107.10114479833915</v>
      </c>
      <c r="BN34" s="8">
        <f t="shared" si="32"/>
        <v>153.06990752097514</v>
      </c>
      <c r="BO34" s="8">
        <f t="shared" si="33"/>
        <v>115.37979280221332</v>
      </c>
      <c r="BQ34" s="4">
        <v>33909</v>
      </c>
      <c r="BR34" s="8">
        <f t="shared" si="14"/>
        <v>5.3657567986235666</v>
      </c>
      <c r="BS34" s="8">
        <f t="shared" si="15"/>
        <v>9.4161452500878475</v>
      </c>
      <c r="BT34" s="8">
        <f t="shared" si="16"/>
        <v>-15.982316970862232</v>
      </c>
      <c r="BU34" s="8">
        <f t="shared" si="17"/>
        <v>-22.724978066738743</v>
      </c>
      <c r="BV34" s="8">
        <f t="shared" si="18"/>
        <v>-17.003404402049561</v>
      </c>
      <c r="BW34" s="8">
        <f t="shared" si="19"/>
        <v>-20.957235465706436</v>
      </c>
      <c r="BX34" s="8">
        <f t="shared" si="20"/>
        <v>-5.3521711228160296</v>
      </c>
      <c r="BY34" s="8">
        <f t="shared" si="21"/>
        <v>11.344547903231739</v>
      </c>
      <c r="BZ34" s="8">
        <f t="shared" si="21"/>
        <v>-2.1579271611674056</v>
      </c>
      <c r="CA34" s="8"/>
      <c r="CB34" s="8"/>
    </row>
    <row r="35" spans="1:80" hidden="1">
      <c r="A35">
        <f t="shared" si="1"/>
        <v>2</v>
      </c>
      <c r="B35" s="4">
        <v>34001</v>
      </c>
      <c r="C35" s="3">
        <v>354.57921449999998</v>
      </c>
      <c r="D35" s="3">
        <v>195.01695140000001</v>
      </c>
      <c r="E35" s="3">
        <v>159.5622631</v>
      </c>
      <c r="F35" s="3">
        <v>276.06919019999998</v>
      </c>
      <c r="G35" s="3">
        <v>174.92968010000001</v>
      </c>
      <c r="H35" s="3">
        <v>101.13951</v>
      </c>
      <c r="I35" s="3">
        <v>78.510024400000006</v>
      </c>
      <c r="J35" s="3">
        <v>20.087271300000001</v>
      </c>
      <c r="K35" s="3">
        <v>58.422753100000001</v>
      </c>
      <c r="L35" s="3">
        <v>534.09226030000002</v>
      </c>
      <c r="M35" s="3">
        <v>189.7272078</v>
      </c>
      <c r="N35" s="3">
        <v>344.36505249999999</v>
      </c>
      <c r="O35" s="3">
        <v>390.86758090000001</v>
      </c>
      <c r="P35" s="3">
        <v>169.61783080000001</v>
      </c>
      <c r="Q35" s="3">
        <v>221.24975000000001</v>
      </c>
      <c r="R35" s="3">
        <v>143.22467940000001</v>
      </c>
      <c r="S35" s="3">
        <v>20.109376900000001</v>
      </c>
      <c r="T35" s="3">
        <v>123.1153025</v>
      </c>
      <c r="U35" s="3">
        <v>665.15235859999996</v>
      </c>
      <c r="V35" s="3">
        <v>165.44367940000001</v>
      </c>
      <c r="W35" s="3">
        <v>499.70867920000001</v>
      </c>
      <c r="X35" s="3">
        <v>424.27470640000001</v>
      </c>
      <c r="Y35" s="3">
        <v>146.92331300000001</v>
      </c>
      <c r="Z35" s="3">
        <v>277.35139340000001</v>
      </c>
      <c r="AA35" s="3">
        <v>240.8776522</v>
      </c>
      <c r="AB35" s="3">
        <v>18.5203664</v>
      </c>
      <c r="AC35" s="3">
        <v>222.35728570000001</v>
      </c>
      <c r="AD35" s="3">
        <v>7530.9593086000004</v>
      </c>
      <c r="AE35" s="3">
        <v>4343.8752168999999</v>
      </c>
      <c r="AF35" s="3">
        <v>3187.0840917</v>
      </c>
      <c r="AG35" s="3">
        <v>5819.3469556999999</v>
      </c>
      <c r="AH35" s="3">
        <v>3940.3915793000001</v>
      </c>
      <c r="AI35" s="3">
        <v>1878.9553764</v>
      </c>
      <c r="AJ35" s="3">
        <v>1711.6123528000001</v>
      </c>
      <c r="AK35" s="3">
        <v>403.48363760000001</v>
      </c>
      <c r="AL35" s="3">
        <v>1308.1287153000001</v>
      </c>
      <c r="AO35" s="4">
        <v>34001</v>
      </c>
      <c r="AP35" s="8">
        <f t="shared" si="2"/>
        <v>424.27470640000001</v>
      </c>
      <c r="AQ35" s="8">
        <f t="shared" si="3"/>
        <v>240.8776522</v>
      </c>
      <c r="AR35" s="8">
        <f t="shared" si="4"/>
        <v>665.15235860000007</v>
      </c>
      <c r="AS35" s="8">
        <f t="shared" si="5"/>
        <v>390.86758090000001</v>
      </c>
      <c r="AT35" s="8">
        <f t="shared" si="6"/>
        <v>143.22467940000001</v>
      </c>
      <c r="AU35" s="8">
        <f t="shared" si="7"/>
        <v>534.09226030000002</v>
      </c>
      <c r="AV35" s="8">
        <f t="shared" si="8"/>
        <v>276.06919019999998</v>
      </c>
      <c r="AW35" s="8">
        <f t="shared" si="9"/>
        <v>78.510024400000006</v>
      </c>
      <c r="AX35" s="8">
        <f t="shared" si="10"/>
        <v>354.5792146</v>
      </c>
      <c r="AY35" s="8">
        <f t="shared" si="11"/>
        <v>5819.3469556999999</v>
      </c>
      <c r="AZ35" s="8">
        <f t="shared" si="12"/>
        <v>1711.6123528000001</v>
      </c>
      <c r="BA35" s="8">
        <f t="shared" si="13"/>
        <v>7530.9593084999997</v>
      </c>
      <c r="BC35" s="4">
        <v>34001</v>
      </c>
      <c r="BD35" s="8">
        <f t="shared" si="22"/>
        <v>111.07830522193416</v>
      </c>
      <c r="BE35" s="8">
        <f t="shared" si="23"/>
        <v>155.58892271155128</v>
      </c>
      <c r="BF35" s="8">
        <f t="shared" si="24"/>
        <v>123.91602175165268</v>
      </c>
      <c r="BG35" s="8">
        <f t="shared" si="25"/>
        <v>123.21414653071376</v>
      </c>
      <c r="BH35" s="8">
        <f t="shared" si="26"/>
        <v>100.98290546480273</v>
      </c>
      <c r="BI35" s="8">
        <f t="shared" si="27"/>
        <v>116.34556208015161</v>
      </c>
      <c r="BJ35" s="8">
        <f t="shared" si="28"/>
        <v>132.23868019901474</v>
      </c>
      <c r="BK35" s="8">
        <f t="shared" si="29"/>
        <v>158.96846422207977</v>
      </c>
      <c r="BL35" s="8">
        <f t="shared" si="30"/>
        <v>137.35234660728622</v>
      </c>
      <c r="BM35" s="8">
        <f t="shared" si="31"/>
        <v>107.93038325151308</v>
      </c>
      <c r="BN35" s="8">
        <f t="shared" si="32"/>
        <v>144.52498141672808</v>
      </c>
      <c r="BO35" s="8">
        <f t="shared" si="33"/>
        <v>114.52081073116879</v>
      </c>
      <c r="BQ35" s="4">
        <v>34001</v>
      </c>
      <c r="BR35" s="8">
        <f t="shared" si="14"/>
        <v>2.916622618753606</v>
      </c>
      <c r="BS35" s="8">
        <f t="shared" si="15"/>
        <v>7.6553833021580253</v>
      </c>
      <c r="BT35" s="8">
        <f t="shared" si="16"/>
        <v>-14.259790565653729</v>
      </c>
      <c r="BU35" s="8">
        <f t="shared" si="17"/>
        <v>-14.745433403354646</v>
      </c>
      <c r="BV35" s="8">
        <f t="shared" si="18"/>
        <v>-30.127716001135262</v>
      </c>
      <c r="BW35" s="8">
        <f t="shared" si="19"/>
        <v>-19.49795741908661</v>
      </c>
      <c r="BX35" s="8">
        <f t="shared" si="20"/>
        <v>-8.5011609046927497</v>
      </c>
      <c r="BY35" s="8">
        <f t="shared" si="21"/>
        <v>9.9937620913473033</v>
      </c>
      <c r="BZ35" s="8">
        <f t="shared" si="21"/>
        <v>-4.9629031182920835</v>
      </c>
      <c r="CA35" s="8"/>
      <c r="CB35" s="8"/>
    </row>
    <row r="36" spans="1:80">
      <c r="A36">
        <f t="shared" si="1"/>
        <v>5</v>
      </c>
      <c r="B36" s="4">
        <v>34090</v>
      </c>
      <c r="C36" s="3">
        <v>355.80129060000002</v>
      </c>
      <c r="D36" s="3">
        <v>201.2484628</v>
      </c>
      <c r="E36" s="3">
        <v>154.55282779999999</v>
      </c>
      <c r="F36" s="3">
        <v>272.91040349999997</v>
      </c>
      <c r="G36" s="3">
        <v>178.99357470000001</v>
      </c>
      <c r="H36" s="3">
        <v>93.916828699999996</v>
      </c>
      <c r="I36" s="3">
        <v>82.890887199999995</v>
      </c>
      <c r="J36" s="3">
        <v>22.254888099999999</v>
      </c>
      <c r="K36" s="3">
        <v>60.635999099999999</v>
      </c>
      <c r="L36" s="3">
        <v>574.38258340000004</v>
      </c>
      <c r="M36" s="3">
        <v>203.14612260000001</v>
      </c>
      <c r="N36" s="3">
        <v>371.23646079999997</v>
      </c>
      <c r="O36" s="3">
        <v>406.49577950000003</v>
      </c>
      <c r="P36" s="3">
        <v>175.9524188</v>
      </c>
      <c r="Q36" s="3">
        <v>230.54336069999999</v>
      </c>
      <c r="R36" s="3">
        <v>167.88680389999999</v>
      </c>
      <c r="S36" s="3">
        <v>27.193703800000002</v>
      </c>
      <c r="T36" s="3">
        <v>140.69310010000001</v>
      </c>
      <c r="U36" s="3">
        <v>679.32903669999996</v>
      </c>
      <c r="V36" s="3">
        <v>159.476921</v>
      </c>
      <c r="W36" s="3">
        <v>519.85211570000001</v>
      </c>
      <c r="X36" s="3">
        <v>430.15846479999999</v>
      </c>
      <c r="Y36" s="3">
        <v>136.86663909999999</v>
      </c>
      <c r="Z36" s="3">
        <v>293.2918257</v>
      </c>
      <c r="AA36" s="3">
        <v>249.1705719</v>
      </c>
      <c r="AB36" s="3">
        <v>22.610282000000002</v>
      </c>
      <c r="AC36" s="3">
        <v>226.56028989999999</v>
      </c>
      <c r="AD36" s="3">
        <v>7620.5067890999999</v>
      </c>
      <c r="AE36" s="3">
        <v>4378.8606345999997</v>
      </c>
      <c r="AF36" s="3">
        <v>3241.6461543999999</v>
      </c>
      <c r="AG36" s="3">
        <v>5831.1405280999998</v>
      </c>
      <c r="AH36" s="3">
        <v>3944.3202216</v>
      </c>
      <c r="AI36" s="3">
        <v>1886.8203065</v>
      </c>
      <c r="AJ36" s="3">
        <v>1789.3662609999999</v>
      </c>
      <c r="AK36" s="3">
        <v>434.54041310000002</v>
      </c>
      <c r="AL36" s="3">
        <v>1354.8258479000001</v>
      </c>
      <c r="AO36" s="4">
        <v>34090</v>
      </c>
      <c r="AP36" s="8">
        <f t="shared" si="2"/>
        <v>430.15846479999999</v>
      </c>
      <c r="AQ36" s="8">
        <f t="shared" si="3"/>
        <v>249.1705719</v>
      </c>
      <c r="AR36" s="8">
        <f t="shared" si="4"/>
        <v>679.32903669999996</v>
      </c>
      <c r="AS36" s="8">
        <f t="shared" si="5"/>
        <v>406.49577950000003</v>
      </c>
      <c r="AT36" s="8">
        <f t="shared" si="6"/>
        <v>167.88680389999999</v>
      </c>
      <c r="AU36" s="8">
        <f t="shared" si="7"/>
        <v>574.38258340000004</v>
      </c>
      <c r="AV36" s="8">
        <f t="shared" si="8"/>
        <v>272.91040349999997</v>
      </c>
      <c r="AW36" s="8">
        <f t="shared" si="9"/>
        <v>82.890887199999995</v>
      </c>
      <c r="AX36" s="8">
        <f t="shared" si="10"/>
        <v>355.80129069999998</v>
      </c>
      <c r="AY36" s="8">
        <f t="shared" si="11"/>
        <v>5831.1405280999998</v>
      </c>
      <c r="AZ36" s="8">
        <f t="shared" si="12"/>
        <v>1789.3662609999999</v>
      </c>
      <c r="BA36" s="8">
        <f t="shared" si="13"/>
        <v>7620.5067890999999</v>
      </c>
      <c r="BC36" s="4">
        <v>34090</v>
      </c>
      <c r="BD36" s="8">
        <f t="shared" si="22"/>
        <v>112.61871736894334</v>
      </c>
      <c r="BE36" s="8">
        <f t="shared" si="23"/>
        <v>160.94552773684885</v>
      </c>
      <c r="BF36" s="8">
        <f t="shared" si="24"/>
        <v>126.55709718210484</v>
      </c>
      <c r="BG36" s="8">
        <f t="shared" si="25"/>
        <v>128.14066191957676</v>
      </c>
      <c r="BH36" s="8">
        <f t="shared" si="26"/>
        <v>118.37134017715644</v>
      </c>
      <c r="BI36" s="8">
        <f t="shared" si="27"/>
        <v>125.12232339256492</v>
      </c>
      <c r="BJ36" s="8">
        <f t="shared" si="28"/>
        <v>130.72560377083531</v>
      </c>
      <c r="BK36" s="8">
        <f t="shared" si="29"/>
        <v>167.83891148796596</v>
      </c>
      <c r="BL36" s="8">
        <f t="shared" si="30"/>
        <v>137.82573876665754</v>
      </c>
      <c r="BM36" s="8">
        <f t="shared" si="31"/>
        <v>108.14911652153913</v>
      </c>
      <c r="BN36" s="8">
        <f t="shared" si="32"/>
        <v>151.09035944715646</v>
      </c>
      <c r="BO36" s="8">
        <f t="shared" si="33"/>
        <v>115.88252969115189</v>
      </c>
      <c r="BQ36" s="4">
        <v>34090</v>
      </c>
      <c r="BR36" s="8">
        <f t="shared" si="14"/>
        <v>4.132813092850407</v>
      </c>
      <c r="BS36" s="8">
        <f t="shared" si="15"/>
        <v>6.5226982884630802</v>
      </c>
      <c r="BT36" s="8">
        <f t="shared" si="16"/>
        <v>-16.237476934213046</v>
      </c>
      <c r="BU36" s="8">
        <f t="shared" si="17"/>
        <v>-15.189385750059259</v>
      </c>
      <c r="BV36" s="8">
        <f t="shared" si="18"/>
        <v>-21.655266020757225</v>
      </c>
      <c r="BW36" s="8">
        <f t="shared" si="19"/>
        <v>-17.187089996747151</v>
      </c>
      <c r="BX36" s="8">
        <f t="shared" si="20"/>
        <v>-13.478527518788308</v>
      </c>
      <c r="BY36" s="8">
        <f t="shared" si="21"/>
        <v>11.085122903997902</v>
      </c>
      <c r="BZ36" s="8">
        <f t="shared" si="21"/>
        <v>-8.7792634348309981</v>
      </c>
      <c r="CA36" s="8"/>
      <c r="CB36" s="8"/>
    </row>
    <row r="37" spans="1:80" hidden="1">
      <c r="A37">
        <f t="shared" si="1"/>
        <v>8</v>
      </c>
      <c r="B37" s="4">
        <v>34182</v>
      </c>
      <c r="C37" s="3">
        <v>373.52321139999998</v>
      </c>
      <c r="D37" s="3">
        <v>212.18326819999999</v>
      </c>
      <c r="E37" s="3">
        <v>161.33994329999999</v>
      </c>
      <c r="F37" s="3">
        <v>289.7178558</v>
      </c>
      <c r="G37" s="3">
        <v>192.2171409</v>
      </c>
      <c r="H37" s="3">
        <v>97.500714900000006</v>
      </c>
      <c r="I37" s="3">
        <v>83.805355700000007</v>
      </c>
      <c r="J37" s="3">
        <v>19.9661273</v>
      </c>
      <c r="K37" s="3">
        <v>63.839228400000003</v>
      </c>
      <c r="L37" s="3">
        <v>577.05174739999995</v>
      </c>
      <c r="M37" s="3">
        <v>201.88715930000001</v>
      </c>
      <c r="N37" s="3">
        <v>375.1645881</v>
      </c>
      <c r="O37" s="3">
        <v>408.01379350000002</v>
      </c>
      <c r="P37" s="3">
        <v>172.3781377</v>
      </c>
      <c r="Q37" s="3">
        <v>235.63565579999999</v>
      </c>
      <c r="R37" s="3">
        <v>169.03795389999999</v>
      </c>
      <c r="S37" s="3">
        <v>29.509021600000001</v>
      </c>
      <c r="T37" s="3">
        <v>139.52893230000001</v>
      </c>
      <c r="U37" s="3">
        <v>692.8425287</v>
      </c>
      <c r="V37" s="3">
        <v>163.29932260000001</v>
      </c>
      <c r="W37" s="3">
        <v>529.54320610000002</v>
      </c>
      <c r="X37" s="3">
        <v>432.51301819999998</v>
      </c>
      <c r="Y37" s="3">
        <v>138.0624857</v>
      </c>
      <c r="Z37" s="3">
        <v>294.45053250000001</v>
      </c>
      <c r="AA37" s="3">
        <v>260.32951050000003</v>
      </c>
      <c r="AB37" s="3">
        <v>25.236837000000001</v>
      </c>
      <c r="AC37" s="3">
        <v>235.09267360000001</v>
      </c>
      <c r="AD37" s="3">
        <v>7589.4031314000003</v>
      </c>
      <c r="AE37" s="3">
        <v>4360.5505696</v>
      </c>
      <c r="AF37" s="3">
        <v>3228.8525617999999</v>
      </c>
      <c r="AG37" s="3">
        <v>5796.7757542999998</v>
      </c>
      <c r="AH37" s="3">
        <v>3922.4142206000001</v>
      </c>
      <c r="AI37" s="3">
        <v>1874.3615337000001</v>
      </c>
      <c r="AJ37" s="3">
        <v>1792.6273771000001</v>
      </c>
      <c r="AK37" s="3">
        <v>438.136349</v>
      </c>
      <c r="AL37" s="3">
        <v>1354.4910281</v>
      </c>
      <c r="AO37" s="4">
        <v>34182</v>
      </c>
      <c r="AP37" s="8">
        <f t="shared" si="2"/>
        <v>432.51301819999998</v>
      </c>
      <c r="AQ37" s="8">
        <f t="shared" si="3"/>
        <v>260.32951050000003</v>
      </c>
      <c r="AR37" s="8">
        <f t="shared" si="4"/>
        <v>692.8425287</v>
      </c>
      <c r="AS37" s="8">
        <f t="shared" si="5"/>
        <v>408.01379350000002</v>
      </c>
      <c r="AT37" s="8">
        <f t="shared" si="6"/>
        <v>169.03795389999999</v>
      </c>
      <c r="AU37" s="8">
        <f t="shared" si="7"/>
        <v>577.05174740000007</v>
      </c>
      <c r="AV37" s="8">
        <f t="shared" si="8"/>
        <v>289.7178558</v>
      </c>
      <c r="AW37" s="8">
        <f t="shared" si="9"/>
        <v>83.805355700000007</v>
      </c>
      <c r="AX37" s="8">
        <f t="shared" si="10"/>
        <v>373.5232115</v>
      </c>
      <c r="AY37" s="8">
        <f t="shared" si="11"/>
        <v>5796.7757542999998</v>
      </c>
      <c r="AZ37" s="8">
        <f t="shared" si="12"/>
        <v>1792.6273771000001</v>
      </c>
      <c r="BA37" s="8">
        <f t="shared" si="13"/>
        <v>7589.4031314000003</v>
      </c>
      <c r="BC37" s="4">
        <v>34182</v>
      </c>
      <c r="BD37" s="8">
        <f t="shared" si="22"/>
        <v>113.23515713610675</v>
      </c>
      <c r="BE37" s="8">
        <f t="shared" si="23"/>
        <v>168.15336632013421</v>
      </c>
      <c r="BF37" s="8">
        <f t="shared" si="24"/>
        <v>129.07462289927636</v>
      </c>
      <c r="BG37" s="8">
        <f t="shared" si="25"/>
        <v>128.61918919728294</v>
      </c>
      <c r="BH37" s="8">
        <f t="shared" si="26"/>
        <v>119.18297733433347</v>
      </c>
      <c r="BI37" s="8">
        <f t="shared" si="27"/>
        <v>125.70376860146885</v>
      </c>
      <c r="BJ37" s="8">
        <f t="shared" si="28"/>
        <v>138.77646706365593</v>
      </c>
      <c r="BK37" s="8">
        <f t="shared" si="29"/>
        <v>169.69054322716678</v>
      </c>
      <c r="BL37" s="8">
        <f t="shared" si="30"/>
        <v>144.69062905926657</v>
      </c>
      <c r="BM37" s="8">
        <f t="shared" si="31"/>
        <v>107.51175923131045</v>
      </c>
      <c r="BN37" s="8">
        <f t="shared" si="32"/>
        <v>151.3657212970399</v>
      </c>
      <c r="BO37" s="8">
        <f t="shared" si="33"/>
        <v>115.40954664203511</v>
      </c>
      <c r="BQ37" s="4">
        <v>34182</v>
      </c>
      <c r="BR37" s="8">
        <f t="shared" si="14"/>
        <v>5.3235087451991792</v>
      </c>
      <c r="BS37" s="8">
        <f t="shared" si="15"/>
        <v>11.090783883723754</v>
      </c>
      <c r="BT37" s="8">
        <f t="shared" si="16"/>
        <v>-14.726648944525234</v>
      </c>
      <c r="BU37" s="8">
        <f t="shared" si="17"/>
        <v>-15.027531930508363</v>
      </c>
      <c r="BV37" s="8">
        <f t="shared" si="18"/>
        <v>-21.261580024152927</v>
      </c>
      <c r="BW37" s="8">
        <f t="shared" si="19"/>
        <v>-16.953609097010848</v>
      </c>
      <c r="BX37" s="8">
        <f t="shared" si="20"/>
        <v>-8.3171104563884874</v>
      </c>
      <c r="BY37" s="8">
        <f t="shared" si="21"/>
        <v>12.10632220631136</v>
      </c>
      <c r="BZ37" s="8">
        <f t="shared" si="21"/>
        <v>-4.409910104199966</v>
      </c>
      <c r="CA37" s="8"/>
      <c r="CB37" s="8"/>
    </row>
    <row r="38" spans="1:80" hidden="1">
      <c r="A38">
        <f t="shared" si="1"/>
        <v>11</v>
      </c>
      <c r="B38" s="4">
        <v>34274</v>
      </c>
      <c r="C38" s="3">
        <v>380.07142870000001</v>
      </c>
      <c r="D38" s="3">
        <v>210.8933834</v>
      </c>
      <c r="E38" s="3">
        <v>169.17804530000001</v>
      </c>
      <c r="F38" s="3">
        <v>295.13099310000001</v>
      </c>
      <c r="G38" s="3">
        <v>191.0709602</v>
      </c>
      <c r="H38" s="3">
        <v>104.0600328</v>
      </c>
      <c r="I38" s="3">
        <v>84.940435699999995</v>
      </c>
      <c r="J38" s="3">
        <v>19.822423199999999</v>
      </c>
      <c r="K38" s="3">
        <v>65.118012500000006</v>
      </c>
      <c r="L38" s="3">
        <v>574.97430650000001</v>
      </c>
      <c r="M38" s="3">
        <v>201.76727750000001</v>
      </c>
      <c r="N38" s="3">
        <v>373.20702899999998</v>
      </c>
      <c r="O38" s="3">
        <v>403.76828710000001</v>
      </c>
      <c r="P38" s="3">
        <v>176.96631479999999</v>
      </c>
      <c r="Q38" s="3">
        <v>226.80197229999999</v>
      </c>
      <c r="R38" s="3">
        <v>171.2060195</v>
      </c>
      <c r="S38" s="3">
        <v>24.800962699999999</v>
      </c>
      <c r="T38" s="3">
        <v>146.40505680000001</v>
      </c>
      <c r="U38" s="3">
        <v>700.57184910000001</v>
      </c>
      <c r="V38" s="3">
        <v>167.59555589999999</v>
      </c>
      <c r="W38" s="3">
        <v>532.97629319999999</v>
      </c>
      <c r="X38" s="3">
        <v>440.42092769999999</v>
      </c>
      <c r="Y38" s="3">
        <v>145.152356</v>
      </c>
      <c r="Z38" s="3">
        <v>295.2685717</v>
      </c>
      <c r="AA38" s="3">
        <v>260.15092140000002</v>
      </c>
      <c r="AB38" s="3">
        <v>22.4431999</v>
      </c>
      <c r="AC38" s="3">
        <v>237.7077214</v>
      </c>
      <c r="AD38" s="3">
        <v>7744.9260545999996</v>
      </c>
      <c r="AE38" s="3">
        <v>4438.2873332999998</v>
      </c>
      <c r="AF38" s="3">
        <v>3306.6387212999998</v>
      </c>
      <c r="AG38" s="3">
        <v>5902.9138266999998</v>
      </c>
      <c r="AH38" s="3">
        <v>3988.6509884000002</v>
      </c>
      <c r="AI38" s="3">
        <v>1914.2628383000001</v>
      </c>
      <c r="AJ38" s="3">
        <v>1842.0122279</v>
      </c>
      <c r="AK38" s="3">
        <v>449.63634489999998</v>
      </c>
      <c r="AL38" s="3">
        <v>1392.3758829999999</v>
      </c>
      <c r="AO38" s="4">
        <v>34274</v>
      </c>
      <c r="AP38" s="8">
        <f t="shared" si="2"/>
        <v>440.42092769999999</v>
      </c>
      <c r="AQ38" s="8">
        <f t="shared" si="3"/>
        <v>260.15092140000002</v>
      </c>
      <c r="AR38" s="8">
        <f t="shared" si="4"/>
        <v>700.57184910000001</v>
      </c>
      <c r="AS38" s="8">
        <f t="shared" si="5"/>
        <v>403.76828710000001</v>
      </c>
      <c r="AT38" s="8">
        <f t="shared" si="6"/>
        <v>171.2060195</v>
      </c>
      <c r="AU38" s="8">
        <f t="shared" si="7"/>
        <v>574.97430659999998</v>
      </c>
      <c r="AV38" s="8">
        <f t="shared" si="8"/>
        <v>295.13099310000001</v>
      </c>
      <c r="AW38" s="8">
        <f t="shared" si="9"/>
        <v>84.940435699999995</v>
      </c>
      <c r="AX38" s="8">
        <f t="shared" si="10"/>
        <v>380.07142880000004</v>
      </c>
      <c r="AY38" s="8">
        <f t="shared" si="11"/>
        <v>5902.9138266999998</v>
      </c>
      <c r="AZ38" s="8">
        <f t="shared" si="12"/>
        <v>1842.0122279</v>
      </c>
      <c r="BA38" s="8">
        <f t="shared" si="13"/>
        <v>7744.9260545999996</v>
      </c>
      <c r="BC38" s="4">
        <v>34274</v>
      </c>
      <c r="BD38" s="8">
        <f t="shared" si="22"/>
        <v>115.30550724620805</v>
      </c>
      <c r="BE38" s="8">
        <f t="shared" si="23"/>
        <v>168.03801113702258</v>
      </c>
      <c r="BF38" s="8">
        <f t="shared" si="24"/>
        <v>130.51457364503906</v>
      </c>
      <c r="BG38" s="8">
        <f t="shared" si="25"/>
        <v>127.28086779835239</v>
      </c>
      <c r="BH38" s="8">
        <f t="shared" si="26"/>
        <v>120.71160748692637</v>
      </c>
      <c r="BI38" s="8">
        <f t="shared" si="27"/>
        <v>125.25122316029642</v>
      </c>
      <c r="BJ38" s="8">
        <f t="shared" si="28"/>
        <v>141.36938998913516</v>
      </c>
      <c r="BK38" s="8">
        <f t="shared" si="29"/>
        <v>171.98887297229416</v>
      </c>
      <c r="BL38" s="8">
        <f t="shared" si="30"/>
        <v>147.22719345789906</v>
      </c>
      <c r="BM38" s="8">
        <f t="shared" si="31"/>
        <v>109.48028300535493</v>
      </c>
      <c r="BN38" s="8">
        <f t="shared" si="32"/>
        <v>155.53567521941139</v>
      </c>
      <c r="BO38" s="8">
        <f t="shared" si="33"/>
        <v>117.77453236597108</v>
      </c>
      <c r="BQ38" s="4">
        <v>34274</v>
      </c>
      <c r="BR38" s="8">
        <f t="shared" si="14"/>
        <v>5.3207975728087886</v>
      </c>
      <c r="BS38" s="8">
        <f t="shared" si="15"/>
        <v>8.0382432518934177</v>
      </c>
      <c r="BT38" s="8">
        <f t="shared" si="16"/>
        <v>-16.087049828970436</v>
      </c>
      <c r="BU38" s="8">
        <f t="shared" si="17"/>
        <v>-18.166126440895603</v>
      </c>
      <c r="BV38" s="8">
        <f t="shared" si="18"/>
        <v>-22.389762145153725</v>
      </c>
      <c r="BW38" s="8">
        <f t="shared" si="19"/>
        <v>-19.471064767869649</v>
      </c>
      <c r="BX38" s="8">
        <f t="shared" si="20"/>
        <v>-9.1080616779990251</v>
      </c>
      <c r="BY38" s="8">
        <f t="shared" si="21"/>
        <v>10.578407641637554</v>
      </c>
      <c r="BZ38" s="8">
        <f t="shared" si="21"/>
        <v>-5.341849546601896</v>
      </c>
      <c r="CA38" s="8"/>
      <c r="CB38" s="8"/>
    </row>
    <row r="39" spans="1:80" hidden="1">
      <c r="A39">
        <f t="shared" si="1"/>
        <v>2</v>
      </c>
      <c r="B39" s="4">
        <v>34366</v>
      </c>
      <c r="C39" s="3">
        <v>401.62023470000003</v>
      </c>
      <c r="D39" s="3">
        <v>222.72084459999999</v>
      </c>
      <c r="E39" s="3">
        <v>178.89939010000001</v>
      </c>
      <c r="F39" s="3">
        <v>313.22822359999998</v>
      </c>
      <c r="G39" s="3">
        <v>197.73891520000001</v>
      </c>
      <c r="H39" s="3">
        <v>115.48930850000001</v>
      </c>
      <c r="I39" s="3">
        <v>88.392011100000005</v>
      </c>
      <c r="J39" s="3">
        <v>24.981929399999999</v>
      </c>
      <c r="K39" s="3">
        <v>63.410081599999998</v>
      </c>
      <c r="L39" s="3">
        <v>537.60695650000002</v>
      </c>
      <c r="M39" s="3">
        <v>192.26404020000001</v>
      </c>
      <c r="N39" s="3">
        <v>345.34291619999999</v>
      </c>
      <c r="O39" s="3">
        <v>404.78641670000002</v>
      </c>
      <c r="P39" s="3">
        <v>170.74802360000001</v>
      </c>
      <c r="Q39" s="3">
        <v>234.03839310000001</v>
      </c>
      <c r="R39" s="3">
        <v>132.82053970000001</v>
      </c>
      <c r="S39" s="3">
        <v>21.5160166</v>
      </c>
      <c r="T39" s="3">
        <v>111.3045231</v>
      </c>
      <c r="U39" s="3">
        <v>701.70398230000001</v>
      </c>
      <c r="V39" s="3">
        <v>173.72237290000001</v>
      </c>
      <c r="W39" s="3">
        <v>527.98160940000002</v>
      </c>
      <c r="X39" s="3">
        <v>440.36936550000001</v>
      </c>
      <c r="Y39" s="3">
        <v>148.7833837</v>
      </c>
      <c r="Z39" s="3">
        <v>291.58598189999998</v>
      </c>
      <c r="AA39" s="3">
        <v>261.33461679999999</v>
      </c>
      <c r="AB39" s="3">
        <v>24.938989299999999</v>
      </c>
      <c r="AC39" s="3">
        <v>236.39562749999999</v>
      </c>
      <c r="AD39" s="3">
        <v>7738.5979183999998</v>
      </c>
      <c r="AE39" s="3">
        <v>4450.6526396999998</v>
      </c>
      <c r="AF39" s="3">
        <v>3287.9452787</v>
      </c>
      <c r="AG39" s="3">
        <v>5937.2718870999997</v>
      </c>
      <c r="AH39" s="3">
        <v>3999.8461818999999</v>
      </c>
      <c r="AI39" s="3">
        <v>1937.4257052</v>
      </c>
      <c r="AJ39" s="3">
        <v>1801.3260313000001</v>
      </c>
      <c r="AK39" s="3">
        <v>450.80645779999998</v>
      </c>
      <c r="AL39" s="3">
        <v>1350.5195735</v>
      </c>
      <c r="AO39" s="4">
        <v>34366</v>
      </c>
      <c r="AP39" s="8">
        <f t="shared" si="2"/>
        <v>440.36936550000001</v>
      </c>
      <c r="AQ39" s="8">
        <f t="shared" si="3"/>
        <v>261.33461679999999</v>
      </c>
      <c r="AR39" s="8">
        <f t="shared" si="4"/>
        <v>701.70398230000001</v>
      </c>
      <c r="AS39" s="8">
        <f t="shared" si="5"/>
        <v>404.78641670000002</v>
      </c>
      <c r="AT39" s="8">
        <f t="shared" si="6"/>
        <v>132.82053970000001</v>
      </c>
      <c r="AU39" s="8">
        <f t="shared" si="7"/>
        <v>537.60695640000006</v>
      </c>
      <c r="AV39" s="8">
        <f t="shared" si="8"/>
        <v>313.22822359999998</v>
      </c>
      <c r="AW39" s="8">
        <f t="shared" si="9"/>
        <v>88.392011100000005</v>
      </c>
      <c r="AX39" s="8">
        <f t="shared" si="10"/>
        <v>401.62023469999997</v>
      </c>
      <c r="AY39" s="8">
        <f t="shared" si="11"/>
        <v>5937.2718870999997</v>
      </c>
      <c r="AZ39" s="8">
        <f t="shared" si="12"/>
        <v>1801.3260313000001</v>
      </c>
      <c r="BA39" s="8">
        <f t="shared" si="13"/>
        <v>7738.5979183999998</v>
      </c>
      <c r="BC39" s="4">
        <v>34366</v>
      </c>
      <c r="BD39" s="8">
        <f t="shared" si="22"/>
        <v>115.29200787492073</v>
      </c>
      <c r="BE39" s="8">
        <f t="shared" si="23"/>
        <v>168.80258971217285</v>
      </c>
      <c r="BF39" s="8">
        <f t="shared" si="24"/>
        <v>130.72548688983645</v>
      </c>
      <c r="BG39" s="8">
        <f t="shared" si="25"/>
        <v>127.60181529016741</v>
      </c>
      <c r="BH39" s="8">
        <f t="shared" si="26"/>
        <v>93.647296405183482</v>
      </c>
      <c r="BI39" s="8">
        <f t="shared" si="27"/>
        <v>117.11119626677274</v>
      </c>
      <c r="BJ39" s="8">
        <f t="shared" si="28"/>
        <v>150.03806422563224</v>
      </c>
      <c r="BK39" s="8">
        <f t="shared" si="29"/>
        <v>178.9776829322706</v>
      </c>
      <c r="BL39" s="8">
        <f t="shared" si="30"/>
        <v>155.57449339844646</v>
      </c>
      <c r="BM39" s="8">
        <f t="shared" si="31"/>
        <v>110.11751578335907</v>
      </c>
      <c r="BN39" s="8">
        <f t="shared" si="32"/>
        <v>152.1002175365353</v>
      </c>
      <c r="BO39" s="8">
        <f t="shared" si="33"/>
        <v>117.67830248895883</v>
      </c>
      <c r="BQ39" s="4">
        <v>34366</v>
      </c>
      <c r="BR39" s="8">
        <f t="shared" si="14"/>
        <v>4.6990635910655332</v>
      </c>
      <c r="BS39" s="8">
        <f t="shared" si="15"/>
        <v>10.981162582246506</v>
      </c>
      <c r="BT39" s="8">
        <f t="shared" si="16"/>
        <v>-14.05305724928666</v>
      </c>
      <c r="BU39" s="8">
        <f t="shared" si="17"/>
        <v>-16.106750301315799</v>
      </c>
      <c r="BV39" s="8">
        <f t="shared" si="18"/>
        <v>-38.430530921042973</v>
      </c>
      <c r="BW39" s="8">
        <f t="shared" si="19"/>
        <v>-23.003925856554417</v>
      </c>
      <c r="BX39" s="8">
        <f t="shared" si="20"/>
        <v>-1.3557859050449483</v>
      </c>
      <c r="BY39" s="8">
        <f t="shared" si="21"/>
        <v>17.670892146672436</v>
      </c>
      <c r="BZ39" s="8">
        <f t="shared" si="21"/>
        <v>2.2842017705047901</v>
      </c>
      <c r="CA39" s="8"/>
      <c r="CB39" s="8"/>
    </row>
    <row r="40" spans="1:80">
      <c r="A40">
        <f t="shared" si="1"/>
        <v>5</v>
      </c>
      <c r="B40" s="4">
        <v>34455</v>
      </c>
      <c r="C40" s="3">
        <v>405.22590450000001</v>
      </c>
      <c r="D40" s="3">
        <v>228.01663500000001</v>
      </c>
      <c r="E40" s="3">
        <v>177.2092695</v>
      </c>
      <c r="F40" s="3">
        <v>320.3225175</v>
      </c>
      <c r="G40" s="3">
        <v>203.89259659999999</v>
      </c>
      <c r="H40" s="3">
        <v>116.4299209</v>
      </c>
      <c r="I40" s="3">
        <v>84.903386999999995</v>
      </c>
      <c r="J40" s="3">
        <v>24.1240384</v>
      </c>
      <c r="K40" s="3">
        <v>60.779348599999999</v>
      </c>
      <c r="L40" s="3">
        <v>571.92586689999996</v>
      </c>
      <c r="M40" s="3">
        <v>203.48594180000001</v>
      </c>
      <c r="N40" s="3">
        <v>368.43992509999998</v>
      </c>
      <c r="O40" s="3">
        <v>393.88029330000001</v>
      </c>
      <c r="P40" s="3">
        <v>175.01309950000001</v>
      </c>
      <c r="Q40" s="3">
        <v>218.8671938</v>
      </c>
      <c r="R40" s="3">
        <v>178.04557360000001</v>
      </c>
      <c r="S40" s="3">
        <v>28.4728423</v>
      </c>
      <c r="T40" s="3">
        <v>149.57273129999999</v>
      </c>
      <c r="U40" s="3">
        <v>713.66250079999998</v>
      </c>
      <c r="V40" s="3">
        <v>174.88847989999999</v>
      </c>
      <c r="W40" s="3">
        <v>538.77402089999998</v>
      </c>
      <c r="X40" s="3">
        <v>440.09905700000002</v>
      </c>
      <c r="Y40" s="3">
        <v>151.53694680000001</v>
      </c>
      <c r="Z40" s="3">
        <v>288.56211020000001</v>
      </c>
      <c r="AA40" s="3">
        <v>273.56344380000002</v>
      </c>
      <c r="AB40" s="3">
        <v>23.351533100000001</v>
      </c>
      <c r="AC40" s="3">
        <v>250.2119107</v>
      </c>
      <c r="AD40" s="3">
        <v>7857.9087863000004</v>
      </c>
      <c r="AE40" s="3">
        <v>4504.0372847999997</v>
      </c>
      <c r="AF40" s="3">
        <v>3353.8715014999998</v>
      </c>
      <c r="AG40" s="3">
        <v>5957.3173766</v>
      </c>
      <c r="AH40" s="3">
        <v>4032.2707400999998</v>
      </c>
      <c r="AI40" s="3">
        <v>1925.0466366000001</v>
      </c>
      <c r="AJ40" s="3">
        <v>1900.5914097</v>
      </c>
      <c r="AK40" s="3">
        <v>471.7665447</v>
      </c>
      <c r="AL40" s="3">
        <v>1428.8248649</v>
      </c>
      <c r="AO40" s="4">
        <v>34455</v>
      </c>
      <c r="AP40" s="8">
        <f t="shared" si="2"/>
        <v>440.09905700000002</v>
      </c>
      <c r="AQ40" s="8">
        <f t="shared" si="3"/>
        <v>273.56344380000002</v>
      </c>
      <c r="AR40" s="8">
        <f t="shared" si="4"/>
        <v>713.66250080000009</v>
      </c>
      <c r="AS40" s="8">
        <f t="shared" si="5"/>
        <v>393.88029330000001</v>
      </c>
      <c r="AT40" s="8">
        <f t="shared" si="6"/>
        <v>178.04557360000001</v>
      </c>
      <c r="AU40" s="8">
        <f t="shared" si="7"/>
        <v>571.92586690000007</v>
      </c>
      <c r="AV40" s="8">
        <f t="shared" si="8"/>
        <v>320.3225175</v>
      </c>
      <c r="AW40" s="8">
        <f t="shared" si="9"/>
        <v>84.903386999999995</v>
      </c>
      <c r="AX40" s="8">
        <f t="shared" si="10"/>
        <v>405.22590450000001</v>
      </c>
      <c r="AY40" s="8">
        <f t="shared" si="11"/>
        <v>5957.3173766</v>
      </c>
      <c r="AZ40" s="8">
        <f t="shared" si="12"/>
        <v>1900.5914097</v>
      </c>
      <c r="BA40" s="8">
        <f t="shared" si="13"/>
        <v>7857.9087863000004</v>
      </c>
      <c r="BC40" s="4">
        <v>34455</v>
      </c>
      <c r="BD40" s="8">
        <f t="shared" si="22"/>
        <v>115.22123907910481</v>
      </c>
      <c r="BE40" s="8">
        <f t="shared" si="23"/>
        <v>176.70149607222052</v>
      </c>
      <c r="BF40" s="8">
        <f t="shared" si="24"/>
        <v>132.95332539841894</v>
      </c>
      <c r="BG40" s="8">
        <f t="shared" si="25"/>
        <v>124.16385125233269</v>
      </c>
      <c r="BH40" s="8">
        <f t="shared" si="26"/>
        <v>125.53394710042811</v>
      </c>
      <c r="BI40" s="8">
        <f t="shared" si="27"/>
        <v>124.58715731114009</v>
      </c>
      <c r="BJ40" s="8">
        <f t="shared" si="28"/>
        <v>153.43627052891543</v>
      </c>
      <c r="BK40" s="8">
        <f t="shared" si="29"/>
        <v>171.91385611953638</v>
      </c>
      <c r="BL40" s="8">
        <f t="shared" si="30"/>
        <v>156.97121150184608</v>
      </c>
      <c r="BM40" s="8">
        <f t="shared" si="31"/>
        <v>110.48929587838845</v>
      </c>
      <c r="BN40" s="8">
        <f t="shared" si="32"/>
        <v>160.4819792976698</v>
      </c>
      <c r="BO40" s="8">
        <f t="shared" si="33"/>
        <v>119.49262344877675</v>
      </c>
      <c r="BQ40" s="4">
        <v>34455</v>
      </c>
      <c r="BR40" s="8">
        <f t="shared" si="14"/>
        <v>4.2827164053291122</v>
      </c>
      <c r="BS40" s="8">
        <f t="shared" si="15"/>
        <v>10.106752699295907</v>
      </c>
      <c r="BT40" s="8">
        <f t="shared" si="16"/>
        <v>-17.153735279018068</v>
      </c>
      <c r="BU40" s="8">
        <f t="shared" si="17"/>
        <v>-22.630658098983481</v>
      </c>
      <c r="BV40" s="8">
        <f t="shared" si="18"/>
        <v>-21.776919969573893</v>
      </c>
      <c r="BW40" s="8">
        <f t="shared" si="19"/>
        <v>-22.366886390371743</v>
      </c>
      <c r="BX40" s="8">
        <f t="shared" si="20"/>
        <v>-4.3903426413289921</v>
      </c>
      <c r="BY40" s="8">
        <f t="shared" si="21"/>
        <v>7.1234644985666451</v>
      </c>
      <c r="BZ40" s="8">
        <f t="shared" si="21"/>
        <v>-2.1876398902781258</v>
      </c>
      <c r="CA40" s="8"/>
      <c r="CB40" s="8"/>
    </row>
    <row r="41" spans="1:80" hidden="1">
      <c r="A41">
        <f t="shared" si="1"/>
        <v>8</v>
      </c>
      <c r="B41" s="4">
        <v>34547</v>
      </c>
      <c r="C41" s="3">
        <v>439.89137520000003</v>
      </c>
      <c r="D41" s="3">
        <v>245.6352742</v>
      </c>
      <c r="E41" s="3">
        <v>194.25610090000001</v>
      </c>
      <c r="F41" s="3">
        <v>361.57300570000001</v>
      </c>
      <c r="G41" s="3">
        <v>224.43116449999999</v>
      </c>
      <c r="H41" s="3">
        <v>137.14184119999999</v>
      </c>
      <c r="I41" s="3">
        <v>78.318369500000003</v>
      </c>
      <c r="J41" s="3">
        <v>21.2041097</v>
      </c>
      <c r="K41" s="3">
        <v>57.114259799999999</v>
      </c>
      <c r="L41" s="3">
        <v>570.79827139999998</v>
      </c>
      <c r="M41" s="3">
        <v>203.6583321</v>
      </c>
      <c r="N41" s="3">
        <v>367.13993929999998</v>
      </c>
      <c r="O41" s="3">
        <v>393.24467750000002</v>
      </c>
      <c r="P41" s="3">
        <v>175.70639650000001</v>
      </c>
      <c r="Q41" s="3">
        <v>217.53828100000001</v>
      </c>
      <c r="R41" s="3">
        <v>177.55359390000001</v>
      </c>
      <c r="S41" s="3">
        <v>27.951935599999999</v>
      </c>
      <c r="T41" s="3">
        <v>149.6016583</v>
      </c>
      <c r="U41" s="3">
        <v>691.33675240000002</v>
      </c>
      <c r="V41" s="3">
        <v>160.79271270000001</v>
      </c>
      <c r="W41" s="3">
        <v>530.54403979999995</v>
      </c>
      <c r="X41" s="3">
        <v>425.48140100000001</v>
      </c>
      <c r="Y41" s="3">
        <v>136.05814839999999</v>
      </c>
      <c r="Z41" s="3">
        <v>289.42325260000001</v>
      </c>
      <c r="AA41" s="3">
        <v>265.85535140000002</v>
      </c>
      <c r="AB41" s="3">
        <v>24.734564200000001</v>
      </c>
      <c r="AC41" s="3">
        <v>241.1207871</v>
      </c>
      <c r="AD41" s="3">
        <v>7861.6938744999998</v>
      </c>
      <c r="AE41" s="3">
        <v>4517.0054455</v>
      </c>
      <c r="AF41" s="3">
        <v>3344.6884289999998</v>
      </c>
      <c r="AG41" s="3">
        <v>5955.5012961000002</v>
      </c>
      <c r="AH41" s="3">
        <v>4024.1467920999999</v>
      </c>
      <c r="AI41" s="3">
        <v>1931.3545039999999</v>
      </c>
      <c r="AJ41" s="3">
        <v>1906.1925784</v>
      </c>
      <c r="AK41" s="3">
        <v>492.85865339999998</v>
      </c>
      <c r="AL41" s="3">
        <v>1413.3339249999999</v>
      </c>
      <c r="AO41" s="4">
        <v>34547</v>
      </c>
      <c r="AP41" s="8">
        <f t="shared" ref="AP41:AP104" si="34">X41</f>
        <v>425.48140100000001</v>
      </c>
      <c r="AQ41" s="8">
        <f t="shared" ref="AQ41:AQ104" si="35">AA41</f>
        <v>265.85535140000002</v>
      </c>
      <c r="AR41" s="8">
        <f t="shared" si="4"/>
        <v>691.33675240000002</v>
      </c>
      <c r="AS41" s="8">
        <f t="shared" si="5"/>
        <v>393.24467750000002</v>
      </c>
      <c r="AT41" s="8">
        <f t="shared" si="6"/>
        <v>177.55359390000001</v>
      </c>
      <c r="AU41" s="8">
        <f t="shared" si="7"/>
        <v>570.79827139999998</v>
      </c>
      <c r="AV41" s="8">
        <f t="shared" si="8"/>
        <v>361.57300570000001</v>
      </c>
      <c r="AW41" s="8">
        <f t="shared" si="9"/>
        <v>78.318369500000003</v>
      </c>
      <c r="AX41" s="8">
        <f t="shared" si="10"/>
        <v>439.89137520000003</v>
      </c>
      <c r="AY41" s="8">
        <f t="shared" si="11"/>
        <v>5955.5012961000002</v>
      </c>
      <c r="AZ41" s="8">
        <f t="shared" si="12"/>
        <v>1906.1925784</v>
      </c>
      <c r="BA41" s="8">
        <f t="shared" si="13"/>
        <v>7861.6938745000007</v>
      </c>
      <c r="BC41" s="4">
        <v>34547</v>
      </c>
      <c r="BD41" s="8">
        <f t="shared" si="22"/>
        <v>111.39422693271861</v>
      </c>
      <c r="BE41" s="8">
        <f t="shared" si="23"/>
        <v>171.72264568189323</v>
      </c>
      <c r="BF41" s="8">
        <f t="shared" si="24"/>
        <v>128.79410099127824</v>
      </c>
      <c r="BG41" s="8">
        <f t="shared" si="25"/>
        <v>123.96348452419907</v>
      </c>
      <c r="BH41" s="8">
        <f t="shared" si="26"/>
        <v>125.18706875694828</v>
      </c>
      <c r="BI41" s="8">
        <f t="shared" si="27"/>
        <v>124.34152422113263</v>
      </c>
      <c r="BJ41" s="8">
        <f t="shared" si="28"/>
        <v>173.19548419988388</v>
      </c>
      <c r="BK41" s="8">
        <f t="shared" si="29"/>
        <v>158.58039804395187</v>
      </c>
      <c r="BL41" s="8">
        <f t="shared" si="30"/>
        <v>170.3994767549643</v>
      </c>
      <c r="BM41" s="8">
        <f t="shared" si="31"/>
        <v>110.45561335939232</v>
      </c>
      <c r="BN41" s="8">
        <f t="shared" si="32"/>
        <v>160.95493031426841</v>
      </c>
      <c r="BO41" s="8">
        <f t="shared" si="33"/>
        <v>119.55018203482086</v>
      </c>
      <c r="BQ41" s="4">
        <v>34547</v>
      </c>
      <c r="BR41" s="8">
        <f t="shared" si="14"/>
        <v>0.84976538971568427</v>
      </c>
      <c r="BS41" s="8">
        <f t="shared" si="15"/>
        <v>6.6898947094075289</v>
      </c>
      <c r="BT41" s="8">
        <f t="shared" si="16"/>
        <v>-19.981263860756158</v>
      </c>
      <c r="BU41" s="8">
        <f t="shared" si="17"/>
        <v>-22.982486909747124</v>
      </c>
      <c r="BV41" s="8">
        <f t="shared" si="18"/>
        <v>-22.222283894927919</v>
      </c>
      <c r="BW41" s="8">
        <f t="shared" si="19"/>
        <v>-22.747613895173767</v>
      </c>
      <c r="BX41" s="8">
        <f t="shared" si="20"/>
        <v>7.6049574012523102</v>
      </c>
      <c r="BY41" s="8">
        <f t="shared" si="21"/>
        <v>-1.4752777474291712</v>
      </c>
      <c r="BZ41" s="8">
        <f t="shared" si="21"/>
        <v>5.8678205273085871</v>
      </c>
      <c r="CA41" s="8"/>
      <c r="CB41" s="8"/>
    </row>
    <row r="42" spans="1:80" hidden="1">
      <c r="A42">
        <f t="shared" si="1"/>
        <v>11</v>
      </c>
      <c r="B42" s="4">
        <v>34639</v>
      </c>
      <c r="C42" s="3">
        <v>436.57827609999998</v>
      </c>
      <c r="D42" s="3">
        <v>244.8624404</v>
      </c>
      <c r="E42" s="3">
        <v>191.71583580000001</v>
      </c>
      <c r="F42" s="3">
        <v>361.89475870000001</v>
      </c>
      <c r="G42" s="3">
        <v>227.5802128</v>
      </c>
      <c r="H42" s="3">
        <v>134.31454590000001</v>
      </c>
      <c r="I42" s="3">
        <v>74.683517399999999</v>
      </c>
      <c r="J42" s="3">
        <v>17.282227500000001</v>
      </c>
      <c r="K42" s="3">
        <v>57.401289900000002</v>
      </c>
      <c r="L42" s="3">
        <v>571.63576020000005</v>
      </c>
      <c r="M42" s="3">
        <v>202.72919469999999</v>
      </c>
      <c r="N42" s="3">
        <v>368.9065655</v>
      </c>
      <c r="O42" s="3">
        <v>388.12696440000002</v>
      </c>
      <c r="P42" s="3">
        <v>174.387888</v>
      </c>
      <c r="Q42" s="3">
        <v>213.73907650000001</v>
      </c>
      <c r="R42" s="3">
        <v>183.5087958</v>
      </c>
      <c r="S42" s="3">
        <v>28.341306700000001</v>
      </c>
      <c r="T42" s="3">
        <v>155.16748899999999</v>
      </c>
      <c r="U42" s="3">
        <v>706.4602198</v>
      </c>
      <c r="V42" s="3">
        <v>163.54234510000001</v>
      </c>
      <c r="W42" s="3">
        <v>542.9178746</v>
      </c>
      <c r="X42" s="3">
        <v>434.22292149999998</v>
      </c>
      <c r="Y42" s="3">
        <v>138.53880330000001</v>
      </c>
      <c r="Z42" s="3">
        <v>295.6841182</v>
      </c>
      <c r="AA42" s="3">
        <v>272.23729830000002</v>
      </c>
      <c r="AB42" s="3">
        <v>25.003541899999998</v>
      </c>
      <c r="AC42" s="3">
        <v>247.2337564</v>
      </c>
      <c r="AD42" s="3">
        <v>8003.2533721999998</v>
      </c>
      <c r="AE42" s="3">
        <v>4572.2050755999999</v>
      </c>
      <c r="AF42" s="3">
        <v>3431.0482966</v>
      </c>
      <c r="AG42" s="3">
        <v>6065.5692054000001</v>
      </c>
      <c r="AH42" s="3">
        <v>4083.9818191999998</v>
      </c>
      <c r="AI42" s="3">
        <v>1981.5873862000001</v>
      </c>
      <c r="AJ42" s="3">
        <v>1937.6841668</v>
      </c>
      <c r="AK42" s="3">
        <v>488.22325640000003</v>
      </c>
      <c r="AL42" s="3">
        <v>1449.4609104000001</v>
      </c>
      <c r="AO42" s="4">
        <v>34639</v>
      </c>
      <c r="AP42" s="8">
        <f t="shared" si="34"/>
        <v>434.22292149999998</v>
      </c>
      <c r="AQ42" s="8">
        <f t="shared" si="35"/>
        <v>272.23729830000002</v>
      </c>
      <c r="AR42" s="8">
        <f t="shared" si="4"/>
        <v>706.4602198</v>
      </c>
      <c r="AS42" s="8">
        <f t="shared" si="5"/>
        <v>388.12696440000002</v>
      </c>
      <c r="AT42" s="8">
        <f t="shared" si="6"/>
        <v>183.5087958</v>
      </c>
      <c r="AU42" s="8">
        <f t="shared" si="7"/>
        <v>571.63576020000005</v>
      </c>
      <c r="AV42" s="8">
        <f t="shared" si="8"/>
        <v>361.89475870000001</v>
      </c>
      <c r="AW42" s="8">
        <f t="shared" si="9"/>
        <v>74.683517399999999</v>
      </c>
      <c r="AX42" s="8">
        <f t="shared" si="10"/>
        <v>436.57827610000004</v>
      </c>
      <c r="AY42" s="8">
        <f t="shared" si="11"/>
        <v>6065.5692054000001</v>
      </c>
      <c r="AZ42" s="8">
        <f t="shared" si="12"/>
        <v>1937.6841668</v>
      </c>
      <c r="BA42" s="8">
        <f t="shared" si="13"/>
        <v>8003.2533721999998</v>
      </c>
      <c r="BC42" s="4">
        <v>34639</v>
      </c>
      <c r="BD42" s="8">
        <f t="shared" si="22"/>
        <v>113.68282266457766</v>
      </c>
      <c r="BE42" s="8">
        <f t="shared" si="23"/>
        <v>175.84490540131657</v>
      </c>
      <c r="BF42" s="8">
        <f t="shared" si="24"/>
        <v>131.61156061698452</v>
      </c>
      <c r="BG42" s="8">
        <f t="shared" si="25"/>
        <v>122.3502152672461</v>
      </c>
      <c r="BH42" s="8">
        <f t="shared" si="26"/>
        <v>129.38588137088325</v>
      </c>
      <c r="BI42" s="8">
        <f t="shared" si="27"/>
        <v>124.52396106288187</v>
      </c>
      <c r="BJ42" s="8">
        <f t="shared" si="28"/>
        <v>173.34960567950009</v>
      </c>
      <c r="BK42" s="8">
        <f t="shared" si="29"/>
        <v>151.22048623106747</v>
      </c>
      <c r="BL42" s="8">
        <f t="shared" si="30"/>
        <v>169.11609093540676</v>
      </c>
      <c r="BM42" s="8">
        <f t="shared" si="31"/>
        <v>112.49702311290524</v>
      </c>
      <c r="BN42" s="8">
        <f t="shared" si="32"/>
        <v>163.61401443506699</v>
      </c>
      <c r="BO42" s="8">
        <f t="shared" si="33"/>
        <v>121.70283055929283</v>
      </c>
      <c r="BQ42" s="4">
        <v>34639</v>
      </c>
      <c r="BR42" s="8">
        <f t="shared" si="14"/>
        <v>1.0540719379590335</v>
      </c>
      <c r="BS42" s="8">
        <f t="shared" si="15"/>
        <v>7.4754543542500773</v>
      </c>
      <c r="BT42" s="8">
        <f t="shared" si="16"/>
        <v>-19.559726548231104</v>
      </c>
      <c r="BU42" s="8">
        <f t="shared" si="17"/>
        <v>-25.220210695457958</v>
      </c>
      <c r="BV42" s="8">
        <f t="shared" si="18"/>
        <v>-20.92004965611779</v>
      </c>
      <c r="BW42" s="8">
        <f t="shared" si="19"/>
        <v>-23.891629031386351</v>
      </c>
      <c r="BX42" s="8">
        <f t="shared" si="20"/>
        <v>5.9503406710290196</v>
      </c>
      <c r="BY42" s="8">
        <f t="shared" si="21"/>
        <v>-7.5748573536273067</v>
      </c>
      <c r="BZ42" s="8">
        <f t="shared" si="21"/>
        <v>3.3628393749383534</v>
      </c>
      <c r="CA42" s="8"/>
      <c r="CB42" s="8"/>
    </row>
    <row r="43" spans="1:80" hidden="1">
      <c r="A43">
        <f t="shared" si="1"/>
        <v>2</v>
      </c>
      <c r="B43" s="4">
        <v>34731</v>
      </c>
      <c r="C43" s="3">
        <v>442.03431280000001</v>
      </c>
      <c r="D43" s="3">
        <v>253.71367520000001</v>
      </c>
      <c r="E43" s="3">
        <v>188.3206376</v>
      </c>
      <c r="F43" s="3">
        <v>370.04917239999997</v>
      </c>
      <c r="G43" s="3">
        <v>235.13764430000001</v>
      </c>
      <c r="H43" s="3">
        <v>134.9115281</v>
      </c>
      <c r="I43" s="3">
        <v>71.985140400000006</v>
      </c>
      <c r="J43" s="3">
        <v>18.576030800000002</v>
      </c>
      <c r="K43" s="3">
        <v>53.4091095</v>
      </c>
      <c r="L43" s="3">
        <v>546.53450290000001</v>
      </c>
      <c r="M43" s="3">
        <v>198.54996410000001</v>
      </c>
      <c r="N43" s="3">
        <v>347.98453869999997</v>
      </c>
      <c r="O43" s="3">
        <v>393.19875280000002</v>
      </c>
      <c r="P43" s="3">
        <v>173.44739849999999</v>
      </c>
      <c r="Q43" s="3">
        <v>219.75135420000001</v>
      </c>
      <c r="R43" s="3">
        <v>153.33575010000001</v>
      </c>
      <c r="S43" s="3">
        <v>25.102565599999998</v>
      </c>
      <c r="T43" s="3">
        <v>128.23318449999999</v>
      </c>
      <c r="U43" s="3">
        <v>709.74713870000005</v>
      </c>
      <c r="V43" s="3">
        <v>159.62593380000001</v>
      </c>
      <c r="W43" s="3">
        <v>550.12120489999995</v>
      </c>
      <c r="X43" s="3">
        <v>435.60461830000003</v>
      </c>
      <c r="Y43" s="3">
        <v>136.61691780000001</v>
      </c>
      <c r="Z43" s="3">
        <v>298.98770050000002</v>
      </c>
      <c r="AA43" s="3">
        <v>274.14252040000002</v>
      </c>
      <c r="AB43" s="3">
        <v>23.009015999999999</v>
      </c>
      <c r="AC43" s="3">
        <v>251.13350439999999</v>
      </c>
      <c r="AD43" s="3">
        <v>8049.8759320999998</v>
      </c>
      <c r="AE43" s="3">
        <v>4632.2255590000004</v>
      </c>
      <c r="AF43" s="3">
        <v>3417.6503730999998</v>
      </c>
      <c r="AG43" s="3">
        <v>6143.1476586999997</v>
      </c>
      <c r="AH43" s="3">
        <v>4156.2535596999996</v>
      </c>
      <c r="AI43" s="3">
        <v>1986.8940989</v>
      </c>
      <c r="AJ43" s="3">
        <v>1906.7282734999999</v>
      </c>
      <c r="AK43" s="3">
        <v>475.97199929999999</v>
      </c>
      <c r="AL43" s="3">
        <v>1430.7562742</v>
      </c>
      <c r="AO43" s="4">
        <v>34731</v>
      </c>
      <c r="AP43" s="8">
        <f t="shared" si="34"/>
        <v>435.60461830000003</v>
      </c>
      <c r="AQ43" s="8">
        <f t="shared" si="35"/>
        <v>274.14252040000002</v>
      </c>
      <c r="AR43" s="8">
        <f t="shared" si="4"/>
        <v>709.74713870000005</v>
      </c>
      <c r="AS43" s="8">
        <f t="shared" si="5"/>
        <v>393.19875280000002</v>
      </c>
      <c r="AT43" s="8">
        <f t="shared" si="6"/>
        <v>153.33575010000001</v>
      </c>
      <c r="AU43" s="8">
        <f t="shared" si="7"/>
        <v>546.53450290000001</v>
      </c>
      <c r="AV43" s="8">
        <f t="shared" si="8"/>
        <v>370.04917239999997</v>
      </c>
      <c r="AW43" s="8">
        <f t="shared" si="9"/>
        <v>71.985140400000006</v>
      </c>
      <c r="AX43" s="8">
        <f t="shared" si="10"/>
        <v>442.03431279999995</v>
      </c>
      <c r="AY43" s="8">
        <f t="shared" si="11"/>
        <v>6143.1476586999997</v>
      </c>
      <c r="AZ43" s="8">
        <f t="shared" si="12"/>
        <v>1906.7282734999999</v>
      </c>
      <c r="BA43" s="8">
        <f t="shared" si="13"/>
        <v>8049.8759321999996</v>
      </c>
      <c r="BC43" s="4">
        <v>34731</v>
      </c>
      <c r="BD43" s="8">
        <f t="shared" si="22"/>
        <v>114.04456126591175</v>
      </c>
      <c r="BE43" s="8">
        <f t="shared" si="23"/>
        <v>177.07553618569133</v>
      </c>
      <c r="BF43" s="8">
        <f t="shared" si="24"/>
        <v>132.22390440355036</v>
      </c>
      <c r="BG43" s="8">
        <f t="shared" si="25"/>
        <v>123.94900756834066</v>
      </c>
      <c r="BH43" s="8">
        <f t="shared" si="26"/>
        <v>108.11188142707</v>
      </c>
      <c r="BI43" s="8">
        <f t="shared" si="27"/>
        <v>119.05595467790522</v>
      </c>
      <c r="BJ43" s="8">
        <f t="shared" si="28"/>
        <v>177.2556152733398</v>
      </c>
      <c r="BK43" s="8">
        <f t="shared" si="29"/>
        <v>145.75676550418689</v>
      </c>
      <c r="BL43" s="8">
        <f t="shared" si="30"/>
        <v>171.22958042679124</v>
      </c>
      <c r="BM43" s="8">
        <f t="shared" si="31"/>
        <v>113.93585675875397</v>
      </c>
      <c r="BN43" s="8">
        <f t="shared" si="32"/>
        <v>161.00016329254521</v>
      </c>
      <c r="BO43" s="8">
        <f t="shared" si="33"/>
        <v>122.41180442979778</v>
      </c>
      <c r="BQ43" s="4">
        <v>34731</v>
      </c>
      <c r="BR43" s="8">
        <f t="shared" si="14"/>
        <v>9.5408513395356387E-2</v>
      </c>
      <c r="BS43" s="8">
        <f t="shared" si="15"/>
        <v>9.9846935334695139</v>
      </c>
      <c r="BT43" s="8">
        <f t="shared" si="16"/>
        <v>-17.873434598141969</v>
      </c>
      <c r="BU43" s="8">
        <f t="shared" si="17"/>
        <v>-23.01311686055919</v>
      </c>
      <c r="BV43" s="8">
        <f t="shared" si="18"/>
        <v>-32.849831195124068</v>
      </c>
      <c r="BW43" s="8">
        <f t="shared" si="19"/>
        <v>-26.052277064107876</v>
      </c>
      <c r="BX43" s="8">
        <f t="shared" si="20"/>
        <v>10.096543785025624</v>
      </c>
      <c r="BY43" s="8">
        <f t="shared" si="21"/>
        <v>-9.4679393341113087</v>
      </c>
      <c r="BZ43" s="8">
        <f t="shared" si="21"/>
        <v>6.3536687945208392</v>
      </c>
      <c r="CA43" s="8"/>
      <c r="CB43" s="8"/>
    </row>
    <row r="44" spans="1:80">
      <c r="A44">
        <f t="shared" si="1"/>
        <v>5</v>
      </c>
      <c r="B44" s="4">
        <v>34820</v>
      </c>
      <c r="C44" s="3">
        <v>476.43716310000002</v>
      </c>
      <c r="D44" s="3">
        <v>269.1730263</v>
      </c>
      <c r="E44" s="3">
        <v>207.26413679999999</v>
      </c>
      <c r="F44" s="3">
        <v>393.0486573</v>
      </c>
      <c r="G44" s="3">
        <v>248.4970539</v>
      </c>
      <c r="H44" s="3">
        <v>144.5516034</v>
      </c>
      <c r="I44" s="3">
        <v>83.388505800000004</v>
      </c>
      <c r="J44" s="3">
        <v>20.675972399999999</v>
      </c>
      <c r="K44" s="3">
        <v>62.712533399999998</v>
      </c>
      <c r="L44" s="3">
        <v>591.28362419999996</v>
      </c>
      <c r="M44" s="3">
        <v>204.35393389999999</v>
      </c>
      <c r="N44" s="3">
        <v>386.9296903</v>
      </c>
      <c r="O44" s="3">
        <v>407.27410700000001</v>
      </c>
      <c r="P44" s="3">
        <v>166.92829620000001</v>
      </c>
      <c r="Q44" s="3">
        <v>240.34581080000001</v>
      </c>
      <c r="R44" s="3">
        <v>184.0095172</v>
      </c>
      <c r="S44" s="3">
        <v>37.425637700000003</v>
      </c>
      <c r="T44" s="3">
        <v>146.58387949999999</v>
      </c>
      <c r="U44" s="3">
        <v>734.58740209999996</v>
      </c>
      <c r="V44" s="3">
        <v>173.63890610000001</v>
      </c>
      <c r="W44" s="3">
        <v>560.94849599999998</v>
      </c>
      <c r="X44" s="3">
        <v>455.55987399999998</v>
      </c>
      <c r="Y44" s="3">
        <v>148.76649140000001</v>
      </c>
      <c r="Z44" s="3">
        <v>306.79338259999997</v>
      </c>
      <c r="AA44" s="3">
        <v>279.02752809999998</v>
      </c>
      <c r="AB44" s="3">
        <v>24.872414800000001</v>
      </c>
      <c r="AC44" s="3">
        <v>254.1551134</v>
      </c>
      <c r="AD44" s="3">
        <v>8165.2016004999996</v>
      </c>
      <c r="AE44" s="3">
        <v>4642.4607013000004</v>
      </c>
      <c r="AF44" s="3">
        <v>3522.7408992000001</v>
      </c>
      <c r="AG44" s="3">
        <v>6161.9647269999996</v>
      </c>
      <c r="AH44" s="3">
        <v>4138.4306493000004</v>
      </c>
      <c r="AI44" s="3">
        <v>2023.5340778</v>
      </c>
      <c r="AJ44" s="3">
        <v>2003.2368735</v>
      </c>
      <c r="AK44" s="3">
        <v>504.03005209999998</v>
      </c>
      <c r="AL44" s="3">
        <v>1499.2068214000001</v>
      </c>
      <c r="AO44" s="4">
        <v>34820</v>
      </c>
      <c r="AP44" s="8">
        <f t="shared" si="34"/>
        <v>455.55987399999998</v>
      </c>
      <c r="AQ44" s="8">
        <f t="shared" si="35"/>
        <v>279.02752809999998</v>
      </c>
      <c r="AR44" s="8">
        <f t="shared" si="4"/>
        <v>734.58740209999996</v>
      </c>
      <c r="AS44" s="8">
        <f t="shared" si="5"/>
        <v>407.27410700000001</v>
      </c>
      <c r="AT44" s="8">
        <f t="shared" si="6"/>
        <v>184.0095172</v>
      </c>
      <c r="AU44" s="8">
        <f t="shared" si="7"/>
        <v>591.28362420000008</v>
      </c>
      <c r="AV44" s="8">
        <f t="shared" si="8"/>
        <v>393.0486573</v>
      </c>
      <c r="AW44" s="8">
        <f t="shared" si="9"/>
        <v>83.388505800000004</v>
      </c>
      <c r="AX44" s="8">
        <f t="shared" si="10"/>
        <v>476.43716310000002</v>
      </c>
      <c r="AY44" s="8">
        <f t="shared" si="11"/>
        <v>6161.9647269999996</v>
      </c>
      <c r="AZ44" s="8">
        <f t="shared" si="12"/>
        <v>2003.2368735</v>
      </c>
      <c r="BA44" s="8">
        <f t="shared" si="13"/>
        <v>8165.2016004999996</v>
      </c>
      <c r="BC44" s="4">
        <v>34820</v>
      </c>
      <c r="BD44" s="8">
        <f t="shared" si="22"/>
        <v>119.26899710898688</v>
      </c>
      <c r="BE44" s="8">
        <f t="shared" si="23"/>
        <v>180.23088529566007</v>
      </c>
      <c r="BF44" s="8">
        <f t="shared" si="24"/>
        <v>136.85157591368363</v>
      </c>
      <c r="BG44" s="8">
        <f t="shared" si="25"/>
        <v>128.38601600704817</v>
      </c>
      <c r="BH44" s="8">
        <f t="shared" si="26"/>
        <v>129.73892319309036</v>
      </c>
      <c r="BI44" s="8">
        <f t="shared" si="27"/>
        <v>128.80401144120108</v>
      </c>
      <c r="BJ44" s="8">
        <f t="shared" si="28"/>
        <v>188.27249667988067</v>
      </c>
      <c r="BK44" s="8">
        <f t="shared" si="29"/>
        <v>168.84649829251603</v>
      </c>
      <c r="BL44" s="8">
        <f t="shared" si="30"/>
        <v>184.55611515899432</v>
      </c>
      <c r="BM44" s="8">
        <f t="shared" si="31"/>
        <v>114.28485354632298</v>
      </c>
      <c r="BN44" s="8">
        <f t="shared" si="32"/>
        <v>169.14914842854128</v>
      </c>
      <c r="BO44" s="8">
        <f t="shared" si="33"/>
        <v>124.16552377560852</v>
      </c>
      <c r="BQ44" s="4">
        <v>34820</v>
      </c>
      <c r="BR44" s="8">
        <f t="shared" si="14"/>
        <v>4.3611584632636147</v>
      </c>
      <c r="BS44" s="8">
        <f t="shared" si="15"/>
        <v>6.5514588575066757</v>
      </c>
      <c r="BT44" s="8">
        <f t="shared" si="16"/>
        <v>-19.094138406793149</v>
      </c>
      <c r="BU44" s="8">
        <f t="shared" si="17"/>
        <v>-24.09892854927017</v>
      </c>
      <c r="BV44" s="8">
        <f t="shared" si="18"/>
        <v>-23.299097631638489</v>
      </c>
      <c r="BW44" s="8">
        <f t="shared" si="19"/>
        <v>-23.85181206181738</v>
      </c>
      <c r="BX44" s="8">
        <f t="shared" si="20"/>
        <v>11.305613081119503</v>
      </c>
      <c r="BY44" s="8">
        <f t="shared" si="21"/>
        <v>-0.17892501312420928</v>
      </c>
      <c r="BZ44" s="8">
        <f t="shared" si="21"/>
        <v>9.1085097818047078</v>
      </c>
      <c r="CA44" s="8"/>
      <c r="CB44" s="8"/>
    </row>
    <row r="45" spans="1:80" hidden="1">
      <c r="A45">
        <f t="shared" si="1"/>
        <v>8</v>
      </c>
      <c r="B45" s="4">
        <v>34912</v>
      </c>
      <c r="C45" s="3">
        <v>480.22739790000003</v>
      </c>
      <c r="D45" s="3">
        <v>267.38572679999999</v>
      </c>
      <c r="E45" s="3">
        <v>212.84167110000001</v>
      </c>
      <c r="F45" s="3">
        <v>398.29143959999999</v>
      </c>
      <c r="G45" s="3">
        <v>247.93091519999999</v>
      </c>
      <c r="H45" s="3">
        <v>150.3605245</v>
      </c>
      <c r="I45" s="3">
        <v>81.935958299999996</v>
      </c>
      <c r="J45" s="3">
        <v>19.454811599999999</v>
      </c>
      <c r="K45" s="3">
        <v>62.481146699999996</v>
      </c>
      <c r="L45" s="3">
        <v>611.56873240000004</v>
      </c>
      <c r="M45" s="3">
        <v>206.7231257</v>
      </c>
      <c r="N45" s="3">
        <v>404.84560670000002</v>
      </c>
      <c r="O45" s="3">
        <v>425.73354410000002</v>
      </c>
      <c r="P45" s="3">
        <v>170.8662688</v>
      </c>
      <c r="Q45" s="3">
        <v>254.86727529999999</v>
      </c>
      <c r="R45" s="3">
        <v>185.8351883</v>
      </c>
      <c r="S45" s="3">
        <v>35.856856899999997</v>
      </c>
      <c r="T45" s="3">
        <v>149.9783314</v>
      </c>
      <c r="U45" s="3">
        <v>745.79565230000003</v>
      </c>
      <c r="V45" s="3">
        <v>175.49495529999999</v>
      </c>
      <c r="W45" s="3">
        <v>570.30069700000001</v>
      </c>
      <c r="X45" s="3">
        <v>463.39458409999997</v>
      </c>
      <c r="Y45" s="3">
        <v>149.1419052</v>
      </c>
      <c r="Z45" s="3">
        <v>314.25267889999998</v>
      </c>
      <c r="AA45" s="3">
        <v>282.4010682</v>
      </c>
      <c r="AB45" s="3">
        <v>26.353050199999998</v>
      </c>
      <c r="AC45" s="3">
        <v>256.04801809999998</v>
      </c>
      <c r="AD45" s="3">
        <v>8165.9187173999999</v>
      </c>
      <c r="AE45" s="3">
        <v>4647.2339799000001</v>
      </c>
      <c r="AF45" s="3">
        <v>3518.6847375000002</v>
      </c>
      <c r="AG45" s="3">
        <v>6160.8709859000001</v>
      </c>
      <c r="AH45" s="3">
        <v>4134.5504172999999</v>
      </c>
      <c r="AI45" s="3">
        <v>2026.3205685999999</v>
      </c>
      <c r="AJ45" s="3">
        <v>2005.0477315000001</v>
      </c>
      <c r="AK45" s="3">
        <v>512.68356259999996</v>
      </c>
      <c r="AL45" s="3">
        <v>1492.3641689000001</v>
      </c>
      <c r="AO45" s="4">
        <v>34912</v>
      </c>
      <c r="AP45" s="8">
        <f t="shared" si="34"/>
        <v>463.39458409999997</v>
      </c>
      <c r="AQ45" s="8">
        <f t="shared" si="35"/>
        <v>282.4010682</v>
      </c>
      <c r="AR45" s="8">
        <f t="shared" si="4"/>
        <v>745.79565230000003</v>
      </c>
      <c r="AS45" s="8">
        <f t="shared" si="5"/>
        <v>425.73354410000002</v>
      </c>
      <c r="AT45" s="8">
        <f t="shared" si="6"/>
        <v>185.8351883</v>
      </c>
      <c r="AU45" s="8">
        <f t="shared" si="7"/>
        <v>611.56873240000004</v>
      </c>
      <c r="AV45" s="8">
        <f t="shared" si="8"/>
        <v>398.29143959999999</v>
      </c>
      <c r="AW45" s="8">
        <f t="shared" si="9"/>
        <v>81.935958299999996</v>
      </c>
      <c r="AX45" s="8">
        <f t="shared" si="10"/>
        <v>480.22739789999997</v>
      </c>
      <c r="AY45" s="8">
        <f t="shared" si="11"/>
        <v>6160.8709859000001</v>
      </c>
      <c r="AZ45" s="8">
        <f t="shared" si="12"/>
        <v>2005.0477315000001</v>
      </c>
      <c r="BA45" s="8">
        <f t="shared" si="13"/>
        <v>8165.9187173999999</v>
      </c>
      <c r="BC45" s="4">
        <v>34912</v>
      </c>
      <c r="BD45" s="8">
        <f t="shared" si="22"/>
        <v>121.32018306630552</v>
      </c>
      <c r="BE45" s="8">
        <f t="shared" si="23"/>
        <v>182.40993953788345</v>
      </c>
      <c r="BF45" s="8">
        <f t="shared" si="24"/>
        <v>138.9396415389856</v>
      </c>
      <c r="BG45" s="8">
        <f t="shared" si="25"/>
        <v>134.20502965478224</v>
      </c>
      <c r="BH45" s="8">
        <f t="shared" si="26"/>
        <v>131.02614249686852</v>
      </c>
      <c r="BI45" s="8">
        <f t="shared" si="27"/>
        <v>133.22287778848727</v>
      </c>
      <c r="BJ45" s="8">
        <f t="shared" si="28"/>
        <v>190.78381861124319</v>
      </c>
      <c r="BK45" s="8">
        <f t="shared" si="29"/>
        <v>165.90535482645154</v>
      </c>
      <c r="BL45" s="8">
        <f t="shared" si="30"/>
        <v>186.02432768397236</v>
      </c>
      <c r="BM45" s="8">
        <f t="shared" si="31"/>
        <v>114.26456812649847</v>
      </c>
      <c r="BN45" s="8">
        <f t="shared" si="32"/>
        <v>169.30205350565771</v>
      </c>
      <c r="BO45" s="8">
        <f t="shared" si="33"/>
        <v>124.17642873544337</v>
      </c>
      <c r="BQ45" s="4">
        <v>34912</v>
      </c>
      <c r="BR45" s="8">
        <f t="shared" si="14"/>
        <v>6.17480558977479</v>
      </c>
      <c r="BS45" s="8">
        <f t="shared" si="15"/>
        <v>7.7423077634363624</v>
      </c>
      <c r="BT45" s="8">
        <f t="shared" si="16"/>
        <v>-17.933871053523553</v>
      </c>
      <c r="BU45" s="8">
        <f t="shared" si="17"/>
        <v>-20.730418281490369</v>
      </c>
      <c r="BV45" s="8">
        <f t="shared" si="18"/>
        <v>-22.608060691662011</v>
      </c>
      <c r="BW45" s="8">
        <f t="shared" si="19"/>
        <v>-21.310536387536938</v>
      </c>
      <c r="BX45" s="8">
        <f t="shared" si="20"/>
        <v>12.688425604281051</v>
      </c>
      <c r="BY45" s="8">
        <f t="shared" si="21"/>
        <v>-2.0062950264762458</v>
      </c>
      <c r="BZ45" s="8">
        <f t="shared" si="21"/>
        <v>9.8771833135242062</v>
      </c>
      <c r="CA45" s="8"/>
      <c r="CB45" s="8"/>
    </row>
    <row r="46" spans="1:80" hidden="1">
      <c r="A46">
        <f t="shared" si="1"/>
        <v>11</v>
      </c>
      <c r="B46" s="4">
        <v>35004</v>
      </c>
      <c r="C46" s="3">
        <v>490.60330750000003</v>
      </c>
      <c r="D46" s="3">
        <v>272.4200419</v>
      </c>
      <c r="E46" s="3">
        <v>218.1832656</v>
      </c>
      <c r="F46" s="3">
        <v>400.67284999999998</v>
      </c>
      <c r="G46" s="3">
        <v>252.0501855</v>
      </c>
      <c r="H46" s="3">
        <v>148.62266450000001</v>
      </c>
      <c r="I46" s="3">
        <v>89.930457500000003</v>
      </c>
      <c r="J46" s="3">
        <v>20.3698564</v>
      </c>
      <c r="K46" s="3">
        <v>69.5606011</v>
      </c>
      <c r="L46" s="3">
        <v>607.04520009999999</v>
      </c>
      <c r="M46" s="3">
        <v>198.51908230000001</v>
      </c>
      <c r="N46" s="3">
        <v>408.52611780000001</v>
      </c>
      <c r="O46" s="3">
        <v>417.61745070000001</v>
      </c>
      <c r="P46" s="3">
        <v>167.9659048</v>
      </c>
      <c r="Q46" s="3">
        <v>249.65154580000001</v>
      </c>
      <c r="R46" s="3">
        <v>189.4277495</v>
      </c>
      <c r="S46" s="3">
        <v>30.5531775</v>
      </c>
      <c r="T46" s="3">
        <v>158.874572</v>
      </c>
      <c r="U46" s="3">
        <v>741.2667136</v>
      </c>
      <c r="V46" s="3">
        <v>170.8220814</v>
      </c>
      <c r="W46" s="3">
        <v>570.4446322</v>
      </c>
      <c r="X46" s="3">
        <v>462.8302597</v>
      </c>
      <c r="Y46" s="3">
        <v>145.06382070000001</v>
      </c>
      <c r="Z46" s="3">
        <v>317.76643910000001</v>
      </c>
      <c r="AA46" s="3">
        <v>278.4364539</v>
      </c>
      <c r="AB46" s="3">
        <v>25.758260799999999</v>
      </c>
      <c r="AC46" s="3">
        <v>252.67819309999999</v>
      </c>
      <c r="AD46" s="3">
        <v>8300.2621098</v>
      </c>
      <c r="AE46" s="3">
        <v>4699.9520977000002</v>
      </c>
      <c r="AF46" s="3">
        <v>3600.3100121000002</v>
      </c>
      <c r="AG46" s="3">
        <v>6244.6496250999999</v>
      </c>
      <c r="AH46" s="3">
        <v>4182.2249239000002</v>
      </c>
      <c r="AI46" s="3">
        <v>2062.4247012000001</v>
      </c>
      <c r="AJ46" s="3">
        <v>2055.6124847000001</v>
      </c>
      <c r="AK46" s="3">
        <v>517.72717379999995</v>
      </c>
      <c r="AL46" s="3">
        <v>1537.8853108999999</v>
      </c>
      <c r="AO46" s="4">
        <v>35004</v>
      </c>
      <c r="AP46" s="8">
        <f t="shared" si="34"/>
        <v>462.8302597</v>
      </c>
      <c r="AQ46" s="8">
        <f t="shared" si="35"/>
        <v>278.4364539</v>
      </c>
      <c r="AR46" s="8">
        <f t="shared" si="4"/>
        <v>741.2667136</v>
      </c>
      <c r="AS46" s="8">
        <f t="shared" si="5"/>
        <v>417.61745070000001</v>
      </c>
      <c r="AT46" s="8">
        <f t="shared" si="6"/>
        <v>189.4277495</v>
      </c>
      <c r="AU46" s="8">
        <f t="shared" si="7"/>
        <v>607.04520019999995</v>
      </c>
      <c r="AV46" s="8">
        <f t="shared" si="8"/>
        <v>400.67284999999998</v>
      </c>
      <c r="AW46" s="8">
        <f t="shared" si="9"/>
        <v>89.930457500000003</v>
      </c>
      <c r="AX46" s="8">
        <f t="shared" si="10"/>
        <v>490.60330749999997</v>
      </c>
      <c r="AY46" s="8">
        <f t="shared" si="11"/>
        <v>6244.6496250999999</v>
      </c>
      <c r="AZ46" s="8">
        <f t="shared" si="12"/>
        <v>2055.6124847000001</v>
      </c>
      <c r="BA46" s="8">
        <f t="shared" si="13"/>
        <v>8300.2621098</v>
      </c>
      <c r="BC46" s="4">
        <v>35004</v>
      </c>
      <c r="BD46" s="8">
        <f t="shared" si="22"/>
        <v>121.17243869926735</v>
      </c>
      <c r="BE46" s="8">
        <f t="shared" si="23"/>
        <v>179.8490956311534</v>
      </c>
      <c r="BF46" s="8">
        <f t="shared" si="24"/>
        <v>138.09591294176263</v>
      </c>
      <c r="BG46" s="8">
        <f t="shared" si="25"/>
        <v>131.64657361925748</v>
      </c>
      <c r="BH46" s="8">
        <f t="shared" si="26"/>
        <v>133.55913659785668</v>
      </c>
      <c r="BI46" s="8">
        <f t="shared" si="27"/>
        <v>132.23748081587237</v>
      </c>
      <c r="BJ46" s="8">
        <f t="shared" si="28"/>
        <v>191.92452746064455</v>
      </c>
      <c r="BK46" s="8">
        <f t="shared" si="29"/>
        <v>182.09275598650834</v>
      </c>
      <c r="BL46" s="8">
        <f t="shared" si="30"/>
        <v>190.04361441332219</v>
      </c>
      <c r="BM46" s="8">
        <f t="shared" si="31"/>
        <v>115.81839550712741</v>
      </c>
      <c r="BN46" s="8">
        <f t="shared" si="32"/>
        <v>173.57163592869679</v>
      </c>
      <c r="BO46" s="8">
        <f t="shared" si="33"/>
        <v>126.21934433009525</v>
      </c>
      <c r="BQ46" s="4">
        <v>35004</v>
      </c>
      <c r="BR46" s="8">
        <f t="shared" si="14"/>
        <v>4.6227917151645093</v>
      </c>
      <c r="BS46" s="8">
        <f t="shared" si="15"/>
        <v>3.6166391293537048</v>
      </c>
      <c r="BT46" s="8">
        <f t="shared" si="16"/>
        <v>-20.438663723551919</v>
      </c>
      <c r="BU46" s="8">
        <f t="shared" si="17"/>
        <v>-24.154328030106331</v>
      </c>
      <c r="BV46" s="8">
        <f t="shared" si="18"/>
        <v>-23.052441210657971</v>
      </c>
      <c r="BW46" s="8">
        <f t="shared" si="19"/>
        <v>-23.813888076623581</v>
      </c>
      <c r="BX46" s="8">
        <f t="shared" si="20"/>
        <v>10.573669732240765</v>
      </c>
      <c r="BY46" s="8">
        <f t="shared" si="21"/>
        <v>4.9092814112278171</v>
      </c>
      <c r="BZ46" s="8">
        <f t="shared" si="21"/>
        <v>9.4900174193161888</v>
      </c>
      <c r="CA46" s="8"/>
      <c r="CB46" s="8"/>
    </row>
    <row r="47" spans="1:80" hidden="1">
      <c r="A47">
        <f t="shared" si="1"/>
        <v>2</v>
      </c>
      <c r="B47" s="4">
        <v>35096</v>
      </c>
      <c r="C47" s="3">
        <v>491.99362530000002</v>
      </c>
      <c r="D47" s="3">
        <v>277.72299170000002</v>
      </c>
      <c r="E47" s="3">
        <v>214.2706336</v>
      </c>
      <c r="F47" s="3">
        <v>400.00621610000002</v>
      </c>
      <c r="G47" s="3">
        <v>255.8788935</v>
      </c>
      <c r="H47" s="3">
        <v>144.12732260000001</v>
      </c>
      <c r="I47" s="3">
        <v>91.987409200000002</v>
      </c>
      <c r="J47" s="3">
        <v>21.844098299999999</v>
      </c>
      <c r="K47" s="3">
        <v>70.143310900000003</v>
      </c>
      <c r="L47" s="3">
        <v>575.05892229999995</v>
      </c>
      <c r="M47" s="3">
        <v>193.8874892</v>
      </c>
      <c r="N47" s="3">
        <v>381.1714331</v>
      </c>
      <c r="O47" s="3">
        <v>411.74906929999997</v>
      </c>
      <c r="P47" s="3">
        <v>166.20527179999999</v>
      </c>
      <c r="Q47" s="3">
        <v>245.54379739999999</v>
      </c>
      <c r="R47" s="3">
        <v>163.309853</v>
      </c>
      <c r="S47" s="3">
        <v>27.682217399999999</v>
      </c>
      <c r="T47" s="3">
        <v>135.62763570000001</v>
      </c>
      <c r="U47" s="3">
        <v>740.39318449999996</v>
      </c>
      <c r="V47" s="3">
        <v>173.08565419999999</v>
      </c>
      <c r="W47" s="3">
        <v>567.30753030000005</v>
      </c>
      <c r="X47" s="3">
        <v>461.70637420000003</v>
      </c>
      <c r="Y47" s="3">
        <v>151.0615449</v>
      </c>
      <c r="Z47" s="3">
        <v>310.64482930000003</v>
      </c>
      <c r="AA47" s="3">
        <v>278.68681029999999</v>
      </c>
      <c r="AB47" s="3">
        <v>22.024109299999999</v>
      </c>
      <c r="AC47" s="3">
        <v>256.66270100000003</v>
      </c>
      <c r="AD47" s="3">
        <v>8246.6034779000001</v>
      </c>
      <c r="AE47" s="3">
        <v>4703.4669604000001</v>
      </c>
      <c r="AF47" s="3">
        <v>3543.1365175000001</v>
      </c>
      <c r="AG47" s="3">
        <v>6259.6035632000003</v>
      </c>
      <c r="AH47" s="3">
        <v>4207.4852730000002</v>
      </c>
      <c r="AI47" s="3">
        <v>2052.1182902</v>
      </c>
      <c r="AJ47" s="3">
        <v>1986.9999147000001</v>
      </c>
      <c r="AK47" s="3">
        <v>495.9816874</v>
      </c>
      <c r="AL47" s="3">
        <v>1491.0182273</v>
      </c>
      <c r="AO47" s="4">
        <v>35096</v>
      </c>
      <c r="AP47" s="8">
        <f t="shared" si="34"/>
        <v>461.70637420000003</v>
      </c>
      <c r="AQ47" s="8">
        <f t="shared" si="35"/>
        <v>278.68681029999999</v>
      </c>
      <c r="AR47" s="8">
        <f t="shared" si="4"/>
        <v>740.39318449999996</v>
      </c>
      <c r="AS47" s="8">
        <f t="shared" si="5"/>
        <v>411.74906929999997</v>
      </c>
      <c r="AT47" s="8">
        <f t="shared" si="6"/>
        <v>163.309853</v>
      </c>
      <c r="AU47" s="8">
        <f t="shared" si="7"/>
        <v>575.05892229999995</v>
      </c>
      <c r="AV47" s="8">
        <f t="shared" si="8"/>
        <v>400.00621610000002</v>
      </c>
      <c r="AW47" s="8">
        <f t="shared" si="9"/>
        <v>91.987409200000002</v>
      </c>
      <c r="AX47" s="8">
        <f t="shared" si="10"/>
        <v>491.99362530000002</v>
      </c>
      <c r="AY47" s="8">
        <f t="shared" si="11"/>
        <v>6259.6035632000003</v>
      </c>
      <c r="AZ47" s="8">
        <f t="shared" si="12"/>
        <v>1986.9999147000001</v>
      </c>
      <c r="BA47" s="8">
        <f t="shared" si="13"/>
        <v>8246.6034779000001</v>
      </c>
      <c r="BC47" s="4">
        <v>35096</v>
      </c>
      <c r="BD47" s="8">
        <f t="shared" si="22"/>
        <v>120.87819703291214</v>
      </c>
      <c r="BE47" s="8">
        <f t="shared" si="23"/>
        <v>180.01080711502988</v>
      </c>
      <c r="BF47" s="8">
        <f t="shared" si="24"/>
        <v>137.93317691661474</v>
      </c>
      <c r="BG47" s="8">
        <f t="shared" si="25"/>
        <v>129.79666935231162</v>
      </c>
      <c r="BH47" s="8">
        <f t="shared" si="26"/>
        <v>115.14428599914763</v>
      </c>
      <c r="BI47" s="8">
        <f t="shared" si="27"/>
        <v>125.26965567076151</v>
      </c>
      <c r="BJ47" s="8">
        <f t="shared" si="28"/>
        <v>191.60520610845722</v>
      </c>
      <c r="BK47" s="8">
        <f t="shared" si="29"/>
        <v>186.25770759908221</v>
      </c>
      <c r="BL47" s="8">
        <f t="shared" si="30"/>
        <v>190.58217788375941</v>
      </c>
      <c r="BM47" s="8">
        <f t="shared" si="31"/>
        <v>116.09574351241716</v>
      </c>
      <c r="BN47" s="8">
        <f t="shared" si="32"/>
        <v>167.77813345251863</v>
      </c>
      <c r="BO47" s="8">
        <f t="shared" si="33"/>
        <v>125.40337523821907</v>
      </c>
      <c r="BQ47" s="4">
        <v>35096</v>
      </c>
      <c r="BR47" s="8">
        <f t="shared" si="14"/>
        <v>4.1194047049480931</v>
      </c>
      <c r="BS47" s="8">
        <f t="shared" si="15"/>
        <v>7.2909820909249135</v>
      </c>
      <c r="BT47" s="8">
        <f t="shared" si="16"/>
        <v>-17.788346980478266</v>
      </c>
      <c r="BU47" s="8">
        <f t="shared" si="17"/>
        <v>-22.637910744760902</v>
      </c>
      <c r="BV47" s="8">
        <f t="shared" si="18"/>
        <v>-31.371100852225442</v>
      </c>
      <c r="BW47" s="8">
        <f t="shared" si="19"/>
        <v>-25.336125099870099</v>
      </c>
      <c r="BX47" s="8">
        <f t="shared" si="20"/>
        <v>14.201536377612456</v>
      </c>
      <c r="BY47" s="8">
        <f t="shared" si="21"/>
        <v>11.014292367123812</v>
      </c>
      <c r="BZ47" s="8">
        <f t="shared" si="21"/>
        <v>13.591785748227036</v>
      </c>
      <c r="CA47" s="8"/>
      <c r="CB47" s="8"/>
    </row>
    <row r="48" spans="1:80">
      <c r="A48">
        <f t="shared" si="1"/>
        <v>5</v>
      </c>
      <c r="B48" s="4">
        <v>35186</v>
      </c>
      <c r="C48" s="3">
        <v>508.8713697</v>
      </c>
      <c r="D48" s="3">
        <v>294.72777730000001</v>
      </c>
      <c r="E48" s="3">
        <v>214.14359239999999</v>
      </c>
      <c r="F48" s="3">
        <v>410.29855689999999</v>
      </c>
      <c r="G48" s="3">
        <v>263.80266719999997</v>
      </c>
      <c r="H48" s="3">
        <v>146.4958896</v>
      </c>
      <c r="I48" s="3">
        <v>98.572812900000002</v>
      </c>
      <c r="J48" s="3">
        <v>30.925110100000001</v>
      </c>
      <c r="K48" s="3">
        <v>67.647702800000005</v>
      </c>
      <c r="L48" s="3">
        <v>609.85612479999998</v>
      </c>
      <c r="M48" s="3">
        <v>212.82210549999999</v>
      </c>
      <c r="N48" s="3">
        <v>397.03401919999999</v>
      </c>
      <c r="O48" s="3">
        <v>416.7912455</v>
      </c>
      <c r="P48" s="3">
        <v>172.7300583</v>
      </c>
      <c r="Q48" s="3">
        <v>244.06118720000001</v>
      </c>
      <c r="R48" s="3">
        <v>193.0648793</v>
      </c>
      <c r="S48" s="3">
        <v>40.092047299999997</v>
      </c>
      <c r="T48" s="3">
        <v>152.97283200000001</v>
      </c>
      <c r="U48" s="3">
        <v>759.1645393</v>
      </c>
      <c r="V48" s="3">
        <v>177.4369968</v>
      </c>
      <c r="W48" s="3">
        <v>581.72754250000003</v>
      </c>
      <c r="X48" s="3">
        <v>460.89910850000001</v>
      </c>
      <c r="Y48" s="3">
        <v>148.2647058</v>
      </c>
      <c r="Z48" s="3">
        <v>312.63440270000001</v>
      </c>
      <c r="AA48" s="3">
        <v>298.26543079999999</v>
      </c>
      <c r="AB48" s="3">
        <v>29.172291000000001</v>
      </c>
      <c r="AC48" s="3">
        <v>269.09313980000002</v>
      </c>
      <c r="AD48" s="3">
        <v>8297.1254308000007</v>
      </c>
      <c r="AE48" s="3">
        <v>4715.7909650000001</v>
      </c>
      <c r="AF48" s="3">
        <v>3581.3344656999998</v>
      </c>
      <c r="AG48" s="3">
        <v>6230.5511201999998</v>
      </c>
      <c r="AH48" s="3">
        <v>4185.8025410999999</v>
      </c>
      <c r="AI48" s="3">
        <v>2044.7485790999999</v>
      </c>
      <c r="AJ48" s="3">
        <v>2066.5743106</v>
      </c>
      <c r="AK48" s="3">
        <v>529.98842390000004</v>
      </c>
      <c r="AL48" s="3">
        <v>1536.5858866000001</v>
      </c>
      <c r="AO48" s="4">
        <v>35186</v>
      </c>
      <c r="AP48" s="8">
        <f t="shared" si="34"/>
        <v>460.89910850000001</v>
      </c>
      <c r="AQ48" s="8">
        <f t="shared" si="35"/>
        <v>298.26543079999999</v>
      </c>
      <c r="AR48" s="8">
        <f t="shared" si="4"/>
        <v>759.1645393</v>
      </c>
      <c r="AS48" s="8">
        <f t="shared" si="5"/>
        <v>416.7912455</v>
      </c>
      <c r="AT48" s="8">
        <f t="shared" si="6"/>
        <v>193.0648793</v>
      </c>
      <c r="AU48" s="8">
        <f t="shared" si="7"/>
        <v>609.85612479999998</v>
      </c>
      <c r="AV48" s="8">
        <f t="shared" si="8"/>
        <v>410.29855689999999</v>
      </c>
      <c r="AW48" s="8">
        <f t="shared" si="9"/>
        <v>98.572812900000002</v>
      </c>
      <c r="AX48" s="8">
        <f t="shared" si="10"/>
        <v>508.87136980000002</v>
      </c>
      <c r="AY48" s="8">
        <f t="shared" si="11"/>
        <v>6230.5511201999998</v>
      </c>
      <c r="AZ48" s="8">
        <f t="shared" si="12"/>
        <v>2066.5743106</v>
      </c>
      <c r="BA48" s="8">
        <f t="shared" si="13"/>
        <v>8297.1254307999989</v>
      </c>
      <c r="BC48" s="4">
        <v>35186</v>
      </c>
      <c r="BD48" s="8">
        <f t="shared" si="22"/>
        <v>120.66684880859621</v>
      </c>
      <c r="BE48" s="8">
        <f t="shared" si="23"/>
        <v>192.65712961091683</v>
      </c>
      <c r="BF48" s="8">
        <f t="shared" si="24"/>
        <v>141.43022774960085</v>
      </c>
      <c r="BG48" s="8">
        <f t="shared" si="25"/>
        <v>131.38612692694588</v>
      </c>
      <c r="BH48" s="8">
        <f t="shared" si="26"/>
        <v>136.12355452007</v>
      </c>
      <c r="BI48" s="8">
        <f t="shared" si="27"/>
        <v>132.84980686300182</v>
      </c>
      <c r="BJ48" s="8">
        <f t="shared" si="28"/>
        <v>196.53529469445431</v>
      </c>
      <c r="BK48" s="8">
        <f t="shared" si="29"/>
        <v>199.59194765915029</v>
      </c>
      <c r="BL48" s="8">
        <f t="shared" si="30"/>
        <v>197.1200619927543</v>
      </c>
      <c r="BM48" s="8">
        <f t="shared" si="31"/>
        <v>115.55691306782381</v>
      </c>
      <c r="BN48" s="8">
        <f t="shared" si="32"/>
        <v>174.49722967187071</v>
      </c>
      <c r="BO48" s="8">
        <f t="shared" si="33"/>
        <v>126.1716458885862</v>
      </c>
      <c r="BQ48" s="4">
        <v>35186</v>
      </c>
      <c r="BR48" s="8">
        <f t="shared" si="14"/>
        <v>4.4220078272368069</v>
      </c>
      <c r="BS48" s="8">
        <f t="shared" si="15"/>
        <v>10.406984668578678</v>
      </c>
      <c r="BT48" s="8">
        <f t="shared" si="16"/>
        <v>-18.949872146652382</v>
      </c>
      <c r="BU48" s="8">
        <f t="shared" si="17"/>
        <v>-24.705895231684828</v>
      </c>
      <c r="BV48" s="8">
        <f t="shared" si="18"/>
        <v>-21.990993910883063</v>
      </c>
      <c r="BW48" s="8">
        <f t="shared" si="19"/>
        <v>-23.867096851442181</v>
      </c>
      <c r="BX48" s="8">
        <f t="shared" si="20"/>
        <v>12.629464126178135</v>
      </c>
      <c r="BY48" s="8">
        <f t="shared" si="21"/>
        <v>14.381155525774458</v>
      </c>
      <c r="BZ48" s="8">
        <f t="shared" si="21"/>
        <v>12.964579646005948</v>
      </c>
      <c r="CA48" s="8"/>
      <c r="CB48" s="8"/>
    </row>
    <row r="49" spans="1:80" hidden="1">
      <c r="A49">
        <f t="shared" si="1"/>
        <v>8</v>
      </c>
      <c r="B49" s="4">
        <v>35278</v>
      </c>
      <c r="C49" s="3">
        <v>511.62626979999999</v>
      </c>
      <c r="D49" s="3">
        <v>286.96223950000001</v>
      </c>
      <c r="E49" s="3">
        <v>224.66403030000001</v>
      </c>
      <c r="F49" s="3">
        <v>416.44290610000002</v>
      </c>
      <c r="G49" s="3">
        <v>259.57107680000001</v>
      </c>
      <c r="H49" s="3">
        <v>156.8718293</v>
      </c>
      <c r="I49" s="3">
        <v>95.183363799999995</v>
      </c>
      <c r="J49" s="3">
        <v>27.391162699999999</v>
      </c>
      <c r="K49" s="3">
        <v>67.792201000000006</v>
      </c>
      <c r="L49" s="3">
        <v>604.6004385</v>
      </c>
      <c r="M49" s="3">
        <v>208.8543774</v>
      </c>
      <c r="N49" s="3">
        <v>395.74606110000002</v>
      </c>
      <c r="O49" s="3">
        <v>413.14946259999999</v>
      </c>
      <c r="P49" s="3">
        <v>174.04467399999999</v>
      </c>
      <c r="Q49" s="3">
        <v>239.10478860000001</v>
      </c>
      <c r="R49" s="3">
        <v>191.45097580000001</v>
      </c>
      <c r="S49" s="3">
        <v>34.809703300000002</v>
      </c>
      <c r="T49" s="3">
        <v>156.64127250000001</v>
      </c>
      <c r="U49" s="3">
        <v>753.39486260000001</v>
      </c>
      <c r="V49" s="3">
        <v>174.06427529999999</v>
      </c>
      <c r="W49" s="3">
        <v>579.33058740000001</v>
      </c>
      <c r="X49" s="3">
        <v>465.65347270000001</v>
      </c>
      <c r="Y49" s="3">
        <v>151.58359429999999</v>
      </c>
      <c r="Z49" s="3">
        <v>314.06987830000003</v>
      </c>
      <c r="AA49" s="3">
        <v>287.74139000000002</v>
      </c>
      <c r="AB49" s="3">
        <v>22.480680899999999</v>
      </c>
      <c r="AC49" s="3">
        <v>265.26070900000002</v>
      </c>
      <c r="AD49" s="3">
        <v>8265.8648565000003</v>
      </c>
      <c r="AE49" s="3">
        <v>4694.1538357999998</v>
      </c>
      <c r="AF49" s="3">
        <v>3571.7110207999999</v>
      </c>
      <c r="AG49" s="3">
        <v>6208.3637411999998</v>
      </c>
      <c r="AH49" s="3">
        <v>4150.2688830999996</v>
      </c>
      <c r="AI49" s="3">
        <v>2058.0948580999998</v>
      </c>
      <c r="AJ49" s="3">
        <v>2057.5011153</v>
      </c>
      <c r="AK49" s="3">
        <v>543.88495269999999</v>
      </c>
      <c r="AL49" s="3">
        <v>1513.6161626000001</v>
      </c>
      <c r="AO49" s="4">
        <v>35278</v>
      </c>
      <c r="AP49" s="8">
        <f t="shared" si="34"/>
        <v>465.65347270000001</v>
      </c>
      <c r="AQ49" s="8">
        <f t="shared" si="35"/>
        <v>287.74139000000002</v>
      </c>
      <c r="AR49" s="8">
        <f t="shared" si="4"/>
        <v>753.39486269999998</v>
      </c>
      <c r="AS49" s="8">
        <f t="shared" si="5"/>
        <v>413.14946259999999</v>
      </c>
      <c r="AT49" s="8">
        <f t="shared" si="6"/>
        <v>191.45097580000001</v>
      </c>
      <c r="AU49" s="8">
        <f t="shared" si="7"/>
        <v>604.60043840000003</v>
      </c>
      <c r="AV49" s="8">
        <f t="shared" si="8"/>
        <v>416.44290610000002</v>
      </c>
      <c r="AW49" s="8">
        <f t="shared" si="9"/>
        <v>95.183363799999995</v>
      </c>
      <c r="AX49" s="8">
        <f t="shared" si="10"/>
        <v>511.62626990000001</v>
      </c>
      <c r="AY49" s="8">
        <f t="shared" si="11"/>
        <v>6208.3637411999998</v>
      </c>
      <c r="AZ49" s="8">
        <f t="shared" si="12"/>
        <v>2057.5011153</v>
      </c>
      <c r="BA49" s="8">
        <f t="shared" si="13"/>
        <v>8265.8648565000003</v>
      </c>
      <c r="BC49" s="4">
        <v>35278</v>
      </c>
      <c r="BD49" s="8">
        <f t="shared" si="22"/>
        <v>121.91157707020967</v>
      </c>
      <c r="BE49" s="8">
        <f t="shared" si="23"/>
        <v>185.85938745555549</v>
      </c>
      <c r="BF49" s="8">
        <f t="shared" si="24"/>
        <v>140.35535315610105</v>
      </c>
      <c r="BG49" s="8">
        <f t="shared" si="25"/>
        <v>130.23811876817143</v>
      </c>
      <c r="BH49" s="8">
        <f t="shared" si="26"/>
        <v>134.9856454302919</v>
      </c>
      <c r="BI49" s="8">
        <f t="shared" si="27"/>
        <v>131.70491892176571</v>
      </c>
      <c r="BJ49" s="8">
        <f t="shared" si="28"/>
        <v>199.47847219391102</v>
      </c>
      <c r="BK49" s="8">
        <f t="shared" si="29"/>
        <v>192.72893211299908</v>
      </c>
      <c r="BL49" s="8">
        <f t="shared" si="30"/>
        <v>198.18721984584647</v>
      </c>
      <c r="BM49" s="8">
        <f t="shared" si="31"/>
        <v>115.14540773276711</v>
      </c>
      <c r="BN49" s="8">
        <f t="shared" si="32"/>
        <v>173.7311079621403</v>
      </c>
      <c r="BO49" s="8">
        <f t="shared" si="33"/>
        <v>125.69627666056273</v>
      </c>
      <c r="BQ49" s="4">
        <v>35278</v>
      </c>
      <c r="BR49" s="8">
        <f t="shared" si="14"/>
        <v>5.8761955606129623</v>
      </c>
      <c r="BS49" s="8">
        <f t="shared" si="15"/>
        <v>6.9810638035291861</v>
      </c>
      <c r="BT49" s="8">
        <f t="shared" si="16"/>
        <v>-19.21115636545214</v>
      </c>
      <c r="BU49" s="8">
        <f t="shared" si="17"/>
        <v>-25.034658274007505</v>
      </c>
      <c r="BV49" s="8">
        <f t="shared" si="18"/>
        <v>-22.301971700020395</v>
      </c>
      <c r="BW49" s="8">
        <f t="shared" si="19"/>
        <v>-24.190364945771826</v>
      </c>
      <c r="BX49" s="8">
        <f t="shared" si="20"/>
        <v>14.820238317585366</v>
      </c>
      <c r="BY49" s="8">
        <f t="shared" si="21"/>
        <v>10.935188506941884</v>
      </c>
      <c r="BZ49" s="8">
        <f t="shared" si="21"/>
        <v>14.076990684383173</v>
      </c>
      <c r="CA49" s="8"/>
      <c r="CB49" s="8"/>
    </row>
    <row r="50" spans="1:80" hidden="1">
      <c r="A50">
        <f t="shared" si="1"/>
        <v>11</v>
      </c>
      <c r="B50" s="4">
        <v>35370</v>
      </c>
      <c r="C50" s="3">
        <v>509.18850029999999</v>
      </c>
      <c r="D50" s="3">
        <v>279.40966939999998</v>
      </c>
      <c r="E50" s="3">
        <v>229.7788309</v>
      </c>
      <c r="F50" s="3">
        <v>418.06565239999998</v>
      </c>
      <c r="G50" s="3">
        <v>256.99043640000002</v>
      </c>
      <c r="H50" s="3">
        <v>161.07521600000001</v>
      </c>
      <c r="I50" s="3">
        <v>91.122847899999996</v>
      </c>
      <c r="J50" s="3">
        <v>22.419232999999998</v>
      </c>
      <c r="K50" s="3">
        <v>68.703614900000005</v>
      </c>
      <c r="L50" s="3">
        <v>607.36006680000003</v>
      </c>
      <c r="M50" s="3">
        <v>213.25156469999999</v>
      </c>
      <c r="N50" s="3">
        <v>394.10850219999998</v>
      </c>
      <c r="O50" s="3">
        <v>421.7363206</v>
      </c>
      <c r="P50" s="3">
        <v>178.28035259999999</v>
      </c>
      <c r="Q50" s="3">
        <v>243.45596800000001</v>
      </c>
      <c r="R50" s="3">
        <v>185.62374629999999</v>
      </c>
      <c r="S50" s="3">
        <v>34.971212100000002</v>
      </c>
      <c r="T50" s="3">
        <v>150.65253419999999</v>
      </c>
      <c r="U50" s="3">
        <v>768.54654800000003</v>
      </c>
      <c r="V50" s="3">
        <v>178.58451880000001</v>
      </c>
      <c r="W50" s="3">
        <v>589.96202919999996</v>
      </c>
      <c r="X50" s="3">
        <v>457.70327579999997</v>
      </c>
      <c r="Y50" s="3">
        <v>152.47080539999999</v>
      </c>
      <c r="Z50" s="3">
        <v>305.23247040000001</v>
      </c>
      <c r="AA50" s="3">
        <v>310.84327230000002</v>
      </c>
      <c r="AB50" s="3">
        <v>26.113713400000002</v>
      </c>
      <c r="AC50" s="3">
        <v>284.72955889999997</v>
      </c>
      <c r="AD50" s="3">
        <v>8314.3698521999995</v>
      </c>
      <c r="AE50" s="3">
        <v>4714.6280829999996</v>
      </c>
      <c r="AF50" s="3">
        <v>3599.7417691999999</v>
      </c>
      <c r="AG50" s="3">
        <v>6240.4213922999998</v>
      </c>
      <c r="AH50" s="3">
        <v>4177.9635495000002</v>
      </c>
      <c r="AI50" s="3">
        <v>2062.4578428</v>
      </c>
      <c r="AJ50" s="3">
        <v>2073.9484599000002</v>
      </c>
      <c r="AK50" s="3">
        <v>536.66453349999995</v>
      </c>
      <c r="AL50" s="3">
        <v>1537.2839265</v>
      </c>
      <c r="AO50" s="4">
        <v>35370</v>
      </c>
      <c r="AP50" s="8">
        <f t="shared" si="34"/>
        <v>457.70327579999997</v>
      </c>
      <c r="AQ50" s="8">
        <f t="shared" si="35"/>
        <v>310.84327230000002</v>
      </c>
      <c r="AR50" s="8">
        <f t="shared" si="4"/>
        <v>768.5465481</v>
      </c>
      <c r="AS50" s="8">
        <f t="shared" si="5"/>
        <v>421.7363206</v>
      </c>
      <c r="AT50" s="8">
        <f t="shared" si="6"/>
        <v>185.62374629999999</v>
      </c>
      <c r="AU50" s="8">
        <f t="shared" si="7"/>
        <v>607.36006689999999</v>
      </c>
      <c r="AV50" s="8">
        <f t="shared" si="8"/>
        <v>418.06565239999998</v>
      </c>
      <c r="AW50" s="8">
        <f t="shared" si="9"/>
        <v>91.122847899999996</v>
      </c>
      <c r="AX50" s="8">
        <f t="shared" si="10"/>
        <v>509.18850029999999</v>
      </c>
      <c r="AY50" s="8">
        <f t="shared" si="11"/>
        <v>6240.4213922999998</v>
      </c>
      <c r="AZ50" s="8">
        <f t="shared" si="12"/>
        <v>2073.9484599000002</v>
      </c>
      <c r="BA50" s="8">
        <f t="shared" si="13"/>
        <v>8314.3698521999995</v>
      </c>
      <c r="BC50" s="4">
        <v>35370</v>
      </c>
      <c r="BD50" s="8">
        <f t="shared" si="22"/>
        <v>119.83015580113192</v>
      </c>
      <c r="BE50" s="8">
        <f t="shared" si="23"/>
        <v>200.78147319841068</v>
      </c>
      <c r="BF50" s="8">
        <f t="shared" si="24"/>
        <v>143.17806971618722</v>
      </c>
      <c r="BG50" s="8">
        <f t="shared" si="25"/>
        <v>132.94497508358714</v>
      </c>
      <c r="BH50" s="8">
        <f t="shared" si="26"/>
        <v>130.87706185248004</v>
      </c>
      <c r="BI50" s="8">
        <f t="shared" si="27"/>
        <v>132.30607073172558</v>
      </c>
      <c r="BJ50" s="8">
        <f t="shared" si="28"/>
        <v>200.25577671258753</v>
      </c>
      <c r="BK50" s="8">
        <f t="shared" si="29"/>
        <v>184.50712882729871</v>
      </c>
      <c r="BL50" s="8">
        <f t="shared" si="30"/>
        <v>197.24290793679776</v>
      </c>
      <c r="BM50" s="8">
        <f t="shared" si="31"/>
        <v>115.73997523247208</v>
      </c>
      <c r="BN50" s="8">
        <f t="shared" si="32"/>
        <v>175.11988747683645</v>
      </c>
      <c r="BO50" s="8">
        <f t="shared" si="33"/>
        <v>126.43387610898972</v>
      </c>
      <c r="BQ50" s="4">
        <v>35370</v>
      </c>
      <c r="BR50" s="8">
        <f t="shared" si="14"/>
        <v>3.5339393847669598</v>
      </c>
      <c r="BS50" s="8">
        <f t="shared" si="15"/>
        <v>14.653724423485915</v>
      </c>
      <c r="BT50" s="8">
        <f t="shared" si="16"/>
        <v>-18.239971610805338</v>
      </c>
      <c r="BU50" s="8">
        <f t="shared" si="17"/>
        <v>-24.083451057966155</v>
      </c>
      <c r="BV50" s="8">
        <f t="shared" si="18"/>
        <v>-25.26430679108821</v>
      </c>
      <c r="BW50" s="8">
        <f t="shared" si="19"/>
        <v>-24.448289318809646</v>
      </c>
      <c r="BX50" s="8">
        <f t="shared" si="20"/>
        <v>14.353532084741595</v>
      </c>
      <c r="BY50" s="8">
        <f t="shared" si="21"/>
        <v>5.3604656134238038</v>
      </c>
      <c r="BZ50" s="8">
        <f t="shared" si="21"/>
        <v>12.633071422506248</v>
      </c>
      <c r="CA50" s="8"/>
      <c r="CB50" s="8"/>
    </row>
    <row r="51" spans="1:80" hidden="1">
      <c r="A51">
        <f t="shared" si="1"/>
        <v>2</v>
      </c>
      <c r="B51" s="4">
        <v>35462</v>
      </c>
      <c r="C51" s="3">
        <v>515.76238220000005</v>
      </c>
      <c r="D51" s="3">
        <v>285.24732319999998</v>
      </c>
      <c r="E51" s="3">
        <v>230.5150591</v>
      </c>
      <c r="F51" s="3">
        <v>422.89544480000001</v>
      </c>
      <c r="G51" s="3">
        <v>261.81933170000002</v>
      </c>
      <c r="H51" s="3">
        <v>161.07611309999999</v>
      </c>
      <c r="I51" s="3">
        <v>92.866937399999998</v>
      </c>
      <c r="J51" s="3">
        <v>23.427991500000001</v>
      </c>
      <c r="K51" s="3">
        <v>69.438945899999993</v>
      </c>
      <c r="L51" s="3">
        <v>566.87801820000004</v>
      </c>
      <c r="M51" s="3">
        <v>200.72218369999999</v>
      </c>
      <c r="N51" s="3">
        <v>366.15583450000003</v>
      </c>
      <c r="O51" s="3">
        <v>409.36243489999998</v>
      </c>
      <c r="P51" s="3">
        <v>173.86703729999999</v>
      </c>
      <c r="Q51" s="3">
        <v>235.49539759999999</v>
      </c>
      <c r="R51" s="3">
        <v>157.5155833</v>
      </c>
      <c r="S51" s="3">
        <v>26.855146399999999</v>
      </c>
      <c r="T51" s="3">
        <v>130.66043690000001</v>
      </c>
      <c r="U51" s="3">
        <v>749.48817580000002</v>
      </c>
      <c r="V51" s="3">
        <v>163.97739730000001</v>
      </c>
      <c r="W51" s="3">
        <v>585.51077859999998</v>
      </c>
      <c r="X51" s="3">
        <v>447.93899140000002</v>
      </c>
      <c r="Y51" s="3">
        <v>137.21850269999999</v>
      </c>
      <c r="Z51" s="3">
        <v>310.72048869999998</v>
      </c>
      <c r="AA51" s="3">
        <v>301.5491844</v>
      </c>
      <c r="AB51" s="3">
        <v>26.758894600000001</v>
      </c>
      <c r="AC51" s="3">
        <v>274.79028979999998</v>
      </c>
      <c r="AD51" s="3">
        <v>8291.3875501999992</v>
      </c>
      <c r="AE51" s="3">
        <v>4704.0498570999998</v>
      </c>
      <c r="AF51" s="3">
        <v>3587.3376930999998</v>
      </c>
      <c r="AG51" s="3">
        <v>6245.9754245000004</v>
      </c>
      <c r="AH51" s="3">
        <v>4183.9644349</v>
      </c>
      <c r="AI51" s="3">
        <v>2062.0109895999999</v>
      </c>
      <c r="AJ51" s="3">
        <v>2045.4121256999999</v>
      </c>
      <c r="AK51" s="3">
        <v>520.08542220000004</v>
      </c>
      <c r="AL51" s="3">
        <v>1525.3267034999999</v>
      </c>
      <c r="AO51" s="4">
        <v>35462</v>
      </c>
      <c r="AP51" s="8">
        <f t="shared" si="34"/>
        <v>447.93899140000002</v>
      </c>
      <c r="AQ51" s="8">
        <f t="shared" si="35"/>
        <v>301.5491844</v>
      </c>
      <c r="AR51" s="8">
        <f t="shared" si="4"/>
        <v>749.48817580000002</v>
      </c>
      <c r="AS51" s="8">
        <f t="shared" si="5"/>
        <v>409.36243489999998</v>
      </c>
      <c r="AT51" s="8">
        <f t="shared" si="6"/>
        <v>157.5155833</v>
      </c>
      <c r="AU51" s="8">
        <f t="shared" si="7"/>
        <v>566.87801820000004</v>
      </c>
      <c r="AV51" s="8">
        <f t="shared" si="8"/>
        <v>422.89544480000001</v>
      </c>
      <c r="AW51" s="8">
        <f t="shared" si="9"/>
        <v>92.866937399999998</v>
      </c>
      <c r="AX51" s="8">
        <f t="shared" si="10"/>
        <v>515.76238220000005</v>
      </c>
      <c r="AY51" s="8">
        <f t="shared" si="11"/>
        <v>6245.9754245000004</v>
      </c>
      <c r="AZ51" s="8">
        <f t="shared" si="12"/>
        <v>2045.4121256999999</v>
      </c>
      <c r="BA51" s="8">
        <f t="shared" si="13"/>
        <v>8291.387550200001</v>
      </c>
      <c r="BC51" s="4">
        <v>35462</v>
      </c>
      <c r="BD51" s="8">
        <f t="shared" si="22"/>
        <v>117.27379279740759</v>
      </c>
      <c r="BE51" s="8">
        <f t="shared" si="23"/>
        <v>194.77818849872918</v>
      </c>
      <c r="BF51" s="8">
        <f t="shared" si="24"/>
        <v>139.62754832669896</v>
      </c>
      <c r="BG51" s="8">
        <f t="shared" si="25"/>
        <v>129.04432473473108</v>
      </c>
      <c r="BH51" s="8">
        <f t="shared" si="26"/>
        <v>111.05894126803091</v>
      </c>
      <c r="BI51" s="8">
        <f t="shared" si="27"/>
        <v>123.48754430800992</v>
      </c>
      <c r="BJ51" s="8">
        <f t="shared" si="28"/>
        <v>202.56927418091615</v>
      </c>
      <c r="BK51" s="8">
        <f t="shared" si="29"/>
        <v>188.03859161055135</v>
      </c>
      <c r="BL51" s="8">
        <f t="shared" si="30"/>
        <v>199.78941395888026</v>
      </c>
      <c r="BM51" s="8">
        <f t="shared" si="31"/>
        <v>115.84298487058106</v>
      </c>
      <c r="BN51" s="8">
        <f t="shared" si="32"/>
        <v>172.71033886426082</v>
      </c>
      <c r="BO51" s="8">
        <f t="shared" si="33"/>
        <v>126.08439183352196</v>
      </c>
      <c r="BQ51" s="4">
        <v>35462</v>
      </c>
      <c r="BR51" s="8">
        <f t="shared" si="14"/>
        <v>1.2351269508680485</v>
      </c>
      <c r="BS51" s="8">
        <f t="shared" si="15"/>
        <v>12.777376142960527</v>
      </c>
      <c r="BT51" s="8">
        <f t="shared" si="16"/>
        <v>-19.155072449694398</v>
      </c>
      <c r="BU51" s="8">
        <f t="shared" si="17"/>
        <v>-25.282802649034466</v>
      </c>
      <c r="BV51" s="8">
        <f t="shared" si="18"/>
        <v>-35.696414008361089</v>
      </c>
      <c r="BW51" s="8">
        <f t="shared" si="19"/>
        <v>-28.500201481821442</v>
      </c>
      <c r="BX51" s="8">
        <f t="shared" si="20"/>
        <v>17.288446952861648</v>
      </c>
      <c r="BY51" s="8">
        <f t="shared" si="21"/>
        <v>8.8751216905072141</v>
      </c>
      <c r="BZ51" s="8">
        <f t="shared" si="21"/>
        <v>15.678896395369723</v>
      </c>
      <c r="CA51" s="8"/>
      <c r="CB51" s="8"/>
    </row>
    <row r="52" spans="1:80">
      <c r="A52">
        <f t="shared" si="1"/>
        <v>5</v>
      </c>
      <c r="B52" s="4">
        <v>35551</v>
      </c>
      <c r="C52" s="3">
        <v>521.9513594</v>
      </c>
      <c r="D52" s="3">
        <v>293.07714600000003</v>
      </c>
      <c r="E52" s="3">
        <v>228.8742134</v>
      </c>
      <c r="F52" s="3">
        <v>421.20088720000001</v>
      </c>
      <c r="G52" s="3">
        <v>267.18281180000002</v>
      </c>
      <c r="H52" s="3">
        <v>154.01807539999999</v>
      </c>
      <c r="I52" s="3">
        <v>100.7504722</v>
      </c>
      <c r="J52" s="3">
        <v>25.894334199999999</v>
      </c>
      <c r="K52" s="3">
        <v>74.856138000000001</v>
      </c>
      <c r="L52" s="3">
        <v>603.30970630000002</v>
      </c>
      <c r="M52" s="3">
        <v>210.7877081</v>
      </c>
      <c r="N52" s="3">
        <v>392.52199819999998</v>
      </c>
      <c r="O52" s="3">
        <v>405.36643420000001</v>
      </c>
      <c r="P52" s="3">
        <v>172.1160568</v>
      </c>
      <c r="Q52" s="3">
        <v>233.2503773</v>
      </c>
      <c r="R52" s="3">
        <v>197.9432722</v>
      </c>
      <c r="S52" s="3">
        <v>38.671651300000001</v>
      </c>
      <c r="T52" s="3">
        <v>159.27162089999999</v>
      </c>
      <c r="U52" s="3">
        <v>759.43351270000005</v>
      </c>
      <c r="V52" s="3">
        <v>168.50505140000001</v>
      </c>
      <c r="W52" s="3">
        <v>590.92846129999998</v>
      </c>
      <c r="X52" s="3">
        <v>464.92570219999999</v>
      </c>
      <c r="Y52" s="3">
        <v>144.48936209999999</v>
      </c>
      <c r="Z52" s="3">
        <v>320.4363401</v>
      </c>
      <c r="AA52" s="3">
        <v>294.50781050000001</v>
      </c>
      <c r="AB52" s="3">
        <v>24.015689299999998</v>
      </c>
      <c r="AC52" s="3">
        <v>270.49212119999999</v>
      </c>
      <c r="AD52" s="3">
        <v>8330.1864401999992</v>
      </c>
      <c r="AE52" s="3">
        <v>4718.2558539000001</v>
      </c>
      <c r="AF52" s="3">
        <v>3611.9305863</v>
      </c>
      <c r="AG52" s="3">
        <v>6202.9748080999998</v>
      </c>
      <c r="AH52" s="3">
        <v>4153.9279686</v>
      </c>
      <c r="AI52" s="3">
        <v>2049.0468394</v>
      </c>
      <c r="AJ52" s="3">
        <v>2127.2116320999999</v>
      </c>
      <c r="AK52" s="3">
        <v>564.32788530000005</v>
      </c>
      <c r="AL52" s="3">
        <v>1562.8837467999999</v>
      </c>
      <c r="AO52" s="4">
        <v>35551</v>
      </c>
      <c r="AP52" s="8">
        <f t="shared" si="34"/>
        <v>464.92570219999999</v>
      </c>
      <c r="AQ52" s="8">
        <f t="shared" si="35"/>
        <v>294.50781050000001</v>
      </c>
      <c r="AR52" s="8">
        <f t="shared" si="4"/>
        <v>759.43351269999994</v>
      </c>
      <c r="AS52" s="8">
        <f t="shared" si="5"/>
        <v>405.36643420000001</v>
      </c>
      <c r="AT52" s="8">
        <f t="shared" si="6"/>
        <v>197.9432722</v>
      </c>
      <c r="AU52" s="8">
        <f t="shared" si="7"/>
        <v>603.30970639999998</v>
      </c>
      <c r="AV52" s="8">
        <f t="shared" si="8"/>
        <v>421.20088720000001</v>
      </c>
      <c r="AW52" s="8">
        <f t="shared" si="9"/>
        <v>100.7504722</v>
      </c>
      <c r="AX52" s="8">
        <f t="shared" si="10"/>
        <v>521.9513594</v>
      </c>
      <c r="AY52" s="8">
        <f t="shared" si="11"/>
        <v>6202.9748080999998</v>
      </c>
      <c r="AZ52" s="8">
        <f t="shared" si="12"/>
        <v>2127.2116320999999</v>
      </c>
      <c r="BA52" s="8">
        <f t="shared" si="13"/>
        <v>8330.1864401999992</v>
      </c>
      <c r="BC52" s="4">
        <v>35551</v>
      </c>
      <c r="BD52" s="8">
        <f t="shared" si="22"/>
        <v>121.72104128640949</v>
      </c>
      <c r="BE52" s="8">
        <f t="shared" si="23"/>
        <v>190.22998832530422</v>
      </c>
      <c r="BF52" s="8">
        <f t="shared" si="24"/>
        <v>141.48033674080276</v>
      </c>
      <c r="BG52" s="8">
        <f t="shared" si="25"/>
        <v>127.78465562978016</v>
      </c>
      <c r="BH52" s="8">
        <f t="shared" si="26"/>
        <v>139.56314531618571</v>
      </c>
      <c r="BI52" s="8">
        <f t="shared" si="27"/>
        <v>131.42374851133795</v>
      </c>
      <c r="BJ52" s="8">
        <f t="shared" si="28"/>
        <v>201.75757164944977</v>
      </c>
      <c r="BK52" s="8">
        <f t="shared" si="29"/>
        <v>204.00131012165809</v>
      </c>
      <c r="BL52" s="8">
        <f t="shared" si="30"/>
        <v>202.1868205369222</v>
      </c>
      <c r="BM52" s="8">
        <f t="shared" si="31"/>
        <v>115.0454601580259</v>
      </c>
      <c r="BN52" s="8">
        <f t="shared" si="32"/>
        <v>179.61731877885302</v>
      </c>
      <c r="BO52" s="8">
        <f t="shared" si="33"/>
        <v>126.67439373849231</v>
      </c>
      <c r="BQ52" s="4">
        <v>35551</v>
      </c>
      <c r="BR52" s="8">
        <f t="shared" si="14"/>
        <v>5.8025593701950928</v>
      </c>
      <c r="BS52" s="8">
        <f t="shared" si="15"/>
        <v>5.9084890135330692</v>
      </c>
      <c r="BT52" s="8">
        <f t="shared" si="16"/>
        <v>-21.23235236854023</v>
      </c>
      <c r="BU52" s="8">
        <f t="shared" si="17"/>
        <v>-28.857274733562775</v>
      </c>
      <c r="BV52" s="8">
        <f t="shared" si="18"/>
        <v>-22.299727963305415</v>
      </c>
      <c r="BW52" s="8">
        <f t="shared" si="19"/>
        <v>-26.831249121835278</v>
      </c>
      <c r="BX52" s="8">
        <f t="shared" si="20"/>
        <v>12.326346379691877</v>
      </c>
      <c r="BY52" s="8">
        <f t="shared" si="21"/>
        <v>13.575523512199261</v>
      </c>
      <c r="BZ52" s="8">
        <f t="shared" si="21"/>
        <v>12.565326056256865</v>
      </c>
      <c r="CA52" s="8"/>
      <c r="CB52" s="8"/>
    </row>
    <row r="53" spans="1:80" hidden="1">
      <c r="A53">
        <f t="shared" si="1"/>
        <v>8</v>
      </c>
      <c r="B53" s="4">
        <v>35643</v>
      </c>
      <c r="C53" s="3">
        <v>545.87949309999999</v>
      </c>
      <c r="D53" s="3">
        <v>310.19003320000002</v>
      </c>
      <c r="E53" s="3">
        <v>235.68945980000001</v>
      </c>
      <c r="F53" s="3">
        <v>437.88089689999998</v>
      </c>
      <c r="G53" s="3">
        <v>283.83510150000001</v>
      </c>
      <c r="H53" s="3">
        <v>154.0457954</v>
      </c>
      <c r="I53" s="3">
        <v>107.99859619999999</v>
      </c>
      <c r="J53" s="3">
        <v>26.354931799999999</v>
      </c>
      <c r="K53" s="3">
        <v>81.6436645</v>
      </c>
      <c r="L53" s="3">
        <v>598.29365800000005</v>
      </c>
      <c r="M53" s="3">
        <v>200.18064279999999</v>
      </c>
      <c r="N53" s="3">
        <v>398.11301520000001</v>
      </c>
      <c r="O53" s="3">
        <v>400.79634399999998</v>
      </c>
      <c r="P53" s="3">
        <v>163.44601349999999</v>
      </c>
      <c r="Q53" s="3">
        <v>237.35033050000001</v>
      </c>
      <c r="R53" s="3">
        <v>197.49731399999999</v>
      </c>
      <c r="S53" s="3">
        <v>36.734629300000002</v>
      </c>
      <c r="T53" s="3">
        <v>160.76268469999999</v>
      </c>
      <c r="U53" s="3">
        <v>770.08942860000002</v>
      </c>
      <c r="V53" s="3">
        <v>171.07851600000001</v>
      </c>
      <c r="W53" s="3">
        <v>599.01091259999998</v>
      </c>
      <c r="X53" s="3">
        <v>468.46564360000002</v>
      </c>
      <c r="Y53" s="3">
        <v>146.99582480000001</v>
      </c>
      <c r="Z53" s="3">
        <v>321.46981879999998</v>
      </c>
      <c r="AA53" s="3">
        <v>301.623785</v>
      </c>
      <c r="AB53" s="3">
        <v>24.082691199999999</v>
      </c>
      <c r="AC53" s="3">
        <v>277.5410938</v>
      </c>
      <c r="AD53" s="3">
        <v>8250.3060526000008</v>
      </c>
      <c r="AE53" s="3">
        <v>4681.4421586999997</v>
      </c>
      <c r="AF53" s="3">
        <v>3568.8638937999999</v>
      </c>
      <c r="AG53" s="3">
        <v>6143.8098384000004</v>
      </c>
      <c r="AH53" s="3">
        <v>4120.8139223999997</v>
      </c>
      <c r="AI53" s="3">
        <v>2022.9959160000001</v>
      </c>
      <c r="AJ53" s="3">
        <v>2106.4962141999999</v>
      </c>
      <c r="AK53" s="3">
        <v>560.62823639999999</v>
      </c>
      <c r="AL53" s="3">
        <v>1545.8679778000001</v>
      </c>
      <c r="AO53" s="4">
        <v>35643</v>
      </c>
      <c r="AP53" s="8">
        <f t="shared" si="34"/>
        <v>468.46564360000002</v>
      </c>
      <c r="AQ53" s="8">
        <f t="shared" si="35"/>
        <v>301.623785</v>
      </c>
      <c r="AR53" s="8">
        <f t="shared" si="4"/>
        <v>770.08942860000002</v>
      </c>
      <c r="AS53" s="8">
        <f t="shared" si="5"/>
        <v>400.79634399999998</v>
      </c>
      <c r="AT53" s="8">
        <f t="shared" si="6"/>
        <v>197.49731399999999</v>
      </c>
      <c r="AU53" s="8">
        <f t="shared" si="7"/>
        <v>598.29365799999994</v>
      </c>
      <c r="AV53" s="8">
        <f t="shared" si="8"/>
        <v>437.88089689999998</v>
      </c>
      <c r="AW53" s="8">
        <f t="shared" si="9"/>
        <v>107.99859619999999</v>
      </c>
      <c r="AX53" s="8">
        <f t="shared" si="10"/>
        <v>545.87949309999999</v>
      </c>
      <c r="AY53" s="8">
        <f t="shared" si="11"/>
        <v>6143.8098384000004</v>
      </c>
      <c r="AZ53" s="8">
        <f t="shared" si="12"/>
        <v>2106.4962141999999</v>
      </c>
      <c r="BA53" s="8">
        <f t="shared" si="13"/>
        <v>8250.3060526000008</v>
      </c>
      <c r="BC53" s="4">
        <v>35643</v>
      </c>
      <c r="BD53" s="8">
        <f t="shared" si="22"/>
        <v>122.64782453642545</v>
      </c>
      <c r="BE53" s="8">
        <f t="shared" si="23"/>
        <v>194.82637489909311</v>
      </c>
      <c r="BF53" s="8">
        <f t="shared" si="24"/>
        <v>143.46550403274082</v>
      </c>
      <c r="BG53" s="8">
        <f t="shared" si="25"/>
        <v>126.34401488320097</v>
      </c>
      <c r="BH53" s="8">
        <f t="shared" si="26"/>
        <v>139.24871518486677</v>
      </c>
      <c r="BI53" s="8">
        <f t="shared" si="27"/>
        <v>130.33106282030874</v>
      </c>
      <c r="BJ53" s="8">
        <f t="shared" si="28"/>
        <v>209.74738922683608</v>
      </c>
      <c r="BK53" s="8">
        <f t="shared" si="29"/>
        <v>218.67743778276724</v>
      </c>
      <c r="BL53" s="8">
        <f t="shared" si="30"/>
        <v>211.45579395189088</v>
      </c>
      <c r="BM53" s="8">
        <f t="shared" si="31"/>
        <v>113.94813808677007</v>
      </c>
      <c r="BN53" s="8">
        <f t="shared" si="32"/>
        <v>177.86815204601217</v>
      </c>
      <c r="BO53" s="8">
        <f t="shared" si="33"/>
        <v>125.45967906872286</v>
      </c>
      <c r="BQ53" s="4">
        <v>35643</v>
      </c>
      <c r="BR53" s="8">
        <f t="shared" si="14"/>
        <v>7.6347771852407709</v>
      </c>
      <c r="BS53" s="8">
        <f t="shared" si="15"/>
        <v>9.5341536177280695</v>
      </c>
      <c r="BT53" s="8">
        <f t="shared" si="16"/>
        <v>-19.341657074377107</v>
      </c>
      <c r="BU53" s="8">
        <f t="shared" si="17"/>
        <v>-28.967601321614101</v>
      </c>
      <c r="BV53" s="8">
        <f t="shared" si="18"/>
        <v>-21.712395623897329</v>
      </c>
      <c r="BW53" s="8">
        <f t="shared" si="19"/>
        <v>-26.726026373403933</v>
      </c>
      <c r="BX53" s="8">
        <f t="shared" si="20"/>
        <v>17.922959683404805</v>
      </c>
      <c r="BY53" s="8">
        <f t="shared" si="21"/>
        <v>22.943559747670996</v>
      </c>
      <c r="BZ53" s="8">
        <f t="shared" si="21"/>
        <v>18.883449071416681</v>
      </c>
      <c r="CA53" s="8"/>
      <c r="CB53" s="8"/>
    </row>
    <row r="54" spans="1:80" hidden="1">
      <c r="A54">
        <f t="shared" si="1"/>
        <v>11</v>
      </c>
      <c r="B54" s="4">
        <v>35735</v>
      </c>
      <c r="C54" s="3">
        <v>545.33809289999999</v>
      </c>
      <c r="D54" s="3">
        <v>312.03286070000001</v>
      </c>
      <c r="E54" s="3">
        <v>233.30523220000001</v>
      </c>
      <c r="F54" s="3">
        <v>445.90269009999997</v>
      </c>
      <c r="G54" s="3">
        <v>285.37767650000001</v>
      </c>
      <c r="H54" s="3">
        <v>160.5250135</v>
      </c>
      <c r="I54" s="3">
        <v>99.435402800000006</v>
      </c>
      <c r="J54" s="3">
        <v>26.6551841</v>
      </c>
      <c r="K54" s="3">
        <v>72.780218700000006</v>
      </c>
      <c r="L54" s="3">
        <v>604.44089650000001</v>
      </c>
      <c r="M54" s="3">
        <v>204.41509500000001</v>
      </c>
      <c r="N54" s="3">
        <v>400.0258015</v>
      </c>
      <c r="O54" s="3">
        <v>400.41832490000002</v>
      </c>
      <c r="P54" s="3">
        <v>169.1885963</v>
      </c>
      <c r="Q54" s="3">
        <v>231.22972849999999</v>
      </c>
      <c r="R54" s="3">
        <v>204.02257169999999</v>
      </c>
      <c r="S54" s="3">
        <v>35.2264987</v>
      </c>
      <c r="T54" s="3">
        <v>168.79607300000001</v>
      </c>
      <c r="U54" s="3">
        <v>791.79881290000003</v>
      </c>
      <c r="V54" s="3">
        <v>180.50490350000001</v>
      </c>
      <c r="W54" s="3">
        <v>611.29390950000004</v>
      </c>
      <c r="X54" s="3">
        <v>488.94594519999998</v>
      </c>
      <c r="Y54" s="3">
        <v>153.61343160000001</v>
      </c>
      <c r="Z54" s="3">
        <v>335.33251360000003</v>
      </c>
      <c r="AA54" s="3">
        <v>302.85286769999999</v>
      </c>
      <c r="AB54" s="3">
        <v>26.891471899999999</v>
      </c>
      <c r="AC54" s="3">
        <v>275.96139579999999</v>
      </c>
      <c r="AD54" s="3">
        <v>8462.0847288000004</v>
      </c>
      <c r="AE54" s="3">
        <v>4783.9126433000001</v>
      </c>
      <c r="AF54" s="3">
        <v>3678.1720854999999</v>
      </c>
      <c r="AG54" s="3">
        <v>6283.8119293</v>
      </c>
      <c r="AH54" s="3">
        <v>4207.5377672000004</v>
      </c>
      <c r="AI54" s="3">
        <v>2076.2741621</v>
      </c>
      <c r="AJ54" s="3">
        <v>2178.2727995</v>
      </c>
      <c r="AK54" s="3">
        <v>576.37487610000005</v>
      </c>
      <c r="AL54" s="3">
        <v>1601.8979234000001</v>
      </c>
      <c r="AO54" s="4">
        <v>35735</v>
      </c>
      <c r="AP54" s="8">
        <f t="shared" si="34"/>
        <v>488.94594519999998</v>
      </c>
      <c r="AQ54" s="8">
        <f t="shared" si="35"/>
        <v>302.85286769999999</v>
      </c>
      <c r="AR54" s="8">
        <f t="shared" si="4"/>
        <v>791.79881290000003</v>
      </c>
      <c r="AS54" s="8">
        <f t="shared" si="5"/>
        <v>400.41832490000002</v>
      </c>
      <c r="AT54" s="8">
        <f t="shared" si="6"/>
        <v>204.02257169999999</v>
      </c>
      <c r="AU54" s="8">
        <f t="shared" si="7"/>
        <v>604.44089659999997</v>
      </c>
      <c r="AV54" s="8">
        <f t="shared" si="8"/>
        <v>445.90269009999997</v>
      </c>
      <c r="AW54" s="8">
        <f t="shared" si="9"/>
        <v>99.435402800000006</v>
      </c>
      <c r="AX54" s="8">
        <f t="shared" si="10"/>
        <v>545.33809289999999</v>
      </c>
      <c r="AY54" s="8">
        <f t="shared" si="11"/>
        <v>6283.8119293</v>
      </c>
      <c r="AZ54" s="8">
        <f t="shared" si="12"/>
        <v>2178.2727995</v>
      </c>
      <c r="BA54" s="8">
        <f t="shared" si="13"/>
        <v>8462.0847288000004</v>
      </c>
      <c r="BC54" s="4">
        <v>35735</v>
      </c>
      <c r="BD54" s="8">
        <f t="shared" si="22"/>
        <v>128.00972134018471</v>
      </c>
      <c r="BE54" s="8">
        <f t="shared" si="23"/>
        <v>195.62027027074686</v>
      </c>
      <c r="BF54" s="8">
        <f t="shared" si="24"/>
        <v>147.50990153408316</v>
      </c>
      <c r="BG54" s="8">
        <f t="shared" si="25"/>
        <v>126.22485099482846</v>
      </c>
      <c r="BH54" s="8">
        <f t="shared" si="26"/>
        <v>143.84945497505529</v>
      </c>
      <c r="BI54" s="8">
        <f t="shared" si="27"/>
        <v>131.67016466341741</v>
      </c>
      <c r="BJ54" s="8">
        <f t="shared" si="28"/>
        <v>213.5898728622933</v>
      </c>
      <c r="BK54" s="8">
        <f t="shared" si="29"/>
        <v>201.33853470589281</v>
      </c>
      <c r="BL54" s="8">
        <f t="shared" si="30"/>
        <v>211.24607328902707</v>
      </c>
      <c r="BM54" s="8">
        <f t="shared" si="31"/>
        <v>116.54473173239374</v>
      </c>
      <c r="BN54" s="8">
        <f t="shared" si="32"/>
        <v>183.92881738280346</v>
      </c>
      <c r="BO54" s="8">
        <f t="shared" si="33"/>
        <v>128.68012744727454</v>
      </c>
      <c r="BQ54" s="4">
        <v>35735</v>
      </c>
      <c r="BR54" s="8">
        <f t="shared" si="14"/>
        <v>9.8374155891632231</v>
      </c>
      <c r="BS54" s="8">
        <f t="shared" si="15"/>
        <v>6.3565095749028133</v>
      </c>
      <c r="BT54" s="8">
        <f t="shared" si="16"/>
        <v>-19.800549129244448</v>
      </c>
      <c r="BU54" s="8">
        <f t="shared" si="17"/>
        <v>-31.372988316386618</v>
      </c>
      <c r="BV54" s="8">
        <f t="shared" si="18"/>
        <v>-21.790692169967386</v>
      </c>
      <c r="BW54" s="8">
        <f t="shared" si="19"/>
        <v>-28.412433387543768</v>
      </c>
      <c r="BX54" s="8">
        <f t="shared" si="20"/>
        <v>16.126377531019244</v>
      </c>
      <c r="BY54" s="8">
        <f t="shared" si="21"/>
        <v>9.4654647220697505</v>
      </c>
      <c r="BZ54" s="8">
        <f t="shared" si="21"/>
        <v>14.852080437927961</v>
      </c>
      <c r="CA54" s="8"/>
      <c r="CB54" s="8"/>
    </row>
    <row r="55" spans="1:80" hidden="1">
      <c r="A55">
        <f t="shared" si="1"/>
        <v>2</v>
      </c>
      <c r="B55" s="4">
        <v>35827</v>
      </c>
      <c r="C55" s="3">
        <v>554.03075000000001</v>
      </c>
      <c r="D55" s="3">
        <v>316.10326429999998</v>
      </c>
      <c r="E55" s="3">
        <v>237.92748570000001</v>
      </c>
      <c r="F55" s="3">
        <v>454.07503430000003</v>
      </c>
      <c r="G55" s="3">
        <v>285.85822009999998</v>
      </c>
      <c r="H55" s="3">
        <v>168.21681409999999</v>
      </c>
      <c r="I55" s="3">
        <v>99.955715699999999</v>
      </c>
      <c r="J55" s="3">
        <v>30.245044100000001</v>
      </c>
      <c r="K55" s="3">
        <v>69.710671599999998</v>
      </c>
      <c r="L55" s="3">
        <v>571.42530869999996</v>
      </c>
      <c r="M55" s="3">
        <v>196.6095679</v>
      </c>
      <c r="N55" s="3">
        <v>374.81574080000001</v>
      </c>
      <c r="O55" s="3">
        <v>399.143754</v>
      </c>
      <c r="P55" s="3">
        <v>168.4249542</v>
      </c>
      <c r="Q55" s="3">
        <v>230.7187998</v>
      </c>
      <c r="R55" s="3">
        <v>172.28155469999999</v>
      </c>
      <c r="S55" s="3">
        <v>28.184613599999999</v>
      </c>
      <c r="T55" s="3">
        <v>144.09694099999999</v>
      </c>
      <c r="U55" s="3">
        <v>790.75385070000004</v>
      </c>
      <c r="V55" s="3">
        <v>176.64461589999999</v>
      </c>
      <c r="W55" s="3">
        <v>614.1092347</v>
      </c>
      <c r="X55" s="3">
        <v>490.55088790000002</v>
      </c>
      <c r="Y55" s="3">
        <v>156.0288238</v>
      </c>
      <c r="Z55" s="3">
        <v>334.52206410000002</v>
      </c>
      <c r="AA55" s="3">
        <v>300.20296280000002</v>
      </c>
      <c r="AB55" s="3">
        <v>20.6157921</v>
      </c>
      <c r="AC55" s="3">
        <v>279.5871707</v>
      </c>
      <c r="AD55" s="3">
        <v>8412.9965838999997</v>
      </c>
      <c r="AE55" s="3">
        <v>4781.5298137999998</v>
      </c>
      <c r="AF55" s="3">
        <v>3631.46677</v>
      </c>
      <c r="AG55" s="3">
        <v>6301.0928959000003</v>
      </c>
      <c r="AH55" s="3">
        <v>4225.0817878999997</v>
      </c>
      <c r="AI55" s="3">
        <v>2076.0111080000001</v>
      </c>
      <c r="AJ55" s="3">
        <v>2111.9036879999999</v>
      </c>
      <c r="AK55" s="3">
        <v>556.44802600000003</v>
      </c>
      <c r="AL55" s="3">
        <v>1555.4556620000001</v>
      </c>
      <c r="AO55" s="4">
        <v>35827</v>
      </c>
      <c r="AP55" s="8">
        <f t="shared" si="34"/>
        <v>490.55088790000002</v>
      </c>
      <c r="AQ55" s="8">
        <f t="shared" si="35"/>
        <v>300.20296280000002</v>
      </c>
      <c r="AR55" s="8">
        <f t="shared" si="4"/>
        <v>790.75385070000004</v>
      </c>
      <c r="AS55" s="8">
        <f t="shared" si="5"/>
        <v>399.143754</v>
      </c>
      <c r="AT55" s="8">
        <f t="shared" si="6"/>
        <v>172.28155469999999</v>
      </c>
      <c r="AU55" s="8">
        <f t="shared" si="7"/>
        <v>571.42530869999996</v>
      </c>
      <c r="AV55" s="8">
        <f t="shared" si="8"/>
        <v>454.07503430000003</v>
      </c>
      <c r="AW55" s="8">
        <f t="shared" si="9"/>
        <v>99.955715699999999</v>
      </c>
      <c r="AX55" s="8">
        <f t="shared" si="10"/>
        <v>554.03075000000001</v>
      </c>
      <c r="AY55" s="8">
        <f t="shared" si="11"/>
        <v>6301.0928959000003</v>
      </c>
      <c r="AZ55" s="8">
        <f t="shared" si="12"/>
        <v>2111.9036879999999</v>
      </c>
      <c r="BA55" s="8">
        <f t="shared" si="13"/>
        <v>8412.9965838999997</v>
      </c>
      <c r="BC55" s="4">
        <v>35827</v>
      </c>
      <c r="BD55" s="8">
        <f t="shared" si="22"/>
        <v>128.42990739512771</v>
      </c>
      <c r="BE55" s="8">
        <f t="shared" si="23"/>
        <v>193.9086301708312</v>
      </c>
      <c r="BF55" s="8">
        <f t="shared" si="24"/>
        <v>147.31522800247697</v>
      </c>
      <c r="BG55" s="8">
        <f t="shared" si="25"/>
        <v>125.82306488282914</v>
      </c>
      <c r="BH55" s="8">
        <f t="shared" si="26"/>
        <v>121.4699311911976</v>
      </c>
      <c r="BI55" s="8">
        <f t="shared" si="27"/>
        <v>124.47811673994715</v>
      </c>
      <c r="BJ55" s="8">
        <f t="shared" si="28"/>
        <v>217.50447126553115</v>
      </c>
      <c r="BK55" s="8">
        <f t="shared" si="29"/>
        <v>202.39207332417828</v>
      </c>
      <c r="BL55" s="8">
        <f t="shared" si="30"/>
        <v>214.61332326244803</v>
      </c>
      <c r="BM55" s="8">
        <f t="shared" si="31"/>
        <v>116.86523871750619</v>
      </c>
      <c r="BN55" s="8">
        <f t="shared" si="32"/>
        <v>178.32474786876256</v>
      </c>
      <c r="BO55" s="8">
        <f t="shared" si="33"/>
        <v>127.9336602415771</v>
      </c>
      <c r="BQ55" s="4">
        <v>35827</v>
      </c>
      <c r="BR55" s="8">
        <f t="shared" si="14"/>
        <v>9.8957301628214367</v>
      </c>
      <c r="BS55" s="8">
        <f t="shared" si="15"/>
        <v>8.7390463120337927</v>
      </c>
      <c r="BT55" s="8">
        <f t="shared" si="16"/>
        <v>-17.389352984873941</v>
      </c>
      <c r="BU55" s="8">
        <f t="shared" si="17"/>
        <v>-29.441613468351481</v>
      </c>
      <c r="BV55" s="8">
        <f t="shared" si="18"/>
        <v>-31.882740537733468</v>
      </c>
      <c r="BW55" s="8">
        <f t="shared" si="19"/>
        <v>-30.195826306982156</v>
      </c>
      <c r="BX55" s="8">
        <f t="shared" si="20"/>
        <v>21.970996098423058</v>
      </c>
      <c r="BY55" s="8">
        <f t="shared" si="21"/>
        <v>13.496346268846526</v>
      </c>
      <c r="BZ55" s="8">
        <f t="shared" si="21"/>
        <v>20.34971355764479</v>
      </c>
      <c r="CA55" s="8"/>
      <c r="CB55" s="8"/>
    </row>
    <row r="56" spans="1:80">
      <c r="A56">
        <f t="shared" si="1"/>
        <v>5</v>
      </c>
      <c r="B56" s="4">
        <v>35916</v>
      </c>
      <c r="C56" s="3">
        <v>540.31367239999997</v>
      </c>
      <c r="D56" s="3">
        <v>310.88788890000001</v>
      </c>
      <c r="E56" s="3">
        <v>229.42578349999999</v>
      </c>
      <c r="F56" s="3">
        <v>438.69014290000001</v>
      </c>
      <c r="G56" s="3">
        <v>278.99173180000003</v>
      </c>
      <c r="H56" s="3">
        <v>159.69841109999999</v>
      </c>
      <c r="I56" s="3">
        <v>101.6235295</v>
      </c>
      <c r="J56" s="3">
        <v>31.8961571</v>
      </c>
      <c r="K56" s="3">
        <v>69.727372299999999</v>
      </c>
      <c r="L56" s="3">
        <v>621.8318362</v>
      </c>
      <c r="M56" s="3">
        <v>212.419533</v>
      </c>
      <c r="N56" s="3">
        <v>409.4123032</v>
      </c>
      <c r="O56" s="3">
        <v>412.06457790000002</v>
      </c>
      <c r="P56" s="3">
        <v>171.23395429999999</v>
      </c>
      <c r="Q56" s="3">
        <v>240.8306236</v>
      </c>
      <c r="R56" s="3">
        <v>209.76725830000001</v>
      </c>
      <c r="S56" s="3">
        <v>41.185578700000001</v>
      </c>
      <c r="T56" s="3">
        <v>168.5816796</v>
      </c>
      <c r="U56" s="3">
        <v>805.0518247</v>
      </c>
      <c r="V56" s="3">
        <v>183.75926870000001</v>
      </c>
      <c r="W56" s="3">
        <v>621.29255599999999</v>
      </c>
      <c r="X56" s="3">
        <v>479.6158471</v>
      </c>
      <c r="Y56" s="3">
        <v>157.65492839999999</v>
      </c>
      <c r="Z56" s="3">
        <v>321.9609188</v>
      </c>
      <c r="AA56" s="3">
        <v>325.4359776</v>
      </c>
      <c r="AB56" s="3">
        <v>26.1043403</v>
      </c>
      <c r="AC56" s="3">
        <v>299.33163730000001</v>
      </c>
      <c r="AD56" s="3">
        <v>8482.5400183999991</v>
      </c>
      <c r="AE56" s="3">
        <v>4795.1078864999999</v>
      </c>
      <c r="AF56" s="3">
        <v>3687.4321319000001</v>
      </c>
      <c r="AG56" s="3">
        <v>6248.3429569999998</v>
      </c>
      <c r="AH56" s="3">
        <v>4196.9290843999997</v>
      </c>
      <c r="AI56" s="3">
        <v>2051.4138724999998</v>
      </c>
      <c r="AJ56" s="3">
        <v>2234.1970614000002</v>
      </c>
      <c r="AK56" s="3">
        <v>598.17880209999998</v>
      </c>
      <c r="AL56" s="3">
        <v>1636.0182594</v>
      </c>
      <c r="AO56" s="4">
        <v>35916</v>
      </c>
      <c r="AP56" s="8">
        <f t="shared" si="34"/>
        <v>479.6158471</v>
      </c>
      <c r="AQ56" s="8">
        <f t="shared" si="35"/>
        <v>325.4359776</v>
      </c>
      <c r="AR56" s="8">
        <f t="shared" si="4"/>
        <v>805.0518247</v>
      </c>
      <c r="AS56" s="8">
        <f t="shared" si="5"/>
        <v>412.06457790000002</v>
      </c>
      <c r="AT56" s="8">
        <f t="shared" si="6"/>
        <v>209.76725830000001</v>
      </c>
      <c r="AU56" s="8">
        <f t="shared" si="7"/>
        <v>621.8318362</v>
      </c>
      <c r="AV56" s="8">
        <f t="shared" si="8"/>
        <v>438.69014290000001</v>
      </c>
      <c r="AW56" s="8">
        <f t="shared" si="9"/>
        <v>101.6235295</v>
      </c>
      <c r="AX56" s="8">
        <f t="shared" si="10"/>
        <v>540.31367239999997</v>
      </c>
      <c r="AY56" s="8">
        <f t="shared" si="11"/>
        <v>6248.3429569999998</v>
      </c>
      <c r="AZ56" s="8">
        <f t="shared" si="12"/>
        <v>2234.1970614000002</v>
      </c>
      <c r="BA56" s="8">
        <f t="shared" si="13"/>
        <v>8482.5400183999991</v>
      </c>
      <c r="BC56" s="4">
        <v>35916</v>
      </c>
      <c r="BD56" s="8">
        <f t="shared" si="22"/>
        <v>125.56703157134115</v>
      </c>
      <c r="BE56" s="8">
        <f t="shared" si="23"/>
        <v>210.20726789682871</v>
      </c>
      <c r="BF56" s="8">
        <f t="shared" si="24"/>
        <v>149.97890051942886</v>
      </c>
      <c r="BG56" s="8">
        <f t="shared" si="25"/>
        <v>129.89612790239806</v>
      </c>
      <c r="BH56" s="8">
        <f t="shared" si="26"/>
        <v>147.89984032961118</v>
      </c>
      <c r="BI56" s="8">
        <f t="shared" si="27"/>
        <v>135.45857126142252</v>
      </c>
      <c r="BJ56" s="8">
        <f t="shared" si="28"/>
        <v>210.13502256947319</v>
      </c>
      <c r="BK56" s="8">
        <f t="shared" si="29"/>
        <v>205.76909174215231</v>
      </c>
      <c r="BL56" s="8">
        <f t="shared" si="30"/>
        <v>209.29977774320588</v>
      </c>
      <c r="BM56" s="8">
        <f t="shared" si="31"/>
        <v>115.88689507082013</v>
      </c>
      <c r="BN56" s="8">
        <f t="shared" si="32"/>
        <v>188.65094555547046</v>
      </c>
      <c r="BO56" s="8">
        <f t="shared" si="33"/>
        <v>128.99118427984683</v>
      </c>
      <c r="BQ56" s="4">
        <v>35916</v>
      </c>
      <c r="BR56" s="8">
        <f t="shared" si="14"/>
        <v>8.3530898766468233</v>
      </c>
      <c r="BS56" s="8">
        <f t="shared" si="15"/>
        <v>11.426564694858566</v>
      </c>
      <c r="BT56" s="8">
        <f t="shared" si="16"/>
        <v>-20.499258523287157</v>
      </c>
      <c r="BU56" s="8">
        <f t="shared" si="17"/>
        <v>-31.144724708414607</v>
      </c>
      <c r="BV56" s="8">
        <f t="shared" si="18"/>
        <v>-21.60132572135819</v>
      </c>
      <c r="BW56" s="8">
        <f t="shared" si="19"/>
        <v>-28.196187481290615</v>
      </c>
      <c r="BX56" s="8">
        <f t="shared" si="20"/>
        <v>11.388268927433298</v>
      </c>
      <c r="BY56" s="8">
        <f t="shared" si="21"/>
        <v>9.0739784718696157</v>
      </c>
      <c r="BZ56" s="8">
        <f t="shared" si="21"/>
        <v>10.945522762653681</v>
      </c>
      <c r="CA56" s="8"/>
      <c r="CB56" s="8"/>
    </row>
    <row r="57" spans="1:80" hidden="1">
      <c r="A57">
        <f t="shared" si="1"/>
        <v>8</v>
      </c>
      <c r="B57" s="4">
        <v>36008</v>
      </c>
      <c r="C57" s="3">
        <v>554.93209609999997</v>
      </c>
      <c r="D57" s="3">
        <v>324.50786169999998</v>
      </c>
      <c r="E57" s="3">
        <v>230.42423450000001</v>
      </c>
      <c r="F57" s="3">
        <v>448.32354980000002</v>
      </c>
      <c r="G57" s="3">
        <v>293.33651229999998</v>
      </c>
      <c r="H57" s="3">
        <v>154.98703750000001</v>
      </c>
      <c r="I57" s="3">
        <v>106.6085463</v>
      </c>
      <c r="J57" s="3">
        <v>31.1713494</v>
      </c>
      <c r="K57" s="3">
        <v>75.437196900000004</v>
      </c>
      <c r="L57" s="3">
        <v>616.9674943</v>
      </c>
      <c r="M57" s="3">
        <v>199.91480870000001</v>
      </c>
      <c r="N57" s="3">
        <v>417.05268560000002</v>
      </c>
      <c r="O57" s="3">
        <v>417.78068400000001</v>
      </c>
      <c r="P57" s="3">
        <v>166.80292009999999</v>
      </c>
      <c r="Q57" s="3">
        <v>250.97776390000001</v>
      </c>
      <c r="R57" s="3">
        <v>199.18681040000001</v>
      </c>
      <c r="S57" s="3">
        <v>33.1118886</v>
      </c>
      <c r="T57" s="3">
        <v>166.0749217</v>
      </c>
      <c r="U57" s="3">
        <v>793.88746749999996</v>
      </c>
      <c r="V57" s="3">
        <v>182.34328819999999</v>
      </c>
      <c r="W57" s="3">
        <v>611.5441793</v>
      </c>
      <c r="X57" s="3">
        <v>470.30283980000002</v>
      </c>
      <c r="Y57" s="3">
        <v>152.98673629999999</v>
      </c>
      <c r="Z57" s="3">
        <v>317.31610339999997</v>
      </c>
      <c r="AA57" s="3">
        <v>323.5846277</v>
      </c>
      <c r="AB57" s="3">
        <v>29.356551899999999</v>
      </c>
      <c r="AC57" s="3">
        <v>294.22807590000002</v>
      </c>
      <c r="AD57" s="3">
        <v>8455.2334644000002</v>
      </c>
      <c r="AE57" s="3">
        <v>4757.0344427</v>
      </c>
      <c r="AF57" s="3">
        <v>3698.1990215999999</v>
      </c>
      <c r="AG57" s="3">
        <v>6257.0235740999997</v>
      </c>
      <c r="AH57" s="3">
        <v>4178.6244376000004</v>
      </c>
      <c r="AI57" s="3">
        <v>2078.3991365000002</v>
      </c>
      <c r="AJ57" s="3">
        <v>2198.2098903000001</v>
      </c>
      <c r="AK57" s="3">
        <v>578.41000510000003</v>
      </c>
      <c r="AL57" s="3">
        <v>1619.7998851</v>
      </c>
      <c r="AO57" s="4">
        <v>36008</v>
      </c>
      <c r="AP57" s="8">
        <f t="shared" si="34"/>
        <v>470.30283980000002</v>
      </c>
      <c r="AQ57" s="8">
        <f t="shared" si="35"/>
        <v>323.5846277</v>
      </c>
      <c r="AR57" s="8">
        <f t="shared" si="4"/>
        <v>793.88746749999996</v>
      </c>
      <c r="AS57" s="8">
        <f t="shared" si="5"/>
        <v>417.78068400000001</v>
      </c>
      <c r="AT57" s="8">
        <f t="shared" si="6"/>
        <v>199.18681040000001</v>
      </c>
      <c r="AU57" s="8">
        <f t="shared" si="7"/>
        <v>616.96749440000008</v>
      </c>
      <c r="AV57" s="8">
        <f t="shared" si="8"/>
        <v>448.32354980000002</v>
      </c>
      <c r="AW57" s="8">
        <f t="shared" si="9"/>
        <v>106.6085463</v>
      </c>
      <c r="AX57" s="8">
        <f t="shared" si="10"/>
        <v>554.93209610000008</v>
      </c>
      <c r="AY57" s="8">
        <f t="shared" si="11"/>
        <v>6257.0235740999997</v>
      </c>
      <c r="AZ57" s="8">
        <f t="shared" si="12"/>
        <v>2198.2098903000001</v>
      </c>
      <c r="BA57" s="8">
        <f t="shared" si="13"/>
        <v>8455.2334644000002</v>
      </c>
      <c r="BC57" s="4">
        <v>36008</v>
      </c>
      <c r="BD57" s="8">
        <f t="shared" si="22"/>
        <v>123.12881630232107</v>
      </c>
      <c r="BE57" s="8">
        <f t="shared" si="23"/>
        <v>209.0114345188781</v>
      </c>
      <c r="BF57" s="8">
        <f t="shared" si="24"/>
        <v>147.89901203711142</v>
      </c>
      <c r="BG57" s="8">
        <f t="shared" si="25"/>
        <v>131.69803005291357</v>
      </c>
      <c r="BH57" s="8">
        <f t="shared" si="26"/>
        <v>140.4399222865971</v>
      </c>
      <c r="BI57" s="8">
        <f t="shared" si="27"/>
        <v>134.39893302485066</v>
      </c>
      <c r="BJ57" s="8">
        <f t="shared" si="28"/>
        <v>214.74947814618272</v>
      </c>
      <c r="BK57" s="8">
        <f t="shared" si="29"/>
        <v>215.86284054523213</v>
      </c>
      <c r="BL57" s="8">
        <f t="shared" si="30"/>
        <v>214.96247514965049</v>
      </c>
      <c r="BM57" s="8">
        <f t="shared" si="31"/>
        <v>116.04789291775978</v>
      </c>
      <c r="BN57" s="8">
        <f t="shared" si="32"/>
        <v>185.61226379674173</v>
      </c>
      <c r="BO57" s="8">
        <f t="shared" si="33"/>
        <v>128.57594253251398</v>
      </c>
      <c r="BQ57" s="4">
        <v>36008</v>
      </c>
      <c r="BR57" s="8">
        <f t="shared" si="14"/>
        <v>6.1017250779205057</v>
      </c>
      <c r="BS57" s="8">
        <f t="shared" si="15"/>
        <v>12.60647881961081</v>
      </c>
      <c r="BT57" s="8">
        <f t="shared" si="16"/>
        <v>-20.318297394901087</v>
      </c>
      <c r="BU57" s="8">
        <f t="shared" si="17"/>
        <v>-29.046698014991069</v>
      </c>
      <c r="BV57" s="8">
        <f t="shared" si="18"/>
        <v>-24.33693797281169</v>
      </c>
      <c r="BW57" s="8">
        <f t="shared" si="19"/>
        <v>-27.59156627062811</v>
      </c>
      <c r="BX57" s="8">
        <f t="shared" si="20"/>
        <v>15.697892883494081</v>
      </c>
      <c r="BY57" s="8">
        <f t="shared" si="21"/>
        <v>16.297725230923788</v>
      </c>
      <c r="BZ57" s="8">
        <f t="shared" si="21"/>
        <v>15.812646617493598</v>
      </c>
      <c r="CA57" s="8"/>
      <c r="CB57" s="8"/>
    </row>
    <row r="58" spans="1:80" hidden="1">
      <c r="A58">
        <f t="shared" si="1"/>
        <v>11</v>
      </c>
      <c r="B58" s="4">
        <v>36100</v>
      </c>
      <c r="C58" s="3">
        <v>554.05263779999996</v>
      </c>
      <c r="D58" s="3">
        <v>324.8613186</v>
      </c>
      <c r="E58" s="3">
        <v>229.19131920000001</v>
      </c>
      <c r="F58" s="3">
        <v>454.53388960000001</v>
      </c>
      <c r="G58" s="3">
        <v>297.6088398</v>
      </c>
      <c r="H58" s="3">
        <v>156.92504969999999</v>
      </c>
      <c r="I58" s="3">
        <v>99.518748299999999</v>
      </c>
      <c r="J58" s="3">
        <v>27.252478799999999</v>
      </c>
      <c r="K58" s="3">
        <v>72.266269500000007</v>
      </c>
      <c r="L58" s="3">
        <v>621.89695800000004</v>
      </c>
      <c r="M58" s="3">
        <v>202.3422041</v>
      </c>
      <c r="N58" s="3">
        <v>419.55475389999998</v>
      </c>
      <c r="O58" s="3">
        <v>418.70273070000002</v>
      </c>
      <c r="P58" s="3">
        <v>167.0439805</v>
      </c>
      <c r="Q58" s="3">
        <v>251.65875019999999</v>
      </c>
      <c r="R58" s="3">
        <v>203.19422729999999</v>
      </c>
      <c r="S58" s="3">
        <v>35.2982236</v>
      </c>
      <c r="T58" s="3">
        <v>167.89600379999999</v>
      </c>
      <c r="U58" s="3">
        <v>803.20711879999999</v>
      </c>
      <c r="V58" s="3">
        <v>180.9054174</v>
      </c>
      <c r="W58" s="3">
        <v>622.30170129999999</v>
      </c>
      <c r="X58" s="3">
        <v>481.15176919999999</v>
      </c>
      <c r="Y58" s="3">
        <v>148.9390966</v>
      </c>
      <c r="Z58" s="3">
        <v>332.21267269999998</v>
      </c>
      <c r="AA58" s="3">
        <v>322.05534949999998</v>
      </c>
      <c r="AB58" s="3">
        <v>31.966320899999999</v>
      </c>
      <c r="AC58" s="3">
        <v>290.08902869999997</v>
      </c>
      <c r="AD58" s="3">
        <v>8554.2948639000006</v>
      </c>
      <c r="AE58" s="3">
        <v>4822.1507850999997</v>
      </c>
      <c r="AF58" s="3">
        <v>3732.1440787000001</v>
      </c>
      <c r="AG58" s="3">
        <v>6324.0703260999999</v>
      </c>
      <c r="AH58" s="3">
        <v>4223.4977711000001</v>
      </c>
      <c r="AI58" s="3">
        <v>2100.5725550000002</v>
      </c>
      <c r="AJ58" s="3">
        <v>2230.2245377999998</v>
      </c>
      <c r="AK58" s="3">
        <v>598.65301409999995</v>
      </c>
      <c r="AL58" s="3">
        <v>1631.5715236999999</v>
      </c>
      <c r="AO58" s="4">
        <v>36100</v>
      </c>
      <c r="AP58" s="8">
        <f t="shared" si="34"/>
        <v>481.15176919999999</v>
      </c>
      <c r="AQ58" s="8">
        <f t="shared" si="35"/>
        <v>322.05534949999998</v>
      </c>
      <c r="AR58" s="8">
        <f t="shared" si="4"/>
        <v>803.20711869999991</v>
      </c>
      <c r="AS58" s="8">
        <f t="shared" si="5"/>
        <v>418.70273070000002</v>
      </c>
      <c r="AT58" s="8">
        <f t="shared" si="6"/>
        <v>203.19422729999999</v>
      </c>
      <c r="AU58" s="8">
        <f t="shared" si="7"/>
        <v>621.89695800000004</v>
      </c>
      <c r="AV58" s="8">
        <f t="shared" si="8"/>
        <v>454.53388960000001</v>
      </c>
      <c r="AW58" s="8">
        <f t="shared" si="9"/>
        <v>99.518748299999999</v>
      </c>
      <c r="AX58" s="8">
        <f t="shared" si="10"/>
        <v>554.05263790000004</v>
      </c>
      <c r="AY58" s="8">
        <f t="shared" si="11"/>
        <v>6324.0703260999999</v>
      </c>
      <c r="AZ58" s="8">
        <f t="shared" si="12"/>
        <v>2230.2245377999998</v>
      </c>
      <c r="BA58" s="8">
        <f t="shared" si="13"/>
        <v>8554.2948638999987</v>
      </c>
      <c r="BC58" s="4">
        <v>36100</v>
      </c>
      <c r="BD58" s="8">
        <f t="shared" si="22"/>
        <v>125.969147514732</v>
      </c>
      <c r="BE58" s="8">
        <f t="shared" si="23"/>
        <v>208.02363533746336</v>
      </c>
      <c r="BF58" s="8">
        <f t="shared" si="24"/>
        <v>149.63523695744053</v>
      </c>
      <c r="BG58" s="8">
        <f t="shared" si="25"/>
        <v>131.98868909641973</v>
      </c>
      <c r="BH58" s="8">
        <f t="shared" si="26"/>
        <v>143.26541719198664</v>
      </c>
      <c r="BI58" s="8">
        <f t="shared" si="27"/>
        <v>135.47275726071112</v>
      </c>
      <c r="BJ58" s="8">
        <f t="shared" si="28"/>
        <v>217.72426551069975</v>
      </c>
      <c r="BK58" s="8">
        <f t="shared" si="29"/>
        <v>201.50729412529276</v>
      </c>
      <c r="BL58" s="8">
        <f t="shared" si="30"/>
        <v>214.6218019163102</v>
      </c>
      <c r="BM58" s="8">
        <f t="shared" si="31"/>
        <v>117.29139699033296</v>
      </c>
      <c r="BN58" s="8">
        <f t="shared" si="32"/>
        <v>188.31551393830063</v>
      </c>
      <c r="BO58" s="8">
        <f t="shared" si="33"/>
        <v>130.08233651476527</v>
      </c>
      <c r="BQ58" s="4">
        <v>36100</v>
      </c>
      <c r="BR58" s="8">
        <f t="shared" si="14"/>
        <v>7.3984544025119447</v>
      </c>
      <c r="BS58" s="8">
        <f t="shared" si="15"/>
        <v>10.465479442984105</v>
      </c>
      <c r="BT58" s="8">
        <f t="shared" si="16"/>
        <v>-20.540143598330008</v>
      </c>
      <c r="BU58" s="8">
        <f t="shared" si="17"/>
        <v>-29.910878643984539</v>
      </c>
      <c r="BV58" s="8">
        <f t="shared" si="18"/>
        <v>-23.922668825402305</v>
      </c>
      <c r="BW58" s="8">
        <f t="shared" si="19"/>
        <v>-28.060755894441503</v>
      </c>
      <c r="BX58" s="8">
        <f t="shared" si="20"/>
        <v>15.616743919481092</v>
      </c>
      <c r="BY58" s="8">
        <f t="shared" si="21"/>
        <v>7.0051478559086</v>
      </c>
      <c r="BZ58" s="8">
        <f t="shared" si="21"/>
        <v>13.969262238600555</v>
      </c>
      <c r="CA58" s="8"/>
      <c r="CB58" s="8"/>
    </row>
    <row r="59" spans="1:80" hidden="1">
      <c r="A59">
        <f t="shared" si="1"/>
        <v>2</v>
      </c>
      <c r="B59" s="4">
        <v>36192</v>
      </c>
      <c r="C59" s="3">
        <v>554.69468229999995</v>
      </c>
      <c r="D59" s="3">
        <v>322.78852169999999</v>
      </c>
      <c r="E59" s="3">
        <v>231.90616059999999</v>
      </c>
      <c r="F59" s="3">
        <v>457.57707169999998</v>
      </c>
      <c r="G59" s="3">
        <v>299.0533934</v>
      </c>
      <c r="H59" s="3">
        <v>158.5236783</v>
      </c>
      <c r="I59" s="3">
        <v>97.117610600000006</v>
      </c>
      <c r="J59" s="3">
        <v>23.7351283</v>
      </c>
      <c r="K59" s="3">
        <v>73.382482300000007</v>
      </c>
      <c r="L59" s="3">
        <v>597.64519410000003</v>
      </c>
      <c r="M59" s="3">
        <v>204.83990299999999</v>
      </c>
      <c r="N59" s="3">
        <v>392.80529109999998</v>
      </c>
      <c r="O59" s="3">
        <v>427.8299753</v>
      </c>
      <c r="P59" s="3">
        <v>172.3725393</v>
      </c>
      <c r="Q59" s="3">
        <v>255.457436</v>
      </c>
      <c r="R59" s="3">
        <v>169.81521889999999</v>
      </c>
      <c r="S59" s="3">
        <v>32.4673637</v>
      </c>
      <c r="T59" s="3">
        <v>137.3478552</v>
      </c>
      <c r="U59" s="3">
        <v>823.11313070000006</v>
      </c>
      <c r="V59" s="3">
        <v>193.54211319999999</v>
      </c>
      <c r="W59" s="3">
        <v>629.57101750000004</v>
      </c>
      <c r="X59" s="3">
        <v>494.07688680000001</v>
      </c>
      <c r="Y59" s="3">
        <v>158.75894829999999</v>
      </c>
      <c r="Z59" s="3">
        <v>335.31793850000003</v>
      </c>
      <c r="AA59" s="3">
        <v>329.03624389999999</v>
      </c>
      <c r="AB59" s="3">
        <v>34.783164900000003</v>
      </c>
      <c r="AC59" s="3">
        <v>294.25307900000001</v>
      </c>
      <c r="AD59" s="3">
        <v>8556.4741814999998</v>
      </c>
      <c r="AE59" s="3">
        <v>4845.4097171000003</v>
      </c>
      <c r="AF59" s="3">
        <v>3711.0644643999999</v>
      </c>
      <c r="AG59" s="3">
        <v>6377.3185262999996</v>
      </c>
      <c r="AH59" s="3">
        <v>4262.7991644000003</v>
      </c>
      <c r="AI59" s="3">
        <v>2114.5193619000001</v>
      </c>
      <c r="AJ59" s="3">
        <v>2179.1556552000002</v>
      </c>
      <c r="AK59" s="3">
        <v>582.61055269999997</v>
      </c>
      <c r="AL59" s="3">
        <v>1596.5451025</v>
      </c>
      <c r="AO59" s="4">
        <v>36192</v>
      </c>
      <c r="AP59" s="8">
        <f t="shared" si="34"/>
        <v>494.07688680000001</v>
      </c>
      <c r="AQ59" s="8">
        <f t="shared" si="35"/>
        <v>329.03624389999999</v>
      </c>
      <c r="AR59" s="8">
        <f t="shared" si="4"/>
        <v>823.11313070000006</v>
      </c>
      <c r="AS59" s="8">
        <f t="shared" si="5"/>
        <v>427.8299753</v>
      </c>
      <c r="AT59" s="8">
        <f t="shared" si="6"/>
        <v>169.81521889999999</v>
      </c>
      <c r="AU59" s="8">
        <f t="shared" si="7"/>
        <v>597.64519419999999</v>
      </c>
      <c r="AV59" s="8">
        <f t="shared" si="8"/>
        <v>457.57707169999998</v>
      </c>
      <c r="AW59" s="8">
        <f t="shared" si="9"/>
        <v>97.117610600000006</v>
      </c>
      <c r="AX59" s="8">
        <f t="shared" si="10"/>
        <v>554.69468229999995</v>
      </c>
      <c r="AY59" s="8">
        <f t="shared" si="11"/>
        <v>6377.3185262999996</v>
      </c>
      <c r="AZ59" s="8">
        <f t="shared" si="12"/>
        <v>2179.1556552000002</v>
      </c>
      <c r="BA59" s="8">
        <f t="shared" si="13"/>
        <v>8556.4741814999998</v>
      </c>
      <c r="BC59" s="4">
        <v>36192</v>
      </c>
      <c r="BD59" s="8">
        <f t="shared" si="22"/>
        <v>129.35304039390979</v>
      </c>
      <c r="BE59" s="8">
        <f t="shared" si="23"/>
        <v>212.53277028352002</v>
      </c>
      <c r="BF59" s="8">
        <f t="shared" si="24"/>
        <v>153.34367124935596</v>
      </c>
      <c r="BG59" s="8">
        <f t="shared" si="25"/>
        <v>134.8658928056058</v>
      </c>
      <c r="BH59" s="8">
        <f t="shared" si="26"/>
        <v>119.73100075002492</v>
      </c>
      <c r="BI59" s="8">
        <f t="shared" si="27"/>
        <v>130.18980279669924</v>
      </c>
      <c r="BJ59" s="8">
        <f t="shared" si="28"/>
        <v>219.18196669139914</v>
      </c>
      <c r="BK59" s="8">
        <f t="shared" si="29"/>
        <v>196.64542870782722</v>
      </c>
      <c r="BL59" s="8">
        <f t="shared" si="30"/>
        <v>214.87050883802175</v>
      </c>
      <c r="BM59" s="8">
        <f t="shared" si="31"/>
        <v>118.27898179989825</v>
      </c>
      <c r="BN59" s="8">
        <f t="shared" si="32"/>
        <v>184.00336387893469</v>
      </c>
      <c r="BO59" s="8">
        <f t="shared" si="33"/>
        <v>130.11547667768068</v>
      </c>
      <c r="BQ59" s="4">
        <v>36192</v>
      </c>
      <c r="BR59" s="8">
        <f t="shared" si="14"/>
        <v>9.3626597265999312</v>
      </c>
      <c r="BS59" s="8">
        <f t="shared" si="15"/>
        <v>15.504828717890341</v>
      </c>
      <c r="BT59" s="8">
        <f t="shared" si="16"/>
        <v>-16.662571804802074</v>
      </c>
      <c r="BU59" s="8">
        <f t="shared" si="17"/>
        <v>-26.704659109199202</v>
      </c>
      <c r="BV59" s="8">
        <f t="shared" si="18"/>
        <v>-34.929993546855954</v>
      </c>
      <c r="BW59" s="8">
        <f t="shared" si="19"/>
        <v>-29.245965914863483</v>
      </c>
      <c r="BX59" s="8">
        <f t="shared" si="20"/>
        <v>19.11845635366225</v>
      </c>
      <c r="BY59" s="8">
        <f t="shared" si="21"/>
        <v>6.870561799734487</v>
      </c>
      <c r="BZ59" s="8">
        <f t="shared" si="21"/>
        <v>16.775315574880544</v>
      </c>
      <c r="CA59" s="8"/>
      <c r="CB59" s="8"/>
    </row>
    <row r="60" spans="1:80">
      <c r="A60">
        <f t="shared" si="1"/>
        <v>5</v>
      </c>
      <c r="B60" s="4">
        <v>36281</v>
      </c>
      <c r="C60" s="3">
        <v>557.85174810000001</v>
      </c>
      <c r="D60" s="3">
        <v>322.18109930000003</v>
      </c>
      <c r="E60" s="3">
        <v>235.67064880000001</v>
      </c>
      <c r="F60" s="3">
        <v>453.07429439999999</v>
      </c>
      <c r="G60" s="3">
        <v>290.25725649999998</v>
      </c>
      <c r="H60" s="3">
        <v>162.8170379</v>
      </c>
      <c r="I60" s="3">
        <v>104.7774537</v>
      </c>
      <c r="J60" s="3">
        <v>31.923842799999999</v>
      </c>
      <c r="K60" s="3">
        <v>72.853610900000007</v>
      </c>
      <c r="L60" s="3">
        <v>640.14644069999997</v>
      </c>
      <c r="M60" s="3">
        <v>212.28738559999999</v>
      </c>
      <c r="N60" s="3">
        <v>427.85905509999998</v>
      </c>
      <c r="O60" s="3">
        <v>427.39398990000001</v>
      </c>
      <c r="P60" s="3">
        <v>174.4454283</v>
      </c>
      <c r="Q60" s="3">
        <v>252.94856160000001</v>
      </c>
      <c r="R60" s="3">
        <v>212.75245079999999</v>
      </c>
      <c r="S60" s="3">
        <v>37.841957299999997</v>
      </c>
      <c r="T60" s="3">
        <v>174.9104936</v>
      </c>
      <c r="U60" s="3">
        <v>797.86985389999995</v>
      </c>
      <c r="V60" s="3">
        <v>181.32833669999999</v>
      </c>
      <c r="W60" s="3">
        <v>616.54151720000004</v>
      </c>
      <c r="X60" s="3">
        <v>474.3943127</v>
      </c>
      <c r="Y60" s="3">
        <v>146.20173080000001</v>
      </c>
      <c r="Z60" s="3">
        <v>328.19258189999999</v>
      </c>
      <c r="AA60" s="3">
        <v>323.47554120000001</v>
      </c>
      <c r="AB60" s="3">
        <v>35.126605900000001</v>
      </c>
      <c r="AC60" s="3">
        <v>288.34893529999999</v>
      </c>
      <c r="AD60" s="3">
        <v>8606.5201228000005</v>
      </c>
      <c r="AE60" s="3">
        <v>4856.1743213999998</v>
      </c>
      <c r="AF60" s="3">
        <v>3750.3458013999998</v>
      </c>
      <c r="AG60" s="3">
        <v>6327.7831378999999</v>
      </c>
      <c r="AH60" s="3">
        <v>4237.5887689000001</v>
      </c>
      <c r="AI60" s="3">
        <v>2090.1943689999998</v>
      </c>
      <c r="AJ60" s="3">
        <v>2278.7369849000002</v>
      </c>
      <c r="AK60" s="3">
        <v>618.58555249999995</v>
      </c>
      <c r="AL60" s="3">
        <v>1660.1514324</v>
      </c>
      <c r="AO60" s="4">
        <v>36281</v>
      </c>
      <c r="AP60" s="8">
        <f t="shared" si="34"/>
        <v>474.3943127</v>
      </c>
      <c r="AQ60" s="8">
        <f t="shared" si="35"/>
        <v>323.47554120000001</v>
      </c>
      <c r="AR60" s="8">
        <f t="shared" si="4"/>
        <v>797.86985389999995</v>
      </c>
      <c r="AS60" s="8">
        <f t="shared" si="5"/>
        <v>427.39398990000001</v>
      </c>
      <c r="AT60" s="8">
        <f t="shared" si="6"/>
        <v>212.75245079999999</v>
      </c>
      <c r="AU60" s="8">
        <f t="shared" si="7"/>
        <v>640.14644069999997</v>
      </c>
      <c r="AV60" s="8">
        <f t="shared" si="8"/>
        <v>453.07429439999999</v>
      </c>
      <c r="AW60" s="8">
        <f t="shared" si="9"/>
        <v>104.7774537</v>
      </c>
      <c r="AX60" s="8">
        <f t="shared" si="10"/>
        <v>557.85174810000001</v>
      </c>
      <c r="AY60" s="8">
        <f t="shared" si="11"/>
        <v>6327.7831378999999</v>
      </c>
      <c r="AZ60" s="8">
        <f t="shared" si="12"/>
        <v>2278.7369849000002</v>
      </c>
      <c r="BA60" s="8">
        <f t="shared" si="13"/>
        <v>8606.5201228000005</v>
      </c>
      <c r="BC60" s="4">
        <v>36281</v>
      </c>
      <c r="BD60" s="8">
        <f t="shared" si="22"/>
        <v>124.19999464205691</v>
      </c>
      <c r="BE60" s="8">
        <f t="shared" si="23"/>
        <v>208.9409728099468</v>
      </c>
      <c r="BF60" s="8">
        <f t="shared" si="24"/>
        <v>148.64091947137891</v>
      </c>
      <c r="BG60" s="8">
        <f t="shared" si="25"/>
        <v>134.72845605826248</v>
      </c>
      <c r="BH60" s="8">
        <f t="shared" si="26"/>
        <v>150.00459918321513</v>
      </c>
      <c r="BI60" s="8">
        <f t="shared" si="27"/>
        <v>139.44818712597612</v>
      </c>
      <c r="BJ60" s="8">
        <f t="shared" si="28"/>
        <v>217.02511127790402</v>
      </c>
      <c r="BK60" s="8">
        <f t="shared" si="29"/>
        <v>212.15521237042273</v>
      </c>
      <c r="BL60" s="8">
        <f t="shared" si="30"/>
        <v>216.09345247986153</v>
      </c>
      <c r="BM60" s="8">
        <f t="shared" si="31"/>
        <v>117.36025784423379</v>
      </c>
      <c r="BN60" s="8">
        <f t="shared" si="32"/>
        <v>192.4118039096472</v>
      </c>
      <c r="BO60" s="8">
        <f t="shared" si="33"/>
        <v>130.87650877687312</v>
      </c>
      <c r="BQ60" s="4">
        <v>36281</v>
      </c>
      <c r="BR60" s="8">
        <f t="shared" si="14"/>
        <v>5.8279837855342409</v>
      </c>
      <c r="BS60" s="8">
        <f t="shared" si="15"/>
        <v>8.5905170911766859</v>
      </c>
      <c r="BT60" s="8">
        <f t="shared" si="16"/>
        <v>-22.748544293479121</v>
      </c>
      <c r="BU60" s="8">
        <f t="shared" si="17"/>
        <v>-29.979110781826922</v>
      </c>
      <c r="BV60" s="8">
        <f t="shared" si="18"/>
        <v>-22.039814535674562</v>
      </c>
      <c r="BW60" s="8">
        <f t="shared" si="19"/>
        <v>-27.526178595852546</v>
      </c>
      <c r="BX60" s="8">
        <f t="shared" si="20"/>
        <v>12.791994497289117</v>
      </c>
      <c r="BY60" s="8">
        <f t="shared" si="21"/>
        <v>10.261017286676788</v>
      </c>
      <c r="BZ60" s="8">
        <f t="shared" si="21"/>
        <v>12.307794058900235</v>
      </c>
      <c r="CA60" s="8"/>
      <c r="CB60" s="8"/>
    </row>
    <row r="61" spans="1:80" hidden="1">
      <c r="A61">
        <f t="shared" si="1"/>
        <v>8</v>
      </c>
      <c r="B61" s="4">
        <v>36373</v>
      </c>
      <c r="C61" s="3">
        <v>557.94094210000003</v>
      </c>
      <c r="D61" s="3">
        <v>319.31398530000001</v>
      </c>
      <c r="E61" s="3">
        <v>238.62695690000001</v>
      </c>
      <c r="F61" s="3">
        <v>447.01668790000002</v>
      </c>
      <c r="G61" s="3">
        <v>286.1294704</v>
      </c>
      <c r="H61" s="3">
        <v>160.88721749999999</v>
      </c>
      <c r="I61" s="3">
        <v>110.92425419999999</v>
      </c>
      <c r="J61" s="3">
        <v>33.184514900000003</v>
      </c>
      <c r="K61" s="3">
        <v>77.739739400000005</v>
      </c>
      <c r="L61" s="3">
        <v>643.67701729999999</v>
      </c>
      <c r="M61" s="3">
        <v>217.18851950000001</v>
      </c>
      <c r="N61" s="3">
        <v>426.4884978</v>
      </c>
      <c r="O61" s="3">
        <v>426.11930990000002</v>
      </c>
      <c r="P61" s="3">
        <v>179.5576192</v>
      </c>
      <c r="Q61" s="3">
        <v>246.56169070000001</v>
      </c>
      <c r="R61" s="3">
        <v>217.5577073</v>
      </c>
      <c r="S61" s="3">
        <v>37.6309003</v>
      </c>
      <c r="T61" s="3">
        <v>179.92680709999999</v>
      </c>
      <c r="U61" s="3">
        <v>776.39015919999997</v>
      </c>
      <c r="V61" s="3">
        <v>172.95322039999999</v>
      </c>
      <c r="W61" s="3">
        <v>603.43693880000001</v>
      </c>
      <c r="X61" s="3">
        <v>458.78417669999999</v>
      </c>
      <c r="Y61" s="3">
        <v>142.4467191</v>
      </c>
      <c r="Z61" s="3">
        <v>316.33745759999999</v>
      </c>
      <c r="AA61" s="3">
        <v>317.60598249999998</v>
      </c>
      <c r="AB61" s="3">
        <v>30.5065013</v>
      </c>
      <c r="AC61" s="3">
        <v>287.09948129999998</v>
      </c>
      <c r="AD61" s="3">
        <v>8603.6235892000004</v>
      </c>
      <c r="AE61" s="3">
        <v>4862.0976492999998</v>
      </c>
      <c r="AF61" s="3">
        <v>3741.5259399000001</v>
      </c>
      <c r="AG61" s="3">
        <v>6356.9024748000002</v>
      </c>
      <c r="AH61" s="3">
        <v>4260.8919907999998</v>
      </c>
      <c r="AI61" s="3">
        <v>2096.0104839000001</v>
      </c>
      <c r="AJ61" s="3">
        <v>2246.7211143999998</v>
      </c>
      <c r="AK61" s="3">
        <v>601.20565850000003</v>
      </c>
      <c r="AL61" s="3">
        <v>1645.5154559</v>
      </c>
      <c r="AO61" s="4">
        <v>36373</v>
      </c>
      <c r="AP61" s="8">
        <f t="shared" si="34"/>
        <v>458.78417669999999</v>
      </c>
      <c r="AQ61" s="8">
        <f t="shared" si="35"/>
        <v>317.60598249999998</v>
      </c>
      <c r="AR61" s="8">
        <f t="shared" si="4"/>
        <v>776.39015919999997</v>
      </c>
      <c r="AS61" s="8">
        <f t="shared" si="5"/>
        <v>426.11930990000002</v>
      </c>
      <c r="AT61" s="8">
        <f t="shared" si="6"/>
        <v>217.5577073</v>
      </c>
      <c r="AU61" s="8">
        <f t="shared" si="7"/>
        <v>643.67701720000002</v>
      </c>
      <c r="AV61" s="8">
        <f t="shared" si="8"/>
        <v>447.01668790000002</v>
      </c>
      <c r="AW61" s="8">
        <f t="shared" si="9"/>
        <v>110.92425419999999</v>
      </c>
      <c r="AX61" s="8">
        <f t="shared" si="10"/>
        <v>557.94094210000003</v>
      </c>
      <c r="AY61" s="8">
        <f t="shared" si="11"/>
        <v>6356.9024748000002</v>
      </c>
      <c r="AZ61" s="8">
        <f t="shared" si="12"/>
        <v>2246.7211143999998</v>
      </c>
      <c r="BA61" s="8">
        <f t="shared" si="13"/>
        <v>8603.6235892000004</v>
      </c>
      <c r="BC61" s="4">
        <v>36373</v>
      </c>
      <c r="BD61" s="8">
        <f t="shared" si="22"/>
        <v>120.11314377631344</v>
      </c>
      <c r="BE61" s="8">
        <f t="shared" si="23"/>
        <v>205.14967749224354</v>
      </c>
      <c r="BF61" s="8">
        <f t="shared" si="24"/>
        <v>144.63931249930664</v>
      </c>
      <c r="BG61" s="8">
        <f t="shared" si="25"/>
        <v>134.32663555440249</v>
      </c>
      <c r="BH61" s="8">
        <f t="shared" si="26"/>
        <v>153.39262396292798</v>
      </c>
      <c r="BI61" s="8">
        <f t="shared" si="27"/>
        <v>140.21728066634824</v>
      </c>
      <c r="BJ61" s="8">
        <f t="shared" si="28"/>
        <v>214.12348401502604</v>
      </c>
      <c r="BK61" s="8">
        <f t="shared" si="29"/>
        <v>224.60136103528683</v>
      </c>
      <c r="BL61" s="8">
        <f t="shared" si="30"/>
        <v>216.12800330714879</v>
      </c>
      <c r="BM61" s="8">
        <f t="shared" si="31"/>
        <v>117.9003289579811</v>
      </c>
      <c r="BN61" s="8">
        <f t="shared" si="32"/>
        <v>189.70845050051602</v>
      </c>
      <c r="BO61" s="8">
        <f t="shared" si="33"/>
        <v>130.83246214714194</v>
      </c>
      <c r="BQ61" s="4">
        <v>36373</v>
      </c>
      <c r="BR61" s="8">
        <f t="shared" si="14"/>
        <v>1.8768521155873685</v>
      </c>
      <c r="BS61" s="8">
        <f t="shared" si="15"/>
        <v>8.1394513270169444</v>
      </c>
      <c r="BT61" s="8">
        <f t="shared" si="16"/>
        <v>-23.757053458768716</v>
      </c>
      <c r="BU61" s="8">
        <f t="shared" si="17"/>
        <v>-29.193119652813195</v>
      </c>
      <c r="BV61" s="8">
        <f t="shared" si="18"/>
        <v>-19.142967243564758</v>
      </c>
      <c r="BW61" s="8">
        <f t="shared" si="19"/>
        <v>-26.08801542766971</v>
      </c>
      <c r="BX61" s="8">
        <f t="shared" si="20"/>
        <v>12.869765922442976</v>
      </c>
      <c r="BY61" s="8">
        <f t="shared" si="21"/>
        <v>18.392913147891576</v>
      </c>
      <c r="BZ61" s="8">
        <f t="shared" si="21"/>
        <v>13.926397446676164</v>
      </c>
      <c r="CA61" s="8"/>
      <c r="CB61" s="8"/>
    </row>
    <row r="62" spans="1:80" hidden="1">
      <c r="A62">
        <f t="shared" si="1"/>
        <v>11</v>
      </c>
      <c r="B62" s="4">
        <v>36465</v>
      </c>
      <c r="C62" s="3">
        <v>579.70658079999998</v>
      </c>
      <c r="D62" s="3">
        <v>327.50865570000002</v>
      </c>
      <c r="E62" s="3">
        <v>252.19792509999999</v>
      </c>
      <c r="F62" s="3">
        <v>466.17468050000002</v>
      </c>
      <c r="G62" s="3">
        <v>295.55928390000003</v>
      </c>
      <c r="H62" s="3">
        <v>170.6153966</v>
      </c>
      <c r="I62" s="3">
        <v>113.5319002</v>
      </c>
      <c r="J62" s="3">
        <v>31.949371800000002</v>
      </c>
      <c r="K62" s="3">
        <v>81.582528400000001</v>
      </c>
      <c r="L62" s="3">
        <v>636.39220439999997</v>
      </c>
      <c r="M62" s="3">
        <v>211.04472340000001</v>
      </c>
      <c r="N62" s="3">
        <v>425.34748100000002</v>
      </c>
      <c r="O62" s="3">
        <v>422.0485157</v>
      </c>
      <c r="P62" s="3">
        <v>174.9753383</v>
      </c>
      <c r="Q62" s="3">
        <v>247.07317739999999</v>
      </c>
      <c r="R62" s="3">
        <v>214.3436887</v>
      </c>
      <c r="S62" s="3">
        <v>36.069385099999998</v>
      </c>
      <c r="T62" s="3">
        <v>178.2743036</v>
      </c>
      <c r="U62" s="3">
        <v>809.82221470000002</v>
      </c>
      <c r="V62" s="3">
        <v>171.60583370000001</v>
      </c>
      <c r="W62" s="3">
        <v>638.21638099999996</v>
      </c>
      <c r="X62" s="3">
        <v>481.34875360000001</v>
      </c>
      <c r="Y62" s="3">
        <v>146.41111599999999</v>
      </c>
      <c r="Z62" s="3">
        <v>334.93763769999998</v>
      </c>
      <c r="AA62" s="3">
        <v>328.47346099999999</v>
      </c>
      <c r="AB62" s="3">
        <v>25.194717799999999</v>
      </c>
      <c r="AC62" s="3">
        <v>303.27874329999997</v>
      </c>
      <c r="AD62" s="3">
        <v>8763.6674767999993</v>
      </c>
      <c r="AE62" s="3">
        <v>4911.1880752999996</v>
      </c>
      <c r="AF62" s="3">
        <v>3852.4794015000002</v>
      </c>
      <c r="AG62" s="3">
        <v>6467.2932151000005</v>
      </c>
      <c r="AH62" s="3">
        <v>4310.7570062000004</v>
      </c>
      <c r="AI62" s="3">
        <v>2156.5362089999999</v>
      </c>
      <c r="AJ62" s="3">
        <v>2296.3742616999998</v>
      </c>
      <c r="AK62" s="3">
        <v>600.43106909999995</v>
      </c>
      <c r="AL62" s="3">
        <v>1695.9431926</v>
      </c>
      <c r="AO62" s="4">
        <v>36465</v>
      </c>
      <c r="AP62" s="8">
        <f t="shared" si="34"/>
        <v>481.34875360000001</v>
      </c>
      <c r="AQ62" s="8">
        <f t="shared" si="35"/>
        <v>328.47346099999999</v>
      </c>
      <c r="AR62" s="8">
        <f t="shared" si="4"/>
        <v>809.82221460000005</v>
      </c>
      <c r="AS62" s="8">
        <f t="shared" si="5"/>
        <v>422.0485157</v>
      </c>
      <c r="AT62" s="8">
        <f t="shared" si="6"/>
        <v>214.3436887</v>
      </c>
      <c r="AU62" s="8">
        <f t="shared" si="7"/>
        <v>636.39220439999997</v>
      </c>
      <c r="AV62" s="8">
        <f t="shared" si="8"/>
        <v>466.17468050000002</v>
      </c>
      <c r="AW62" s="8">
        <f t="shared" si="9"/>
        <v>113.5319002</v>
      </c>
      <c r="AX62" s="8">
        <f t="shared" si="10"/>
        <v>579.70658070000002</v>
      </c>
      <c r="AY62" s="8">
        <f t="shared" si="11"/>
        <v>6467.2932151000005</v>
      </c>
      <c r="AZ62" s="8">
        <f t="shared" si="12"/>
        <v>2296.3742616999998</v>
      </c>
      <c r="BA62" s="8">
        <f t="shared" si="13"/>
        <v>8763.6674768000012</v>
      </c>
      <c r="BC62" s="4">
        <v>36465</v>
      </c>
      <c r="BD62" s="8">
        <f t="shared" si="22"/>
        <v>126.02071951036858</v>
      </c>
      <c r="BE62" s="8">
        <f t="shared" si="23"/>
        <v>212.16925467992729</v>
      </c>
      <c r="BF62" s="8">
        <f t="shared" si="24"/>
        <v>150.86761079906535</v>
      </c>
      <c r="BG62" s="8">
        <f t="shared" si="25"/>
        <v>133.04338911093879</v>
      </c>
      <c r="BH62" s="8">
        <f t="shared" si="26"/>
        <v>151.12652752057201</v>
      </c>
      <c r="BI62" s="8">
        <f t="shared" si="27"/>
        <v>138.63037199369941</v>
      </c>
      <c r="BJ62" s="8">
        <f t="shared" si="28"/>
        <v>223.30026920735818</v>
      </c>
      <c r="BK62" s="8">
        <f t="shared" si="29"/>
        <v>229.88136805378994</v>
      </c>
      <c r="BL62" s="8">
        <f t="shared" si="30"/>
        <v>224.55929711687941</v>
      </c>
      <c r="BM62" s="8">
        <f t="shared" si="31"/>
        <v>119.94772620009384</v>
      </c>
      <c r="BN62" s="8">
        <f t="shared" si="32"/>
        <v>193.90105882042866</v>
      </c>
      <c r="BO62" s="8">
        <f t="shared" si="33"/>
        <v>133.26619668343577</v>
      </c>
      <c r="BQ62" s="4">
        <v>36465</v>
      </c>
      <c r="BR62" s="8">
        <f t="shared" si="14"/>
        <v>5.0630332918057297</v>
      </c>
      <c r="BS62" s="8">
        <f t="shared" si="15"/>
        <v>9.4214007755454077</v>
      </c>
      <c r="BT62" s="8">
        <f t="shared" si="16"/>
        <v>-22.193508526024342</v>
      </c>
      <c r="BU62" s="8">
        <f t="shared" si="17"/>
        <v>-31.385939860106703</v>
      </c>
      <c r="BV62" s="8">
        <f t="shared" si="18"/>
        <v>-22.059978197163964</v>
      </c>
      <c r="BW62" s="8">
        <f t="shared" si="19"/>
        <v>-28.504582266317225</v>
      </c>
      <c r="BX62" s="8">
        <f t="shared" si="20"/>
        <v>15.161964852474608</v>
      </c>
      <c r="BY62" s="8">
        <f t="shared" si="21"/>
        <v>18.55601483160676</v>
      </c>
      <c r="BZ62" s="8">
        <f t="shared" si="21"/>
        <v>15.811279465391292</v>
      </c>
      <c r="CA62" s="8"/>
      <c r="CB62" s="8"/>
    </row>
    <row r="63" spans="1:80" hidden="1">
      <c r="A63">
        <f t="shared" si="1"/>
        <v>2</v>
      </c>
      <c r="B63" s="4">
        <v>36557</v>
      </c>
      <c r="C63" s="3">
        <v>567.22902980000003</v>
      </c>
      <c r="D63" s="3">
        <v>331.9191912</v>
      </c>
      <c r="E63" s="3">
        <v>235.3098387</v>
      </c>
      <c r="F63" s="3">
        <v>463.65297170000002</v>
      </c>
      <c r="G63" s="3">
        <v>300.49053739999999</v>
      </c>
      <c r="H63" s="3">
        <v>163.1624343</v>
      </c>
      <c r="I63" s="3">
        <v>103.5760581</v>
      </c>
      <c r="J63" s="3">
        <v>31.428653799999999</v>
      </c>
      <c r="K63" s="3">
        <v>72.147404300000005</v>
      </c>
      <c r="L63" s="3">
        <v>589.50314930000002</v>
      </c>
      <c r="M63" s="3">
        <v>195.22965790000001</v>
      </c>
      <c r="N63" s="3">
        <v>394.27349140000001</v>
      </c>
      <c r="O63" s="3">
        <v>410.93856110000002</v>
      </c>
      <c r="P63" s="3">
        <v>167.88577749999999</v>
      </c>
      <c r="Q63" s="3">
        <v>243.0527836</v>
      </c>
      <c r="R63" s="3">
        <v>178.5645882</v>
      </c>
      <c r="S63" s="3">
        <v>27.3438804</v>
      </c>
      <c r="T63" s="3">
        <v>151.22070780000001</v>
      </c>
      <c r="U63" s="3">
        <v>817.8278067</v>
      </c>
      <c r="V63" s="3">
        <v>166.11290819999999</v>
      </c>
      <c r="W63" s="3">
        <v>651.7148985</v>
      </c>
      <c r="X63" s="3">
        <v>481.05125220000002</v>
      </c>
      <c r="Y63" s="3">
        <v>139.13723619999999</v>
      </c>
      <c r="Z63" s="3">
        <v>341.91401589999998</v>
      </c>
      <c r="AA63" s="3">
        <v>336.77655449999997</v>
      </c>
      <c r="AB63" s="3">
        <v>26.975671899999998</v>
      </c>
      <c r="AC63" s="3">
        <v>309.80088260000002</v>
      </c>
      <c r="AD63" s="3">
        <v>8754.4042205000005</v>
      </c>
      <c r="AE63" s="3">
        <v>4934.8637644999999</v>
      </c>
      <c r="AF63" s="3">
        <v>3819.5404560000002</v>
      </c>
      <c r="AG63" s="3">
        <v>6496.9024548999996</v>
      </c>
      <c r="AH63" s="3">
        <v>4335.0647471000002</v>
      </c>
      <c r="AI63" s="3">
        <v>2161.8377077</v>
      </c>
      <c r="AJ63" s="3">
        <v>2257.5017656</v>
      </c>
      <c r="AK63" s="3">
        <v>599.79901729999995</v>
      </c>
      <c r="AL63" s="3">
        <v>1657.7027482999999</v>
      </c>
      <c r="AO63" s="4">
        <v>36557</v>
      </c>
      <c r="AP63" s="8">
        <f t="shared" si="34"/>
        <v>481.05125220000002</v>
      </c>
      <c r="AQ63" s="8">
        <f t="shared" si="35"/>
        <v>336.77655449999997</v>
      </c>
      <c r="AR63" s="8">
        <f t="shared" si="4"/>
        <v>817.8278067</v>
      </c>
      <c r="AS63" s="8">
        <f t="shared" si="5"/>
        <v>410.93856110000002</v>
      </c>
      <c r="AT63" s="8">
        <f t="shared" si="6"/>
        <v>178.5645882</v>
      </c>
      <c r="AU63" s="8">
        <f t="shared" si="7"/>
        <v>589.50314930000002</v>
      </c>
      <c r="AV63" s="8">
        <f t="shared" si="8"/>
        <v>463.65297170000002</v>
      </c>
      <c r="AW63" s="8">
        <f t="shared" si="9"/>
        <v>103.5760581</v>
      </c>
      <c r="AX63" s="8">
        <f t="shared" si="10"/>
        <v>567.22902980000003</v>
      </c>
      <c r="AY63" s="8">
        <f t="shared" si="11"/>
        <v>6496.9024548999996</v>
      </c>
      <c r="AZ63" s="8">
        <f t="shared" si="12"/>
        <v>2257.5017656</v>
      </c>
      <c r="BA63" s="8">
        <f t="shared" si="13"/>
        <v>8754.4042205000005</v>
      </c>
      <c r="BC63" s="4">
        <v>36557</v>
      </c>
      <c r="BD63" s="8">
        <f t="shared" si="22"/>
        <v>125.94283140906374</v>
      </c>
      <c r="BE63" s="8">
        <f t="shared" si="23"/>
        <v>217.53243121805482</v>
      </c>
      <c r="BF63" s="8">
        <f t="shared" si="24"/>
        <v>152.3590301888822</v>
      </c>
      <c r="BG63" s="8">
        <f t="shared" si="25"/>
        <v>129.54117086382303</v>
      </c>
      <c r="BH63" s="8">
        <f t="shared" si="26"/>
        <v>125.89988684283992</v>
      </c>
      <c r="BI63" s="8">
        <f t="shared" si="27"/>
        <v>128.41615644234048</v>
      </c>
      <c r="BJ63" s="8">
        <f t="shared" si="28"/>
        <v>222.09235664269769</v>
      </c>
      <c r="BK63" s="8">
        <f t="shared" si="29"/>
        <v>209.72260564389666</v>
      </c>
      <c r="BL63" s="8">
        <f t="shared" si="30"/>
        <v>219.72590354653093</v>
      </c>
      <c r="BM63" s="8">
        <f t="shared" si="31"/>
        <v>120.49688345497613</v>
      </c>
      <c r="BN63" s="8">
        <f t="shared" si="32"/>
        <v>190.61874622944751</v>
      </c>
      <c r="BO63" s="8">
        <f t="shared" si="33"/>
        <v>133.12533340453194</v>
      </c>
      <c r="BQ63" s="4">
        <v>36557</v>
      </c>
      <c r="BR63" s="8">
        <f t="shared" si="14"/>
        <v>4.5195757748560439</v>
      </c>
      <c r="BS63" s="8">
        <f t="shared" si="15"/>
        <v>14.119117621417644</v>
      </c>
      <c r="BT63" s="8">
        <f t="shared" si="16"/>
        <v>-20.071329183181252</v>
      </c>
      <c r="BU63" s="8">
        <f t="shared" si="17"/>
        <v>-32.041746456618434</v>
      </c>
      <c r="BV63" s="8">
        <f t="shared" si="18"/>
        <v>-33.951990906867891</v>
      </c>
      <c r="BW63" s="8">
        <f t="shared" si="19"/>
        <v>-32.63193731860656</v>
      </c>
      <c r="BX63" s="8">
        <f t="shared" si="20"/>
        <v>16.511288126596657</v>
      </c>
      <c r="BY63" s="8">
        <f t="shared" si="21"/>
        <v>10.022025531242274</v>
      </c>
      <c r="BZ63" s="8">
        <f t="shared" si="21"/>
        <v>15.269829380813981</v>
      </c>
      <c r="CA63" s="8"/>
      <c r="CB63" s="8"/>
    </row>
    <row r="64" spans="1:80">
      <c r="A64">
        <f t="shared" si="1"/>
        <v>5</v>
      </c>
      <c r="B64" s="4">
        <v>36647</v>
      </c>
      <c r="C64" s="3">
        <v>579.38209400000005</v>
      </c>
      <c r="D64" s="3">
        <v>331.09542900000002</v>
      </c>
      <c r="E64" s="3">
        <v>248.286665</v>
      </c>
      <c r="F64" s="3">
        <v>472.71422200000001</v>
      </c>
      <c r="G64" s="3">
        <v>297.41914109999999</v>
      </c>
      <c r="H64" s="3">
        <v>175.29508100000001</v>
      </c>
      <c r="I64" s="3">
        <v>106.66787189999999</v>
      </c>
      <c r="J64" s="3">
        <v>33.676288</v>
      </c>
      <c r="K64" s="3">
        <v>72.991584000000003</v>
      </c>
      <c r="L64" s="3">
        <v>634.60846709999998</v>
      </c>
      <c r="M64" s="3">
        <v>205.9798883</v>
      </c>
      <c r="N64" s="3">
        <v>428.62857880000001</v>
      </c>
      <c r="O64" s="3">
        <v>413.72940519999997</v>
      </c>
      <c r="P64" s="3">
        <v>166.03301339999999</v>
      </c>
      <c r="Q64" s="3">
        <v>247.69639179999999</v>
      </c>
      <c r="R64" s="3">
        <v>220.87906190000001</v>
      </c>
      <c r="S64" s="3">
        <v>39.946874899999997</v>
      </c>
      <c r="T64" s="3">
        <v>180.932187</v>
      </c>
      <c r="U64" s="3">
        <v>841.23371459999998</v>
      </c>
      <c r="V64" s="3">
        <v>174.34374600000001</v>
      </c>
      <c r="W64" s="3">
        <v>666.88996870000005</v>
      </c>
      <c r="X64" s="3">
        <v>491.65902039999997</v>
      </c>
      <c r="Y64" s="3">
        <v>145.64495969999999</v>
      </c>
      <c r="Z64" s="3">
        <v>346.01406070000002</v>
      </c>
      <c r="AA64" s="3">
        <v>349.57469429999998</v>
      </c>
      <c r="AB64" s="3">
        <v>28.698786299999998</v>
      </c>
      <c r="AC64" s="3">
        <v>320.87590799999998</v>
      </c>
      <c r="AD64" s="3">
        <v>8864.9997810999994</v>
      </c>
      <c r="AE64" s="3">
        <v>4959.7846041000003</v>
      </c>
      <c r="AF64" s="3">
        <v>3905.215177</v>
      </c>
      <c r="AG64" s="3">
        <v>6490.4301216000003</v>
      </c>
      <c r="AH64" s="3">
        <v>4314.3590505000002</v>
      </c>
      <c r="AI64" s="3">
        <v>2176.0710711000002</v>
      </c>
      <c r="AJ64" s="3">
        <v>2374.5696594999999</v>
      </c>
      <c r="AK64" s="3">
        <v>645.42555359999994</v>
      </c>
      <c r="AL64" s="3">
        <v>1729.1441058</v>
      </c>
      <c r="AO64" s="4">
        <v>36647</v>
      </c>
      <c r="AP64" s="8">
        <f t="shared" si="34"/>
        <v>491.65902039999997</v>
      </c>
      <c r="AQ64" s="8">
        <f t="shared" si="35"/>
        <v>349.57469429999998</v>
      </c>
      <c r="AR64" s="8">
        <f t="shared" si="4"/>
        <v>841.23371469999995</v>
      </c>
      <c r="AS64" s="8">
        <f t="shared" si="5"/>
        <v>413.72940519999997</v>
      </c>
      <c r="AT64" s="8">
        <f t="shared" si="6"/>
        <v>220.87906190000001</v>
      </c>
      <c r="AU64" s="8">
        <f t="shared" si="7"/>
        <v>634.60846709999998</v>
      </c>
      <c r="AV64" s="8">
        <f t="shared" si="8"/>
        <v>472.71422200000001</v>
      </c>
      <c r="AW64" s="8">
        <f t="shared" si="9"/>
        <v>106.66787189999999</v>
      </c>
      <c r="AX64" s="8">
        <f t="shared" si="10"/>
        <v>579.38209389999997</v>
      </c>
      <c r="AY64" s="8">
        <f t="shared" si="11"/>
        <v>6490.4301216000003</v>
      </c>
      <c r="AZ64" s="8">
        <f t="shared" si="12"/>
        <v>2374.5696594999999</v>
      </c>
      <c r="BA64" s="8">
        <f t="shared" si="13"/>
        <v>8864.9997810999994</v>
      </c>
      <c r="BC64" s="4">
        <v>36647</v>
      </c>
      <c r="BD64" s="8">
        <f t="shared" si="22"/>
        <v>128.72002480774881</v>
      </c>
      <c r="BE64" s="8">
        <f t="shared" si="23"/>
        <v>225.79907100803624</v>
      </c>
      <c r="BF64" s="8">
        <f t="shared" si="24"/>
        <v>156.71948530468424</v>
      </c>
      <c r="BG64" s="8">
        <f t="shared" si="25"/>
        <v>130.42093549687343</v>
      </c>
      <c r="BH64" s="8">
        <f t="shared" si="26"/>
        <v>155.7343994096733</v>
      </c>
      <c r="BI64" s="8">
        <f t="shared" si="27"/>
        <v>138.24180632031695</v>
      </c>
      <c r="BJ64" s="8">
        <f t="shared" si="28"/>
        <v>226.43274602029121</v>
      </c>
      <c r="BK64" s="8">
        <f t="shared" si="29"/>
        <v>215.98296405293866</v>
      </c>
      <c r="BL64" s="8">
        <f t="shared" si="30"/>
        <v>224.43360158372928</v>
      </c>
      <c r="BM64" s="8">
        <f t="shared" si="31"/>
        <v>120.37684225122625</v>
      </c>
      <c r="BN64" s="8">
        <f t="shared" si="32"/>
        <v>200.50371531296406</v>
      </c>
      <c r="BO64" s="8">
        <f t="shared" si="33"/>
        <v>134.80712356490164</v>
      </c>
      <c r="BQ64" s="4">
        <v>36647</v>
      </c>
      <c r="BR64" s="8">
        <f t="shared" si="14"/>
        <v>6.9308867058585522</v>
      </c>
      <c r="BS64" s="8">
        <f t="shared" si="15"/>
        <v>12.615903728062561</v>
      </c>
      <c r="BT64" s="8">
        <f t="shared" si="16"/>
        <v>-21.8371165541434</v>
      </c>
      <c r="BU64" s="8">
        <f t="shared" si="17"/>
        <v>-34.953357201735237</v>
      </c>
      <c r="BV64" s="8">
        <f t="shared" si="18"/>
        <v>-22.328422110987233</v>
      </c>
      <c r="BW64" s="8">
        <f t="shared" si="19"/>
        <v>-31.052745778532419</v>
      </c>
      <c r="BX64" s="8">
        <f t="shared" si="20"/>
        <v>12.931945259395716</v>
      </c>
      <c r="BY64" s="8">
        <f t="shared" si="21"/>
        <v>7.720180504292995</v>
      </c>
      <c r="BZ64" s="8">
        <f t="shared" si="21"/>
        <v>11.934884215693131</v>
      </c>
      <c r="CA64" s="8"/>
      <c r="CB64" s="8"/>
    </row>
    <row r="65" spans="1:80" hidden="1">
      <c r="A65">
        <f t="shared" si="1"/>
        <v>8</v>
      </c>
      <c r="B65" s="4">
        <v>36739</v>
      </c>
      <c r="C65" s="3">
        <v>584.73659259999999</v>
      </c>
      <c r="D65" s="3">
        <v>329.14682950000002</v>
      </c>
      <c r="E65" s="3">
        <v>255.589763</v>
      </c>
      <c r="F65" s="3">
        <v>472.19204480000002</v>
      </c>
      <c r="G65" s="3">
        <v>298.87462340000002</v>
      </c>
      <c r="H65" s="3">
        <v>173.3174214</v>
      </c>
      <c r="I65" s="3">
        <v>112.5445478</v>
      </c>
      <c r="J65" s="3">
        <v>30.272206099999998</v>
      </c>
      <c r="K65" s="3">
        <v>82.272341600000004</v>
      </c>
      <c r="L65" s="3">
        <v>651.04552169999999</v>
      </c>
      <c r="M65" s="3">
        <v>213.7406115</v>
      </c>
      <c r="N65" s="3">
        <v>437.30491019999999</v>
      </c>
      <c r="O65" s="3">
        <v>429.14436419999998</v>
      </c>
      <c r="P65" s="3">
        <v>176.3082565</v>
      </c>
      <c r="Q65" s="3">
        <v>252.83610770000001</v>
      </c>
      <c r="R65" s="3">
        <v>221.90115750000001</v>
      </c>
      <c r="S65" s="3">
        <v>37.432355000000001</v>
      </c>
      <c r="T65" s="3">
        <v>184.46880250000001</v>
      </c>
      <c r="U65" s="3">
        <v>839.34678280000003</v>
      </c>
      <c r="V65" s="3">
        <v>180.88843900000001</v>
      </c>
      <c r="W65" s="3">
        <v>658.45834379999997</v>
      </c>
      <c r="X65" s="3">
        <v>495.47436329999999</v>
      </c>
      <c r="Y65" s="3">
        <v>146.64215720000001</v>
      </c>
      <c r="Z65" s="3">
        <v>348.83220599999999</v>
      </c>
      <c r="AA65" s="3">
        <v>343.87241949999998</v>
      </c>
      <c r="AB65" s="3">
        <v>34.246281799999998</v>
      </c>
      <c r="AC65" s="3">
        <v>309.62613770000002</v>
      </c>
      <c r="AD65" s="3">
        <v>8911.5878905000009</v>
      </c>
      <c r="AE65" s="3">
        <v>4954.7357791000004</v>
      </c>
      <c r="AF65" s="3">
        <v>3956.8521114</v>
      </c>
      <c r="AG65" s="3">
        <v>6522.1605381999998</v>
      </c>
      <c r="AH65" s="3">
        <v>4308.7967488000004</v>
      </c>
      <c r="AI65" s="3">
        <v>2213.3637893999999</v>
      </c>
      <c r="AJ65" s="3">
        <v>2389.4273523000002</v>
      </c>
      <c r="AK65" s="3">
        <v>645.93903030000001</v>
      </c>
      <c r="AL65" s="3">
        <v>1743.4883219999999</v>
      </c>
      <c r="AO65" s="4">
        <v>36739</v>
      </c>
      <c r="AP65" s="8">
        <f t="shared" si="34"/>
        <v>495.47436329999999</v>
      </c>
      <c r="AQ65" s="8">
        <f t="shared" si="35"/>
        <v>343.87241949999998</v>
      </c>
      <c r="AR65" s="8">
        <f t="shared" si="4"/>
        <v>839.34678280000003</v>
      </c>
      <c r="AS65" s="8">
        <f t="shared" si="5"/>
        <v>429.14436419999998</v>
      </c>
      <c r="AT65" s="8">
        <f t="shared" si="6"/>
        <v>221.90115750000001</v>
      </c>
      <c r="AU65" s="8">
        <f t="shared" si="7"/>
        <v>651.04552169999999</v>
      </c>
      <c r="AV65" s="8">
        <f t="shared" si="8"/>
        <v>472.19204480000002</v>
      </c>
      <c r="AW65" s="8">
        <f t="shared" si="9"/>
        <v>112.5445478</v>
      </c>
      <c r="AX65" s="8">
        <f t="shared" si="10"/>
        <v>584.73659259999999</v>
      </c>
      <c r="AY65" s="8">
        <f t="shared" si="11"/>
        <v>6522.1605381999998</v>
      </c>
      <c r="AZ65" s="8">
        <f t="shared" si="12"/>
        <v>2389.4273523000002</v>
      </c>
      <c r="BA65" s="8">
        <f t="shared" si="13"/>
        <v>8911.587890499999</v>
      </c>
      <c r="BC65" s="4">
        <v>36739</v>
      </c>
      <c r="BD65" s="8">
        <f t="shared" si="22"/>
        <v>129.71891023923854</v>
      </c>
      <c r="BE65" s="8">
        <f t="shared" si="23"/>
        <v>222.1158285609512</v>
      </c>
      <c r="BF65" s="8">
        <f t="shared" si="24"/>
        <v>156.36795517577301</v>
      </c>
      <c r="BG65" s="8">
        <f t="shared" si="25"/>
        <v>135.28023084343957</v>
      </c>
      <c r="BH65" s="8">
        <f t="shared" si="26"/>
        <v>156.45504464890985</v>
      </c>
      <c r="BI65" s="8">
        <f t="shared" si="27"/>
        <v>141.82242056719809</v>
      </c>
      <c r="BJ65" s="8">
        <f t="shared" si="28"/>
        <v>226.18262023223062</v>
      </c>
      <c r="BK65" s="8">
        <f t="shared" si="29"/>
        <v>227.88215972499998</v>
      </c>
      <c r="BL65" s="8">
        <f t="shared" si="30"/>
        <v>226.50775858749031</v>
      </c>
      <c r="BM65" s="8">
        <f t="shared" si="31"/>
        <v>120.96534059140747</v>
      </c>
      <c r="BN65" s="8">
        <f t="shared" si="32"/>
        <v>201.75826794125209</v>
      </c>
      <c r="BO65" s="8">
        <f t="shared" si="33"/>
        <v>135.51557355651141</v>
      </c>
      <c r="BQ65" s="4">
        <v>36739</v>
      </c>
      <c r="BR65" s="8">
        <f t="shared" si="14"/>
        <v>7.2364278933406023</v>
      </c>
      <c r="BS65" s="8">
        <f t="shared" si="15"/>
        <v>10.090075032576529</v>
      </c>
      <c r="BT65" s="8">
        <f t="shared" si="16"/>
        <v>-22.497374322570916</v>
      </c>
      <c r="BU65" s="8">
        <f t="shared" si="17"/>
        <v>-32.949349623267764</v>
      </c>
      <c r="BV65" s="8">
        <f t="shared" si="18"/>
        <v>-22.454209066432718</v>
      </c>
      <c r="BW65" s="8">
        <f t="shared" si="19"/>
        <v>-29.706761455498864</v>
      </c>
      <c r="BX65" s="8">
        <f t="shared" si="20"/>
        <v>12.105750381486423</v>
      </c>
      <c r="BY65" s="8">
        <f t="shared" si="21"/>
        <v>12.948114617714035</v>
      </c>
      <c r="BZ65" s="8">
        <f t="shared" si="21"/>
        <v>12.266902813343329</v>
      </c>
      <c r="CA65" s="8"/>
      <c r="CB65" s="8"/>
    </row>
    <row r="66" spans="1:80" hidden="1">
      <c r="A66">
        <f t="shared" si="1"/>
        <v>11</v>
      </c>
      <c r="B66" s="4">
        <v>36831</v>
      </c>
      <c r="C66" s="3">
        <v>600.80136289999996</v>
      </c>
      <c r="D66" s="3">
        <v>345.36913629999998</v>
      </c>
      <c r="E66" s="3">
        <v>255.43222660000001</v>
      </c>
      <c r="F66" s="3">
        <v>489.03863330000001</v>
      </c>
      <c r="G66" s="3">
        <v>314.58591740000003</v>
      </c>
      <c r="H66" s="3">
        <v>174.45271589999999</v>
      </c>
      <c r="I66" s="3">
        <v>111.7627296</v>
      </c>
      <c r="J66" s="3">
        <v>30.783218900000001</v>
      </c>
      <c r="K66" s="3">
        <v>80.979510700000006</v>
      </c>
      <c r="L66" s="3">
        <v>641.82292029999996</v>
      </c>
      <c r="M66" s="3">
        <v>211.1398538</v>
      </c>
      <c r="N66" s="3">
        <v>430.6830665</v>
      </c>
      <c r="O66" s="3">
        <v>431.8168708</v>
      </c>
      <c r="P66" s="3">
        <v>173.26910000000001</v>
      </c>
      <c r="Q66" s="3">
        <v>258.54777080000002</v>
      </c>
      <c r="R66" s="3">
        <v>210.00604960000001</v>
      </c>
      <c r="S66" s="3">
        <v>37.870753800000003</v>
      </c>
      <c r="T66" s="3">
        <v>172.13529579999999</v>
      </c>
      <c r="U66" s="3">
        <v>832.03289099999995</v>
      </c>
      <c r="V66" s="3">
        <v>193.56016159999999</v>
      </c>
      <c r="W66" s="3">
        <v>638.47272929999997</v>
      </c>
      <c r="X66" s="3">
        <v>499.41483799999997</v>
      </c>
      <c r="Y66" s="3">
        <v>159.6073442</v>
      </c>
      <c r="Z66" s="3">
        <v>339.80749379999997</v>
      </c>
      <c r="AA66" s="3">
        <v>332.61805290000001</v>
      </c>
      <c r="AB66" s="3">
        <v>33.952817400000001</v>
      </c>
      <c r="AC66" s="3">
        <v>298.66523560000002</v>
      </c>
      <c r="AD66" s="3">
        <v>8912.7194727000006</v>
      </c>
      <c r="AE66" s="3">
        <v>4973.9896226999999</v>
      </c>
      <c r="AF66" s="3">
        <v>3938.7298500000002</v>
      </c>
      <c r="AG66" s="3">
        <v>6568.4565635999998</v>
      </c>
      <c r="AH66" s="3">
        <v>4332.2900619000002</v>
      </c>
      <c r="AI66" s="3">
        <v>2236.1665017</v>
      </c>
      <c r="AJ66" s="3">
        <v>2344.2629090999999</v>
      </c>
      <c r="AK66" s="3">
        <v>641.69956090000005</v>
      </c>
      <c r="AL66" s="3">
        <v>1702.5633482999999</v>
      </c>
      <c r="AO66" s="4">
        <v>36831</v>
      </c>
      <c r="AP66" s="8">
        <f t="shared" si="34"/>
        <v>499.41483799999997</v>
      </c>
      <c r="AQ66" s="8">
        <f t="shared" si="35"/>
        <v>332.61805290000001</v>
      </c>
      <c r="AR66" s="8">
        <f t="shared" si="4"/>
        <v>832.03289089999998</v>
      </c>
      <c r="AS66" s="8">
        <f t="shared" si="5"/>
        <v>431.8168708</v>
      </c>
      <c r="AT66" s="8">
        <f t="shared" si="6"/>
        <v>210.00604960000001</v>
      </c>
      <c r="AU66" s="8">
        <f t="shared" si="7"/>
        <v>641.82292040000004</v>
      </c>
      <c r="AV66" s="8">
        <f t="shared" si="8"/>
        <v>489.03863330000001</v>
      </c>
      <c r="AW66" s="8">
        <f t="shared" si="9"/>
        <v>111.7627296</v>
      </c>
      <c r="AX66" s="8">
        <f t="shared" si="10"/>
        <v>600.80136289999996</v>
      </c>
      <c r="AY66" s="8">
        <f t="shared" si="11"/>
        <v>6568.4565635999998</v>
      </c>
      <c r="AZ66" s="8">
        <f t="shared" si="12"/>
        <v>2344.2629090999999</v>
      </c>
      <c r="BA66" s="8">
        <f t="shared" si="13"/>
        <v>8912.7194726999987</v>
      </c>
      <c r="BC66" s="4">
        <v>36831</v>
      </c>
      <c r="BD66" s="8">
        <f t="shared" si="22"/>
        <v>130.7505561159391</v>
      </c>
      <c r="BE66" s="8">
        <f t="shared" si="23"/>
        <v>214.8463506367768</v>
      </c>
      <c r="BF66" s="8">
        <f t="shared" si="24"/>
        <v>155.00539759621751</v>
      </c>
      <c r="BG66" s="8">
        <f t="shared" si="25"/>
        <v>136.12269165602086</v>
      </c>
      <c r="BH66" s="8">
        <f t="shared" si="26"/>
        <v>148.06820404579989</v>
      </c>
      <c r="BI66" s="8">
        <f t="shared" si="27"/>
        <v>139.81338802385639</v>
      </c>
      <c r="BJ66" s="8">
        <f t="shared" si="28"/>
        <v>234.25222998289485</v>
      </c>
      <c r="BK66" s="8">
        <f t="shared" si="29"/>
        <v>226.299120622609</v>
      </c>
      <c r="BL66" s="8">
        <f t="shared" si="30"/>
        <v>232.73072318202023</v>
      </c>
      <c r="BM66" s="8">
        <f t="shared" si="31"/>
        <v>121.82398466306736</v>
      </c>
      <c r="BN66" s="8">
        <f t="shared" si="32"/>
        <v>197.94467644461508</v>
      </c>
      <c r="BO66" s="8">
        <f t="shared" si="33"/>
        <v>135.53278115326563</v>
      </c>
      <c r="BQ66" s="4">
        <v>36831</v>
      </c>
      <c r="BR66" s="8">
        <f t="shared" si="14"/>
        <v>7.3274334914920525</v>
      </c>
      <c r="BS66" s="8">
        <f t="shared" si="15"/>
        <v>8.5385848691368125</v>
      </c>
      <c r="BT66" s="8">
        <f t="shared" si="16"/>
        <v>-21.692565629776862</v>
      </c>
      <c r="BU66" s="8">
        <f t="shared" si="17"/>
        <v>-31.231951219406508</v>
      </c>
      <c r="BV66" s="8">
        <f t="shared" si="18"/>
        <v>-25.197177966425699</v>
      </c>
      <c r="BW66" s="8">
        <f t="shared" si="19"/>
        <v>-29.367442188839988</v>
      </c>
      <c r="BX66" s="8">
        <f t="shared" si="20"/>
        <v>18.342273301014302</v>
      </c>
      <c r="BY66" s="8">
        <f t="shared" si="21"/>
        <v>14.324428768321784</v>
      </c>
      <c r="BZ66" s="8">
        <f t="shared" si="21"/>
        <v>17.573620752128825</v>
      </c>
      <c r="CA66" s="8"/>
      <c r="CB66" s="8"/>
    </row>
    <row r="67" spans="1:80" hidden="1">
      <c r="A67">
        <f t="shared" ref="A67:A130" si="36">MONTH(B67)</f>
        <v>2</v>
      </c>
      <c r="B67" s="4">
        <v>36923</v>
      </c>
      <c r="C67" s="3">
        <v>634.71465139999998</v>
      </c>
      <c r="D67" s="3">
        <v>358.22912669999999</v>
      </c>
      <c r="E67" s="3">
        <v>276.48552469999998</v>
      </c>
      <c r="F67" s="3">
        <v>515.70723699999996</v>
      </c>
      <c r="G67" s="3">
        <v>323.61042179999998</v>
      </c>
      <c r="H67" s="3">
        <v>192.09681520000001</v>
      </c>
      <c r="I67" s="3">
        <v>119.0074144</v>
      </c>
      <c r="J67" s="3">
        <v>34.618704899999997</v>
      </c>
      <c r="K67" s="3">
        <v>84.388709500000004</v>
      </c>
      <c r="L67" s="3">
        <v>608.12258359999998</v>
      </c>
      <c r="M67" s="3">
        <v>204.41929690000001</v>
      </c>
      <c r="N67" s="3">
        <v>403.70328669999998</v>
      </c>
      <c r="O67" s="3">
        <v>428.45849340000001</v>
      </c>
      <c r="P67" s="3">
        <v>173.2077812</v>
      </c>
      <c r="Q67" s="3">
        <v>255.25071220000001</v>
      </c>
      <c r="R67" s="3">
        <v>179.6640902</v>
      </c>
      <c r="S67" s="3">
        <v>31.2115157</v>
      </c>
      <c r="T67" s="3">
        <v>148.4525745</v>
      </c>
      <c r="U67" s="3">
        <v>866.64974270000005</v>
      </c>
      <c r="V67" s="3">
        <v>195.7786859</v>
      </c>
      <c r="W67" s="3">
        <v>670.87105670000005</v>
      </c>
      <c r="X67" s="3">
        <v>522.28271059999997</v>
      </c>
      <c r="Y67" s="3">
        <v>163.79879170000001</v>
      </c>
      <c r="Z67" s="3">
        <v>358.48391889999999</v>
      </c>
      <c r="AA67" s="3">
        <v>344.36703199999999</v>
      </c>
      <c r="AB67" s="3">
        <v>31.9798942</v>
      </c>
      <c r="AC67" s="3">
        <v>312.3871378</v>
      </c>
      <c r="AD67" s="3">
        <v>8920.9354323999996</v>
      </c>
      <c r="AE67" s="3">
        <v>4974.0379917999999</v>
      </c>
      <c r="AF67" s="3">
        <v>3946.8974406000002</v>
      </c>
      <c r="AG67" s="3">
        <v>6580.8973428999998</v>
      </c>
      <c r="AH67" s="3">
        <v>4329.9784358999996</v>
      </c>
      <c r="AI67" s="3">
        <v>2250.9189070000002</v>
      </c>
      <c r="AJ67" s="3">
        <v>2340.0380894999998</v>
      </c>
      <c r="AK67" s="3">
        <v>644.05955589999996</v>
      </c>
      <c r="AL67" s="3">
        <v>1695.9785336</v>
      </c>
      <c r="AO67" s="4">
        <v>36923</v>
      </c>
      <c r="AP67" s="8">
        <f t="shared" si="34"/>
        <v>522.28271059999997</v>
      </c>
      <c r="AQ67" s="8">
        <f t="shared" si="35"/>
        <v>344.36703199999999</v>
      </c>
      <c r="AR67" s="8">
        <f t="shared" ref="AR67:AR130" si="37">SUM(AP67:AQ67)</f>
        <v>866.64974259999997</v>
      </c>
      <c r="AS67" s="8">
        <f t="shared" ref="AS67:AS130" si="38">O67</f>
        <v>428.45849340000001</v>
      </c>
      <c r="AT67" s="8">
        <f t="shared" ref="AT67:AT130" si="39">R67</f>
        <v>179.6640902</v>
      </c>
      <c r="AU67" s="8">
        <f t="shared" ref="AU67:AU130" si="40">SUM(AS67:AT67)</f>
        <v>608.12258359999998</v>
      </c>
      <c r="AV67" s="8">
        <f t="shared" ref="AV67:AV130" si="41">F67</f>
        <v>515.70723699999996</v>
      </c>
      <c r="AW67" s="8">
        <f t="shared" ref="AW67:AW130" si="42">I67</f>
        <v>119.0074144</v>
      </c>
      <c r="AX67" s="8">
        <f t="shared" ref="AX67:AX130" si="43">SUM(AV67:AW67)</f>
        <v>634.71465139999998</v>
      </c>
      <c r="AY67" s="8">
        <f t="shared" ref="AY67:AY130" si="44">AG67</f>
        <v>6580.8973428999998</v>
      </c>
      <c r="AZ67" s="8">
        <f t="shared" ref="AZ67:AZ130" si="45">AJ67</f>
        <v>2340.0380894999998</v>
      </c>
      <c r="BA67" s="8">
        <f t="shared" ref="BA67:BA130" si="46">SUM(AY67:AZ67)</f>
        <v>8920.9354323999996</v>
      </c>
      <c r="BC67" s="4">
        <v>36923</v>
      </c>
      <c r="BD67" s="8">
        <f t="shared" si="22"/>
        <v>136.73753694256493</v>
      </c>
      <c r="BE67" s="8">
        <f t="shared" si="23"/>
        <v>222.43531119178809</v>
      </c>
      <c r="BF67" s="8">
        <f t="shared" si="24"/>
        <v>161.45442012882879</v>
      </c>
      <c r="BG67" s="8">
        <f t="shared" si="25"/>
        <v>135.06402210835404</v>
      </c>
      <c r="BH67" s="8">
        <f t="shared" si="26"/>
        <v>126.67510873189909</v>
      </c>
      <c r="BI67" s="8">
        <f t="shared" si="27"/>
        <v>132.47217580504599</v>
      </c>
      <c r="BJ67" s="8">
        <f t="shared" si="28"/>
        <v>247.02663973678182</v>
      </c>
      <c r="BK67" s="8">
        <f t="shared" si="29"/>
        <v>240.96828453168357</v>
      </c>
      <c r="BL67" s="8">
        <f t="shared" si="30"/>
        <v>245.86761774562191</v>
      </c>
      <c r="BM67" s="8">
        <f t="shared" si="31"/>
        <v>122.05472156327595</v>
      </c>
      <c r="BN67" s="8">
        <f t="shared" si="32"/>
        <v>197.58794147879169</v>
      </c>
      <c r="BO67" s="8">
        <f t="shared" si="33"/>
        <v>135.65771853869498</v>
      </c>
      <c r="BQ67" s="4">
        <v>36923</v>
      </c>
      <c r="BR67" s="8">
        <f t="shared" ref="BR67:BR130" si="47">(BD67/$BM67-1)*100</f>
        <v>12.029698803316746</v>
      </c>
      <c r="BS67" s="8">
        <f t="shared" ref="BS67:BS130" si="48">(BE67/$BN67-1)*100</f>
        <v>12.575347223637845</v>
      </c>
      <c r="BT67" s="8">
        <f t="shared" ref="BT67:BT130" si="49">(BF67/$BN67-1)*100</f>
        <v>-18.287310996577865</v>
      </c>
      <c r="BU67" s="8">
        <f t="shared" ref="BU67:BU130" si="50">(BG67/$BN67-1)*100</f>
        <v>-31.64359064753388</v>
      </c>
      <c r="BV67" s="8">
        <f t="shared" ref="BV67:BV130" si="51">(BH67/$BN67-1)*100</f>
        <v>-35.88925124487119</v>
      </c>
      <c r="BW67" s="8">
        <f t="shared" ref="BW67:BW130" si="52">(BI67/$BN67-1)*100</f>
        <v>-32.955333805496913</v>
      </c>
      <c r="BX67" s="8">
        <f t="shared" ref="BX67:BX130" si="53">(BJ67/$BN67-1)*100</f>
        <v>25.021111049581268</v>
      </c>
      <c r="BY67" s="8">
        <f t="shared" ref="BY67:BZ130" si="54">(BK67/$BN67-1)*100</f>
        <v>21.954954704332575</v>
      </c>
      <c r="BZ67" s="8">
        <f t="shared" si="54"/>
        <v>24.434525662595853</v>
      </c>
      <c r="CA67" s="8"/>
      <c r="CB67" s="8"/>
    </row>
    <row r="68" spans="1:80">
      <c r="A68">
        <f t="shared" si="36"/>
        <v>5</v>
      </c>
      <c r="B68" s="4">
        <v>37012</v>
      </c>
      <c r="C68" s="3">
        <v>614.15333269999996</v>
      </c>
      <c r="D68" s="3">
        <v>342.03337570000002</v>
      </c>
      <c r="E68" s="3">
        <v>272.11995689999998</v>
      </c>
      <c r="F68" s="3">
        <v>485.88590779999998</v>
      </c>
      <c r="G68" s="3">
        <v>303.99979200000001</v>
      </c>
      <c r="H68" s="3">
        <v>181.88611589999999</v>
      </c>
      <c r="I68" s="3">
        <v>128.26742479999999</v>
      </c>
      <c r="J68" s="3">
        <v>38.033583700000001</v>
      </c>
      <c r="K68" s="3">
        <v>90.233841100000006</v>
      </c>
      <c r="L68" s="3">
        <v>643.57114049999996</v>
      </c>
      <c r="M68" s="3">
        <v>214.1469323</v>
      </c>
      <c r="N68" s="3">
        <v>429.42420820000001</v>
      </c>
      <c r="O68" s="3">
        <v>430.24149260000002</v>
      </c>
      <c r="P68" s="3">
        <v>173.52802070000001</v>
      </c>
      <c r="Q68" s="3">
        <v>256.7134719</v>
      </c>
      <c r="R68" s="3">
        <v>213.32964799999999</v>
      </c>
      <c r="S68" s="3">
        <v>40.618911599999997</v>
      </c>
      <c r="T68" s="3">
        <v>172.7107364</v>
      </c>
      <c r="U68" s="3">
        <v>892.51397610000004</v>
      </c>
      <c r="V68" s="3">
        <v>193.8506366</v>
      </c>
      <c r="W68" s="3">
        <v>698.66333959999997</v>
      </c>
      <c r="X68" s="3">
        <v>523.10116970000001</v>
      </c>
      <c r="Y68" s="3">
        <v>161.92299080000001</v>
      </c>
      <c r="Z68" s="3">
        <v>361.17817889999998</v>
      </c>
      <c r="AA68" s="3">
        <v>369.41280640000002</v>
      </c>
      <c r="AB68" s="3">
        <v>31.927645800000001</v>
      </c>
      <c r="AC68" s="3">
        <v>337.48516059999997</v>
      </c>
      <c r="AD68" s="3">
        <v>9004.6291142999999</v>
      </c>
      <c r="AE68" s="3">
        <v>4993.8419519999998</v>
      </c>
      <c r="AF68" s="3">
        <v>4010.7871621999998</v>
      </c>
      <c r="AG68" s="3">
        <v>6518.4440433999998</v>
      </c>
      <c r="AH68" s="3">
        <v>4293.5332130999996</v>
      </c>
      <c r="AI68" s="3">
        <v>2224.9108302999998</v>
      </c>
      <c r="AJ68" s="3">
        <v>2486.1850709</v>
      </c>
      <c r="AK68" s="3">
        <v>700.30873899999995</v>
      </c>
      <c r="AL68" s="3">
        <v>1785.8763319</v>
      </c>
      <c r="AO68" s="4">
        <v>37012</v>
      </c>
      <c r="AP68" s="8">
        <f t="shared" si="34"/>
        <v>523.10116970000001</v>
      </c>
      <c r="AQ68" s="8">
        <f t="shared" si="35"/>
        <v>369.41280640000002</v>
      </c>
      <c r="AR68" s="8">
        <f t="shared" si="37"/>
        <v>892.51397610000004</v>
      </c>
      <c r="AS68" s="8">
        <f t="shared" si="38"/>
        <v>430.24149260000002</v>
      </c>
      <c r="AT68" s="8">
        <f t="shared" si="39"/>
        <v>213.32964799999999</v>
      </c>
      <c r="AU68" s="8">
        <f t="shared" si="40"/>
        <v>643.57114060000004</v>
      </c>
      <c r="AV68" s="8">
        <f t="shared" si="41"/>
        <v>485.88590779999998</v>
      </c>
      <c r="AW68" s="8">
        <f t="shared" si="42"/>
        <v>128.26742479999999</v>
      </c>
      <c r="AX68" s="8">
        <f t="shared" si="43"/>
        <v>614.1533326</v>
      </c>
      <c r="AY68" s="8">
        <f t="shared" si="44"/>
        <v>6518.4440433999998</v>
      </c>
      <c r="AZ68" s="8">
        <f t="shared" si="45"/>
        <v>2486.1850709</v>
      </c>
      <c r="BA68" s="8">
        <f t="shared" si="46"/>
        <v>9004.6291142999999</v>
      </c>
      <c r="BC68" s="4">
        <v>37012</v>
      </c>
      <c r="BD68" s="8">
        <f t="shared" ref="BD68:BD131" si="55">AP68/AP$2*100</f>
        <v>136.95181568308399</v>
      </c>
      <c r="BE68" s="8">
        <f t="shared" ref="BE68:BE131" si="56">AQ68/AQ$2*100</f>
        <v>238.61300564281595</v>
      </c>
      <c r="BF68" s="8">
        <f t="shared" ref="BF68:BF131" si="57">AR68/AR$2*100</f>
        <v>166.27285440112337</v>
      </c>
      <c r="BG68" s="8">
        <f t="shared" ref="BG68:BG131" si="58">AS68/AS$2*100</f>
        <v>135.62608132080419</v>
      </c>
      <c r="BH68" s="8">
        <f t="shared" ref="BH68:BH131" si="59">AT68/AT$2*100</f>
        <v>150.41156152047662</v>
      </c>
      <c r="BI68" s="8">
        <f t="shared" ref="BI68:BI131" si="60">AU68/AU$2*100</f>
        <v>140.19421672505237</v>
      </c>
      <c r="BJ68" s="8">
        <f t="shared" ref="BJ68:BJ131" si="61">AV68/AV$2*100</f>
        <v>232.74205690328483</v>
      </c>
      <c r="BK68" s="8">
        <f t="shared" ref="BK68:BK131" si="62">AW68/AW$2*100</f>
        <v>259.71811480136421</v>
      </c>
      <c r="BL68" s="8">
        <f t="shared" ref="BL68:BL131" si="63">AX68/AX$2*100</f>
        <v>237.9028378875966</v>
      </c>
      <c r="BM68" s="8">
        <f t="shared" ref="BM68:BM131" si="64">AY68/AY$2*100</f>
        <v>120.89641142956684</v>
      </c>
      <c r="BN68" s="8">
        <f t="shared" ref="BN68:BN131" si="65">AZ68/AZ$2*100</f>
        <v>209.92828813286494</v>
      </c>
      <c r="BO68" s="8">
        <f t="shared" ref="BO68:BO131" si="66">BA68/BA$2*100</f>
        <v>136.93042071535478</v>
      </c>
      <c r="BQ68" s="4">
        <v>37012</v>
      </c>
      <c r="BR68" s="8">
        <f t="shared" si="47"/>
        <v>13.280298450273587</v>
      </c>
      <c r="BS68" s="8">
        <f t="shared" si="48"/>
        <v>13.664055361512917</v>
      </c>
      <c r="BT68" s="8">
        <f t="shared" si="49"/>
        <v>-20.795403096943165</v>
      </c>
      <c r="BU68" s="8">
        <f t="shared" si="50"/>
        <v>-35.394089797480945</v>
      </c>
      <c r="BV68" s="8">
        <f t="shared" si="51"/>
        <v>-28.350979823509924</v>
      </c>
      <c r="BW68" s="8">
        <f t="shared" si="52"/>
        <v>-33.218044136899472</v>
      </c>
      <c r="BX68" s="8">
        <f t="shared" si="53"/>
        <v>10.867410473037786</v>
      </c>
      <c r="BY68" s="8">
        <f t="shared" si="54"/>
        <v>23.717540456952136</v>
      </c>
      <c r="BZ68" s="8">
        <f t="shared" si="54"/>
        <v>13.32576471877216</v>
      </c>
      <c r="CA68" s="8"/>
      <c r="CB68" s="8"/>
    </row>
    <row r="69" spans="1:80" hidden="1">
      <c r="A69">
        <f t="shared" si="36"/>
        <v>8</v>
      </c>
      <c r="B69" s="4">
        <v>37104</v>
      </c>
      <c r="C69" s="3">
        <v>588.87532620000002</v>
      </c>
      <c r="D69" s="3">
        <v>330.83611689999998</v>
      </c>
      <c r="E69" s="3">
        <v>258.03920929999998</v>
      </c>
      <c r="F69" s="3">
        <v>462.72453669999999</v>
      </c>
      <c r="G69" s="3">
        <v>293.42820840000002</v>
      </c>
      <c r="H69" s="3">
        <v>169.2963283</v>
      </c>
      <c r="I69" s="3">
        <v>126.1507895</v>
      </c>
      <c r="J69" s="3">
        <v>37.407908499999998</v>
      </c>
      <c r="K69" s="3">
        <v>88.742880900000003</v>
      </c>
      <c r="L69" s="3">
        <v>670.66292150000004</v>
      </c>
      <c r="M69" s="3">
        <v>227.2181343</v>
      </c>
      <c r="N69" s="3">
        <v>443.44478720000001</v>
      </c>
      <c r="O69" s="3">
        <v>434.00790210000002</v>
      </c>
      <c r="P69" s="3">
        <v>179.08132079999999</v>
      </c>
      <c r="Q69" s="3">
        <v>254.92658130000001</v>
      </c>
      <c r="R69" s="3">
        <v>236.65501939999999</v>
      </c>
      <c r="S69" s="3">
        <v>48.136813400000001</v>
      </c>
      <c r="T69" s="3">
        <v>188.51820599999999</v>
      </c>
      <c r="U69" s="3">
        <v>869.13745519999998</v>
      </c>
      <c r="V69" s="3">
        <v>193.28247339999999</v>
      </c>
      <c r="W69" s="3">
        <v>675.85498189999998</v>
      </c>
      <c r="X69" s="3">
        <v>499.3272508</v>
      </c>
      <c r="Y69" s="3">
        <v>160.62508930000001</v>
      </c>
      <c r="Z69" s="3">
        <v>338.70216149999999</v>
      </c>
      <c r="AA69" s="3">
        <v>369.81020439999998</v>
      </c>
      <c r="AB69" s="3">
        <v>32.657384</v>
      </c>
      <c r="AC69" s="3">
        <v>337.1528204</v>
      </c>
      <c r="AD69" s="3">
        <v>8971.8953963000004</v>
      </c>
      <c r="AE69" s="3">
        <v>4980.0317131000002</v>
      </c>
      <c r="AF69" s="3">
        <v>3991.8636830999999</v>
      </c>
      <c r="AG69" s="3">
        <v>6431.8377656000002</v>
      </c>
      <c r="AH69" s="3">
        <v>4252.74881</v>
      </c>
      <c r="AI69" s="3">
        <v>2179.0889557</v>
      </c>
      <c r="AJ69" s="3">
        <v>2540.0576307000001</v>
      </c>
      <c r="AK69" s="3">
        <v>727.28290319999996</v>
      </c>
      <c r="AL69" s="3">
        <v>1812.7747274999999</v>
      </c>
      <c r="AO69" s="4">
        <v>37104</v>
      </c>
      <c r="AP69" s="8">
        <f t="shared" si="34"/>
        <v>499.3272508</v>
      </c>
      <c r="AQ69" s="8">
        <f t="shared" si="35"/>
        <v>369.81020439999998</v>
      </c>
      <c r="AR69" s="8">
        <f t="shared" si="37"/>
        <v>869.13745519999998</v>
      </c>
      <c r="AS69" s="8">
        <f t="shared" si="38"/>
        <v>434.00790210000002</v>
      </c>
      <c r="AT69" s="8">
        <f t="shared" si="39"/>
        <v>236.65501939999999</v>
      </c>
      <c r="AU69" s="8">
        <f t="shared" si="40"/>
        <v>670.66292150000004</v>
      </c>
      <c r="AV69" s="8">
        <f t="shared" si="41"/>
        <v>462.72453669999999</v>
      </c>
      <c r="AW69" s="8">
        <f t="shared" si="42"/>
        <v>126.1507895</v>
      </c>
      <c r="AX69" s="8">
        <f t="shared" si="43"/>
        <v>588.87532620000002</v>
      </c>
      <c r="AY69" s="8">
        <f t="shared" si="44"/>
        <v>6431.8377656000002</v>
      </c>
      <c r="AZ69" s="8">
        <f t="shared" si="45"/>
        <v>2540.0576307000001</v>
      </c>
      <c r="BA69" s="8">
        <f t="shared" si="46"/>
        <v>8971.8953963000004</v>
      </c>
      <c r="BC69" s="4">
        <v>37104</v>
      </c>
      <c r="BD69" s="8">
        <f t="shared" si="55"/>
        <v>130.72762512903753</v>
      </c>
      <c r="BE69" s="8">
        <f t="shared" si="56"/>
        <v>238.8696949875642</v>
      </c>
      <c r="BF69" s="8">
        <f t="shared" si="57"/>
        <v>161.91787401975733</v>
      </c>
      <c r="BG69" s="8">
        <f t="shared" si="58"/>
        <v>136.81337582847121</v>
      </c>
      <c r="BH69" s="8">
        <f t="shared" si="59"/>
        <v>166.85749657081271</v>
      </c>
      <c r="BI69" s="8">
        <f t="shared" si="60"/>
        <v>146.09583468669879</v>
      </c>
      <c r="BJ69" s="8">
        <f t="shared" si="61"/>
        <v>221.64763110501045</v>
      </c>
      <c r="BK69" s="8">
        <f t="shared" si="62"/>
        <v>255.43231479645124</v>
      </c>
      <c r="BL69" s="8">
        <f t="shared" si="63"/>
        <v>228.11096810608461</v>
      </c>
      <c r="BM69" s="8">
        <f t="shared" si="64"/>
        <v>119.2901403434641</v>
      </c>
      <c r="BN69" s="8">
        <f t="shared" si="65"/>
        <v>214.47717485434117</v>
      </c>
      <c r="BO69" s="8">
        <f t="shared" si="66"/>
        <v>136.43264987766426</v>
      </c>
      <c r="BQ69" s="4">
        <v>37104</v>
      </c>
      <c r="BR69" s="8">
        <f t="shared" si="47"/>
        <v>9.5879548407288731</v>
      </c>
      <c r="BS69" s="8">
        <f t="shared" si="48"/>
        <v>11.373014471021836</v>
      </c>
      <c r="BT69" s="8">
        <f t="shared" si="49"/>
        <v>-24.505778235040012</v>
      </c>
      <c r="BU69" s="8">
        <f t="shared" si="50"/>
        <v>-36.210752532811064</v>
      </c>
      <c r="BV69" s="8">
        <f t="shared" si="51"/>
        <v>-22.202678823920831</v>
      </c>
      <c r="BW69" s="8">
        <f t="shared" si="52"/>
        <v>-31.882805344709752</v>
      </c>
      <c r="BX69" s="8">
        <f t="shared" si="53"/>
        <v>3.3432258027172201</v>
      </c>
      <c r="BY69" s="8">
        <f t="shared" si="54"/>
        <v>19.095337287020932</v>
      </c>
      <c r="BZ69" s="8">
        <f t="shared" si="54"/>
        <v>6.3567571985236215</v>
      </c>
      <c r="CA69" s="8"/>
      <c r="CB69" s="8"/>
    </row>
    <row r="70" spans="1:80" hidden="1">
      <c r="A70">
        <f t="shared" si="36"/>
        <v>11</v>
      </c>
      <c r="B70" s="4">
        <v>37196</v>
      </c>
      <c r="C70" s="3">
        <v>564.87222069999996</v>
      </c>
      <c r="D70" s="3">
        <v>320.37239579999999</v>
      </c>
      <c r="E70" s="3">
        <v>244.49982489999999</v>
      </c>
      <c r="F70" s="3">
        <v>450.25774259999997</v>
      </c>
      <c r="G70" s="3">
        <v>285.4783554</v>
      </c>
      <c r="H70" s="3">
        <v>164.7793872</v>
      </c>
      <c r="I70" s="3">
        <v>114.6144781</v>
      </c>
      <c r="J70" s="3">
        <v>34.894040400000002</v>
      </c>
      <c r="K70" s="3">
        <v>79.720437700000005</v>
      </c>
      <c r="L70" s="3">
        <v>673.34632109999995</v>
      </c>
      <c r="M70" s="3">
        <v>216.6248052</v>
      </c>
      <c r="N70" s="3">
        <v>456.72151589999999</v>
      </c>
      <c r="O70" s="3">
        <v>429.96707270000002</v>
      </c>
      <c r="P70" s="3">
        <v>172.2632308</v>
      </c>
      <c r="Q70" s="3">
        <v>257.70384189999999</v>
      </c>
      <c r="R70" s="3">
        <v>243.37924839999999</v>
      </c>
      <c r="S70" s="3">
        <v>44.361574400000002</v>
      </c>
      <c r="T70" s="3">
        <v>199.017674</v>
      </c>
      <c r="U70" s="3">
        <v>893.88349440000002</v>
      </c>
      <c r="V70" s="3">
        <v>201.55016169999999</v>
      </c>
      <c r="W70" s="3">
        <v>692.33333259999995</v>
      </c>
      <c r="X70" s="3">
        <v>516.28033830000004</v>
      </c>
      <c r="Y70" s="3">
        <v>158.04592199999999</v>
      </c>
      <c r="Z70" s="3">
        <v>358.23441639999999</v>
      </c>
      <c r="AA70" s="3">
        <v>377.60315600000001</v>
      </c>
      <c r="AB70" s="3">
        <v>43.504239800000001</v>
      </c>
      <c r="AC70" s="3">
        <v>334.09891629999998</v>
      </c>
      <c r="AD70" s="3">
        <v>9055.6440251000004</v>
      </c>
      <c r="AE70" s="3">
        <v>5017.3427881999996</v>
      </c>
      <c r="AF70" s="3">
        <v>4038.3012368999998</v>
      </c>
      <c r="AG70" s="3">
        <v>6525.5665651999998</v>
      </c>
      <c r="AH70" s="3">
        <v>4311.2347916999997</v>
      </c>
      <c r="AI70" s="3">
        <v>2214.3317735000001</v>
      </c>
      <c r="AJ70" s="3">
        <v>2530.0774597999998</v>
      </c>
      <c r="AK70" s="3">
        <v>706.10799650000001</v>
      </c>
      <c r="AL70" s="3">
        <v>1823.9694632999999</v>
      </c>
      <c r="AO70" s="4">
        <v>37196</v>
      </c>
      <c r="AP70" s="8">
        <f t="shared" si="34"/>
        <v>516.28033830000004</v>
      </c>
      <c r="AQ70" s="8">
        <f t="shared" si="35"/>
        <v>377.60315600000001</v>
      </c>
      <c r="AR70" s="8">
        <f t="shared" si="37"/>
        <v>893.88349430000005</v>
      </c>
      <c r="AS70" s="8">
        <f t="shared" si="38"/>
        <v>429.96707270000002</v>
      </c>
      <c r="AT70" s="8">
        <f t="shared" si="39"/>
        <v>243.37924839999999</v>
      </c>
      <c r="AU70" s="8">
        <f t="shared" si="40"/>
        <v>673.34632110000007</v>
      </c>
      <c r="AV70" s="8">
        <f t="shared" si="41"/>
        <v>450.25774259999997</v>
      </c>
      <c r="AW70" s="8">
        <f t="shared" si="42"/>
        <v>114.6144781</v>
      </c>
      <c r="AX70" s="8">
        <f t="shared" si="43"/>
        <v>564.87222069999996</v>
      </c>
      <c r="AY70" s="8">
        <f t="shared" si="44"/>
        <v>6525.5665651999998</v>
      </c>
      <c r="AZ70" s="8">
        <f t="shared" si="45"/>
        <v>2530.0774597999998</v>
      </c>
      <c r="BA70" s="8">
        <f t="shared" si="46"/>
        <v>9055.6440249999996</v>
      </c>
      <c r="BC70" s="4">
        <v>37196</v>
      </c>
      <c r="BD70" s="8">
        <f t="shared" si="55"/>
        <v>135.16607078552639</v>
      </c>
      <c r="BE70" s="8">
        <f t="shared" si="56"/>
        <v>243.90335806553432</v>
      </c>
      <c r="BF70" s="8">
        <f t="shared" si="57"/>
        <v>166.52799180666108</v>
      </c>
      <c r="BG70" s="8">
        <f t="shared" si="58"/>
        <v>135.53957526243093</v>
      </c>
      <c r="BH70" s="8">
        <f t="shared" si="59"/>
        <v>171.59852433415142</v>
      </c>
      <c r="BI70" s="8">
        <f t="shared" si="60"/>
        <v>146.68038094949671</v>
      </c>
      <c r="BJ70" s="8">
        <f t="shared" si="61"/>
        <v>215.67596727355377</v>
      </c>
      <c r="BK70" s="8">
        <f t="shared" si="62"/>
        <v>232.07339063280426</v>
      </c>
      <c r="BL70" s="8">
        <f t="shared" si="63"/>
        <v>218.81295307718207</v>
      </c>
      <c r="BM70" s="8">
        <f t="shared" si="64"/>
        <v>121.02851156269918</v>
      </c>
      <c r="BN70" s="8">
        <f t="shared" si="65"/>
        <v>213.63447001437038</v>
      </c>
      <c r="BO70" s="8">
        <f t="shared" si="66"/>
        <v>137.70618761216275</v>
      </c>
      <c r="BQ70" s="4">
        <v>37196</v>
      </c>
      <c r="BR70" s="8">
        <f t="shared" si="47"/>
        <v>11.681180773262012</v>
      </c>
      <c r="BS70" s="8">
        <f t="shared" si="48"/>
        <v>14.168541270108648</v>
      </c>
      <c r="BT70" s="8">
        <f t="shared" si="49"/>
        <v>-22.050036309468513</v>
      </c>
      <c r="BU70" s="8">
        <f t="shared" si="50"/>
        <v>-36.55538113614638</v>
      </c>
      <c r="BV70" s="8">
        <f t="shared" si="51"/>
        <v>-19.676574514118141</v>
      </c>
      <c r="BW70" s="8">
        <f t="shared" si="52"/>
        <v>-31.340489697364816</v>
      </c>
      <c r="BX70" s="8">
        <f t="shared" si="53"/>
        <v>0.9556029319828685</v>
      </c>
      <c r="BY70" s="8">
        <f t="shared" si="54"/>
        <v>8.6310606229385911</v>
      </c>
      <c r="BZ70" s="8">
        <f t="shared" si="54"/>
        <v>2.4239922810505909</v>
      </c>
      <c r="CA70" s="8"/>
      <c r="CB70" s="8"/>
    </row>
    <row r="71" spans="1:80" hidden="1">
      <c r="A71">
        <f t="shared" si="36"/>
        <v>2</v>
      </c>
      <c r="B71" s="4">
        <v>37288</v>
      </c>
      <c r="C71" s="3">
        <v>597.88761769999996</v>
      </c>
      <c r="D71" s="3">
        <v>337.61293160000002</v>
      </c>
      <c r="E71" s="3">
        <v>260.2746861</v>
      </c>
      <c r="F71" s="3">
        <v>479.76594920000002</v>
      </c>
      <c r="G71" s="3">
        <v>302.1868182</v>
      </c>
      <c r="H71" s="3">
        <v>177.5791309</v>
      </c>
      <c r="I71" s="3">
        <v>118.1216685</v>
      </c>
      <c r="J71" s="3">
        <v>35.426113299999997</v>
      </c>
      <c r="K71" s="3">
        <v>82.695555200000001</v>
      </c>
      <c r="L71" s="3">
        <v>637.98272120000001</v>
      </c>
      <c r="M71" s="3">
        <v>208.29500899999999</v>
      </c>
      <c r="N71" s="3">
        <v>429.6877121</v>
      </c>
      <c r="O71" s="3">
        <v>431.47972579999998</v>
      </c>
      <c r="P71" s="3">
        <v>173.36408510000001</v>
      </c>
      <c r="Q71" s="3">
        <v>258.11564069999997</v>
      </c>
      <c r="R71" s="3">
        <v>206.5029954</v>
      </c>
      <c r="S71" s="3">
        <v>34.930923999999997</v>
      </c>
      <c r="T71" s="3">
        <v>171.5720714</v>
      </c>
      <c r="U71" s="3">
        <v>898.83048069999995</v>
      </c>
      <c r="V71" s="3">
        <v>194.92383749999999</v>
      </c>
      <c r="W71" s="3">
        <v>703.90664319999996</v>
      </c>
      <c r="X71" s="3">
        <v>517.62545709999995</v>
      </c>
      <c r="Y71" s="3">
        <v>150.12857</v>
      </c>
      <c r="Z71" s="3">
        <v>367.49688709999998</v>
      </c>
      <c r="AA71" s="3">
        <v>381.2050236</v>
      </c>
      <c r="AB71" s="3">
        <v>44.795267500000001</v>
      </c>
      <c r="AC71" s="3">
        <v>336.40975609999998</v>
      </c>
      <c r="AD71" s="3">
        <v>9092.3099364999998</v>
      </c>
      <c r="AE71" s="3">
        <v>5059.1988922</v>
      </c>
      <c r="AF71" s="3">
        <v>4033.1110442999998</v>
      </c>
      <c r="AG71" s="3">
        <v>6571.3095976000004</v>
      </c>
      <c r="AH71" s="3">
        <v>4355.0053862000004</v>
      </c>
      <c r="AI71" s="3">
        <v>2216.3042114</v>
      </c>
      <c r="AJ71" s="3">
        <v>2521.0003388999999</v>
      </c>
      <c r="AK71" s="3">
        <v>704.19350589999999</v>
      </c>
      <c r="AL71" s="3">
        <v>1816.8068329</v>
      </c>
      <c r="AO71" s="4">
        <v>37288</v>
      </c>
      <c r="AP71" s="8">
        <f t="shared" si="34"/>
        <v>517.62545709999995</v>
      </c>
      <c r="AQ71" s="8">
        <f t="shared" si="35"/>
        <v>381.2050236</v>
      </c>
      <c r="AR71" s="8">
        <f t="shared" si="37"/>
        <v>898.83048069999995</v>
      </c>
      <c r="AS71" s="8">
        <f t="shared" si="38"/>
        <v>431.47972579999998</v>
      </c>
      <c r="AT71" s="8">
        <f t="shared" si="39"/>
        <v>206.5029954</v>
      </c>
      <c r="AU71" s="8">
        <f t="shared" si="40"/>
        <v>637.98272120000001</v>
      </c>
      <c r="AV71" s="8">
        <f t="shared" si="41"/>
        <v>479.76594920000002</v>
      </c>
      <c r="AW71" s="8">
        <f t="shared" si="42"/>
        <v>118.1216685</v>
      </c>
      <c r="AX71" s="8">
        <f t="shared" si="43"/>
        <v>597.88761769999996</v>
      </c>
      <c r="AY71" s="8">
        <f t="shared" si="44"/>
        <v>6571.3095976000004</v>
      </c>
      <c r="AZ71" s="8">
        <f t="shared" si="45"/>
        <v>2521.0003388999999</v>
      </c>
      <c r="BA71" s="8">
        <f t="shared" si="46"/>
        <v>9092.3099364999998</v>
      </c>
      <c r="BC71" s="4">
        <v>37288</v>
      </c>
      <c r="BD71" s="8">
        <f t="shared" si="55"/>
        <v>135.51823299169214</v>
      </c>
      <c r="BE71" s="8">
        <f t="shared" si="56"/>
        <v>246.22989477209578</v>
      </c>
      <c r="BF71" s="8">
        <f t="shared" si="57"/>
        <v>167.44960151971657</v>
      </c>
      <c r="BG71" s="8">
        <f t="shared" si="58"/>
        <v>136.01641261047698</v>
      </c>
      <c r="BH71" s="8">
        <f t="shared" si="59"/>
        <v>145.59831832080744</v>
      </c>
      <c r="BI71" s="8">
        <f t="shared" si="60"/>
        <v>138.9768469098309</v>
      </c>
      <c r="BJ71" s="8">
        <f t="shared" si="61"/>
        <v>229.81056263711804</v>
      </c>
      <c r="BK71" s="8">
        <f t="shared" si="62"/>
        <v>239.17481081300767</v>
      </c>
      <c r="BL71" s="8">
        <f t="shared" si="63"/>
        <v>231.60203395220401</v>
      </c>
      <c r="BM71" s="8">
        <f t="shared" si="64"/>
        <v>121.87689937246581</v>
      </c>
      <c r="BN71" s="8">
        <f t="shared" si="65"/>
        <v>212.86801683515381</v>
      </c>
      <c r="BO71" s="8">
        <f t="shared" si="66"/>
        <v>138.26375401760569</v>
      </c>
      <c r="BQ71" s="4">
        <v>37288</v>
      </c>
      <c r="BR71" s="8">
        <f t="shared" si="47"/>
        <v>11.192714689546946</v>
      </c>
      <c r="BS71" s="8">
        <f t="shared" si="48"/>
        <v>15.67256482817594</v>
      </c>
      <c r="BT71" s="8">
        <f t="shared" si="49"/>
        <v>-21.336420562704596</v>
      </c>
      <c r="BU71" s="8">
        <f t="shared" si="50"/>
        <v>-36.102936160762546</v>
      </c>
      <c r="BV71" s="8">
        <f t="shared" si="51"/>
        <v>-31.601599674055503</v>
      </c>
      <c r="BW71" s="8">
        <f t="shared" si="52"/>
        <v>-34.712199147580094</v>
      </c>
      <c r="BX71" s="8">
        <f t="shared" si="53"/>
        <v>7.9591786750588422</v>
      </c>
      <c r="BY71" s="8">
        <f t="shared" si="54"/>
        <v>12.358265167766369</v>
      </c>
      <c r="BZ71" s="8">
        <f t="shared" si="54"/>
        <v>8.8007665010370939</v>
      </c>
      <c r="CA71" s="8"/>
      <c r="CB71" s="8"/>
    </row>
    <row r="72" spans="1:80">
      <c r="A72">
        <f t="shared" si="36"/>
        <v>5</v>
      </c>
      <c r="B72" s="4">
        <v>37377</v>
      </c>
      <c r="C72" s="3">
        <v>600.48793039999998</v>
      </c>
      <c r="D72" s="3">
        <v>336.4600418</v>
      </c>
      <c r="E72" s="3">
        <v>264.02788859999998</v>
      </c>
      <c r="F72" s="3">
        <v>478.72082949999998</v>
      </c>
      <c r="G72" s="3">
        <v>301.61931199999998</v>
      </c>
      <c r="H72" s="3">
        <v>177.1015175</v>
      </c>
      <c r="I72" s="3">
        <v>121.7671009</v>
      </c>
      <c r="J72" s="3">
        <v>34.840729799999998</v>
      </c>
      <c r="K72" s="3">
        <v>86.926371099999997</v>
      </c>
      <c r="L72" s="3">
        <v>668.68856970000002</v>
      </c>
      <c r="M72" s="3">
        <v>208.72134360000001</v>
      </c>
      <c r="N72" s="3">
        <v>459.96722620000003</v>
      </c>
      <c r="O72" s="3">
        <v>426.6920796</v>
      </c>
      <c r="P72" s="3">
        <v>161.116983</v>
      </c>
      <c r="Q72" s="3">
        <v>265.57509649999997</v>
      </c>
      <c r="R72" s="3">
        <v>241.99649020000001</v>
      </c>
      <c r="S72" s="3">
        <v>47.604360499999999</v>
      </c>
      <c r="T72" s="3">
        <v>194.3921296</v>
      </c>
      <c r="U72" s="3">
        <v>901.77922620000004</v>
      </c>
      <c r="V72" s="3">
        <v>201.31661099999999</v>
      </c>
      <c r="W72" s="3">
        <v>700.46261530000004</v>
      </c>
      <c r="X72" s="3">
        <v>514.36594390000005</v>
      </c>
      <c r="Y72" s="3">
        <v>155.6352938</v>
      </c>
      <c r="Z72" s="3">
        <v>358.73065020000001</v>
      </c>
      <c r="AA72" s="3">
        <v>387.41328229999999</v>
      </c>
      <c r="AB72" s="3">
        <v>45.681317200000002</v>
      </c>
      <c r="AC72" s="3">
        <v>341.73196510000002</v>
      </c>
      <c r="AD72" s="3">
        <v>9134.6730812999995</v>
      </c>
      <c r="AE72" s="3">
        <v>5084.4541264</v>
      </c>
      <c r="AF72" s="3">
        <v>4050.2189549</v>
      </c>
      <c r="AG72" s="3">
        <v>6556.9658417000001</v>
      </c>
      <c r="AH72" s="3">
        <v>4365.1582755999998</v>
      </c>
      <c r="AI72" s="3">
        <v>2191.8075660999998</v>
      </c>
      <c r="AJ72" s="3">
        <v>2577.7072395999999</v>
      </c>
      <c r="AK72" s="3">
        <v>719.29585080000004</v>
      </c>
      <c r="AL72" s="3">
        <v>1858.4113889</v>
      </c>
      <c r="AO72" s="4">
        <v>37377</v>
      </c>
      <c r="AP72" s="8">
        <f t="shared" si="34"/>
        <v>514.36594390000005</v>
      </c>
      <c r="AQ72" s="8">
        <f t="shared" si="35"/>
        <v>387.41328229999999</v>
      </c>
      <c r="AR72" s="8">
        <f t="shared" si="37"/>
        <v>901.77922620000004</v>
      </c>
      <c r="AS72" s="8">
        <f t="shared" si="38"/>
        <v>426.6920796</v>
      </c>
      <c r="AT72" s="8">
        <f t="shared" si="39"/>
        <v>241.99649020000001</v>
      </c>
      <c r="AU72" s="8">
        <f t="shared" si="40"/>
        <v>668.68856979999998</v>
      </c>
      <c r="AV72" s="8">
        <f t="shared" si="41"/>
        <v>478.72082949999998</v>
      </c>
      <c r="AW72" s="8">
        <f t="shared" si="42"/>
        <v>121.7671009</v>
      </c>
      <c r="AX72" s="8">
        <f t="shared" si="43"/>
        <v>600.48793039999998</v>
      </c>
      <c r="AY72" s="8">
        <f t="shared" si="44"/>
        <v>6556.9658417000001</v>
      </c>
      <c r="AZ72" s="8">
        <f t="shared" si="45"/>
        <v>2577.7072395999999</v>
      </c>
      <c r="BA72" s="8">
        <f t="shared" si="46"/>
        <v>9134.6730812999995</v>
      </c>
      <c r="BC72" s="4">
        <v>37377</v>
      </c>
      <c r="BD72" s="8">
        <f t="shared" si="55"/>
        <v>134.66486795096975</v>
      </c>
      <c r="BE72" s="8">
        <f t="shared" si="56"/>
        <v>250.23996492275299</v>
      </c>
      <c r="BF72" s="8">
        <f t="shared" si="57"/>
        <v>167.99894454886433</v>
      </c>
      <c r="BG72" s="8">
        <f t="shared" si="58"/>
        <v>134.50719115223859</v>
      </c>
      <c r="BH72" s="8">
        <f t="shared" si="59"/>
        <v>170.62358802306144</v>
      </c>
      <c r="BI72" s="8">
        <f t="shared" si="60"/>
        <v>145.66574596354189</v>
      </c>
      <c r="BJ72" s="8">
        <f t="shared" si="61"/>
        <v>229.30994447803309</v>
      </c>
      <c r="BK72" s="8">
        <f t="shared" si="62"/>
        <v>246.55614580152934</v>
      </c>
      <c r="BL72" s="8">
        <f t="shared" si="63"/>
        <v>232.60930972176834</v>
      </c>
      <c r="BM72" s="8">
        <f t="shared" si="64"/>
        <v>121.61086830689464</v>
      </c>
      <c r="BN72" s="8">
        <f t="shared" si="65"/>
        <v>217.65622939768923</v>
      </c>
      <c r="BO72" s="8">
        <f t="shared" si="66"/>
        <v>138.90795636804759</v>
      </c>
      <c r="BQ72" s="4">
        <v>37377</v>
      </c>
      <c r="BR72" s="8">
        <f t="shared" si="47"/>
        <v>10.734237676136239</v>
      </c>
      <c r="BS72" s="8">
        <f t="shared" si="48"/>
        <v>14.97027473793484</v>
      </c>
      <c r="BT72" s="8">
        <f t="shared" si="49"/>
        <v>-22.814547962279498</v>
      </c>
      <c r="BU72" s="8">
        <f t="shared" si="50"/>
        <v>-38.202002522760516</v>
      </c>
      <c r="BV72" s="8">
        <f t="shared" si="51"/>
        <v>-21.608681499619465</v>
      </c>
      <c r="BW72" s="8">
        <f t="shared" si="52"/>
        <v>-33.075314974151446</v>
      </c>
      <c r="BX72" s="8">
        <f t="shared" si="53"/>
        <v>5.3541840325878498</v>
      </c>
      <c r="BY72" s="8">
        <f t="shared" si="54"/>
        <v>13.277780509114589</v>
      </c>
      <c r="BZ72" s="8">
        <f t="shared" si="54"/>
        <v>6.870044733136349</v>
      </c>
      <c r="CA72" s="8"/>
      <c r="CB72" s="8"/>
    </row>
    <row r="73" spans="1:80" hidden="1">
      <c r="A73">
        <f t="shared" si="36"/>
        <v>8</v>
      </c>
      <c r="B73" s="4">
        <v>37469</v>
      </c>
      <c r="C73" s="3">
        <v>609.59261249999997</v>
      </c>
      <c r="D73" s="3">
        <v>340.251938</v>
      </c>
      <c r="E73" s="3">
        <v>269.34067440000001</v>
      </c>
      <c r="F73" s="3">
        <v>483.2632529</v>
      </c>
      <c r="G73" s="3">
        <v>301.3766248</v>
      </c>
      <c r="H73" s="3">
        <v>181.8866281</v>
      </c>
      <c r="I73" s="3">
        <v>126.3293596</v>
      </c>
      <c r="J73" s="3">
        <v>38.875313300000002</v>
      </c>
      <c r="K73" s="3">
        <v>87.454046300000002</v>
      </c>
      <c r="L73" s="3">
        <v>699.28859739999996</v>
      </c>
      <c r="M73" s="3">
        <v>221.0640842</v>
      </c>
      <c r="N73" s="3">
        <v>478.22451330000001</v>
      </c>
      <c r="O73" s="3">
        <v>431.83231319999999</v>
      </c>
      <c r="P73" s="3">
        <v>166.5571865</v>
      </c>
      <c r="Q73" s="3">
        <v>265.27512669999999</v>
      </c>
      <c r="R73" s="3">
        <v>267.45628420000003</v>
      </c>
      <c r="S73" s="3">
        <v>54.506897700000003</v>
      </c>
      <c r="T73" s="3">
        <v>212.9493866</v>
      </c>
      <c r="U73" s="3">
        <v>919.85087080000005</v>
      </c>
      <c r="V73" s="3">
        <v>206.944489</v>
      </c>
      <c r="W73" s="3">
        <v>712.90638179999996</v>
      </c>
      <c r="X73" s="3">
        <v>522.47611629999994</v>
      </c>
      <c r="Y73" s="3">
        <v>161.23812649999999</v>
      </c>
      <c r="Z73" s="3">
        <v>361.23798970000001</v>
      </c>
      <c r="AA73" s="3">
        <v>397.37475449999999</v>
      </c>
      <c r="AB73" s="3">
        <v>45.706362499999997</v>
      </c>
      <c r="AC73" s="3">
        <v>351.66839210000001</v>
      </c>
      <c r="AD73" s="3">
        <v>9150.2861487999999</v>
      </c>
      <c r="AE73" s="3">
        <v>5072.8032414999998</v>
      </c>
      <c r="AF73" s="3">
        <v>4077.4829073000001</v>
      </c>
      <c r="AG73" s="3">
        <v>6537.0602276</v>
      </c>
      <c r="AH73" s="3">
        <v>4317.9716417999998</v>
      </c>
      <c r="AI73" s="3">
        <v>2219.0885858000001</v>
      </c>
      <c r="AJ73" s="3">
        <v>2613.2259211999999</v>
      </c>
      <c r="AK73" s="3">
        <v>754.83159969999997</v>
      </c>
      <c r="AL73" s="3">
        <v>1858.3943214999999</v>
      </c>
      <c r="AO73" s="4">
        <v>37469</v>
      </c>
      <c r="AP73" s="8">
        <f t="shared" si="34"/>
        <v>522.47611629999994</v>
      </c>
      <c r="AQ73" s="8">
        <f t="shared" si="35"/>
        <v>397.37475449999999</v>
      </c>
      <c r="AR73" s="8">
        <f t="shared" si="37"/>
        <v>919.85087079999994</v>
      </c>
      <c r="AS73" s="8">
        <f t="shared" si="38"/>
        <v>431.83231319999999</v>
      </c>
      <c r="AT73" s="8">
        <f t="shared" si="39"/>
        <v>267.45628420000003</v>
      </c>
      <c r="AU73" s="8">
        <f t="shared" si="40"/>
        <v>699.28859740000007</v>
      </c>
      <c r="AV73" s="8">
        <f t="shared" si="41"/>
        <v>483.2632529</v>
      </c>
      <c r="AW73" s="8">
        <f t="shared" si="42"/>
        <v>126.3293596</v>
      </c>
      <c r="AX73" s="8">
        <f t="shared" si="43"/>
        <v>609.59261249999997</v>
      </c>
      <c r="AY73" s="8">
        <f t="shared" si="44"/>
        <v>6537.0602276</v>
      </c>
      <c r="AZ73" s="8">
        <f t="shared" si="45"/>
        <v>2613.2259211999999</v>
      </c>
      <c r="BA73" s="8">
        <f t="shared" si="46"/>
        <v>9150.2861487999999</v>
      </c>
      <c r="BC73" s="4">
        <v>37469</v>
      </c>
      <c r="BD73" s="8">
        <f t="shared" si="55"/>
        <v>136.78817200765886</v>
      </c>
      <c r="BE73" s="8">
        <f t="shared" si="56"/>
        <v>256.67432989627156</v>
      </c>
      <c r="BF73" s="8">
        <f t="shared" si="57"/>
        <v>171.36564133101976</v>
      </c>
      <c r="BG73" s="8">
        <f t="shared" si="58"/>
        <v>136.12755960166118</v>
      </c>
      <c r="BH73" s="8">
        <f t="shared" si="59"/>
        <v>188.57443267794818</v>
      </c>
      <c r="BI73" s="8">
        <f t="shared" si="60"/>
        <v>152.33159318774696</v>
      </c>
      <c r="BJ73" s="8">
        <f t="shared" si="61"/>
        <v>231.4857905943127</v>
      </c>
      <c r="BK73" s="8">
        <f t="shared" si="62"/>
        <v>255.79388664373982</v>
      </c>
      <c r="BL73" s="8">
        <f t="shared" si="63"/>
        <v>236.13616465306794</v>
      </c>
      <c r="BM73" s="8">
        <f t="shared" si="64"/>
        <v>121.2416824557975</v>
      </c>
      <c r="BN73" s="8">
        <f t="shared" si="65"/>
        <v>220.65535287900153</v>
      </c>
      <c r="BO73" s="8">
        <f t="shared" si="66"/>
        <v>139.14537912852941</v>
      </c>
      <c r="BQ73" s="4">
        <v>37469</v>
      </c>
      <c r="BR73" s="8">
        <f t="shared" si="47"/>
        <v>12.822726670367125</v>
      </c>
      <c r="BS73" s="8">
        <f t="shared" si="48"/>
        <v>16.32363618072814</v>
      </c>
      <c r="BT73" s="8">
        <f t="shared" si="49"/>
        <v>-22.3378725713535</v>
      </c>
      <c r="BU73" s="8">
        <f t="shared" si="50"/>
        <v>-38.307610567549645</v>
      </c>
      <c r="BV73" s="8">
        <f t="shared" si="51"/>
        <v>-14.53892678445251</v>
      </c>
      <c r="BW73" s="8">
        <f t="shared" si="52"/>
        <v>-30.964016417367656</v>
      </c>
      <c r="BX73" s="8">
        <f t="shared" si="53"/>
        <v>4.9083049987235672</v>
      </c>
      <c r="BY73" s="8">
        <f t="shared" si="54"/>
        <v>15.924623312450015</v>
      </c>
      <c r="BZ73" s="8">
        <f t="shared" si="54"/>
        <v>7.0158333220021518</v>
      </c>
      <c r="CA73" s="8"/>
      <c r="CB73" s="8"/>
    </row>
    <row r="74" spans="1:80" hidden="1">
      <c r="A74">
        <f t="shared" si="36"/>
        <v>11</v>
      </c>
      <c r="B74" s="4">
        <v>37561</v>
      </c>
      <c r="C74" s="3">
        <v>595.42406249999999</v>
      </c>
      <c r="D74" s="3">
        <v>337.3381943</v>
      </c>
      <c r="E74" s="3">
        <v>258.08586819999999</v>
      </c>
      <c r="F74" s="3">
        <v>470.86605320000001</v>
      </c>
      <c r="G74" s="3">
        <v>297.67328689999999</v>
      </c>
      <c r="H74" s="3">
        <v>173.19276619999999</v>
      </c>
      <c r="I74" s="3">
        <v>124.55800929999999</v>
      </c>
      <c r="J74" s="3">
        <v>39.664907399999997</v>
      </c>
      <c r="K74" s="3">
        <v>84.893101900000005</v>
      </c>
      <c r="L74" s="3">
        <v>689.27908730000001</v>
      </c>
      <c r="M74" s="3">
        <v>218.33207730000001</v>
      </c>
      <c r="N74" s="3">
        <v>470.9470101</v>
      </c>
      <c r="O74" s="3">
        <v>440.0154038</v>
      </c>
      <c r="P74" s="3">
        <v>171.23311939999999</v>
      </c>
      <c r="Q74" s="3">
        <v>268.78228439999998</v>
      </c>
      <c r="R74" s="3">
        <v>249.26368350000001</v>
      </c>
      <c r="S74" s="3">
        <v>47.098957900000002</v>
      </c>
      <c r="T74" s="3">
        <v>202.1647256</v>
      </c>
      <c r="U74" s="3">
        <v>937.82218309999996</v>
      </c>
      <c r="V74" s="3">
        <v>203.49828199999999</v>
      </c>
      <c r="W74" s="3">
        <v>734.32390099999998</v>
      </c>
      <c r="X74" s="3">
        <v>524.48522539999999</v>
      </c>
      <c r="Y74" s="3">
        <v>158.7298337</v>
      </c>
      <c r="Z74" s="3">
        <v>365.75539170000002</v>
      </c>
      <c r="AA74" s="3">
        <v>413.33695760000001</v>
      </c>
      <c r="AB74" s="3">
        <v>44.768448300000003</v>
      </c>
      <c r="AC74" s="3">
        <v>368.56850930000002</v>
      </c>
      <c r="AD74" s="3">
        <v>9286.7409043999996</v>
      </c>
      <c r="AE74" s="3">
        <v>5129.3231941000004</v>
      </c>
      <c r="AF74" s="3">
        <v>4157.4177102000003</v>
      </c>
      <c r="AG74" s="3">
        <v>6621.5360527000003</v>
      </c>
      <c r="AH74" s="3">
        <v>4371.7363670000004</v>
      </c>
      <c r="AI74" s="3">
        <v>2249.7996858000001</v>
      </c>
      <c r="AJ74" s="3">
        <v>2665.2048516</v>
      </c>
      <c r="AK74" s="3">
        <v>757.58682720000002</v>
      </c>
      <c r="AL74" s="3">
        <v>1907.6180245</v>
      </c>
      <c r="AO74" s="4">
        <v>37561</v>
      </c>
      <c r="AP74" s="8">
        <f t="shared" si="34"/>
        <v>524.48522539999999</v>
      </c>
      <c r="AQ74" s="8">
        <f t="shared" si="35"/>
        <v>413.33695760000001</v>
      </c>
      <c r="AR74" s="8">
        <f t="shared" si="37"/>
        <v>937.822183</v>
      </c>
      <c r="AS74" s="8">
        <f t="shared" si="38"/>
        <v>440.0154038</v>
      </c>
      <c r="AT74" s="8">
        <f t="shared" si="39"/>
        <v>249.26368350000001</v>
      </c>
      <c r="AU74" s="8">
        <f t="shared" si="40"/>
        <v>689.27908730000001</v>
      </c>
      <c r="AV74" s="8">
        <f t="shared" si="41"/>
        <v>470.86605320000001</v>
      </c>
      <c r="AW74" s="8">
        <f t="shared" si="42"/>
        <v>124.55800929999999</v>
      </c>
      <c r="AX74" s="8">
        <f t="shared" si="43"/>
        <v>595.42406249999999</v>
      </c>
      <c r="AY74" s="8">
        <f t="shared" si="44"/>
        <v>6621.5360527000003</v>
      </c>
      <c r="AZ74" s="8">
        <f t="shared" si="45"/>
        <v>2665.2048516</v>
      </c>
      <c r="BA74" s="8">
        <f t="shared" si="46"/>
        <v>9286.7409043000007</v>
      </c>
      <c r="BC74" s="4">
        <v>37561</v>
      </c>
      <c r="BD74" s="8">
        <f t="shared" si="55"/>
        <v>137.31417186215776</v>
      </c>
      <c r="BE74" s="8">
        <f t="shared" si="56"/>
        <v>266.98471760450906</v>
      </c>
      <c r="BF74" s="8">
        <f t="shared" si="57"/>
        <v>174.7136464680205</v>
      </c>
      <c r="BG74" s="8">
        <f t="shared" si="58"/>
        <v>138.70713532892128</v>
      </c>
      <c r="BH74" s="8">
        <f t="shared" si="59"/>
        <v>175.74744165696492</v>
      </c>
      <c r="BI74" s="8">
        <f t="shared" si="60"/>
        <v>150.15114204607093</v>
      </c>
      <c r="BJ74" s="8">
        <f t="shared" si="61"/>
        <v>225.54746286819466</v>
      </c>
      <c r="BK74" s="8">
        <f t="shared" si="62"/>
        <v>252.20722571805146</v>
      </c>
      <c r="BL74" s="8">
        <f t="shared" si="63"/>
        <v>230.6477335482779</v>
      </c>
      <c r="BM74" s="8">
        <f t="shared" si="64"/>
        <v>122.80844041814932</v>
      </c>
      <c r="BN74" s="8">
        <f t="shared" si="65"/>
        <v>225.0443454787758</v>
      </c>
      <c r="BO74" s="8">
        <f t="shared" si="66"/>
        <v>141.22040152446053</v>
      </c>
      <c r="BQ74" s="4">
        <v>37561</v>
      </c>
      <c r="BR74" s="8">
        <f t="shared" si="47"/>
        <v>11.81167303698183</v>
      </c>
      <c r="BS74" s="8">
        <f t="shared" si="48"/>
        <v>18.636492303997354</v>
      </c>
      <c r="BT74" s="8">
        <f t="shared" si="49"/>
        <v>-22.36479166080716</v>
      </c>
      <c r="BU74" s="8">
        <f t="shared" si="50"/>
        <v>-38.364532095296333</v>
      </c>
      <c r="BV74" s="8">
        <f t="shared" si="51"/>
        <v>-21.905417670874172</v>
      </c>
      <c r="BW74" s="8">
        <f t="shared" si="52"/>
        <v>-33.27930913943721</v>
      </c>
      <c r="BX74" s="8">
        <f t="shared" si="53"/>
        <v>0.22356366624030066</v>
      </c>
      <c r="BY74" s="8">
        <f t="shared" si="54"/>
        <v>12.07001232645386</v>
      </c>
      <c r="BZ74" s="8">
        <f t="shared" si="54"/>
        <v>2.4899039598533568</v>
      </c>
      <c r="CA74" s="8"/>
      <c r="CB74" s="8"/>
    </row>
    <row r="75" spans="1:80" hidden="1">
      <c r="A75">
        <f t="shared" si="36"/>
        <v>2</v>
      </c>
      <c r="B75" s="4">
        <v>37653</v>
      </c>
      <c r="C75" s="3">
        <v>604.97225109999999</v>
      </c>
      <c r="D75" s="3">
        <v>344.002431</v>
      </c>
      <c r="E75" s="3">
        <v>260.96982000000003</v>
      </c>
      <c r="F75" s="3">
        <v>482.09792920000001</v>
      </c>
      <c r="G75" s="3">
        <v>308.94955249999998</v>
      </c>
      <c r="H75" s="3">
        <v>173.1483767</v>
      </c>
      <c r="I75" s="3">
        <v>122.8743219</v>
      </c>
      <c r="J75" s="3">
        <v>35.052878499999998</v>
      </c>
      <c r="K75" s="3">
        <v>87.821443299999999</v>
      </c>
      <c r="L75" s="3">
        <v>669.98915109999996</v>
      </c>
      <c r="M75" s="3">
        <v>219.1699131</v>
      </c>
      <c r="N75" s="3">
        <v>450.81923799999998</v>
      </c>
      <c r="O75" s="3">
        <v>449.11141020000002</v>
      </c>
      <c r="P75" s="3">
        <v>177.52028820000001</v>
      </c>
      <c r="Q75" s="3">
        <v>271.59112199999998</v>
      </c>
      <c r="R75" s="3">
        <v>220.87774089999999</v>
      </c>
      <c r="S75" s="3">
        <v>41.649624899999999</v>
      </c>
      <c r="T75" s="3">
        <v>179.228116</v>
      </c>
      <c r="U75" s="3">
        <v>914.42350980000003</v>
      </c>
      <c r="V75" s="3">
        <v>196.8964134</v>
      </c>
      <c r="W75" s="3">
        <v>717.5270964</v>
      </c>
      <c r="X75" s="3">
        <v>504.92131169999999</v>
      </c>
      <c r="Y75" s="3">
        <v>156.3559985</v>
      </c>
      <c r="Z75" s="3">
        <v>348.56531319999999</v>
      </c>
      <c r="AA75" s="3">
        <v>409.50219809999999</v>
      </c>
      <c r="AB75" s="3">
        <v>40.540414900000002</v>
      </c>
      <c r="AC75" s="3">
        <v>368.96178320000001</v>
      </c>
      <c r="AD75" s="3">
        <v>9372.5993873000007</v>
      </c>
      <c r="AE75" s="3">
        <v>5173.0336638999997</v>
      </c>
      <c r="AF75" s="3">
        <v>4199.5657233000002</v>
      </c>
      <c r="AG75" s="3">
        <v>6744.8040799999999</v>
      </c>
      <c r="AH75" s="3">
        <v>4442.6076653999999</v>
      </c>
      <c r="AI75" s="3">
        <v>2302.1964146</v>
      </c>
      <c r="AJ75" s="3">
        <v>2627.7953072</v>
      </c>
      <c r="AK75" s="3">
        <v>730.42599849999999</v>
      </c>
      <c r="AL75" s="3">
        <v>1897.3693086999999</v>
      </c>
      <c r="AO75" s="4">
        <v>37653</v>
      </c>
      <c r="AP75" s="8">
        <f t="shared" si="34"/>
        <v>504.92131169999999</v>
      </c>
      <c r="AQ75" s="8">
        <f t="shared" si="35"/>
        <v>409.50219809999999</v>
      </c>
      <c r="AR75" s="8">
        <f t="shared" si="37"/>
        <v>914.42350979999992</v>
      </c>
      <c r="AS75" s="8">
        <f t="shared" si="38"/>
        <v>449.11141020000002</v>
      </c>
      <c r="AT75" s="8">
        <f t="shared" si="39"/>
        <v>220.87774089999999</v>
      </c>
      <c r="AU75" s="8">
        <f t="shared" si="40"/>
        <v>669.98915110000007</v>
      </c>
      <c r="AV75" s="8">
        <f t="shared" si="41"/>
        <v>482.09792920000001</v>
      </c>
      <c r="AW75" s="8">
        <f t="shared" si="42"/>
        <v>122.8743219</v>
      </c>
      <c r="AX75" s="8">
        <f t="shared" si="43"/>
        <v>604.97225109999999</v>
      </c>
      <c r="AY75" s="8">
        <f t="shared" si="44"/>
        <v>6744.8040799999999</v>
      </c>
      <c r="AZ75" s="8">
        <f t="shared" si="45"/>
        <v>2627.7953072</v>
      </c>
      <c r="BA75" s="8">
        <f t="shared" si="46"/>
        <v>9372.5993871999999</v>
      </c>
      <c r="BC75" s="4">
        <v>37653</v>
      </c>
      <c r="BD75" s="8">
        <f t="shared" si="55"/>
        <v>132.1921922943836</v>
      </c>
      <c r="BE75" s="8">
        <f t="shared" si="56"/>
        <v>264.50775017306177</v>
      </c>
      <c r="BF75" s="8">
        <f t="shared" si="57"/>
        <v>170.35453917519848</v>
      </c>
      <c r="BG75" s="8">
        <f t="shared" si="58"/>
        <v>141.57449174367764</v>
      </c>
      <c r="BH75" s="8">
        <f t="shared" si="59"/>
        <v>155.73346801699236</v>
      </c>
      <c r="BI75" s="8">
        <f t="shared" si="60"/>
        <v>145.94906192527191</v>
      </c>
      <c r="BJ75" s="8">
        <f t="shared" si="61"/>
        <v>230.92759404952267</v>
      </c>
      <c r="BK75" s="8">
        <f t="shared" si="62"/>
        <v>248.79806615844666</v>
      </c>
      <c r="BL75" s="8">
        <f t="shared" si="63"/>
        <v>234.34638833699245</v>
      </c>
      <c r="BM75" s="8">
        <f t="shared" si="64"/>
        <v>125.09467039041715</v>
      </c>
      <c r="BN75" s="8">
        <f t="shared" si="65"/>
        <v>221.88556148170213</v>
      </c>
      <c r="BO75" s="8">
        <f t="shared" si="66"/>
        <v>142.52602311489434</v>
      </c>
      <c r="BQ75" s="4">
        <v>37653</v>
      </c>
      <c r="BR75" s="8">
        <f t="shared" si="47"/>
        <v>5.6737204565272537</v>
      </c>
      <c r="BS75" s="8">
        <f t="shared" si="48"/>
        <v>19.209086164389522</v>
      </c>
      <c r="BT75" s="8">
        <f t="shared" si="49"/>
        <v>-23.224143996748147</v>
      </c>
      <c r="BU75" s="8">
        <f t="shared" si="50"/>
        <v>-36.194815562457116</v>
      </c>
      <c r="BV75" s="8">
        <f t="shared" si="51"/>
        <v>-29.813608881515719</v>
      </c>
      <c r="BW75" s="8">
        <f t="shared" si="52"/>
        <v>-34.223272145038763</v>
      </c>
      <c r="BX75" s="8">
        <f t="shared" si="53"/>
        <v>4.0750883056292153</v>
      </c>
      <c r="BY75" s="8">
        <f t="shared" si="54"/>
        <v>12.129002219445395</v>
      </c>
      <c r="BZ75" s="8">
        <f t="shared" si="54"/>
        <v>5.615879993308126</v>
      </c>
      <c r="CA75" s="8"/>
      <c r="CB75" s="8"/>
    </row>
    <row r="76" spans="1:80">
      <c r="A76">
        <f t="shared" si="36"/>
        <v>5</v>
      </c>
      <c r="B76" s="4">
        <v>37742</v>
      </c>
      <c r="C76" s="3">
        <v>616.8452575</v>
      </c>
      <c r="D76" s="3">
        <v>344.96373499999999</v>
      </c>
      <c r="E76" s="3">
        <v>271.88152250000002</v>
      </c>
      <c r="F76" s="3">
        <v>482.88471060000001</v>
      </c>
      <c r="G76" s="3">
        <v>304.90816330000001</v>
      </c>
      <c r="H76" s="3">
        <v>177.97654729999999</v>
      </c>
      <c r="I76" s="3">
        <v>133.96054699999999</v>
      </c>
      <c r="J76" s="3">
        <v>40.055571700000002</v>
      </c>
      <c r="K76" s="3">
        <v>93.904975199999996</v>
      </c>
      <c r="L76" s="3">
        <v>684.48845019999999</v>
      </c>
      <c r="M76" s="3">
        <v>230.41350600000001</v>
      </c>
      <c r="N76" s="3">
        <v>454.0749442</v>
      </c>
      <c r="O76" s="3">
        <v>437.23833980000001</v>
      </c>
      <c r="P76" s="3">
        <v>181.92883929999999</v>
      </c>
      <c r="Q76" s="3">
        <v>255.30950060000001</v>
      </c>
      <c r="R76" s="3">
        <v>247.25011040000001</v>
      </c>
      <c r="S76" s="3">
        <v>48.484666799999999</v>
      </c>
      <c r="T76" s="3">
        <v>198.7654436</v>
      </c>
      <c r="U76" s="3">
        <v>910.0396872</v>
      </c>
      <c r="V76" s="3">
        <v>199.8494402</v>
      </c>
      <c r="W76" s="3">
        <v>710.190247</v>
      </c>
      <c r="X76" s="3">
        <v>508.83729729999999</v>
      </c>
      <c r="Y76" s="3">
        <v>159.45648940000001</v>
      </c>
      <c r="Z76" s="3">
        <v>349.38080789999998</v>
      </c>
      <c r="AA76" s="3">
        <v>401.20238999999998</v>
      </c>
      <c r="AB76" s="3">
        <v>40.392950900000002</v>
      </c>
      <c r="AC76" s="3">
        <v>360.80943910000002</v>
      </c>
      <c r="AD76" s="3">
        <v>9380.0778465999992</v>
      </c>
      <c r="AE76" s="3">
        <v>5160.0235051999998</v>
      </c>
      <c r="AF76" s="3">
        <v>4220.0543414000003</v>
      </c>
      <c r="AG76" s="3">
        <v>6647.8836803000004</v>
      </c>
      <c r="AH76" s="3">
        <v>4386.9951300000002</v>
      </c>
      <c r="AI76" s="3">
        <v>2260.8885503000001</v>
      </c>
      <c r="AJ76" s="3">
        <v>2732.1941662999998</v>
      </c>
      <c r="AK76" s="3">
        <v>773.02837529999999</v>
      </c>
      <c r="AL76" s="3">
        <v>1959.1657911</v>
      </c>
      <c r="AO76" s="4">
        <v>37742</v>
      </c>
      <c r="AP76" s="8">
        <f t="shared" si="34"/>
        <v>508.83729729999999</v>
      </c>
      <c r="AQ76" s="8">
        <f t="shared" si="35"/>
        <v>401.20238999999998</v>
      </c>
      <c r="AR76" s="8">
        <f t="shared" si="37"/>
        <v>910.03968729999997</v>
      </c>
      <c r="AS76" s="8">
        <f t="shared" si="38"/>
        <v>437.23833980000001</v>
      </c>
      <c r="AT76" s="8">
        <f t="shared" si="39"/>
        <v>247.25011040000001</v>
      </c>
      <c r="AU76" s="8">
        <f t="shared" si="40"/>
        <v>684.48845019999999</v>
      </c>
      <c r="AV76" s="8">
        <f t="shared" si="41"/>
        <v>482.88471060000001</v>
      </c>
      <c r="AW76" s="8">
        <f t="shared" si="42"/>
        <v>133.96054699999999</v>
      </c>
      <c r="AX76" s="8">
        <f t="shared" si="43"/>
        <v>616.84525759999997</v>
      </c>
      <c r="AY76" s="8">
        <f t="shared" si="44"/>
        <v>6647.8836803000004</v>
      </c>
      <c r="AZ76" s="8">
        <f t="shared" si="45"/>
        <v>2732.1941662999998</v>
      </c>
      <c r="BA76" s="8">
        <f t="shared" si="46"/>
        <v>9380.0778466000011</v>
      </c>
      <c r="BC76" s="4">
        <v>37742</v>
      </c>
      <c r="BD76" s="8">
        <f t="shared" si="55"/>
        <v>133.21742674074585</v>
      </c>
      <c r="BE76" s="8">
        <f t="shared" si="56"/>
        <v>259.14669575727311</v>
      </c>
      <c r="BF76" s="8">
        <f t="shared" si="57"/>
        <v>169.53784531966025</v>
      </c>
      <c r="BG76" s="8">
        <f t="shared" si="58"/>
        <v>137.83171463060373</v>
      </c>
      <c r="BH76" s="8">
        <f t="shared" si="59"/>
        <v>174.32773897125747</v>
      </c>
      <c r="BI76" s="8">
        <f t="shared" si="60"/>
        <v>149.10755949011244</v>
      </c>
      <c r="BJ76" s="8">
        <f t="shared" si="61"/>
        <v>231.30446672360029</v>
      </c>
      <c r="BK76" s="8">
        <f t="shared" si="62"/>
        <v>271.24564774609513</v>
      </c>
      <c r="BL76" s="8">
        <f t="shared" si="63"/>
        <v>238.94560125447336</v>
      </c>
      <c r="BM76" s="8">
        <f t="shared" si="64"/>
        <v>123.29710513710903</v>
      </c>
      <c r="BN76" s="8">
        <f t="shared" si="65"/>
        <v>230.70078365900906</v>
      </c>
      <c r="BO76" s="8">
        <f t="shared" si="66"/>
        <v>142.63974557685768</v>
      </c>
      <c r="BQ76" s="4">
        <v>37742</v>
      </c>
      <c r="BR76" s="8">
        <f t="shared" si="47"/>
        <v>8.0458674131928873</v>
      </c>
      <c r="BS76" s="8">
        <f t="shared" si="48"/>
        <v>12.33021910333385</v>
      </c>
      <c r="BT76" s="8">
        <f t="shared" si="49"/>
        <v>-26.511803457829451</v>
      </c>
      <c r="BU76" s="8">
        <f t="shared" si="50"/>
        <v>-40.255203105712866</v>
      </c>
      <c r="BV76" s="8">
        <f t="shared" si="51"/>
        <v>-24.435567055149086</v>
      </c>
      <c r="BW76" s="8">
        <f t="shared" si="52"/>
        <v>-35.367553969602795</v>
      </c>
      <c r="BX76" s="8">
        <f t="shared" si="53"/>
        <v>0.26167360813282858</v>
      </c>
      <c r="BY76" s="8">
        <f t="shared" si="54"/>
        <v>17.57465381956138</v>
      </c>
      <c r="BZ76" s="8">
        <f t="shared" si="54"/>
        <v>3.5738142995000333</v>
      </c>
      <c r="CA76" s="8"/>
      <c r="CB76" s="8"/>
    </row>
    <row r="77" spans="1:80" hidden="1">
      <c r="A77">
        <f t="shared" si="36"/>
        <v>8</v>
      </c>
      <c r="B77" s="4">
        <v>37834</v>
      </c>
      <c r="C77" s="3">
        <v>617.96930250000003</v>
      </c>
      <c r="D77" s="3">
        <v>347.07581049999999</v>
      </c>
      <c r="E77" s="3">
        <v>270.8934921</v>
      </c>
      <c r="F77" s="3">
        <v>480.45439850000002</v>
      </c>
      <c r="G77" s="3">
        <v>305.3150784</v>
      </c>
      <c r="H77" s="3">
        <v>175.13932009999999</v>
      </c>
      <c r="I77" s="3">
        <v>137.5149041</v>
      </c>
      <c r="J77" s="3">
        <v>41.760731999999997</v>
      </c>
      <c r="K77" s="3">
        <v>95.754171999999997</v>
      </c>
      <c r="L77" s="3">
        <v>724.59493610000004</v>
      </c>
      <c r="M77" s="3">
        <v>232.8919903</v>
      </c>
      <c r="N77" s="3">
        <v>491.70294569999999</v>
      </c>
      <c r="O77" s="3">
        <v>448.75554929999998</v>
      </c>
      <c r="P77" s="3">
        <v>178.9864561</v>
      </c>
      <c r="Q77" s="3">
        <v>269.76909319999999</v>
      </c>
      <c r="R77" s="3">
        <v>275.83938669999998</v>
      </c>
      <c r="S77" s="3">
        <v>53.905534199999998</v>
      </c>
      <c r="T77" s="3">
        <v>221.9338525</v>
      </c>
      <c r="U77" s="3">
        <v>901.55990559999998</v>
      </c>
      <c r="V77" s="3">
        <v>198.78983650000001</v>
      </c>
      <c r="W77" s="3">
        <v>702.7700691</v>
      </c>
      <c r="X77" s="3">
        <v>514.62211509999997</v>
      </c>
      <c r="Y77" s="3">
        <v>162.95052419999999</v>
      </c>
      <c r="Z77" s="3">
        <v>351.67159090000001</v>
      </c>
      <c r="AA77" s="3">
        <v>386.93779050000001</v>
      </c>
      <c r="AB77" s="3">
        <v>35.839312300000003</v>
      </c>
      <c r="AC77" s="3">
        <v>351.09847819999999</v>
      </c>
      <c r="AD77" s="3">
        <v>9326.9510515999991</v>
      </c>
      <c r="AE77" s="3">
        <v>5156.6055278000003</v>
      </c>
      <c r="AF77" s="3">
        <v>4170.3455237999997</v>
      </c>
      <c r="AG77" s="3">
        <v>6631.1427451</v>
      </c>
      <c r="AH77" s="3">
        <v>4392.3676740000001</v>
      </c>
      <c r="AI77" s="3">
        <v>2238.775071</v>
      </c>
      <c r="AJ77" s="3">
        <v>2695.8083065000001</v>
      </c>
      <c r="AK77" s="3">
        <v>764.23785380000004</v>
      </c>
      <c r="AL77" s="3">
        <v>1931.5704527</v>
      </c>
      <c r="AO77" s="4">
        <v>37834</v>
      </c>
      <c r="AP77" s="8">
        <f t="shared" si="34"/>
        <v>514.62211509999997</v>
      </c>
      <c r="AQ77" s="8">
        <f t="shared" si="35"/>
        <v>386.93779050000001</v>
      </c>
      <c r="AR77" s="8">
        <f t="shared" si="37"/>
        <v>901.55990559999998</v>
      </c>
      <c r="AS77" s="8">
        <f t="shared" si="38"/>
        <v>448.75554929999998</v>
      </c>
      <c r="AT77" s="8">
        <f t="shared" si="39"/>
        <v>275.83938669999998</v>
      </c>
      <c r="AU77" s="8">
        <f t="shared" si="40"/>
        <v>724.59493599999996</v>
      </c>
      <c r="AV77" s="8">
        <f t="shared" si="41"/>
        <v>480.45439850000002</v>
      </c>
      <c r="AW77" s="8">
        <f t="shared" si="42"/>
        <v>137.5149041</v>
      </c>
      <c r="AX77" s="8">
        <f t="shared" si="43"/>
        <v>617.96930259999999</v>
      </c>
      <c r="AY77" s="8">
        <f t="shared" si="44"/>
        <v>6631.1427451</v>
      </c>
      <c r="AZ77" s="8">
        <f t="shared" si="45"/>
        <v>2695.8083065000001</v>
      </c>
      <c r="BA77" s="8">
        <f t="shared" si="46"/>
        <v>9326.9510516000009</v>
      </c>
      <c r="BC77" s="4">
        <v>37834</v>
      </c>
      <c r="BD77" s="8">
        <f t="shared" si="55"/>
        <v>134.73193549544845</v>
      </c>
      <c r="BE77" s="8">
        <f t="shared" si="56"/>
        <v>249.93283283206509</v>
      </c>
      <c r="BF77" s="8">
        <f t="shared" si="57"/>
        <v>167.95808573525747</v>
      </c>
      <c r="BG77" s="8">
        <f t="shared" si="58"/>
        <v>141.46231283905678</v>
      </c>
      <c r="BH77" s="8">
        <f t="shared" si="59"/>
        <v>194.48507636593288</v>
      </c>
      <c r="BI77" s="8">
        <f t="shared" si="60"/>
        <v>157.84427406230938</v>
      </c>
      <c r="BJ77" s="8">
        <f t="shared" si="61"/>
        <v>230.14033368744776</v>
      </c>
      <c r="BK77" s="8">
        <f t="shared" si="62"/>
        <v>278.4425718816052</v>
      </c>
      <c r="BL77" s="8">
        <f t="shared" si="63"/>
        <v>239.38101938414681</v>
      </c>
      <c r="BM77" s="8">
        <f t="shared" si="64"/>
        <v>122.98661401742162</v>
      </c>
      <c r="BN77" s="8">
        <f t="shared" si="65"/>
        <v>227.62843745700599</v>
      </c>
      <c r="BO77" s="8">
        <f t="shared" si="66"/>
        <v>141.83186395305424</v>
      </c>
      <c r="BQ77" s="4">
        <v>37834</v>
      </c>
      <c r="BR77" s="8">
        <f t="shared" si="47"/>
        <v>9.5500811790485187</v>
      </c>
      <c r="BS77" s="8">
        <f t="shared" si="48"/>
        <v>9.7985979362846152</v>
      </c>
      <c r="BT77" s="8">
        <f t="shared" si="49"/>
        <v>-26.213926690516843</v>
      </c>
      <c r="BU77" s="8">
        <f t="shared" si="50"/>
        <v>-37.85384883390244</v>
      </c>
      <c r="BV77" s="8">
        <f t="shared" si="51"/>
        <v>-14.560290208613836</v>
      </c>
      <c r="BW77" s="8">
        <f t="shared" si="52"/>
        <v>-30.657049784422163</v>
      </c>
      <c r="BX77" s="8">
        <f t="shared" si="53"/>
        <v>1.103507214873467</v>
      </c>
      <c r="BY77" s="8">
        <f t="shared" si="54"/>
        <v>22.323280426768676</v>
      </c>
      <c r="BZ77" s="8">
        <f t="shared" si="54"/>
        <v>5.1630552221141546</v>
      </c>
      <c r="CA77" s="8"/>
      <c r="CB77" s="8"/>
    </row>
    <row r="78" spans="1:80" hidden="1">
      <c r="A78">
        <f t="shared" si="36"/>
        <v>11</v>
      </c>
      <c r="B78" s="4">
        <v>37926</v>
      </c>
      <c r="C78" s="3">
        <v>639.10345930000005</v>
      </c>
      <c r="D78" s="3">
        <v>351.44412440000002</v>
      </c>
      <c r="E78" s="3">
        <v>287.659335</v>
      </c>
      <c r="F78" s="3">
        <v>505.47363919999998</v>
      </c>
      <c r="G78" s="3">
        <v>313.79455280000002</v>
      </c>
      <c r="H78" s="3">
        <v>191.67908650000001</v>
      </c>
      <c r="I78" s="3">
        <v>133.62982009999999</v>
      </c>
      <c r="J78" s="3">
        <v>37.649571600000002</v>
      </c>
      <c r="K78" s="3">
        <v>95.980248500000002</v>
      </c>
      <c r="L78" s="3">
        <v>717.26853619999997</v>
      </c>
      <c r="M78" s="3">
        <v>239.12218709999999</v>
      </c>
      <c r="N78" s="3">
        <v>478.14634910000001</v>
      </c>
      <c r="O78" s="3">
        <v>465.47208139999998</v>
      </c>
      <c r="P78" s="3">
        <v>187.6229074</v>
      </c>
      <c r="Q78" s="3">
        <v>277.849174</v>
      </c>
      <c r="R78" s="3">
        <v>251.7964547</v>
      </c>
      <c r="S78" s="3">
        <v>51.499279600000001</v>
      </c>
      <c r="T78" s="3">
        <v>200.2971751</v>
      </c>
      <c r="U78" s="3">
        <v>929.61074710000003</v>
      </c>
      <c r="V78" s="3">
        <v>200.88012699999999</v>
      </c>
      <c r="W78" s="3">
        <v>728.73062010000001</v>
      </c>
      <c r="X78" s="3">
        <v>536.78957869999999</v>
      </c>
      <c r="Y78" s="3">
        <v>162.25883060000001</v>
      </c>
      <c r="Z78" s="3">
        <v>374.53074809999998</v>
      </c>
      <c r="AA78" s="3">
        <v>392.82116830000001</v>
      </c>
      <c r="AB78" s="3">
        <v>38.621296299999997</v>
      </c>
      <c r="AC78" s="3">
        <v>354.19987200000003</v>
      </c>
      <c r="AD78" s="3">
        <v>9427.7396370000006</v>
      </c>
      <c r="AE78" s="3">
        <v>5218.0855150999996</v>
      </c>
      <c r="AF78" s="3">
        <v>4209.6541219000001</v>
      </c>
      <c r="AG78" s="3">
        <v>6760.3397216000003</v>
      </c>
      <c r="AH78" s="3">
        <v>4467.3680506999999</v>
      </c>
      <c r="AI78" s="3">
        <v>2292.9716708999999</v>
      </c>
      <c r="AJ78" s="3">
        <v>2667.3999153999998</v>
      </c>
      <c r="AK78" s="3">
        <v>750.71746440000004</v>
      </c>
      <c r="AL78" s="3">
        <v>1916.6824509999999</v>
      </c>
      <c r="AO78" s="4">
        <v>37926</v>
      </c>
      <c r="AP78" s="8">
        <f t="shared" si="34"/>
        <v>536.78957869999999</v>
      </c>
      <c r="AQ78" s="8">
        <f t="shared" si="35"/>
        <v>392.82116830000001</v>
      </c>
      <c r="AR78" s="8">
        <f t="shared" si="37"/>
        <v>929.61074699999995</v>
      </c>
      <c r="AS78" s="8">
        <f t="shared" si="38"/>
        <v>465.47208139999998</v>
      </c>
      <c r="AT78" s="8">
        <f t="shared" si="39"/>
        <v>251.7964547</v>
      </c>
      <c r="AU78" s="8">
        <f t="shared" si="40"/>
        <v>717.26853610000001</v>
      </c>
      <c r="AV78" s="8">
        <f t="shared" si="41"/>
        <v>505.47363919999998</v>
      </c>
      <c r="AW78" s="8">
        <f t="shared" si="42"/>
        <v>133.62982009999999</v>
      </c>
      <c r="AX78" s="8">
        <f t="shared" si="43"/>
        <v>639.10345929999994</v>
      </c>
      <c r="AY78" s="8">
        <f t="shared" si="44"/>
        <v>6760.3397216000003</v>
      </c>
      <c r="AZ78" s="8">
        <f t="shared" si="45"/>
        <v>2667.3999153999998</v>
      </c>
      <c r="BA78" s="8">
        <f t="shared" si="46"/>
        <v>9427.7396370000006</v>
      </c>
      <c r="BC78" s="4">
        <v>37926</v>
      </c>
      <c r="BD78" s="8">
        <f t="shared" si="55"/>
        <v>140.53554398450947</v>
      </c>
      <c r="BE78" s="8">
        <f t="shared" si="56"/>
        <v>253.73305425338239</v>
      </c>
      <c r="BF78" s="8">
        <f t="shared" si="57"/>
        <v>173.1838789360674</v>
      </c>
      <c r="BG78" s="8">
        <f t="shared" si="58"/>
        <v>146.73190626737886</v>
      </c>
      <c r="BH78" s="8">
        <f t="shared" si="59"/>
        <v>177.53321346476395</v>
      </c>
      <c r="BI78" s="8">
        <f t="shared" si="60"/>
        <v>156.24830614112912</v>
      </c>
      <c r="BJ78" s="8">
        <f t="shared" si="61"/>
        <v>242.1246893750658</v>
      </c>
      <c r="BK78" s="8">
        <f t="shared" si="62"/>
        <v>270.57598616119913</v>
      </c>
      <c r="BL78" s="8">
        <f t="shared" si="63"/>
        <v>247.56769783789022</v>
      </c>
      <c r="BM78" s="8">
        <f t="shared" si="64"/>
        <v>125.38280714608933</v>
      </c>
      <c r="BN78" s="8">
        <f t="shared" si="65"/>
        <v>225.22969209326158</v>
      </c>
      <c r="BO78" s="8">
        <f t="shared" si="66"/>
        <v>143.36452268079799</v>
      </c>
      <c r="BQ78" s="4">
        <v>37926</v>
      </c>
      <c r="BR78" s="8">
        <f t="shared" si="47"/>
        <v>12.085179127282576</v>
      </c>
      <c r="BS78" s="8">
        <f t="shared" si="48"/>
        <v>12.655241809023266</v>
      </c>
      <c r="BT78" s="8">
        <f t="shared" si="49"/>
        <v>-23.10788274560327</v>
      </c>
      <c r="BU78" s="8">
        <f t="shared" si="50"/>
        <v>-34.852325684208139</v>
      </c>
      <c r="BV78" s="8">
        <f t="shared" si="51"/>
        <v>-21.176816513494057</v>
      </c>
      <c r="BW78" s="8">
        <f t="shared" si="52"/>
        <v>-30.627127938162392</v>
      </c>
      <c r="BX78" s="8">
        <f t="shared" si="53"/>
        <v>7.5012300220205663</v>
      </c>
      <c r="BY78" s="8">
        <f t="shared" si="54"/>
        <v>20.133355263461826</v>
      </c>
      <c r="BZ78" s="8">
        <f t="shared" si="54"/>
        <v>9.9178778503941967</v>
      </c>
      <c r="CA78" s="8"/>
      <c r="CB78" s="8"/>
    </row>
    <row r="79" spans="1:80" hidden="1">
      <c r="A79">
        <f t="shared" si="36"/>
        <v>2</v>
      </c>
      <c r="B79" s="4">
        <v>38018</v>
      </c>
      <c r="C79" s="3">
        <v>617.07581749999997</v>
      </c>
      <c r="D79" s="3">
        <v>344.45559900000001</v>
      </c>
      <c r="E79" s="3">
        <v>272.62021850000002</v>
      </c>
      <c r="F79" s="3">
        <v>491.26566450000001</v>
      </c>
      <c r="G79" s="3">
        <v>307.3332494</v>
      </c>
      <c r="H79" s="3">
        <v>183.93241509999999</v>
      </c>
      <c r="I79" s="3">
        <v>125.810153</v>
      </c>
      <c r="J79" s="3">
        <v>37.122349499999999</v>
      </c>
      <c r="K79" s="3">
        <v>88.687803400000007</v>
      </c>
      <c r="L79" s="3">
        <v>681.09544110000002</v>
      </c>
      <c r="M79" s="3">
        <v>229.7938527</v>
      </c>
      <c r="N79" s="3">
        <v>451.30158849999998</v>
      </c>
      <c r="O79" s="3">
        <v>460.37097419999998</v>
      </c>
      <c r="P79" s="3">
        <v>188.24630139999999</v>
      </c>
      <c r="Q79" s="3">
        <v>272.12467279999998</v>
      </c>
      <c r="R79" s="3">
        <v>220.72446690000001</v>
      </c>
      <c r="S79" s="3">
        <v>41.547551200000001</v>
      </c>
      <c r="T79" s="3">
        <v>179.1769157</v>
      </c>
      <c r="U79" s="3">
        <v>958.76359000000002</v>
      </c>
      <c r="V79" s="3">
        <v>213.78098460000001</v>
      </c>
      <c r="W79" s="3">
        <v>744.98260540000001</v>
      </c>
      <c r="X79" s="3">
        <v>551.44987879999996</v>
      </c>
      <c r="Y79" s="3">
        <v>171.90354300000001</v>
      </c>
      <c r="Z79" s="3">
        <v>379.54633569999999</v>
      </c>
      <c r="AA79" s="3">
        <v>407.31371130000002</v>
      </c>
      <c r="AB79" s="3">
        <v>41.877441599999997</v>
      </c>
      <c r="AC79" s="3">
        <v>365.43626970000003</v>
      </c>
      <c r="AD79" s="3">
        <v>9434.4538051</v>
      </c>
      <c r="AE79" s="3">
        <v>5257.9375412999998</v>
      </c>
      <c r="AF79" s="3">
        <v>4176.5162638000002</v>
      </c>
      <c r="AG79" s="3">
        <v>6818.2921703000002</v>
      </c>
      <c r="AH79" s="3">
        <v>4515.5457012999996</v>
      </c>
      <c r="AI79" s="3">
        <v>2302.7464690000002</v>
      </c>
      <c r="AJ79" s="3">
        <v>2616.1616347999998</v>
      </c>
      <c r="AK79" s="3">
        <v>742.39184</v>
      </c>
      <c r="AL79" s="3">
        <v>1873.7697948</v>
      </c>
      <c r="AO79" s="4">
        <v>38018</v>
      </c>
      <c r="AP79" s="8">
        <f t="shared" si="34"/>
        <v>551.44987879999996</v>
      </c>
      <c r="AQ79" s="8">
        <f t="shared" si="35"/>
        <v>407.31371130000002</v>
      </c>
      <c r="AR79" s="8">
        <f t="shared" si="37"/>
        <v>958.76359009999999</v>
      </c>
      <c r="AS79" s="8">
        <f t="shared" si="38"/>
        <v>460.37097419999998</v>
      </c>
      <c r="AT79" s="8">
        <f t="shared" si="39"/>
        <v>220.72446690000001</v>
      </c>
      <c r="AU79" s="8">
        <f t="shared" si="40"/>
        <v>681.09544110000002</v>
      </c>
      <c r="AV79" s="8">
        <f t="shared" si="41"/>
        <v>491.26566450000001</v>
      </c>
      <c r="AW79" s="8">
        <f t="shared" si="42"/>
        <v>125.810153</v>
      </c>
      <c r="AX79" s="8">
        <f t="shared" si="43"/>
        <v>617.07581749999997</v>
      </c>
      <c r="AY79" s="8">
        <f t="shared" si="44"/>
        <v>6818.2921703000002</v>
      </c>
      <c r="AZ79" s="8">
        <f t="shared" si="45"/>
        <v>2616.1616347999998</v>
      </c>
      <c r="BA79" s="8">
        <f t="shared" si="46"/>
        <v>9434.4538051</v>
      </c>
      <c r="BC79" s="4">
        <v>38018</v>
      </c>
      <c r="BD79" s="8">
        <f t="shared" si="55"/>
        <v>144.37372067661158</v>
      </c>
      <c r="BE79" s="8">
        <f t="shared" si="56"/>
        <v>263.09415160768827</v>
      </c>
      <c r="BF79" s="8">
        <f t="shared" si="57"/>
        <v>178.61497196760328</v>
      </c>
      <c r="BG79" s="8">
        <f t="shared" si="58"/>
        <v>145.12387172902586</v>
      </c>
      <c r="BH79" s="8">
        <f t="shared" si="59"/>
        <v>155.62539967348445</v>
      </c>
      <c r="BI79" s="8">
        <f t="shared" si="60"/>
        <v>148.36843334988185</v>
      </c>
      <c r="BJ79" s="8">
        <f t="shared" si="61"/>
        <v>235.31899033538721</v>
      </c>
      <c r="BK79" s="8">
        <f t="shared" si="62"/>
        <v>254.74258808095439</v>
      </c>
      <c r="BL79" s="8">
        <f t="shared" si="63"/>
        <v>239.03491259026129</v>
      </c>
      <c r="BM79" s="8">
        <f t="shared" si="64"/>
        <v>126.4576408080397</v>
      </c>
      <c r="BN79" s="8">
        <f t="shared" si="65"/>
        <v>220.90323841966776</v>
      </c>
      <c r="BO79" s="8">
        <f t="shared" si="66"/>
        <v>143.46662281740734</v>
      </c>
      <c r="BQ79" s="4">
        <v>38018</v>
      </c>
      <c r="BR79" s="8">
        <f t="shared" si="47"/>
        <v>14.167653100351728</v>
      </c>
      <c r="BS79" s="8">
        <f t="shared" si="48"/>
        <v>19.099273279039508</v>
      </c>
      <c r="BT79" s="8">
        <f t="shared" si="49"/>
        <v>-19.143343825374814</v>
      </c>
      <c r="BU79" s="8">
        <f t="shared" si="50"/>
        <v>-34.304325836399784</v>
      </c>
      <c r="BV79" s="8">
        <f t="shared" si="51"/>
        <v>-29.550421810552962</v>
      </c>
      <c r="BW79" s="8">
        <f t="shared" si="52"/>
        <v>-32.835555326710811</v>
      </c>
      <c r="BX79" s="8">
        <f t="shared" si="53"/>
        <v>6.5258219023175634</v>
      </c>
      <c r="BY79" s="8">
        <f t="shared" si="54"/>
        <v>15.318629959149476</v>
      </c>
      <c r="BZ79" s="8">
        <f t="shared" si="54"/>
        <v>8.2079711915075357</v>
      </c>
      <c r="CA79" s="8"/>
      <c r="CB79" s="8"/>
    </row>
    <row r="80" spans="1:80">
      <c r="A80">
        <f t="shared" si="36"/>
        <v>5</v>
      </c>
      <c r="B80" s="4">
        <v>38108</v>
      </c>
      <c r="C80" s="3">
        <v>618.57239330000004</v>
      </c>
      <c r="D80" s="3">
        <v>341.2454998</v>
      </c>
      <c r="E80" s="3">
        <v>277.32689349999998</v>
      </c>
      <c r="F80" s="3">
        <v>483.17267770000001</v>
      </c>
      <c r="G80" s="3">
        <v>301.43903920000002</v>
      </c>
      <c r="H80" s="3">
        <v>181.73363850000001</v>
      </c>
      <c r="I80" s="3">
        <v>135.39971560000001</v>
      </c>
      <c r="J80" s="3">
        <v>39.806460600000001</v>
      </c>
      <c r="K80" s="3">
        <v>95.593255099999993</v>
      </c>
      <c r="L80" s="3">
        <v>737.02242690000003</v>
      </c>
      <c r="M80" s="3">
        <v>238.29118650000001</v>
      </c>
      <c r="N80" s="3">
        <v>498.73124050000001</v>
      </c>
      <c r="O80" s="3">
        <v>469.30865999999997</v>
      </c>
      <c r="P80" s="3">
        <v>190.42852550000001</v>
      </c>
      <c r="Q80" s="3">
        <v>278.88013460000002</v>
      </c>
      <c r="R80" s="3">
        <v>267.7137669</v>
      </c>
      <c r="S80" s="3">
        <v>47.862661000000003</v>
      </c>
      <c r="T80" s="3">
        <v>219.85110589999999</v>
      </c>
      <c r="U80" s="3">
        <v>951.5040358</v>
      </c>
      <c r="V80" s="3">
        <v>207.22317839999999</v>
      </c>
      <c r="W80" s="3">
        <v>744.28085739999995</v>
      </c>
      <c r="X80" s="3">
        <v>544.9036807</v>
      </c>
      <c r="Y80" s="3">
        <v>163.27180179999999</v>
      </c>
      <c r="Z80" s="3">
        <v>381.63187900000003</v>
      </c>
      <c r="AA80" s="3">
        <v>406.6003551</v>
      </c>
      <c r="AB80" s="3">
        <v>43.951376600000003</v>
      </c>
      <c r="AC80" s="3">
        <v>362.6489785</v>
      </c>
      <c r="AD80" s="3">
        <v>9533.4733240000005</v>
      </c>
      <c r="AE80" s="3">
        <v>5283.0600782000001</v>
      </c>
      <c r="AF80" s="3">
        <v>4250.4132459000002</v>
      </c>
      <c r="AG80" s="3">
        <v>6785.4488819999997</v>
      </c>
      <c r="AH80" s="3">
        <v>4495.3260120000004</v>
      </c>
      <c r="AI80" s="3">
        <v>2290.1228700000001</v>
      </c>
      <c r="AJ80" s="3">
        <v>2748.0244419999999</v>
      </c>
      <c r="AK80" s="3">
        <v>787.73406620000003</v>
      </c>
      <c r="AL80" s="3">
        <v>1960.2903758</v>
      </c>
      <c r="AO80" s="4">
        <v>38108</v>
      </c>
      <c r="AP80" s="8">
        <f t="shared" si="34"/>
        <v>544.9036807</v>
      </c>
      <c r="AQ80" s="8">
        <f t="shared" si="35"/>
        <v>406.6003551</v>
      </c>
      <c r="AR80" s="8">
        <f t="shared" si="37"/>
        <v>951.5040358</v>
      </c>
      <c r="AS80" s="8">
        <f t="shared" si="38"/>
        <v>469.30865999999997</v>
      </c>
      <c r="AT80" s="8">
        <f t="shared" si="39"/>
        <v>267.7137669</v>
      </c>
      <c r="AU80" s="8">
        <f t="shared" si="40"/>
        <v>737.02242690000003</v>
      </c>
      <c r="AV80" s="8">
        <f t="shared" si="41"/>
        <v>483.17267770000001</v>
      </c>
      <c r="AW80" s="8">
        <f t="shared" si="42"/>
        <v>135.39971560000001</v>
      </c>
      <c r="AX80" s="8">
        <f t="shared" si="43"/>
        <v>618.57239330000004</v>
      </c>
      <c r="AY80" s="8">
        <f t="shared" si="44"/>
        <v>6785.4488819999997</v>
      </c>
      <c r="AZ80" s="8">
        <f t="shared" si="45"/>
        <v>2748.0244419999999</v>
      </c>
      <c r="BA80" s="8">
        <f t="shared" si="46"/>
        <v>9533.4733239999987</v>
      </c>
      <c r="BC80" s="4">
        <v>38108</v>
      </c>
      <c r="BD80" s="8">
        <f t="shared" si="55"/>
        <v>142.65987683999714</v>
      </c>
      <c r="BE80" s="8">
        <f t="shared" si="56"/>
        <v>262.63337692953155</v>
      </c>
      <c r="BF80" s="8">
        <f t="shared" si="57"/>
        <v>177.26253733076382</v>
      </c>
      <c r="BG80" s="8">
        <f t="shared" si="58"/>
        <v>147.94132035260057</v>
      </c>
      <c r="BH80" s="8">
        <f t="shared" si="59"/>
        <v>188.75597507177196</v>
      </c>
      <c r="BI80" s="8">
        <f t="shared" si="60"/>
        <v>160.55145318000399</v>
      </c>
      <c r="BJ80" s="8">
        <f t="shared" si="61"/>
        <v>231.44240456888161</v>
      </c>
      <c r="BK80" s="8">
        <f t="shared" si="62"/>
        <v>274.15970138252021</v>
      </c>
      <c r="BL80" s="8">
        <f t="shared" si="63"/>
        <v>239.61463692136053</v>
      </c>
      <c r="BM80" s="8">
        <f t="shared" si="64"/>
        <v>125.8485022362302</v>
      </c>
      <c r="BN80" s="8">
        <f t="shared" si="65"/>
        <v>232.03745916127539</v>
      </c>
      <c r="BO80" s="8">
        <f t="shared" si="66"/>
        <v>144.97237993520761</v>
      </c>
      <c r="BQ80" s="4">
        <v>38108</v>
      </c>
      <c r="BR80" s="8">
        <f t="shared" si="47"/>
        <v>13.358422472291576</v>
      </c>
      <c r="BS80" s="8">
        <f t="shared" si="48"/>
        <v>13.185766590811854</v>
      </c>
      <c r="BT80" s="8">
        <f t="shared" si="49"/>
        <v>-23.606068618619368</v>
      </c>
      <c r="BU80" s="8">
        <f t="shared" si="50"/>
        <v>-36.242483913006737</v>
      </c>
      <c r="BV80" s="8">
        <f t="shared" si="51"/>
        <v>-18.652800390914926</v>
      </c>
      <c r="BW80" s="8">
        <f t="shared" si="52"/>
        <v>-30.807959300910003</v>
      </c>
      <c r="BX80" s="8">
        <f t="shared" si="53"/>
        <v>-0.25644764192155334</v>
      </c>
      <c r="BY80" s="8">
        <f t="shared" si="54"/>
        <v>18.15320783700194</v>
      </c>
      <c r="BZ80" s="8">
        <f t="shared" si="54"/>
        <v>3.2654976431278238</v>
      </c>
      <c r="CA80" s="8"/>
      <c r="CB80" s="8"/>
    </row>
    <row r="81" spans="1:80" hidden="1">
      <c r="A81">
        <f t="shared" si="36"/>
        <v>8</v>
      </c>
      <c r="B81" s="4">
        <v>38200</v>
      </c>
      <c r="C81" s="3">
        <v>623.51810609999995</v>
      </c>
      <c r="D81" s="3">
        <v>358.73672970000001</v>
      </c>
      <c r="E81" s="3">
        <v>264.78137629999998</v>
      </c>
      <c r="F81" s="3">
        <v>497.2205629</v>
      </c>
      <c r="G81" s="3">
        <v>325.41262970000002</v>
      </c>
      <c r="H81" s="3">
        <v>171.8079333</v>
      </c>
      <c r="I81" s="3">
        <v>126.2975431</v>
      </c>
      <c r="J81" s="3">
        <v>33.324100100000003</v>
      </c>
      <c r="K81" s="3">
        <v>92.973443099999997</v>
      </c>
      <c r="L81" s="3">
        <v>714.31540940000002</v>
      </c>
      <c r="M81" s="3">
        <v>232.58128239999999</v>
      </c>
      <c r="N81" s="3">
        <v>481.734127</v>
      </c>
      <c r="O81" s="3">
        <v>465.3117752</v>
      </c>
      <c r="P81" s="3">
        <v>188.10002689999999</v>
      </c>
      <c r="Q81" s="3">
        <v>277.21174830000001</v>
      </c>
      <c r="R81" s="3">
        <v>249.00363419999999</v>
      </c>
      <c r="S81" s="3">
        <v>44.481255500000003</v>
      </c>
      <c r="T81" s="3">
        <v>204.52237869999999</v>
      </c>
      <c r="U81" s="3">
        <v>956.65219539999998</v>
      </c>
      <c r="V81" s="3">
        <v>203.98190220000001</v>
      </c>
      <c r="W81" s="3">
        <v>752.67029330000003</v>
      </c>
      <c r="X81" s="3">
        <v>549.82938979999994</v>
      </c>
      <c r="Y81" s="3">
        <v>165.83622059999999</v>
      </c>
      <c r="Z81" s="3">
        <v>383.99316909999999</v>
      </c>
      <c r="AA81" s="3">
        <v>406.8228057</v>
      </c>
      <c r="AB81" s="3">
        <v>38.145681500000002</v>
      </c>
      <c r="AC81" s="3">
        <v>368.67712410000001</v>
      </c>
      <c r="AD81" s="3">
        <v>9462.0865529000002</v>
      </c>
      <c r="AE81" s="3">
        <v>5230.5165012999996</v>
      </c>
      <c r="AF81" s="3">
        <v>4231.5700516999996</v>
      </c>
      <c r="AG81" s="3">
        <v>6772.9704179999999</v>
      </c>
      <c r="AH81" s="3">
        <v>4468.4451072000002</v>
      </c>
      <c r="AI81" s="3">
        <v>2304.5253109</v>
      </c>
      <c r="AJ81" s="3">
        <v>2689.1161348999999</v>
      </c>
      <c r="AK81" s="3">
        <v>762.07139410000002</v>
      </c>
      <c r="AL81" s="3">
        <v>1927.0447408</v>
      </c>
      <c r="AO81" s="4">
        <v>38200</v>
      </c>
      <c r="AP81" s="8">
        <f t="shared" si="34"/>
        <v>549.82938979999994</v>
      </c>
      <c r="AQ81" s="8">
        <f t="shared" si="35"/>
        <v>406.8228057</v>
      </c>
      <c r="AR81" s="8">
        <f t="shared" si="37"/>
        <v>956.65219549999995</v>
      </c>
      <c r="AS81" s="8">
        <f t="shared" si="38"/>
        <v>465.3117752</v>
      </c>
      <c r="AT81" s="8">
        <f t="shared" si="39"/>
        <v>249.00363419999999</v>
      </c>
      <c r="AU81" s="8">
        <f t="shared" si="40"/>
        <v>714.31540940000002</v>
      </c>
      <c r="AV81" s="8">
        <f t="shared" si="41"/>
        <v>497.2205629</v>
      </c>
      <c r="AW81" s="8">
        <f t="shared" si="42"/>
        <v>126.2975431</v>
      </c>
      <c r="AX81" s="8">
        <f t="shared" si="43"/>
        <v>623.51810599999999</v>
      </c>
      <c r="AY81" s="8">
        <f t="shared" si="44"/>
        <v>6772.9704179999999</v>
      </c>
      <c r="AZ81" s="8">
        <f t="shared" si="45"/>
        <v>2689.1161348999999</v>
      </c>
      <c r="BA81" s="8">
        <f t="shared" si="46"/>
        <v>9462.0865529000002</v>
      </c>
      <c r="BC81" s="4">
        <v>38200</v>
      </c>
      <c r="BD81" s="8">
        <f t="shared" si="55"/>
        <v>143.94946448354716</v>
      </c>
      <c r="BE81" s="8">
        <f t="shared" si="56"/>
        <v>262.77706335662197</v>
      </c>
      <c r="BF81" s="8">
        <f t="shared" si="57"/>
        <v>178.22162506625483</v>
      </c>
      <c r="BG81" s="8">
        <f t="shared" si="58"/>
        <v>146.68137255063752</v>
      </c>
      <c r="BH81" s="8">
        <f t="shared" si="59"/>
        <v>175.56408963978393</v>
      </c>
      <c r="BI81" s="8">
        <f t="shared" si="60"/>
        <v>155.60500308032007</v>
      </c>
      <c r="BJ81" s="8">
        <f t="shared" si="61"/>
        <v>238.17141984613679</v>
      </c>
      <c r="BK81" s="8">
        <f t="shared" si="62"/>
        <v>255.72946404063183</v>
      </c>
      <c r="BL81" s="8">
        <f t="shared" si="63"/>
        <v>241.53044364950381</v>
      </c>
      <c r="BM81" s="8">
        <f t="shared" si="64"/>
        <v>125.61706640465617</v>
      </c>
      <c r="BN81" s="8">
        <f t="shared" si="65"/>
        <v>227.06336442832321</v>
      </c>
      <c r="BO81" s="8">
        <f t="shared" si="66"/>
        <v>143.88682488611516</v>
      </c>
      <c r="BQ81" s="4">
        <v>38200</v>
      </c>
      <c r="BR81" s="8">
        <f t="shared" si="47"/>
        <v>14.59387534161638</v>
      </c>
      <c r="BS81" s="8">
        <f t="shared" si="48"/>
        <v>15.728516583119889</v>
      </c>
      <c r="BT81" s="8">
        <f t="shared" si="49"/>
        <v>-21.510180422560499</v>
      </c>
      <c r="BU81" s="8">
        <f t="shared" si="50"/>
        <v>-35.400687416071378</v>
      </c>
      <c r="BV81" s="8">
        <f t="shared" si="51"/>
        <v>-22.680574172852086</v>
      </c>
      <c r="BW81" s="8">
        <f t="shared" si="52"/>
        <v>-31.470669664352791</v>
      </c>
      <c r="BX81" s="8">
        <f t="shared" si="53"/>
        <v>4.892050924102298</v>
      </c>
      <c r="BY81" s="8">
        <f t="shared" si="54"/>
        <v>12.624713671657762</v>
      </c>
      <c r="BZ81" s="8">
        <f t="shared" si="54"/>
        <v>6.3713841542004435</v>
      </c>
      <c r="CA81" s="8"/>
      <c r="CB81" s="8"/>
    </row>
    <row r="82" spans="1:80" hidden="1">
      <c r="A82">
        <f t="shared" si="36"/>
        <v>11</v>
      </c>
      <c r="B82" s="4">
        <v>38292</v>
      </c>
      <c r="C82" s="3">
        <v>638.48367789999998</v>
      </c>
      <c r="D82" s="3">
        <v>359.62732299999999</v>
      </c>
      <c r="E82" s="3">
        <v>278.85635489999999</v>
      </c>
      <c r="F82" s="3">
        <v>503.5472522</v>
      </c>
      <c r="G82" s="3">
        <v>324.17345640000002</v>
      </c>
      <c r="H82" s="3">
        <v>179.37379580000001</v>
      </c>
      <c r="I82" s="3">
        <v>134.9364257</v>
      </c>
      <c r="J82" s="3">
        <v>35.453866699999999</v>
      </c>
      <c r="K82" s="3">
        <v>99.482558999999995</v>
      </c>
      <c r="L82" s="3">
        <v>698.99915780000003</v>
      </c>
      <c r="M82" s="3">
        <v>232.55528380000001</v>
      </c>
      <c r="N82" s="3">
        <v>466.44387399999999</v>
      </c>
      <c r="O82" s="3">
        <v>447.28464559999998</v>
      </c>
      <c r="P82" s="3">
        <v>182.43897870000001</v>
      </c>
      <c r="Q82" s="3">
        <v>264.84566699999999</v>
      </c>
      <c r="R82" s="3">
        <v>251.7145122</v>
      </c>
      <c r="S82" s="3">
        <v>50.116305199999999</v>
      </c>
      <c r="T82" s="3">
        <v>201.598207</v>
      </c>
      <c r="U82" s="3">
        <v>958.47466250000002</v>
      </c>
      <c r="V82" s="3">
        <v>203.62110089999999</v>
      </c>
      <c r="W82" s="3">
        <v>754.85356149999996</v>
      </c>
      <c r="X82" s="3">
        <v>546.89164330000006</v>
      </c>
      <c r="Y82" s="3">
        <v>166.62106729999999</v>
      </c>
      <c r="Z82" s="3">
        <v>380.27057600000001</v>
      </c>
      <c r="AA82" s="3">
        <v>411.58301920000002</v>
      </c>
      <c r="AB82" s="3">
        <v>37.000033600000002</v>
      </c>
      <c r="AC82" s="3">
        <v>374.58298550000001</v>
      </c>
      <c r="AD82" s="3">
        <v>9652.9227023999993</v>
      </c>
      <c r="AE82" s="3">
        <v>5323.5858611000003</v>
      </c>
      <c r="AF82" s="3">
        <v>4329.3368412999998</v>
      </c>
      <c r="AG82" s="3">
        <v>6928.1660066000004</v>
      </c>
      <c r="AH82" s="3">
        <v>4541.909987</v>
      </c>
      <c r="AI82" s="3">
        <v>2386.2560195000001</v>
      </c>
      <c r="AJ82" s="3">
        <v>2724.7566959000001</v>
      </c>
      <c r="AK82" s="3">
        <v>781.67587409999999</v>
      </c>
      <c r="AL82" s="3">
        <v>1943.0808218</v>
      </c>
      <c r="AO82" s="4">
        <v>38292</v>
      </c>
      <c r="AP82" s="8">
        <f t="shared" si="34"/>
        <v>546.89164330000006</v>
      </c>
      <c r="AQ82" s="8">
        <f t="shared" si="35"/>
        <v>411.58301920000002</v>
      </c>
      <c r="AR82" s="8">
        <f t="shared" si="37"/>
        <v>958.47466250000002</v>
      </c>
      <c r="AS82" s="8">
        <f t="shared" si="38"/>
        <v>447.28464559999998</v>
      </c>
      <c r="AT82" s="8">
        <f t="shared" si="39"/>
        <v>251.7145122</v>
      </c>
      <c r="AU82" s="8">
        <f t="shared" si="40"/>
        <v>698.99915779999992</v>
      </c>
      <c r="AV82" s="8">
        <f t="shared" si="41"/>
        <v>503.5472522</v>
      </c>
      <c r="AW82" s="8">
        <f t="shared" si="42"/>
        <v>134.9364257</v>
      </c>
      <c r="AX82" s="8">
        <f t="shared" si="43"/>
        <v>638.48367789999998</v>
      </c>
      <c r="AY82" s="8">
        <f t="shared" si="44"/>
        <v>6928.1660066000004</v>
      </c>
      <c r="AZ82" s="8">
        <f t="shared" si="45"/>
        <v>2724.7566959000001</v>
      </c>
      <c r="BA82" s="8">
        <f t="shared" si="46"/>
        <v>9652.9227025</v>
      </c>
      <c r="BC82" s="4">
        <v>38292</v>
      </c>
      <c r="BD82" s="8">
        <f t="shared" si="55"/>
        <v>143.18034038194679</v>
      </c>
      <c r="BE82" s="8">
        <f t="shared" si="56"/>
        <v>265.85180475989267</v>
      </c>
      <c r="BF82" s="8">
        <f t="shared" si="57"/>
        <v>178.56114556482001</v>
      </c>
      <c r="BG82" s="8">
        <f t="shared" si="58"/>
        <v>140.99863625680595</v>
      </c>
      <c r="BH82" s="8">
        <f t="shared" si="59"/>
        <v>177.47543856335929</v>
      </c>
      <c r="BI82" s="8">
        <f t="shared" si="60"/>
        <v>152.26854225918387</v>
      </c>
      <c r="BJ82" s="8">
        <f t="shared" si="61"/>
        <v>241.20193926938401</v>
      </c>
      <c r="BK82" s="8">
        <f t="shared" si="62"/>
        <v>273.22162392737425</v>
      </c>
      <c r="BL82" s="8">
        <f t="shared" si="63"/>
        <v>247.32761487146598</v>
      </c>
      <c r="BM82" s="8">
        <f t="shared" si="64"/>
        <v>128.49545112446316</v>
      </c>
      <c r="BN82" s="8">
        <f t="shared" si="65"/>
        <v>230.0727791522707</v>
      </c>
      <c r="BO82" s="8">
        <f t="shared" si="66"/>
        <v>146.78880717996975</v>
      </c>
      <c r="BQ82" s="4">
        <v>38292</v>
      </c>
      <c r="BR82" s="8">
        <f t="shared" si="47"/>
        <v>11.428333944101698</v>
      </c>
      <c r="BS82" s="8">
        <f t="shared" si="48"/>
        <v>15.551177214207556</v>
      </c>
      <c r="BT82" s="8">
        <f t="shared" si="49"/>
        <v>-22.389277765605808</v>
      </c>
      <c r="BU82" s="8">
        <f t="shared" si="50"/>
        <v>-38.715637383817658</v>
      </c>
      <c r="BV82" s="8">
        <f t="shared" si="51"/>
        <v>-22.861174965031626</v>
      </c>
      <c r="BW82" s="8">
        <f t="shared" si="52"/>
        <v>-33.817228261320345</v>
      </c>
      <c r="BX82" s="8">
        <f t="shared" si="53"/>
        <v>4.837234616854702</v>
      </c>
      <c r="BY82" s="8">
        <f t="shared" si="54"/>
        <v>18.754432807779509</v>
      </c>
      <c r="BZ82" s="8">
        <f t="shared" si="54"/>
        <v>7.4997293390259845</v>
      </c>
      <c r="CA82" s="8"/>
      <c r="CB82" s="8"/>
    </row>
    <row r="83" spans="1:80" hidden="1">
      <c r="A83">
        <f t="shared" si="36"/>
        <v>2</v>
      </c>
      <c r="B83" s="4">
        <v>38384</v>
      </c>
      <c r="C83" s="3">
        <v>654.73553270000002</v>
      </c>
      <c r="D83" s="3">
        <v>362.84117079999999</v>
      </c>
      <c r="E83" s="3">
        <v>291.894362</v>
      </c>
      <c r="F83" s="3">
        <v>515.23333400000001</v>
      </c>
      <c r="G83" s="3">
        <v>328.53870949999998</v>
      </c>
      <c r="H83" s="3">
        <v>186.6946245</v>
      </c>
      <c r="I83" s="3">
        <v>139.50219870000001</v>
      </c>
      <c r="J83" s="3">
        <v>34.302461200000003</v>
      </c>
      <c r="K83" s="3">
        <v>105.1997375</v>
      </c>
      <c r="L83" s="3">
        <v>648.76457379999999</v>
      </c>
      <c r="M83" s="3">
        <v>214.90351770000001</v>
      </c>
      <c r="N83" s="3">
        <v>433.86105609999998</v>
      </c>
      <c r="O83" s="3">
        <v>434.32289830000002</v>
      </c>
      <c r="P83" s="3">
        <v>173.12491270000001</v>
      </c>
      <c r="Q83" s="3">
        <v>261.19798559999998</v>
      </c>
      <c r="R83" s="3">
        <v>214.4416755</v>
      </c>
      <c r="S83" s="3">
        <v>41.778604999999999</v>
      </c>
      <c r="T83" s="3">
        <v>172.66307040000001</v>
      </c>
      <c r="U83" s="3">
        <v>982.75663689999999</v>
      </c>
      <c r="V83" s="3">
        <v>209.52977089999999</v>
      </c>
      <c r="W83" s="3">
        <v>773.22686610000005</v>
      </c>
      <c r="X83" s="3">
        <v>565.88701809999998</v>
      </c>
      <c r="Y83" s="3">
        <v>164.5708885</v>
      </c>
      <c r="Z83" s="3">
        <v>401.31612960000001</v>
      </c>
      <c r="AA83" s="3">
        <v>416.86961880000001</v>
      </c>
      <c r="AB83" s="3">
        <v>44.958882299999999</v>
      </c>
      <c r="AC83" s="3">
        <v>371.91073649999998</v>
      </c>
      <c r="AD83" s="3">
        <v>9744.6145959999994</v>
      </c>
      <c r="AE83" s="3">
        <v>5385.4507669000004</v>
      </c>
      <c r="AF83" s="3">
        <v>4359.1638290999999</v>
      </c>
      <c r="AG83" s="3">
        <v>7057.5992274999999</v>
      </c>
      <c r="AH83" s="3">
        <v>4627.0342428000004</v>
      </c>
      <c r="AI83" s="3">
        <v>2430.5649846000001</v>
      </c>
      <c r="AJ83" s="3">
        <v>2687.0153685</v>
      </c>
      <c r="AK83" s="3">
        <v>758.41652409999995</v>
      </c>
      <c r="AL83" s="3">
        <v>1928.5988445</v>
      </c>
      <c r="AO83" s="4">
        <v>38384</v>
      </c>
      <c r="AP83" s="8">
        <f t="shared" si="34"/>
        <v>565.88701809999998</v>
      </c>
      <c r="AQ83" s="8">
        <f t="shared" si="35"/>
        <v>416.86961880000001</v>
      </c>
      <c r="AR83" s="8">
        <f t="shared" si="37"/>
        <v>982.75663689999999</v>
      </c>
      <c r="AS83" s="8">
        <f t="shared" si="38"/>
        <v>434.32289830000002</v>
      </c>
      <c r="AT83" s="8">
        <f t="shared" si="39"/>
        <v>214.4416755</v>
      </c>
      <c r="AU83" s="8">
        <f t="shared" si="40"/>
        <v>648.76457379999999</v>
      </c>
      <c r="AV83" s="8">
        <f t="shared" si="41"/>
        <v>515.23333400000001</v>
      </c>
      <c r="AW83" s="8">
        <f t="shared" si="42"/>
        <v>139.50219870000001</v>
      </c>
      <c r="AX83" s="8">
        <f t="shared" si="43"/>
        <v>654.73553270000002</v>
      </c>
      <c r="AY83" s="8">
        <f t="shared" si="44"/>
        <v>7057.5992274999999</v>
      </c>
      <c r="AZ83" s="8">
        <f t="shared" si="45"/>
        <v>2687.0153685</v>
      </c>
      <c r="BA83" s="8">
        <f t="shared" si="46"/>
        <v>9744.6145959999994</v>
      </c>
      <c r="BC83" s="4">
        <v>38384</v>
      </c>
      <c r="BD83" s="8">
        <f t="shared" si="55"/>
        <v>148.15347219492406</v>
      </c>
      <c r="BE83" s="8">
        <f t="shared" si="56"/>
        <v>269.26655215990621</v>
      </c>
      <c r="BF83" s="8">
        <f t="shared" si="57"/>
        <v>183.08480939765462</v>
      </c>
      <c r="BG83" s="8">
        <f t="shared" si="58"/>
        <v>136.91267285344847</v>
      </c>
      <c r="BH83" s="8">
        <f t="shared" si="59"/>
        <v>151.19561471841143</v>
      </c>
      <c r="BI83" s="8">
        <f t="shared" si="60"/>
        <v>141.32554355693779</v>
      </c>
      <c r="BJ83" s="8">
        <f t="shared" si="61"/>
        <v>246.79963755947639</v>
      </c>
      <c r="BK83" s="8">
        <f t="shared" si="62"/>
        <v>282.46648058540677</v>
      </c>
      <c r="BL83" s="8">
        <f t="shared" si="63"/>
        <v>253.62304985915713</v>
      </c>
      <c r="BM83" s="8">
        <f t="shared" si="64"/>
        <v>130.89602583560517</v>
      </c>
      <c r="BN83" s="8">
        <f t="shared" si="65"/>
        <v>226.88598008985181</v>
      </c>
      <c r="BO83" s="8">
        <f t="shared" si="66"/>
        <v>148.18313551862431</v>
      </c>
      <c r="BQ83" s="4">
        <v>38384</v>
      </c>
      <c r="BR83" s="8">
        <f t="shared" si="47"/>
        <v>13.184087331263106</v>
      </c>
      <c r="BS83" s="8">
        <f t="shared" si="48"/>
        <v>18.679237938488203</v>
      </c>
      <c r="BT83" s="8">
        <f t="shared" si="49"/>
        <v>-19.30536680796714</v>
      </c>
      <c r="BU83" s="8">
        <f t="shared" si="50"/>
        <v>-39.65573685988528</v>
      </c>
      <c r="BV83" s="8">
        <f t="shared" si="51"/>
        <v>-33.360529963757713</v>
      </c>
      <c r="BW83" s="8">
        <f t="shared" si="52"/>
        <v>-37.71076401416704</v>
      </c>
      <c r="BX83" s="8">
        <f t="shared" si="53"/>
        <v>8.776944904986351</v>
      </c>
      <c r="BY83" s="8">
        <f t="shared" si="54"/>
        <v>24.49710664076461</v>
      </c>
      <c r="BZ83" s="8">
        <f t="shared" si="54"/>
        <v>11.784364004649772</v>
      </c>
      <c r="CA83" s="8"/>
      <c r="CB83" s="8"/>
    </row>
    <row r="84" spans="1:80">
      <c r="A84">
        <f t="shared" si="36"/>
        <v>5</v>
      </c>
      <c r="B84" s="4">
        <v>38473</v>
      </c>
      <c r="C84" s="3">
        <v>676.4808266</v>
      </c>
      <c r="D84" s="3">
        <v>379.40839599999998</v>
      </c>
      <c r="E84" s="3">
        <v>297.07243060000002</v>
      </c>
      <c r="F84" s="3">
        <v>522.28295189999994</v>
      </c>
      <c r="G84" s="3">
        <v>334.31993490000002</v>
      </c>
      <c r="H84" s="3">
        <v>187.96301700000001</v>
      </c>
      <c r="I84" s="3">
        <v>154.1978747</v>
      </c>
      <c r="J84" s="3">
        <v>45.088461100000004</v>
      </c>
      <c r="K84" s="3">
        <v>109.1094136</v>
      </c>
      <c r="L84" s="3">
        <v>708.61947280000004</v>
      </c>
      <c r="M84" s="3">
        <v>230.9811966</v>
      </c>
      <c r="N84" s="3">
        <v>477.63827620000001</v>
      </c>
      <c r="O84" s="3">
        <v>453.77590190000001</v>
      </c>
      <c r="P84" s="3">
        <v>179.16483360000001</v>
      </c>
      <c r="Q84" s="3">
        <v>274.6110683</v>
      </c>
      <c r="R84" s="3">
        <v>254.8435709</v>
      </c>
      <c r="S84" s="3">
        <v>51.816363000000003</v>
      </c>
      <c r="T84" s="3">
        <v>203.02720790000001</v>
      </c>
      <c r="U84" s="3">
        <v>977.12478759999999</v>
      </c>
      <c r="V84" s="3">
        <v>208.2094912</v>
      </c>
      <c r="W84" s="3">
        <v>768.91529639999999</v>
      </c>
      <c r="X84" s="3">
        <v>540.37991720000002</v>
      </c>
      <c r="Y84" s="3">
        <v>164.47138340000001</v>
      </c>
      <c r="Z84" s="3">
        <v>375.90853379999999</v>
      </c>
      <c r="AA84" s="3">
        <v>436.74487040000002</v>
      </c>
      <c r="AB84" s="3">
        <v>43.738107800000002</v>
      </c>
      <c r="AC84" s="3">
        <v>393.00676249999998</v>
      </c>
      <c r="AD84" s="3">
        <v>9850.7550761000002</v>
      </c>
      <c r="AE84" s="3">
        <v>5423.9541995</v>
      </c>
      <c r="AF84" s="3">
        <v>4426.8008766000003</v>
      </c>
      <c r="AG84" s="3">
        <v>7005.5140553000001</v>
      </c>
      <c r="AH84" s="3">
        <v>4619.2860374000002</v>
      </c>
      <c r="AI84" s="3">
        <v>2386.2280179999998</v>
      </c>
      <c r="AJ84" s="3">
        <v>2845.2410208000001</v>
      </c>
      <c r="AK84" s="3">
        <v>804.66816210000002</v>
      </c>
      <c r="AL84" s="3">
        <v>2040.5728587000001</v>
      </c>
      <c r="AO84" s="4">
        <v>38473</v>
      </c>
      <c r="AP84" s="8">
        <f t="shared" si="34"/>
        <v>540.37991720000002</v>
      </c>
      <c r="AQ84" s="8">
        <f t="shared" si="35"/>
        <v>436.74487040000002</v>
      </c>
      <c r="AR84" s="8">
        <f t="shared" si="37"/>
        <v>977.12478759999999</v>
      </c>
      <c r="AS84" s="8">
        <f t="shared" si="38"/>
        <v>453.77590190000001</v>
      </c>
      <c r="AT84" s="8">
        <f t="shared" si="39"/>
        <v>254.8435709</v>
      </c>
      <c r="AU84" s="8">
        <f t="shared" si="40"/>
        <v>708.61947280000004</v>
      </c>
      <c r="AV84" s="8">
        <f t="shared" si="41"/>
        <v>522.28295189999994</v>
      </c>
      <c r="AW84" s="8">
        <f t="shared" si="42"/>
        <v>154.1978747</v>
      </c>
      <c r="AX84" s="8">
        <f t="shared" si="43"/>
        <v>676.4808266</v>
      </c>
      <c r="AY84" s="8">
        <f t="shared" si="44"/>
        <v>7005.5140553000001</v>
      </c>
      <c r="AZ84" s="8">
        <f t="shared" si="45"/>
        <v>2845.2410208000001</v>
      </c>
      <c r="BA84" s="8">
        <f t="shared" si="46"/>
        <v>9850.7550761000002</v>
      </c>
      <c r="BC84" s="4">
        <v>38473</v>
      </c>
      <c r="BD84" s="8">
        <f t="shared" si="55"/>
        <v>141.47552157388071</v>
      </c>
      <c r="BE84" s="8">
        <f t="shared" si="56"/>
        <v>282.10447613011104</v>
      </c>
      <c r="BF84" s="8">
        <f t="shared" si="57"/>
        <v>182.03561164418096</v>
      </c>
      <c r="BG84" s="8">
        <f t="shared" si="58"/>
        <v>143.04489090671834</v>
      </c>
      <c r="BH84" s="8">
        <f t="shared" si="59"/>
        <v>179.68163263703175</v>
      </c>
      <c r="BI84" s="8">
        <f t="shared" si="60"/>
        <v>154.36421193886511</v>
      </c>
      <c r="BJ84" s="8">
        <f t="shared" si="61"/>
        <v>250.17644380985143</v>
      </c>
      <c r="BK84" s="8">
        <f t="shared" si="62"/>
        <v>312.22254119395853</v>
      </c>
      <c r="BL84" s="8">
        <f t="shared" si="63"/>
        <v>262.04646280004107</v>
      </c>
      <c r="BM84" s="8">
        <f t="shared" si="64"/>
        <v>129.93001149755978</v>
      </c>
      <c r="BN84" s="8">
        <f t="shared" si="65"/>
        <v>240.24622455227259</v>
      </c>
      <c r="BO84" s="8">
        <f t="shared" si="66"/>
        <v>149.79717874134209</v>
      </c>
      <c r="BQ84" s="4">
        <v>38473</v>
      </c>
      <c r="BR84" s="8">
        <f t="shared" si="47"/>
        <v>8.8859455511845162</v>
      </c>
      <c r="BS84" s="8">
        <f t="shared" si="48"/>
        <v>17.423063216017766</v>
      </c>
      <c r="BT84" s="8">
        <f t="shared" si="49"/>
        <v>-24.229564071849218</v>
      </c>
      <c r="BU84" s="8">
        <f t="shared" si="50"/>
        <v>-40.459047307278396</v>
      </c>
      <c r="BV84" s="8">
        <f t="shared" si="51"/>
        <v>-25.209383426570032</v>
      </c>
      <c r="BW84" s="8">
        <f t="shared" si="52"/>
        <v>-35.747497290939258</v>
      </c>
      <c r="BX84" s="8">
        <f t="shared" si="53"/>
        <v>4.1333508054434587</v>
      </c>
      <c r="BY84" s="8">
        <f t="shared" si="54"/>
        <v>29.959395522582042</v>
      </c>
      <c r="BZ84" s="8">
        <f t="shared" si="54"/>
        <v>9.0741231369591002</v>
      </c>
      <c r="CA84" s="8"/>
      <c r="CB84" s="8"/>
    </row>
    <row r="85" spans="1:80" hidden="1">
      <c r="A85">
        <f t="shared" si="36"/>
        <v>8</v>
      </c>
      <c r="B85" s="4">
        <v>38565</v>
      </c>
      <c r="C85" s="3">
        <v>689.44043720000002</v>
      </c>
      <c r="D85" s="3">
        <v>393.38331899999997</v>
      </c>
      <c r="E85" s="3">
        <v>296.05711819999999</v>
      </c>
      <c r="F85" s="3">
        <v>539.49553649999996</v>
      </c>
      <c r="G85" s="3">
        <v>353.60562770000001</v>
      </c>
      <c r="H85" s="3">
        <v>185.88990870000001</v>
      </c>
      <c r="I85" s="3">
        <v>149.94490070000001</v>
      </c>
      <c r="J85" s="3">
        <v>39.777691300000001</v>
      </c>
      <c r="K85" s="3">
        <v>110.1672094</v>
      </c>
      <c r="L85" s="3">
        <v>743.71117619999995</v>
      </c>
      <c r="M85" s="3">
        <v>246.63396700000001</v>
      </c>
      <c r="N85" s="3">
        <v>497.07720920000003</v>
      </c>
      <c r="O85" s="3">
        <v>470.99746320000003</v>
      </c>
      <c r="P85" s="3">
        <v>192.2574008</v>
      </c>
      <c r="Q85" s="3">
        <v>278.7400624</v>
      </c>
      <c r="R85" s="3">
        <v>272.71371310000001</v>
      </c>
      <c r="S85" s="3">
        <v>54.376566199999999</v>
      </c>
      <c r="T85" s="3">
        <v>218.3371468</v>
      </c>
      <c r="U85" s="3">
        <v>999.38713419999999</v>
      </c>
      <c r="V85" s="3">
        <v>225.31079629999999</v>
      </c>
      <c r="W85" s="3">
        <v>774.07633780000003</v>
      </c>
      <c r="X85" s="3">
        <v>575.22983669999996</v>
      </c>
      <c r="Y85" s="3">
        <v>181.42965269999999</v>
      </c>
      <c r="Z85" s="3">
        <v>393.800184</v>
      </c>
      <c r="AA85" s="3">
        <v>424.15729750000003</v>
      </c>
      <c r="AB85" s="3">
        <v>43.881143600000001</v>
      </c>
      <c r="AC85" s="3">
        <v>380.27615379999997</v>
      </c>
      <c r="AD85" s="3">
        <v>9870.3355114000005</v>
      </c>
      <c r="AE85" s="3">
        <v>5434.7226498999999</v>
      </c>
      <c r="AF85" s="3">
        <v>4435.6128614999998</v>
      </c>
      <c r="AG85" s="3">
        <v>7022.9745175999997</v>
      </c>
      <c r="AH85" s="3">
        <v>4640.3412342000001</v>
      </c>
      <c r="AI85" s="3">
        <v>2382.6332834</v>
      </c>
      <c r="AJ85" s="3">
        <v>2847.3609937000001</v>
      </c>
      <c r="AK85" s="3">
        <v>794.38141570000005</v>
      </c>
      <c r="AL85" s="3">
        <v>2052.9795780999998</v>
      </c>
      <c r="AO85" s="4">
        <v>38565</v>
      </c>
      <c r="AP85" s="8">
        <f t="shared" si="34"/>
        <v>575.22983669999996</v>
      </c>
      <c r="AQ85" s="8">
        <f t="shared" si="35"/>
        <v>424.15729750000003</v>
      </c>
      <c r="AR85" s="8">
        <f t="shared" si="37"/>
        <v>999.38713419999999</v>
      </c>
      <c r="AS85" s="8">
        <f t="shared" si="38"/>
        <v>470.99746320000003</v>
      </c>
      <c r="AT85" s="8">
        <f t="shared" si="39"/>
        <v>272.71371310000001</v>
      </c>
      <c r="AU85" s="8">
        <f t="shared" si="40"/>
        <v>743.71117630000003</v>
      </c>
      <c r="AV85" s="8">
        <f t="shared" si="41"/>
        <v>539.49553649999996</v>
      </c>
      <c r="AW85" s="8">
        <f t="shared" si="42"/>
        <v>149.94490070000001</v>
      </c>
      <c r="AX85" s="8">
        <f t="shared" si="43"/>
        <v>689.44043719999991</v>
      </c>
      <c r="AY85" s="8">
        <f t="shared" si="44"/>
        <v>7022.9745175999997</v>
      </c>
      <c r="AZ85" s="8">
        <f t="shared" si="45"/>
        <v>2847.3609937000001</v>
      </c>
      <c r="BA85" s="8">
        <f t="shared" si="46"/>
        <v>9870.3355112999998</v>
      </c>
      <c r="BC85" s="4">
        <v>38565</v>
      </c>
      <c r="BD85" s="8">
        <f t="shared" si="55"/>
        <v>150.59949228622207</v>
      </c>
      <c r="BE85" s="8">
        <f t="shared" si="56"/>
        <v>273.9738467870535</v>
      </c>
      <c r="BF85" s="8">
        <f t="shared" si="57"/>
        <v>186.18302447352852</v>
      </c>
      <c r="BG85" s="8">
        <f t="shared" si="58"/>
        <v>148.47368592885843</v>
      </c>
      <c r="BH85" s="8">
        <f t="shared" si="59"/>
        <v>192.28126901244528</v>
      </c>
      <c r="BI85" s="8">
        <f t="shared" si="60"/>
        <v>162.00851662465897</v>
      </c>
      <c r="BJ85" s="8">
        <f t="shared" si="61"/>
        <v>258.42136773152811</v>
      </c>
      <c r="BK85" s="8">
        <f t="shared" si="62"/>
        <v>303.61104539678701</v>
      </c>
      <c r="BL85" s="8">
        <f t="shared" si="63"/>
        <v>267.06659047175106</v>
      </c>
      <c r="BM85" s="8">
        <f t="shared" si="64"/>
        <v>130.2538475571956</v>
      </c>
      <c r="BN85" s="8">
        <f t="shared" si="65"/>
        <v>240.42523064759274</v>
      </c>
      <c r="BO85" s="8">
        <f t="shared" si="66"/>
        <v>150.09493195201767</v>
      </c>
      <c r="BQ85" s="4">
        <v>38565</v>
      </c>
      <c r="BR85" s="8">
        <f t="shared" si="47"/>
        <v>15.619995194454827</v>
      </c>
      <c r="BS85" s="8">
        <f t="shared" si="48"/>
        <v>13.953866675762994</v>
      </c>
      <c r="BT85" s="8">
        <f t="shared" si="49"/>
        <v>-22.560945882410589</v>
      </c>
      <c r="BU85" s="8">
        <f t="shared" si="50"/>
        <v>-38.24538068282601</v>
      </c>
      <c r="BV85" s="8">
        <f t="shared" si="51"/>
        <v>-20.024504710038215</v>
      </c>
      <c r="BW85" s="8">
        <f t="shared" si="52"/>
        <v>-32.61584227733335</v>
      </c>
      <c r="BX85" s="8">
        <f t="shared" si="53"/>
        <v>7.4851283434197891</v>
      </c>
      <c r="BY85" s="8">
        <f t="shared" si="54"/>
        <v>26.2808585351052</v>
      </c>
      <c r="BZ85" s="8">
        <f t="shared" si="54"/>
        <v>11.080933457939924</v>
      </c>
      <c r="CA85" s="8"/>
      <c r="CB85" s="8"/>
    </row>
    <row r="86" spans="1:80" hidden="1">
      <c r="A86">
        <f t="shared" si="36"/>
        <v>11</v>
      </c>
      <c r="B86" s="4">
        <v>38657</v>
      </c>
      <c r="C86" s="3">
        <v>710.75053349999996</v>
      </c>
      <c r="D86" s="3">
        <v>414.15268479999997</v>
      </c>
      <c r="E86" s="3">
        <v>296.59784869999999</v>
      </c>
      <c r="F86" s="3">
        <v>559.95955800000002</v>
      </c>
      <c r="G86" s="3">
        <v>369.34296990000001</v>
      </c>
      <c r="H86" s="3">
        <v>190.6165881</v>
      </c>
      <c r="I86" s="3">
        <v>150.7909755</v>
      </c>
      <c r="J86" s="3">
        <v>44.809714900000003</v>
      </c>
      <c r="K86" s="3">
        <v>105.9812606</v>
      </c>
      <c r="L86" s="3">
        <v>751.41168219999997</v>
      </c>
      <c r="M86" s="3">
        <v>237.26924679999999</v>
      </c>
      <c r="N86" s="3">
        <v>514.14243529999999</v>
      </c>
      <c r="O86" s="3">
        <v>475.48837730000002</v>
      </c>
      <c r="P86" s="3">
        <v>187.68276370000001</v>
      </c>
      <c r="Q86" s="3">
        <v>287.80561360000002</v>
      </c>
      <c r="R86" s="3">
        <v>275.92330490000001</v>
      </c>
      <c r="S86" s="3">
        <v>49.586483100000002</v>
      </c>
      <c r="T86" s="3">
        <v>226.3368218</v>
      </c>
      <c r="U86" s="3">
        <v>1001.1619404</v>
      </c>
      <c r="V86" s="3">
        <v>215.59246640000001</v>
      </c>
      <c r="W86" s="3">
        <v>785.56947409999998</v>
      </c>
      <c r="X86" s="3">
        <v>569.37781789999997</v>
      </c>
      <c r="Y86" s="3">
        <v>174.2991194</v>
      </c>
      <c r="Z86" s="3">
        <v>395.07869849999997</v>
      </c>
      <c r="AA86" s="3">
        <v>431.78412250000002</v>
      </c>
      <c r="AB86" s="3">
        <v>41.293346900000003</v>
      </c>
      <c r="AC86" s="3">
        <v>390.49077560000001</v>
      </c>
      <c r="AD86" s="3">
        <v>9944.9981674999999</v>
      </c>
      <c r="AE86" s="3">
        <v>5455.1453313000002</v>
      </c>
      <c r="AF86" s="3">
        <v>4489.8528361999997</v>
      </c>
      <c r="AG86" s="3">
        <v>7109.1731401999996</v>
      </c>
      <c r="AH86" s="3">
        <v>4674.6434947999996</v>
      </c>
      <c r="AI86" s="3">
        <v>2434.5296453999999</v>
      </c>
      <c r="AJ86" s="3">
        <v>2835.8250272999999</v>
      </c>
      <c r="AK86" s="3">
        <v>780.50183649999997</v>
      </c>
      <c r="AL86" s="3">
        <v>2055.3231907999998</v>
      </c>
      <c r="AO86" s="4">
        <v>38657</v>
      </c>
      <c r="AP86" s="8">
        <f t="shared" si="34"/>
        <v>569.37781789999997</v>
      </c>
      <c r="AQ86" s="8">
        <f t="shared" si="35"/>
        <v>431.78412250000002</v>
      </c>
      <c r="AR86" s="8">
        <f t="shared" si="37"/>
        <v>1001.1619404</v>
      </c>
      <c r="AS86" s="8">
        <f t="shared" si="38"/>
        <v>475.48837730000002</v>
      </c>
      <c r="AT86" s="8">
        <f t="shared" si="39"/>
        <v>275.92330490000001</v>
      </c>
      <c r="AU86" s="8">
        <f t="shared" si="40"/>
        <v>751.41168220000009</v>
      </c>
      <c r="AV86" s="8">
        <f t="shared" si="41"/>
        <v>559.95955800000002</v>
      </c>
      <c r="AW86" s="8">
        <f t="shared" si="42"/>
        <v>150.7909755</v>
      </c>
      <c r="AX86" s="8">
        <f t="shared" si="43"/>
        <v>710.75053350000007</v>
      </c>
      <c r="AY86" s="8">
        <f t="shared" si="44"/>
        <v>7109.1731401999996</v>
      </c>
      <c r="AZ86" s="8">
        <f t="shared" si="45"/>
        <v>2835.8250272999999</v>
      </c>
      <c r="BA86" s="8">
        <f t="shared" si="46"/>
        <v>9944.9981674999999</v>
      </c>
      <c r="BC86" s="4">
        <v>38657</v>
      </c>
      <c r="BD86" s="8">
        <f t="shared" si="55"/>
        <v>149.06738980491588</v>
      </c>
      <c r="BE86" s="8">
        <f t="shared" si="56"/>
        <v>278.900204523529</v>
      </c>
      <c r="BF86" s="8">
        <f t="shared" si="57"/>
        <v>186.51366589852034</v>
      </c>
      <c r="BG86" s="8">
        <f t="shared" si="58"/>
        <v>149.88936779917407</v>
      </c>
      <c r="BH86" s="8">
        <f t="shared" si="59"/>
        <v>194.54424426697398</v>
      </c>
      <c r="BI86" s="8">
        <f t="shared" si="60"/>
        <v>163.68597902925137</v>
      </c>
      <c r="BJ86" s="8">
        <f t="shared" si="61"/>
        <v>268.22374804337602</v>
      </c>
      <c r="BK86" s="8">
        <f t="shared" si="62"/>
        <v>305.32419238153057</v>
      </c>
      <c r="BL86" s="8">
        <f t="shared" si="63"/>
        <v>275.32142215029205</v>
      </c>
      <c r="BM86" s="8">
        <f t="shared" si="64"/>
        <v>131.8525579354895</v>
      </c>
      <c r="BN86" s="8">
        <f t="shared" si="65"/>
        <v>239.45115767665595</v>
      </c>
      <c r="BO86" s="8">
        <f t="shared" si="66"/>
        <v>151.23030230380218</v>
      </c>
      <c r="BQ86" s="4">
        <v>38657</v>
      </c>
      <c r="BR86" s="8">
        <f t="shared" si="47"/>
        <v>13.056122792740155</v>
      </c>
      <c r="BS86" s="8">
        <f t="shared" si="48"/>
        <v>16.47477808403135</v>
      </c>
      <c r="BT86" s="8">
        <f t="shared" si="49"/>
        <v>-22.107845412725048</v>
      </c>
      <c r="BU86" s="8">
        <f t="shared" si="50"/>
        <v>-37.402947117266429</v>
      </c>
      <c r="BV86" s="8">
        <f t="shared" si="51"/>
        <v>-18.754101606943262</v>
      </c>
      <c r="BW86" s="8">
        <f t="shared" si="52"/>
        <v>-31.641182854381711</v>
      </c>
      <c r="BX86" s="8">
        <f t="shared" si="53"/>
        <v>12.016058158120613</v>
      </c>
      <c r="BY86" s="8">
        <f t="shared" si="54"/>
        <v>27.510008865284586</v>
      </c>
      <c r="BZ86" s="8">
        <f t="shared" si="54"/>
        <v>14.980200898453667</v>
      </c>
      <c r="CA86" s="8"/>
      <c r="CB86" s="8"/>
    </row>
    <row r="87" spans="1:80" hidden="1">
      <c r="A87">
        <f t="shared" si="36"/>
        <v>2</v>
      </c>
      <c r="B87" s="4">
        <v>38749</v>
      </c>
      <c r="C87" s="3">
        <v>709.54936459999999</v>
      </c>
      <c r="D87" s="3">
        <v>405.78452270000002</v>
      </c>
      <c r="E87" s="3">
        <v>303.7648418</v>
      </c>
      <c r="F87" s="3">
        <v>556.39292360000002</v>
      </c>
      <c r="G87" s="3">
        <v>355.24397870000001</v>
      </c>
      <c r="H87" s="3">
        <v>201.14894480000001</v>
      </c>
      <c r="I87" s="3">
        <v>153.156441</v>
      </c>
      <c r="J87" s="3">
        <v>50.540543999999997</v>
      </c>
      <c r="K87" s="3">
        <v>102.615897</v>
      </c>
      <c r="L87" s="3">
        <v>730.28109819999997</v>
      </c>
      <c r="M87" s="3">
        <v>232.75089869999999</v>
      </c>
      <c r="N87" s="3">
        <v>497.5301996</v>
      </c>
      <c r="O87" s="3">
        <v>483.55023449999999</v>
      </c>
      <c r="P87" s="3">
        <v>191.40531580000001</v>
      </c>
      <c r="Q87" s="3">
        <v>292.14491870000001</v>
      </c>
      <c r="R87" s="3">
        <v>246.73086380000001</v>
      </c>
      <c r="S87" s="3">
        <v>41.345582800000003</v>
      </c>
      <c r="T87" s="3">
        <v>205.3852809</v>
      </c>
      <c r="U87" s="3">
        <v>1033.6796608</v>
      </c>
      <c r="V87" s="3">
        <v>223.55421050000001</v>
      </c>
      <c r="W87" s="3">
        <v>810.12545039999998</v>
      </c>
      <c r="X87" s="3">
        <v>605.55756350000001</v>
      </c>
      <c r="Y87" s="3">
        <v>184.22398380000001</v>
      </c>
      <c r="Z87" s="3">
        <v>421.3335798</v>
      </c>
      <c r="AA87" s="3">
        <v>428.12209730000001</v>
      </c>
      <c r="AB87" s="3">
        <v>39.330226699999997</v>
      </c>
      <c r="AC87" s="3">
        <v>388.79187059999998</v>
      </c>
      <c r="AD87" s="3">
        <v>9961.1373913999996</v>
      </c>
      <c r="AE87" s="3">
        <v>5492.5860664000002</v>
      </c>
      <c r="AF87" s="3">
        <v>4468.5513250000004</v>
      </c>
      <c r="AG87" s="3">
        <v>7184.0432537999995</v>
      </c>
      <c r="AH87" s="3">
        <v>4701.3393534999996</v>
      </c>
      <c r="AI87" s="3">
        <v>2482.7039003</v>
      </c>
      <c r="AJ87" s="3">
        <v>2777.0941376000001</v>
      </c>
      <c r="AK87" s="3">
        <v>791.24671290000003</v>
      </c>
      <c r="AL87" s="3">
        <v>1985.8474246999999</v>
      </c>
      <c r="AO87" s="4">
        <v>38749</v>
      </c>
      <c r="AP87" s="8">
        <f t="shared" si="34"/>
        <v>605.55756350000001</v>
      </c>
      <c r="AQ87" s="8">
        <f t="shared" si="35"/>
        <v>428.12209730000001</v>
      </c>
      <c r="AR87" s="8">
        <f t="shared" si="37"/>
        <v>1033.6796608</v>
      </c>
      <c r="AS87" s="8">
        <f t="shared" si="38"/>
        <v>483.55023449999999</v>
      </c>
      <c r="AT87" s="8">
        <f t="shared" si="39"/>
        <v>246.73086380000001</v>
      </c>
      <c r="AU87" s="8">
        <f t="shared" si="40"/>
        <v>730.28109829999994</v>
      </c>
      <c r="AV87" s="8">
        <f t="shared" si="41"/>
        <v>556.39292360000002</v>
      </c>
      <c r="AW87" s="8">
        <f t="shared" si="42"/>
        <v>153.156441</v>
      </c>
      <c r="AX87" s="8">
        <f t="shared" si="43"/>
        <v>709.54936459999999</v>
      </c>
      <c r="AY87" s="8">
        <f t="shared" si="44"/>
        <v>7184.0432537999995</v>
      </c>
      <c r="AZ87" s="8">
        <f t="shared" si="45"/>
        <v>2777.0941376000001</v>
      </c>
      <c r="BA87" s="8">
        <f t="shared" si="46"/>
        <v>9961.1373913999996</v>
      </c>
      <c r="BC87" s="4">
        <v>38749</v>
      </c>
      <c r="BD87" s="8">
        <f t="shared" si="55"/>
        <v>158.53951897968665</v>
      </c>
      <c r="BE87" s="8">
        <f t="shared" si="56"/>
        <v>276.53481051289049</v>
      </c>
      <c r="BF87" s="8">
        <f t="shared" si="57"/>
        <v>192.5716261482317</v>
      </c>
      <c r="BG87" s="8">
        <f t="shared" si="58"/>
        <v>152.43072682430287</v>
      </c>
      <c r="BH87" s="8">
        <f t="shared" si="59"/>
        <v>173.96163565344671</v>
      </c>
      <c r="BI87" s="8">
        <f t="shared" si="60"/>
        <v>159.08293599030821</v>
      </c>
      <c r="BJ87" s="8">
        <f t="shared" si="61"/>
        <v>266.51531029461199</v>
      </c>
      <c r="BK87" s="8">
        <f t="shared" si="62"/>
        <v>310.11382810740241</v>
      </c>
      <c r="BL87" s="8">
        <f t="shared" si="63"/>
        <v>274.85612875380008</v>
      </c>
      <c r="BM87" s="8">
        <f t="shared" si="64"/>
        <v>133.24116049114519</v>
      </c>
      <c r="BN87" s="8">
        <f t="shared" si="65"/>
        <v>234.49204369936149</v>
      </c>
      <c r="BO87" s="8">
        <f t="shared" si="66"/>
        <v>151.47572615086955</v>
      </c>
      <c r="BQ87" s="4">
        <v>38749</v>
      </c>
      <c r="BR87" s="8">
        <f t="shared" si="47"/>
        <v>18.986894436590184</v>
      </c>
      <c r="BS87" s="8">
        <f t="shared" si="48"/>
        <v>17.929293527515732</v>
      </c>
      <c r="BT87" s="8">
        <f t="shared" si="49"/>
        <v>-17.877117231693916</v>
      </c>
      <c r="BU87" s="8">
        <f t="shared" si="50"/>
        <v>-34.995352328571173</v>
      </c>
      <c r="BV87" s="8">
        <f t="shared" si="51"/>
        <v>-25.813416562448431</v>
      </c>
      <c r="BW87" s="8">
        <f t="shared" si="52"/>
        <v>-32.15849310679986</v>
      </c>
      <c r="BX87" s="8">
        <f t="shared" si="53"/>
        <v>13.656440572588057</v>
      </c>
      <c r="BY87" s="8">
        <f t="shared" si="54"/>
        <v>32.249189872298786</v>
      </c>
      <c r="BZ87" s="8">
        <f t="shared" si="54"/>
        <v>17.213413477767613</v>
      </c>
      <c r="CA87" s="8"/>
      <c r="CB87" s="8"/>
    </row>
    <row r="88" spans="1:80">
      <c r="A88">
        <f t="shared" si="36"/>
        <v>5</v>
      </c>
      <c r="B88" s="4">
        <v>38838</v>
      </c>
      <c r="C88" s="3">
        <v>720.6319403</v>
      </c>
      <c r="D88" s="3">
        <v>409.48850900000002</v>
      </c>
      <c r="E88" s="3">
        <v>311.14343129999997</v>
      </c>
      <c r="F88" s="3">
        <v>568.08818340000005</v>
      </c>
      <c r="G88" s="3">
        <v>355.62309829999998</v>
      </c>
      <c r="H88" s="3">
        <v>212.46508499999999</v>
      </c>
      <c r="I88" s="3">
        <v>152.54375690000001</v>
      </c>
      <c r="J88" s="3">
        <v>53.865410599999997</v>
      </c>
      <c r="K88" s="3">
        <v>98.678346199999993</v>
      </c>
      <c r="L88" s="3">
        <v>739.32927489999997</v>
      </c>
      <c r="M88" s="3">
        <v>231.96571449999999</v>
      </c>
      <c r="N88" s="3">
        <v>507.36356039999998</v>
      </c>
      <c r="O88" s="3">
        <v>457.60406810000001</v>
      </c>
      <c r="P88" s="3">
        <v>179.5029782</v>
      </c>
      <c r="Q88" s="3">
        <v>278.10109</v>
      </c>
      <c r="R88" s="3">
        <v>281.7252067</v>
      </c>
      <c r="S88" s="3">
        <v>52.462736300000003</v>
      </c>
      <c r="T88" s="3">
        <v>229.26247040000001</v>
      </c>
      <c r="U88" s="3">
        <v>1061.7532200999999</v>
      </c>
      <c r="V88" s="3">
        <v>228.67870070000001</v>
      </c>
      <c r="W88" s="3">
        <v>833.07451939999999</v>
      </c>
      <c r="X88" s="3">
        <v>593.33087969999997</v>
      </c>
      <c r="Y88" s="3">
        <v>178.8857027</v>
      </c>
      <c r="Z88" s="3">
        <v>414.445177</v>
      </c>
      <c r="AA88" s="3">
        <v>468.4223404</v>
      </c>
      <c r="AB88" s="3">
        <v>49.792997999999997</v>
      </c>
      <c r="AC88" s="3">
        <v>418.62934239999998</v>
      </c>
      <c r="AD88" s="3">
        <v>10082.055874600001</v>
      </c>
      <c r="AE88" s="3">
        <v>5518.7940115000001</v>
      </c>
      <c r="AF88" s="3">
        <v>4563.2618630999996</v>
      </c>
      <c r="AG88" s="3">
        <v>7157.7871931</v>
      </c>
      <c r="AH88" s="3">
        <v>4694.8257602000003</v>
      </c>
      <c r="AI88" s="3">
        <v>2462.9614329000001</v>
      </c>
      <c r="AJ88" s="3">
        <v>2924.2686815000002</v>
      </c>
      <c r="AK88" s="3">
        <v>823.96825130000002</v>
      </c>
      <c r="AL88" s="3">
        <v>2100.3004301999999</v>
      </c>
      <c r="AO88" s="4">
        <v>38838</v>
      </c>
      <c r="AP88" s="8">
        <f t="shared" si="34"/>
        <v>593.33087969999997</v>
      </c>
      <c r="AQ88" s="8">
        <f t="shared" si="35"/>
        <v>468.4223404</v>
      </c>
      <c r="AR88" s="8">
        <f t="shared" si="37"/>
        <v>1061.7532200999999</v>
      </c>
      <c r="AS88" s="8">
        <f t="shared" si="38"/>
        <v>457.60406810000001</v>
      </c>
      <c r="AT88" s="8">
        <f t="shared" si="39"/>
        <v>281.7252067</v>
      </c>
      <c r="AU88" s="8">
        <f t="shared" si="40"/>
        <v>739.32927480000001</v>
      </c>
      <c r="AV88" s="8">
        <f t="shared" si="41"/>
        <v>568.08818340000005</v>
      </c>
      <c r="AW88" s="8">
        <f t="shared" si="42"/>
        <v>152.54375690000001</v>
      </c>
      <c r="AX88" s="8">
        <f t="shared" si="43"/>
        <v>720.6319403</v>
      </c>
      <c r="AY88" s="8">
        <f t="shared" si="44"/>
        <v>7157.7871931</v>
      </c>
      <c r="AZ88" s="8">
        <f t="shared" si="45"/>
        <v>2924.2686815000002</v>
      </c>
      <c r="BA88" s="8">
        <f t="shared" si="46"/>
        <v>10082.055874600001</v>
      </c>
      <c r="BC88" s="4">
        <v>38838</v>
      </c>
      <c r="BD88" s="8">
        <f t="shared" si="55"/>
        <v>155.33848131587627</v>
      </c>
      <c r="BE88" s="8">
        <f t="shared" si="56"/>
        <v>302.56574925575251</v>
      </c>
      <c r="BF88" s="8">
        <f t="shared" si="57"/>
        <v>197.80165163019367</v>
      </c>
      <c r="BG88" s="8">
        <f t="shared" si="58"/>
        <v>144.25165313044801</v>
      </c>
      <c r="BH88" s="8">
        <f t="shared" si="59"/>
        <v>198.63497013516863</v>
      </c>
      <c r="BI88" s="8">
        <f t="shared" si="60"/>
        <v>161.05397219312013</v>
      </c>
      <c r="BJ88" s="8">
        <f t="shared" si="61"/>
        <v>272.1174048978387</v>
      </c>
      <c r="BK88" s="8">
        <f t="shared" si="62"/>
        <v>308.87325467522442</v>
      </c>
      <c r="BL88" s="8">
        <f t="shared" si="63"/>
        <v>279.14915472985763</v>
      </c>
      <c r="BM88" s="8">
        <f t="shared" si="64"/>
        <v>132.75419404704098</v>
      </c>
      <c r="BN88" s="8">
        <f t="shared" si="65"/>
        <v>246.91915559030281</v>
      </c>
      <c r="BO88" s="8">
        <f t="shared" si="66"/>
        <v>153.3144935855598</v>
      </c>
      <c r="BQ88" s="4">
        <v>38838</v>
      </c>
      <c r="BR88" s="8">
        <f t="shared" si="47"/>
        <v>17.012108303585972</v>
      </c>
      <c r="BS88" s="8">
        <f t="shared" si="48"/>
        <v>22.536361560291638</v>
      </c>
      <c r="BT88" s="8">
        <f t="shared" si="49"/>
        <v>-19.892139936525087</v>
      </c>
      <c r="BU88" s="8">
        <f t="shared" si="50"/>
        <v>-41.579399627546287</v>
      </c>
      <c r="BV88" s="8">
        <f t="shared" si="51"/>
        <v>-19.554653562500047</v>
      </c>
      <c r="BW88" s="8">
        <f t="shared" si="52"/>
        <v>-34.7746140601798</v>
      </c>
      <c r="BX88" s="8">
        <f t="shared" si="53"/>
        <v>10.205060537848976</v>
      </c>
      <c r="BY88" s="8">
        <f t="shared" si="54"/>
        <v>25.090843574614397</v>
      </c>
      <c r="BZ88" s="8">
        <f t="shared" si="54"/>
        <v>13.052854916218815</v>
      </c>
      <c r="CA88" s="8"/>
      <c r="CB88" s="8"/>
    </row>
    <row r="89" spans="1:80" hidden="1">
      <c r="A89">
        <f t="shared" si="36"/>
        <v>8</v>
      </c>
      <c r="B89" s="4">
        <v>38930</v>
      </c>
      <c r="C89" s="3">
        <v>745.63513390000003</v>
      </c>
      <c r="D89" s="3">
        <v>414.67254000000003</v>
      </c>
      <c r="E89" s="3">
        <v>330.9625939</v>
      </c>
      <c r="F89" s="3">
        <v>581.03278230000001</v>
      </c>
      <c r="G89" s="3">
        <v>368.1837342</v>
      </c>
      <c r="H89" s="3">
        <v>212.8490481</v>
      </c>
      <c r="I89" s="3">
        <v>164.60235159999999</v>
      </c>
      <c r="J89" s="3">
        <v>46.488805800000002</v>
      </c>
      <c r="K89" s="3">
        <v>118.1135458</v>
      </c>
      <c r="L89" s="3">
        <v>725.237527</v>
      </c>
      <c r="M89" s="3">
        <v>228.9258835</v>
      </c>
      <c r="N89" s="3">
        <v>496.3116435</v>
      </c>
      <c r="O89" s="3">
        <v>450.38072069999998</v>
      </c>
      <c r="P89" s="3">
        <v>174.79536210000001</v>
      </c>
      <c r="Q89" s="3">
        <v>275.58535860000001</v>
      </c>
      <c r="R89" s="3">
        <v>274.85680630000002</v>
      </c>
      <c r="S89" s="3">
        <v>54.130521399999999</v>
      </c>
      <c r="T89" s="3">
        <v>220.7262849</v>
      </c>
      <c r="U89" s="3">
        <v>1043.8626635999999</v>
      </c>
      <c r="V89" s="3">
        <v>229.05629339999999</v>
      </c>
      <c r="W89" s="3">
        <v>814.80637019999995</v>
      </c>
      <c r="X89" s="3">
        <v>580.43400659999998</v>
      </c>
      <c r="Y89" s="3">
        <v>178.074637</v>
      </c>
      <c r="Z89" s="3">
        <v>402.35936959999998</v>
      </c>
      <c r="AA89" s="3">
        <v>463.42865699999999</v>
      </c>
      <c r="AB89" s="3">
        <v>50.981656399999999</v>
      </c>
      <c r="AC89" s="3">
        <v>412.44700060000002</v>
      </c>
      <c r="AD89" s="3">
        <v>10105.7732289</v>
      </c>
      <c r="AE89" s="3">
        <v>5543.1426107999996</v>
      </c>
      <c r="AF89" s="3">
        <v>4562.6306181999998</v>
      </c>
      <c r="AG89" s="3">
        <v>7196.8223963</v>
      </c>
      <c r="AH89" s="3">
        <v>4702.0498834</v>
      </c>
      <c r="AI89" s="3">
        <v>2494.7725129</v>
      </c>
      <c r="AJ89" s="3">
        <v>2908.9508326</v>
      </c>
      <c r="AK89" s="3">
        <v>841.09272729999998</v>
      </c>
      <c r="AL89" s="3">
        <v>2067.8581052</v>
      </c>
      <c r="AO89" s="4">
        <v>38930</v>
      </c>
      <c r="AP89" s="8">
        <f t="shared" si="34"/>
        <v>580.43400659999998</v>
      </c>
      <c r="AQ89" s="8">
        <f t="shared" si="35"/>
        <v>463.42865699999999</v>
      </c>
      <c r="AR89" s="8">
        <f t="shared" si="37"/>
        <v>1043.8626635999999</v>
      </c>
      <c r="AS89" s="8">
        <f t="shared" si="38"/>
        <v>450.38072069999998</v>
      </c>
      <c r="AT89" s="8">
        <f t="shared" si="39"/>
        <v>274.85680630000002</v>
      </c>
      <c r="AU89" s="8">
        <f t="shared" si="40"/>
        <v>725.237527</v>
      </c>
      <c r="AV89" s="8">
        <f t="shared" si="41"/>
        <v>581.03278230000001</v>
      </c>
      <c r="AW89" s="8">
        <f t="shared" si="42"/>
        <v>164.60235159999999</v>
      </c>
      <c r="AX89" s="8">
        <f t="shared" si="43"/>
        <v>745.63513390000003</v>
      </c>
      <c r="AY89" s="8">
        <f t="shared" si="44"/>
        <v>7196.8223963</v>
      </c>
      <c r="AZ89" s="8">
        <f t="shared" si="45"/>
        <v>2908.9508326</v>
      </c>
      <c r="BA89" s="8">
        <f t="shared" si="46"/>
        <v>10105.7732289</v>
      </c>
      <c r="BC89" s="4">
        <v>38930</v>
      </c>
      <c r="BD89" s="8">
        <f t="shared" si="55"/>
        <v>151.96198305896687</v>
      </c>
      <c r="BE89" s="8">
        <f t="shared" si="56"/>
        <v>299.34020378288545</v>
      </c>
      <c r="BF89" s="8">
        <f t="shared" si="57"/>
        <v>194.46869105395922</v>
      </c>
      <c r="BG89" s="8">
        <f t="shared" si="58"/>
        <v>141.97461960687841</v>
      </c>
      <c r="BH89" s="8">
        <f t="shared" si="59"/>
        <v>193.79229196550389</v>
      </c>
      <c r="BI89" s="8">
        <f t="shared" si="60"/>
        <v>157.98425476721729</v>
      </c>
      <c r="BJ89" s="8">
        <f t="shared" si="61"/>
        <v>278.31793989053926</v>
      </c>
      <c r="BK89" s="8">
        <f t="shared" si="62"/>
        <v>333.28970715738041</v>
      </c>
      <c r="BL89" s="8">
        <f t="shared" si="63"/>
        <v>288.8345710549811</v>
      </c>
      <c r="BM89" s="8">
        <f t="shared" si="64"/>
        <v>133.47817295287851</v>
      </c>
      <c r="BN89" s="8">
        <f t="shared" si="65"/>
        <v>245.62574833953411</v>
      </c>
      <c r="BO89" s="8">
        <f t="shared" si="66"/>
        <v>153.67515555856616</v>
      </c>
      <c r="BQ89" s="4">
        <v>38930</v>
      </c>
      <c r="BR89" s="8">
        <f t="shared" si="47"/>
        <v>13.847814737929953</v>
      </c>
      <c r="BS89" s="8">
        <f t="shared" si="48"/>
        <v>21.868413961674982</v>
      </c>
      <c r="BT89" s="8">
        <f t="shared" si="49"/>
        <v>-20.827237222239148</v>
      </c>
      <c r="BU89" s="8">
        <f t="shared" si="50"/>
        <v>-42.198804251326436</v>
      </c>
      <c r="BV89" s="8">
        <f t="shared" si="51"/>
        <v>-21.102615146999838</v>
      </c>
      <c r="BW89" s="8">
        <f t="shared" si="52"/>
        <v>-35.680906486712452</v>
      </c>
      <c r="BX89" s="8">
        <f t="shared" si="53"/>
        <v>13.309757536418365</v>
      </c>
      <c r="BY89" s="8">
        <f t="shared" si="54"/>
        <v>35.690052614787923</v>
      </c>
      <c r="BZ89" s="8">
        <f t="shared" si="54"/>
        <v>17.591324609714132</v>
      </c>
      <c r="CA89" s="8"/>
      <c r="CB89" s="8"/>
    </row>
    <row r="90" spans="1:80" hidden="1">
      <c r="A90">
        <f t="shared" si="36"/>
        <v>11</v>
      </c>
      <c r="B90" s="4">
        <v>39022</v>
      </c>
      <c r="C90" s="3">
        <v>739.53711759999999</v>
      </c>
      <c r="D90" s="3">
        <v>408.4792994</v>
      </c>
      <c r="E90" s="3">
        <v>331.05781819999999</v>
      </c>
      <c r="F90" s="3">
        <v>587.16285930000004</v>
      </c>
      <c r="G90" s="3">
        <v>363.85453089999999</v>
      </c>
      <c r="H90" s="3">
        <v>223.30832839999999</v>
      </c>
      <c r="I90" s="3">
        <v>152.37425830000001</v>
      </c>
      <c r="J90" s="3">
        <v>44.624768500000002</v>
      </c>
      <c r="K90" s="3">
        <v>107.74948980000001</v>
      </c>
      <c r="L90" s="3">
        <v>747.55523970000002</v>
      </c>
      <c r="M90" s="3">
        <v>231.83511909999999</v>
      </c>
      <c r="N90" s="3">
        <v>515.72012059999997</v>
      </c>
      <c r="O90" s="3">
        <v>468.47668040000002</v>
      </c>
      <c r="P90" s="3">
        <v>179.29287930000001</v>
      </c>
      <c r="Q90" s="3">
        <v>289.18380109999998</v>
      </c>
      <c r="R90" s="3">
        <v>279.07855929999999</v>
      </c>
      <c r="S90" s="3">
        <v>52.542239799999997</v>
      </c>
      <c r="T90" s="3">
        <v>226.53631949999999</v>
      </c>
      <c r="U90" s="3">
        <v>1049.9749048000001</v>
      </c>
      <c r="V90" s="3">
        <v>232.13230469999999</v>
      </c>
      <c r="W90" s="3">
        <v>817.84260010000003</v>
      </c>
      <c r="X90" s="3">
        <v>609.41189259999999</v>
      </c>
      <c r="Y90" s="3">
        <v>178.36447129999999</v>
      </c>
      <c r="Z90" s="3">
        <v>431.0474213</v>
      </c>
      <c r="AA90" s="3">
        <v>440.5630122</v>
      </c>
      <c r="AB90" s="3">
        <v>53.767833400000001</v>
      </c>
      <c r="AC90" s="3">
        <v>386.79517879999997</v>
      </c>
      <c r="AD90" s="3">
        <v>10201.645047</v>
      </c>
      <c r="AE90" s="3">
        <v>5589.3066433000004</v>
      </c>
      <c r="AF90" s="3">
        <v>4612.3384036999996</v>
      </c>
      <c r="AG90" s="3">
        <v>7307.1304446000004</v>
      </c>
      <c r="AH90" s="3">
        <v>4743.6584653</v>
      </c>
      <c r="AI90" s="3">
        <v>2563.4719792999999</v>
      </c>
      <c r="AJ90" s="3">
        <v>2894.5146024000001</v>
      </c>
      <c r="AK90" s="3">
        <v>845.64817800000003</v>
      </c>
      <c r="AL90" s="3">
        <v>2048.8664244000001</v>
      </c>
      <c r="AO90" s="4">
        <v>39022</v>
      </c>
      <c r="AP90" s="8">
        <f t="shared" si="34"/>
        <v>609.41189259999999</v>
      </c>
      <c r="AQ90" s="8">
        <f t="shared" si="35"/>
        <v>440.5630122</v>
      </c>
      <c r="AR90" s="8">
        <f t="shared" si="37"/>
        <v>1049.9749047999999</v>
      </c>
      <c r="AS90" s="8">
        <f t="shared" si="38"/>
        <v>468.47668040000002</v>
      </c>
      <c r="AT90" s="8">
        <f t="shared" si="39"/>
        <v>279.07855929999999</v>
      </c>
      <c r="AU90" s="8">
        <f t="shared" si="40"/>
        <v>747.55523970000002</v>
      </c>
      <c r="AV90" s="8">
        <f t="shared" si="41"/>
        <v>587.16285930000004</v>
      </c>
      <c r="AW90" s="8">
        <f t="shared" si="42"/>
        <v>152.37425830000001</v>
      </c>
      <c r="AX90" s="8">
        <f t="shared" si="43"/>
        <v>739.5371176000001</v>
      </c>
      <c r="AY90" s="8">
        <f t="shared" si="44"/>
        <v>7307.1304446000004</v>
      </c>
      <c r="AZ90" s="8">
        <f t="shared" si="45"/>
        <v>2894.5146024000001</v>
      </c>
      <c r="BA90" s="8">
        <f t="shared" si="46"/>
        <v>10201.645047</v>
      </c>
      <c r="BC90" s="4">
        <v>39022</v>
      </c>
      <c r="BD90" s="8">
        <f t="shared" si="55"/>
        <v>159.54861129119467</v>
      </c>
      <c r="BE90" s="8">
        <f t="shared" si="56"/>
        <v>284.57070977194633</v>
      </c>
      <c r="BF90" s="8">
        <f t="shared" si="57"/>
        <v>195.6073844731402</v>
      </c>
      <c r="BG90" s="8">
        <f t="shared" si="58"/>
        <v>147.67905338200939</v>
      </c>
      <c r="BH90" s="8">
        <f t="shared" si="59"/>
        <v>196.76890804787681</v>
      </c>
      <c r="BI90" s="8">
        <f t="shared" si="60"/>
        <v>162.84589950808351</v>
      </c>
      <c r="BJ90" s="8">
        <f t="shared" si="61"/>
        <v>281.25428092667983</v>
      </c>
      <c r="BK90" s="8">
        <f t="shared" si="62"/>
        <v>308.5300509590657</v>
      </c>
      <c r="BL90" s="8">
        <f t="shared" si="63"/>
        <v>286.47239974327755</v>
      </c>
      <c r="BM90" s="8">
        <f t="shared" si="64"/>
        <v>135.52403652131278</v>
      </c>
      <c r="BN90" s="8">
        <f t="shared" si="65"/>
        <v>244.40678313519356</v>
      </c>
      <c r="BO90" s="8">
        <f t="shared" si="66"/>
        <v>155.13304662998533</v>
      </c>
      <c r="BQ90" s="4">
        <v>39022</v>
      </c>
      <c r="BR90" s="8">
        <f t="shared" si="47"/>
        <v>17.727168837760932</v>
      </c>
      <c r="BS90" s="8">
        <f t="shared" si="48"/>
        <v>16.433229111540705</v>
      </c>
      <c r="BT90" s="8">
        <f t="shared" si="49"/>
        <v>-19.966466575135922</v>
      </c>
      <c r="BU90" s="8">
        <f t="shared" si="50"/>
        <v>-39.576532415501433</v>
      </c>
      <c r="BV90" s="8">
        <f t="shared" si="51"/>
        <v>-19.49122461996723</v>
      </c>
      <c r="BW90" s="8">
        <f t="shared" si="52"/>
        <v>-33.370957459063099</v>
      </c>
      <c r="BX90" s="8">
        <f t="shared" si="53"/>
        <v>15.076299159464845</v>
      </c>
      <c r="BY90" s="8">
        <f t="shared" si="54"/>
        <v>26.236288126423378</v>
      </c>
      <c r="BZ90" s="8">
        <f t="shared" si="54"/>
        <v>17.211313069333013</v>
      </c>
      <c r="CA90" s="8"/>
      <c r="CB90" s="8"/>
    </row>
    <row r="91" spans="1:80" hidden="1">
      <c r="A91">
        <f t="shared" si="36"/>
        <v>2</v>
      </c>
      <c r="B91" s="4">
        <v>39114</v>
      </c>
      <c r="C91" s="3">
        <v>713.13764430000003</v>
      </c>
      <c r="D91" s="3">
        <v>400.66619179999998</v>
      </c>
      <c r="E91" s="3">
        <v>312.4714525</v>
      </c>
      <c r="F91" s="3">
        <v>578.1579332</v>
      </c>
      <c r="G91" s="3">
        <v>363.17482289999998</v>
      </c>
      <c r="H91" s="3">
        <v>214.98311029999999</v>
      </c>
      <c r="I91" s="3">
        <v>134.9797111</v>
      </c>
      <c r="J91" s="3">
        <v>37.491368799999996</v>
      </c>
      <c r="K91" s="3">
        <v>97.488342200000005</v>
      </c>
      <c r="L91" s="3">
        <v>722.33210729999996</v>
      </c>
      <c r="M91" s="3">
        <v>227.644272</v>
      </c>
      <c r="N91" s="3">
        <v>494.68783519999999</v>
      </c>
      <c r="O91" s="3">
        <v>479.56075019999997</v>
      </c>
      <c r="P91" s="3">
        <v>181.08559679999999</v>
      </c>
      <c r="Q91" s="3">
        <v>298.47515340000001</v>
      </c>
      <c r="R91" s="3">
        <v>242.77135709999999</v>
      </c>
      <c r="S91" s="3">
        <v>46.558675299999997</v>
      </c>
      <c r="T91" s="3">
        <v>196.21268180000001</v>
      </c>
      <c r="U91" s="3">
        <v>1057.6615085999999</v>
      </c>
      <c r="V91" s="3">
        <v>220.3494144</v>
      </c>
      <c r="W91" s="3">
        <v>837.31209420000005</v>
      </c>
      <c r="X91" s="3">
        <v>613.17685319999998</v>
      </c>
      <c r="Y91" s="3">
        <v>177.5870353</v>
      </c>
      <c r="Z91" s="3">
        <v>435.58981790000001</v>
      </c>
      <c r="AA91" s="3">
        <v>444.48465540000001</v>
      </c>
      <c r="AB91" s="3">
        <v>42.762379000000003</v>
      </c>
      <c r="AC91" s="3">
        <v>401.72227629999998</v>
      </c>
      <c r="AD91" s="3">
        <v>10276.9833392</v>
      </c>
      <c r="AE91" s="3">
        <v>5655.4163170000002</v>
      </c>
      <c r="AF91" s="3">
        <v>4621.5670221</v>
      </c>
      <c r="AG91" s="3">
        <v>7429.2373698000001</v>
      </c>
      <c r="AH91" s="3">
        <v>4833.9905570000001</v>
      </c>
      <c r="AI91" s="3">
        <v>2595.2468128999999</v>
      </c>
      <c r="AJ91" s="3">
        <v>2847.7459693000001</v>
      </c>
      <c r="AK91" s="3">
        <v>821.42576010000005</v>
      </c>
      <c r="AL91" s="3">
        <v>2026.3202093</v>
      </c>
      <c r="AO91" s="4">
        <v>39114</v>
      </c>
      <c r="AP91" s="8">
        <f t="shared" si="34"/>
        <v>613.17685319999998</v>
      </c>
      <c r="AQ91" s="8">
        <f t="shared" si="35"/>
        <v>444.48465540000001</v>
      </c>
      <c r="AR91" s="8">
        <f t="shared" si="37"/>
        <v>1057.6615085999999</v>
      </c>
      <c r="AS91" s="8">
        <f t="shared" si="38"/>
        <v>479.56075019999997</v>
      </c>
      <c r="AT91" s="8">
        <f t="shared" si="39"/>
        <v>242.77135709999999</v>
      </c>
      <c r="AU91" s="8">
        <f t="shared" si="40"/>
        <v>722.33210729999996</v>
      </c>
      <c r="AV91" s="8">
        <f t="shared" si="41"/>
        <v>578.1579332</v>
      </c>
      <c r="AW91" s="8">
        <f t="shared" si="42"/>
        <v>134.9797111</v>
      </c>
      <c r="AX91" s="8">
        <f t="shared" si="43"/>
        <v>713.13764430000003</v>
      </c>
      <c r="AY91" s="8">
        <f t="shared" si="44"/>
        <v>7429.2373698000001</v>
      </c>
      <c r="AZ91" s="8">
        <f t="shared" si="45"/>
        <v>2847.7459693000001</v>
      </c>
      <c r="BA91" s="8">
        <f t="shared" si="46"/>
        <v>10276.983339099999</v>
      </c>
      <c r="BC91" s="4">
        <v>39114</v>
      </c>
      <c r="BD91" s="8">
        <f t="shared" si="55"/>
        <v>160.53430625808031</v>
      </c>
      <c r="BE91" s="8">
        <f t="shared" si="56"/>
        <v>287.10379756641078</v>
      </c>
      <c r="BF91" s="8">
        <f t="shared" si="57"/>
        <v>197.0393772359441</v>
      </c>
      <c r="BG91" s="8">
        <f t="shared" si="58"/>
        <v>151.17311190011208</v>
      </c>
      <c r="BH91" s="8">
        <f t="shared" si="59"/>
        <v>171.16992061907982</v>
      </c>
      <c r="BI91" s="8">
        <f t="shared" si="60"/>
        <v>157.3513441013983</v>
      </c>
      <c r="BJ91" s="8">
        <f t="shared" si="61"/>
        <v>276.94087115469114</v>
      </c>
      <c r="BK91" s="8">
        <f t="shared" si="62"/>
        <v>273.30926895886955</v>
      </c>
      <c r="BL91" s="8">
        <f t="shared" si="63"/>
        <v>276.24611050339098</v>
      </c>
      <c r="BM91" s="8">
        <f t="shared" si="64"/>
        <v>137.78873174138229</v>
      </c>
      <c r="BN91" s="8">
        <f t="shared" si="65"/>
        <v>240.45773718527045</v>
      </c>
      <c r="BO91" s="8">
        <f t="shared" si="66"/>
        <v>156.27869115373883</v>
      </c>
      <c r="BQ91" s="4">
        <v>39114</v>
      </c>
      <c r="BR91" s="8">
        <f t="shared" si="47"/>
        <v>16.507572302348738</v>
      </c>
      <c r="BS91" s="8">
        <f t="shared" si="48"/>
        <v>19.398860243453075</v>
      </c>
      <c r="BT91" s="8">
        <f t="shared" si="49"/>
        <v>-18.056545178196082</v>
      </c>
      <c r="BU91" s="8">
        <f t="shared" si="50"/>
        <v>-37.131109329356036</v>
      </c>
      <c r="BV91" s="8">
        <f t="shared" si="51"/>
        <v>-28.814966562213385</v>
      </c>
      <c r="BW91" s="8">
        <f t="shared" si="52"/>
        <v>-34.561746299658246</v>
      </c>
      <c r="BX91" s="8">
        <f t="shared" si="53"/>
        <v>15.172368498714928</v>
      </c>
      <c r="BY91" s="8">
        <f t="shared" si="54"/>
        <v>13.662081394489412</v>
      </c>
      <c r="BZ91" s="8">
        <f t="shared" si="54"/>
        <v>14.883435957207691</v>
      </c>
      <c r="CA91" s="8"/>
      <c r="CB91" s="8"/>
    </row>
    <row r="92" spans="1:80">
      <c r="A92">
        <f t="shared" si="36"/>
        <v>5</v>
      </c>
      <c r="B92" s="4">
        <v>39203</v>
      </c>
      <c r="C92" s="3">
        <v>736.76160189999996</v>
      </c>
      <c r="D92" s="3">
        <v>419.36740270000001</v>
      </c>
      <c r="E92" s="3">
        <v>317.3941992</v>
      </c>
      <c r="F92" s="3">
        <v>584.07632490000003</v>
      </c>
      <c r="G92" s="3">
        <v>376.49588999999997</v>
      </c>
      <c r="H92" s="3">
        <v>207.5804349</v>
      </c>
      <c r="I92" s="3">
        <v>152.68527700000001</v>
      </c>
      <c r="J92" s="3">
        <v>42.871512699999997</v>
      </c>
      <c r="K92" s="3">
        <v>109.8137643</v>
      </c>
      <c r="L92" s="3">
        <v>773.55872320000003</v>
      </c>
      <c r="M92" s="3">
        <v>247.06800559999999</v>
      </c>
      <c r="N92" s="3">
        <v>526.49071760000004</v>
      </c>
      <c r="O92" s="3">
        <v>486.56382430000002</v>
      </c>
      <c r="P92" s="3">
        <v>188.22145019999999</v>
      </c>
      <c r="Q92" s="3">
        <v>298.34237409999997</v>
      </c>
      <c r="R92" s="3">
        <v>286.99489890000001</v>
      </c>
      <c r="S92" s="3">
        <v>58.846555299999999</v>
      </c>
      <c r="T92" s="3">
        <v>228.1483436</v>
      </c>
      <c r="U92" s="3">
        <v>1075.8705645</v>
      </c>
      <c r="V92" s="3">
        <v>217.15875600000001</v>
      </c>
      <c r="W92" s="3">
        <v>858.71180860000004</v>
      </c>
      <c r="X92" s="3">
        <v>631.66528010000002</v>
      </c>
      <c r="Y92" s="3">
        <v>173.6888749</v>
      </c>
      <c r="Z92" s="3">
        <v>457.97640519999999</v>
      </c>
      <c r="AA92" s="3">
        <v>444.2052845</v>
      </c>
      <c r="AB92" s="3">
        <v>43.469881100000002</v>
      </c>
      <c r="AC92" s="3">
        <v>400.7354034</v>
      </c>
      <c r="AD92" s="3">
        <v>10412.0073436</v>
      </c>
      <c r="AE92" s="3">
        <v>5718.8427972999998</v>
      </c>
      <c r="AF92" s="3">
        <v>4693.1645463000004</v>
      </c>
      <c r="AG92" s="3">
        <v>7452.2050792</v>
      </c>
      <c r="AH92" s="3">
        <v>4858.9030233000003</v>
      </c>
      <c r="AI92" s="3">
        <v>2593.3020559000001</v>
      </c>
      <c r="AJ92" s="3">
        <v>2959.8022643999998</v>
      </c>
      <c r="AK92" s="3">
        <v>859.93977400000006</v>
      </c>
      <c r="AL92" s="3">
        <v>2099.8624903999998</v>
      </c>
      <c r="AO92" s="4">
        <v>39203</v>
      </c>
      <c r="AP92" s="8">
        <f t="shared" si="34"/>
        <v>631.66528010000002</v>
      </c>
      <c r="AQ92" s="8">
        <f t="shared" si="35"/>
        <v>444.2052845</v>
      </c>
      <c r="AR92" s="8">
        <f t="shared" si="37"/>
        <v>1075.8705646000001</v>
      </c>
      <c r="AS92" s="8">
        <f t="shared" si="38"/>
        <v>486.56382430000002</v>
      </c>
      <c r="AT92" s="8">
        <f t="shared" si="39"/>
        <v>286.99489890000001</v>
      </c>
      <c r="AU92" s="8">
        <f t="shared" si="40"/>
        <v>773.55872320000003</v>
      </c>
      <c r="AV92" s="8">
        <f t="shared" si="41"/>
        <v>584.07632490000003</v>
      </c>
      <c r="AW92" s="8">
        <f t="shared" si="42"/>
        <v>152.68527700000001</v>
      </c>
      <c r="AX92" s="8">
        <f t="shared" si="43"/>
        <v>736.76160190000007</v>
      </c>
      <c r="AY92" s="8">
        <f t="shared" si="44"/>
        <v>7452.2050792</v>
      </c>
      <c r="AZ92" s="8">
        <f t="shared" si="45"/>
        <v>2959.8022643999998</v>
      </c>
      <c r="BA92" s="8">
        <f t="shared" si="46"/>
        <v>10412.0073436</v>
      </c>
      <c r="BC92" s="4">
        <v>39203</v>
      </c>
      <c r="BD92" s="8">
        <f t="shared" si="55"/>
        <v>165.37471530272285</v>
      </c>
      <c r="BE92" s="8">
        <f t="shared" si="56"/>
        <v>286.92334488858467</v>
      </c>
      <c r="BF92" s="8">
        <f t="shared" si="57"/>
        <v>200.4316733771204</v>
      </c>
      <c r="BG92" s="8">
        <f t="shared" si="58"/>
        <v>153.38070813087651</v>
      </c>
      <c r="BH92" s="8">
        <f t="shared" si="59"/>
        <v>202.35045291013799</v>
      </c>
      <c r="BI92" s="8">
        <f t="shared" si="60"/>
        <v>168.51044499719072</v>
      </c>
      <c r="BJ92" s="8">
        <f t="shared" si="61"/>
        <v>279.77581375274718</v>
      </c>
      <c r="BK92" s="8">
        <f t="shared" si="62"/>
        <v>309.15980703749267</v>
      </c>
      <c r="BL92" s="8">
        <f t="shared" si="63"/>
        <v>285.39725608357259</v>
      </c>
      <c r="BM92" s="8">
        <f t="shared" si="64"/>
        <v>138.21470972427662</v>
      </c>
      <c r="BN92" s="8">
        <f t="shared" si="65"/>
        <v>249.91953730634449</v>
      </c>
      <c r="BO92" s="8">
        <f t="shared" si="66"/>
        <v>158.33195659178952</v>
      </c>
      <c r="BQ92" s="4">
        <v>39203</v>
      </c>
      <c r="BR92" s="8">
        <f t="shared" si="47"/>
        <v>19.650589747377477</v>
      </c>
      <c r="BS92" s="8">
        <f t="shared" si="48"/>
        <v>14.806288448302428</v>
      </c>
      <c r="BT92" s="8">
        <f t="shared" si="49"/>
        <v>-19.801518705823796</v>
      </c>
      <c r="BU92" s="8">
        <f t="shared" si="50"/>
        <v>-38.627964110358178</v>
      </c>
      <c r="BV92" s="8">
        <f t="shared" si="51"/>
        <v>-19.033759788814596</v>
      </c>
      <c r="BW92" s="8">
        <f t="shared" si="52"/>
        <v>-32.574120929715363</v>
      </c>
      <c r="BX92" s="8">
        <f t="shared" si="53"/>
        <v>11.946355522339847</v>
      </c>
      <c r="BY92" s="8">
        <f t="shared" si="54"/>
        <v>23.703736958560828</v>
      </c>
      <c r="BZ92" s="8">
        <f t="shared" si="54"/>
        <v>14.195656393897881</v>
      </c>
      <c r="CA92" s="8"/>
      <c r="CB92" s="8"/>
    </row>
    <row r="93" spans="1:80" hidden="1">
      <c r="A93">
        <f t="shared" si="36"/>
        <v>8</v>
      </c>
      <c r="B93" s="4">
        <v>39295</v>
      </c>
      <c r="C93" s="3">
        <v>764.64709019999998</v>
      </c>
      <c r="D93" s="3">
        <v>421.22888239999997</v>
      </c>
      <c r="E93" s="3">
        <v>343.4182078</v>
      </c>
      <c r="F93" s="3">
        <v>598.90244829999995</v>
      </c>
      <c r="G93" s="3">
        <v>375.47980869999998</v>
      </c>
      <c r="H93" s="3">
        <v>223.4226396</v>
      </c>
      <c r="I93" s="3">
        <v>165.7446419</v>
      </c>
      <c r="J93" s="3">
        <v>45.749073699999997</v>
      </c>
      <c r="K93" s="3">
        <v>119.99556819999999</v>
      </c>
      <c r="L93" s="3">
        <v>768.22539919999997</v>
      </c>
      <c r="M93" s="3">
        <v>251.4260792</v>
      </c>
      <c r="N93" s="3">
        <v>516.79931999999997</v>
      </c>
      <c r="O93" s="3">
        <v>492.62422429999998</v>
      </c>
      <c r="P93" s="3">
        <v>193.49852730000001</v>
      </c>
      <c r="Q93" s="3">
        <v>299.12569710000002</v>
      </c>
      <c r="R93" s="3">
        <v>275.60117489999999</v>
      </c>
      <c r="S93" s="3">
        <v>57.927551999999999</v>
      </c>
      <c r="T93" s="3">
        <v>217.6736229</v>
      </c>
      <c r="U93" s="3">
        <v>1062.4887681</v>
      </c>
      <c r="V93" s="3">
        <v>217.15749070000001</v>
      </c>
      <c r="W93" s="3">
        <v>845.33127739999998</v>
      </c>
      <c r="X93" s="3">
        <v>612.365588</v>
      </c>
      <c r="Y93" s="3">
        <v>168.163184</v>
      </c>
      <c r="Z93" s="3">
        <v>444.20240389999998</v>
      </c>
      <c r="AA93" s="3">
        <v>450.12318010000001</v>
      </c>
      <c r="AB93" s="3">
        <v>48.994306600000002</v>
      </c>
      <c r="AC93" s="3">
        <v>401.1288735</v>
      </c>
      <c r="AD93" s="3">
        <v>10406.3975414</v>
      </c>
      <c r="AE93" s="3">
        <v>5719.4933817000001</v>
      </c>
      <c r="AF93" s="3">
        <v>4686.9041596999996</v>
      </c>
      <c r="AG93" s="3">
        <v>7437.6950305</v>
      </c>
      <c r="AH93" s="3">
        <v>4856.5608119999997</v>
      </c>
      <c r="AI93" s="3">
        <v>2581.1342184999999</v>
      </c>
      <c r="AJ93" s="3">
        <v>2968.7025109000001</v>
      </c>
      <c r="AK93" s="3">
        <v>862.93256970000004</v>
      </c>
      <c r="AL93" s="3">
        <v>2105.7699412000002</v>
      </c>
      <c r="AO93" s="4">
        <v>39295</v>
      </c>
      <c r="AP93" s="8">
        <f t="shared" si="34"/>
        <v>612.365588</v>
      </c>
      <c r="AQ93" s="8">
        <f t="shared" si="35"/>
        <v>450.12318010000001</v>
      </c>
      <c r="AR93" s="8">
        <f t="shared" si="37"/>
        <v>1062.4887681</v>
      </c>
      <c r="AS93" s="8">
        <f t="shared" si="38"/>
        <v>492.62422429999998</v>
      </c>
      <c r="AT93" s="8">
        <f t="shared" si="39"/>
        <v>275.60117489999999</v>
      </c>
      <c r="AU93" s="8">
        <f t="shared" si="40"/>
        <v>768.22539919999997</v>
      </c>
      <c r="AV93" s="8">
        <f t="shared" si="41"/>
        <v>598.90244829999995</v>
      </c>
      <c r="AW93" s="8">
        <f t="shared" si="42"/>
        <v>165.7446419</v>
      </c>
      <c r="AX93" s="8">
        <f t="shared" si="43"/>
        <v>764.64709019999998</v>
      </c>
      <c r="AY93" s="8">
        <f t="shared" si="44"/>
        <v>7437.6950305</v>
      </c>
      <c r="AZ93" s="8">
        <f t="shared" si="45"/>
        <v>2968.7025109000001</v>
      </c>
      <c r="BA93" s="8">
        <f t="shared" si="46"/>
        <v>10406.3975414</v>
      </c>
      <c r="BC93" s="4">
        <v>39295</v>
      </c>
      <c r="BD93" s="8">
        <f t="shared" si="55"/>
        <v>160.32191093462075</v>
      </c>
      <c r="BE93" s="8">
        <f t="shared" si="56"/>
        <v>290.74586222348017</v>
      </c>
      <c r="BF93" s="8">
        <f t="shared" si="57"/>
        <v>197.93868216280615</v>
      </c>
      <c r="BG93" s="8">
        <f t="shared" si="58"/>
        <v>155.29114289222292</v>
      </c>
      <c r="BH93" s="8">
        <f t="shared" si="59"/>
        <v>194.31712123570833</v>
      </c>
      <c r="BI93" s="8">
        <f t="shared" si="60"/>
        <v>167.34864464047513</v>
      </c>
      <c r="BJ93" s="8">
        <f t="shared" si="61"/>
        <v>286.8776094636824</v>
      </c>
      <c r="BK93" s="8">
        <f t="shared" si="62"/>
        <v>335.60263644347526</v>
      </c>
      <c r="BL93" s="8">
        <f t="shared" si="63"/>
        <v>296.19917874735808</v>
      </c>
      <c r="BM93" s="8">
        <f t="shared" si="64"/>
        <v>137.94559445599808</v>
      </c>
      <c r="BN93" s="8">
        <f t="shared" si="65"/>
        <v>250.67105557969219</v>
      </c>
      <c r="BO93" s="8">
        <f t="shared" si="66"/>
        <v>158.24665018264977</v>
      </c>
      <c r="BQ93" s="4">
        <v>39295</v>
      </c>
      <c r="BR93" s="8">
        <f t="shared" si="47"/>
        <v>16.221117149022302</v>
      </c>
      <c r="BS93" s="8">
        <f t="shared" si="48"/>
        <v>15.987009968547227</v>
      </c>
      <c r="BT93" s="8">
        <f t="shared" si="49"/>
        <v>-21.036482770194265</v>
      </c>
      <c r="BU93" s="8">
        <f t="shared" si="50"/>
        <v>-38.049830869741776</v>
      </c>
      <c r="BV93" s="8">
        <f t="shared" si="51"/>
        <v>-22.481229120634584</v>
      </c>
      <c r="BW93" s="8">
        <f t="shared" si="52"/>
        <v>-33.239741519629732</v>
      </c>
      <c r="BX93" s="8">
        <f t="shared" si="53"/>
        <v>14.443851046248767</v>
      </c>
      <c r="BY93" s="8">
        <f t="shared" si="54"/>
        <v>33.881686366770026</v>
      </c>
      <c r="BZ93" s="8">
        <f t="shared" si="54"/>
        <v>18.162497087020803</v>
      </c>
      <c r="CA93" s="8"/>
      <c r="CB93" s="8"/>
    </row>
    <row r="94" spans="1:80" hidden="1">
      <c r="A94">
        <f t="shared" si="36"/>
        <v>11</v>
      </c>
      <c r="B94" s="4">
        <v>39387</v>
      </c>
      <c r="C94" s="3">
        <v>763.65357530000006</v>
      </c>
      <c r="D94" s="3">
        <v>424.38655260000002</v>
      </c>
      <c r="E94" s="3">
        <v>339.26702269999998</v>
      </c>
      <c r="F94" s="3">
        <v>607.58904210000003</v>
      </c>
      <c r="G94" s="3">
        <v>379.74316529999999</v>
      </c>
      <c r="H94" s="3">
        <v>227.84587680000001</v>
      </c>
      <c r="I94" s="3">
        <v>156.0645332</v>
      </c>
      <c r="J94" s="3">
        <v>44.643387300000001</v>
      </c>
      <c r="K94" s="3">
        <v>111.4211459</v>
      </c>
      <c r="L94" s="3">
        <v>785.65784559999997</v>
      </c>
      <c r="M94" s="3">
        <v>272.5293696</v>
      </c>
      <c r="N94" s="3">
        <v>513.12847599999998</v>
      </c>
      <c r="O94" s="3">
        <v>510.32985630000002</v>
      </c>
      <c r="P94" s="3">
        <v>212.36768599999999</v>
      </c>
      <c r="Q94" s="3">
        <v>297.96217030000003</v>
      </c>
      <c r="R94" s="3">
        <v>275.32798930000001</v>
      </c>
      <c r="S94" s="3">
        <v>60.161683699999998</v>
      </c>
      <c r="T94" s="3">
        <v>215.16630559999999</v>
      </c>
      <c r="U94" s="3">
        <v>1084.6682060000001</v>
      </c>
      <c r="V94" s="3">
        <v>237.2452443</v>
      </c>
      <c r="W94" s="3">
        <v>847.42296169999997</v>
      </c>
      <c r="X94" s="3">
        <v>622.15342139999996</v>
      </c>
      <c r="Y94" s="3">
        <v>179.5601212</v>
      </c>
      <c r="Z94" s="3">
        <v>442.59330030000001</v>
      </c>
      <c r="AA94" s="3">
        <v>462.51478459999998</v>
      </c>
      <c r="AB94" s="3">
        <v>57.6851232</v>
      </c>
      <c r="AC94" s="3">
        <v>404.82966140000002</v>
      </c>
      <c r="AD94" s="3">
        <v>10535.100047800001</v>
      </c>
      <c r="AE94" s="3">
        <v>5769.4257294999998</v>
      </c>
      <c r="AF94" s="3">
        <v>4765.6743182999999</v>
      </c>
      <c r="AG94" s="3">
        <v>7574.4644590999997</v>
      </c>
      <c r="AH94" s="3">
        <v>4912.7747571999998</v>
      </c>
      <c r="AI94" s="3">
        <v>2661.6897018</v>
      </c>
      <c r="AJ94" s="3">
        <v>2960.6355887</v>
      </c>
      <c r="AK94" s="3">
        <v>856.65097219999996</v>
      </c>
      <c r="AL94" s="3">
        <v>2103.9846164999999</v>
      </c>
      <c r="AO94" s="4">
        <v>39387</v>
      </c>
      <c r="AP94" s="8">
        <f t="shared" si="34"/>
        <v>622.15342139999996</v>
      </c>
      <c r="AQ94" s="8">
        <f t="shared" si="35"/>
        <v>462.51478459999998</v>
      </c>
      <c r="AR94" s="8">
        <f t="shared" si="37"/>
        <v>1084.6682059999998</v>
      </c>
      <c r="AS94" s="8">
        <f t="shared" si="38"/>
        <v>510.32985630000002</v>
      </c>
      <c r="AT94" s="8">
        <f t="shared" si="39"/>
        <v>275.32798930000001</v>
      </c>
      <c r="AU94" s="8">
        <f t="shared" si="40"/>
        <v>785.65784559999997</v>
      </c>
      <c r="AV94" s="8">
        <f t="shared" si="41"/>
        <v>607.58904210000003</v>
      </c>
      <c r="AW94" s="8">
        <f t="shared" si="42"/>
        <v>156.0645332</v>
      </c>
      <c r="AX94" s="8">
        <f t="shared" si="43"/>
        <v>763.65357530000006</v>
      </c>
      <c r="AY94" s="8">
        <f t="shared" si="44"/>
        <v>7574.4644590999997</v>
      </c>
      <c r="AZ94" s="8">
        <f t="shared" si="45"/>
        <v>2960.6355887</v>
      </c>
      <c r="BA94" s="8">
        <f t="shared" si="46"/>
        <v>10535.100047799999</v>
      </c>
      <c r="BC94" s="4">
        <v>39387</v>
      </c>
      <c r="BD94" s="8">
        <f t="shared" si="55"/>
        <v>162.88443924344159</v>
      </c>
      <c r="BE94" s="8">
        <f t="shared" si="56"/>
        <v>298.74991065725436</v>
      </c>
      <c r="BF94" s="8">
        <f t="shared" si="57"/>
        <v>202.07064933351657</v>
      </c>
      <c r="BG94" s="8">
        <f t="shared" si="58"/>
        <v>160.87253270880387</v>
      </c>
      <c r="BH94" s="8">
        <f t="shared" si="59"/>
        <v>194.12450725511007</v>
      </c>
      <c r="BI94" s="8">
        <f t="shared" si="60"/>
        <v>171.14609299462444</v>
      </c>
      <c r="BJ94" s="8">
        <f t="shared" si="61"/>
        <v>291.03853629041294</v>
      </c>
      <c r="BK94" s="8">
        <f t="shared" si="62"/>
        <v>316.00218382227098</v>
      </c>
      <c r="BL94" s="8">
        <f t="shared" si="63"/>
        <v>295.81432369301365</v>
      </c>
      <c r="BM94" s="8">
        <f t="shared" si="64"/>
        <v>140.48223249429711</v>
      </c>
      <c r="BN94" s="8">
        <f t="shared" si="65"/>
        <v>249.98990147424416</v>
      </c>
      <c r="BO94" s="8">
        <f t="shared" si="66"/>
        <v>160.20378668708233</v>
      </c>
      <c r="BQ94" s="4">
        <v>39387</v>
      </c>
      <c r="BR94" s="8">
        <f t="shared" si="47"/>
        <v>15.946647737146336</v>
      </c>
      <c r="BS94" s="8">
        <f t="shared" si="48"/>
        <v>19.504791551763478</v>
      </c>
      <c r="BT94" s="8">
        <f t="shared" si="49"/>
        <v>-19.16847514965103</v>
      </c>
      <c r="BU94" s="8">
        <f t="shared" si="50"/>
        <v>-35.648387490813036</v>
      </c>
      <c r="BV94" s="8">
        <f t="shared" si="51"/>
        <v>-22.347060377112783</v>
      </c>
      <c r="BW94" s="8">
        <f t="shared" si="52"/>
        <v>-31.538797373278214</v>
      </c>
      <c r="BX94" s="8">
        <f t="shared" si="53"/>
        <v>16.42011720237344</v>
      </c>
      <c r="BY94" s="8">
        <f t="shared" si="54"/>
        <v>26.405979585070515</v>
      </c>
      <c r="BZ94" s="8">
        <f t="shared" si="54"/>
        <v>18.330509331990228</v>
      </c>
      <c r="CA94" s="8"/>
      <c r="CB94" s="8"/>
    </row>
    <row r="95" spans="1:80" hidden="1">
      <c r="A95">
        <f t="shared" si="36"/>
        <v>2</v>
      </c>
      <c r="B95" s="4">
        <v>39479</v>
      </c>
      <c r="C95" s="3">
        <v>801.00576109999997</v>
      </c>
      <c r="D95" s="3">
        <v>447.89205049999998</v>
      </c>
      <c r="E95" s="3">
        <v>353.11371059999999</v>
      </c>
      <c r="F95" s="3">
        <v>641.72826380000004</v>
      </c>
      <c r="G95" s="3">
        <v>398.51601820000002</v>
      </c>
      <c r="H95" s="3">
        <v>243.21224549999999</v>
      </c>
      <c r="I95" s="3">
        <v>159.27749739999999</v>
      </c>
      <c r="J95" s="3">
        <v>49.376032199999997</v>
      </c>
      <c r="K95" s="3">
        <v>109.9014651</v>
      </c>
      <c r="L95" s="3">
        <v>767.61561070000005</v>
      </c>
      <c r="M95" s="3">
        <v>253.2952267</v>
      </c>
      <c r="N95" s="3">
        <v>514.32038399999999</v>
      </c>
      <c r="O95" s="3">
        <v>499.4737978</v>
      </c>
      <c r="P95" s="3">
        <v>194.67696699999999</v>
      </c>
      <c r="Q95" s="3">
        <v>304.79683080000001</v>
      </c>
      <c r="R95" s="3">
        <v>268.14181289999999</v>
      </c>
      <c r="S95" s="3">
        <v>58.618259600000002</v>
      </c>
      <c r="T95" s="3">
        <v>209.52355320000001</v>
      </c>
      <c r="U95" s="3">
        <v>1101.5427078</v>
      </c>
      <c r="V95" s="3">
        <v>231.66665</v>
      </c>
      <c r="W95" s="3">
        <v>869.87605780000001</v>
      </c>
      <c r="X95" s="3">
        <v>632.32430520000003</v>
      </c>
      <c r="Y95" s="3">
        <v>182.87487160000001</v>
      </c>
      <c r="Z95" s="3">
        <v>449.44943360000002</v>
      </c>
      <c r="AA95" s="3">
        <v>469.21840259999999</v>
      </c>
      <c r="AB95" s="3">
        <v>48.791778399999998</v>
      </c>
      <c r="AC95" s="3">
        <v>420.42662419999999</v>
      </c>
      <c r="AD95" s="3">
        <v>10622.906644500001</v>
      </c>
      <c r="AE95" s="3">
        <v>5839.5705006999997</v>
      </c>
      <c r="AF95" s="3">
        <v>4783.3361438000002</v>
      </c>
      <c r="AG95" s="3">
        <v>7684.7435574000001</v>
      </c>
      <c r="AH95" s="3">
        <v>4977.0601497999996</v>
      </c>
      <c r="AI95" s="3">
        <v>2707.6834076</v>
      </c>
      <c r="AJ95" s="3">
        <v>2938.1630871000002</v>
      </c>
      <c r="AK95" s="3">
        <v>862.51035090000005</v>
      </c>
      <c r="AL95" s="3">
        <v>2075.6527362000002</v>
      </c>
      <c r="AO95" s="4">
        <v>39479</v>
      </c>
      <c r="AP95" s="8">
        <f t="shared" si="34"/>
        <v>632.32430520000003</v>
      </c>
      <c r="AQ95" s="8">
        <f t="shared" si="35"/>
        <v>469.21840259999999</v>
      </c>
      <c r="AR95" s="8">
        <f t="shared" si="37"/>
        <v>1101.5427078</v>
      </c>
      <c r="AS95" s="8">
        <f t="shared" si="38"/>
        <v>499.4737978</v>
      </c>
      <c r="AT95" s="8">
        <f t="shared" si="39"/>
        <v>268.14181289999999</v>
      </c>
      <c r="AU95" s="8">
        <f t="shared" si="40"/>
        <v>767.61561069999993</v>
      </c>
      <c r="AV95" s="8">
        <f t="shared" si="41"/>
        <v>641.72826380000004</v>
      </c>
      <c r="AW95" s="8">
        <f t="shared" si="42"/>
        <v>159.27749739999999</v>
      </c>
      <c r="AX95" s="8">
        <f t="shared" si="43"/>
        <v>801.00576120000005</v>
      </c>
      <c r="AY95" s="8">
        <f t="shared" si="44"/>
        <v>7684.7435574000001</v>
      </c>
      <c r="AZ95" s="8">
        <f t="shared" si="45"/>
        <v>2938.1630871000002</v>
      </c>
      <c r="BA95" s="8">
        <f t="shared" si="46"/>
        <v>10622.906644500001</v>
      </c>
      <c r="BC95" s="4">
        <v>39479</v>
      </c>
      <c r="BD95" s="8">
        <f t="shared" si="55"/>
        <v>165.54725302439817</v>
      </c>
      <c r="BE95" s="8">
        <f t="shared" si="56"/>
        <v>303.07994581561661</v>
      </c>
      <c r="BF95" s="8">
        <f t="shared" si="57"/>
        <v>205.21432176444389</v>
      </c>
      <c r="BG95" s="8">
        <f t="shared" si="58"/>
        <v>157.45035075223171</v>
      </c>
      <c r="BH95" s="8">
        <f t="shared" si="59"/>
        <v>189.05777591317491</v>
      </c>
      <c r="BI95" s="8">
        <f t="shared" si="60"/>
        <v>167.21580956485982</v>
      </c>
      <c r="BJ95" s="8">
        <f t="shared" si="61"/>
        <v>307.39141368813699</v>
      </c>
      <c r="BK95" s="8">
        <f t="shared" si="62"/>
        <v>322.50784967039573</v>
      </c>
      <c r="BL95" s="8">
        <f t="shared" si="63"/>
        <v>310.28333420753069</v>
      </c>
      <c r="BM95" s="8">
        <f t="shared" si="64"/>
        <v>142.52755913227872</v>
      </c>
      <c r="BN95" s="8">
        <f t="shared" si="65"/>
        <v>248.09237025415553</v>
      </c>
      <c r="BO95" s="8">
        <f t="shared" si="66"/>
        <v>161.53903260061148</v>
      </c>
      <c r="BQ95" s="4">
        <v>39479</v>
      </c>
      <c r="BR95" s="8">
        <f t="shared" si="47"/>
        <v>16.151047581440061</v>
      </c>
      <c r="BS95" s="8">
        <f t="shared" si="48"/>
        <v>22.164154224142262</v>
      </c>
      <c r="BT95" s="8">
        <f t="shared" si="49"/>
        <v>-17.283098406366015</v>
      </c>
      <c r="BU95" s="8">
        <f t="shared" si="50"/>
        <v>-36.535593339314133</v>
      </c>
      <c r="BV95" s="8">
        <f t="shared" si="51"/>
        <v>-23.795409056918302</v>
      </c>
      <c r="BW95" s="8">
        <f t="shared" si="52"/>
        <v>-32.599374421084612</v>
      </c>
      <c r="BX95" s="8">
        <f t="shared" si="53"/>
        <v>23.90200205400641</v>
      </c>
      <c r="BY95" s="8">
        <f t="shared" si="54"/>
        <v>29.995069715366938</v>
      </c>
      <c r="BZ95" s="8">
        <f t="shared" si="54"/>
        <v>25.067664874040375</v>
      </c>
      <c r="CA95" s="8"/>
      <c r="CB95" s="8"/>
    </row>
    <row r="96" spans="1:80">
      <c r="A96">
        <f t="shared" si="36"/>
        <v>5</v>
      </c>
      <c r="B96" s="4">
        <v>39569</v>
      </c>
      <c r="C96" s="3">
        <v>778.55794300000002</v>
      </c>
      <c r="D96" s="3">
        <v>441.83369069999998</v>
      </c>
      <c r="E96" s="3">
        <v>336.72425240000001</v>
      </c>
      <c r="F96" s="3">
        <v>624.11990000000003</v>
      </c>
      <c r="G96" s="3">
        <v>391.5880052</v>
      </c>
      <c r="H96" s="3">
        <v>232.5318948</v>
      </c>
      <c r="I96" s="3">
        <v>154.43804299999999</v>
      </c>
      <c r="J96" s="3">
        <v>50.2456855</v>
      </c>
      <c r="K96" s="3">
        <v>104.19235759999999</v>
      </c>
      <c r="L96" s="3">
        <v>821.63815980000004</v>
      </c>
      <c r="M96" s="3">
        <v>251.00633250000001</v>
      </c>
      <c r="N96" s="3">
        <v>570.63182730000005</v>
      </c>
      <c r="O96" s="3">
        <v>514.13653699999998</v>
      </c>
      <c r="P96" s="3">
        <v>193.4006263</v>
      </c>
      <c r="Q96" s="3">
        <v>320.73591069999998</v>
      </c>
      <c r="R96" s="3">
        <v>307.50162280000001</v>
      </c>
      <c r="S96" s="3">
        <v>57.605706099999999</v>
      </c>
      <c r="T96" s="3">
        <v>249.89591659999999</v>
      </c>
      <c r="U96" s="3">
        <v>1101.1384742</v>
      </c>
      <c r="V96" s="3">
        <v>228.11313899999999</v>
      </c>
      <c r="W96" s="3">
        <v>873.02533510000001</v>
      </c>
      <c r="X96" s="3">
        <v>630.09939980000001</v>
      </c>
      <c r="Y96" s="3">
        <v>179.99640590000001</v>
      </c>
      <c r="Z96" s="3">
        <v>450.1029939</v>
      </c>
      <c r="AA96" s="3">
        <v>471.03907429999998</v>
      </c>
      <c r="AB96" s="3">
        <v>48.116733099999998</v>
      </c>
      <c r="AC96" s="3">
        <v>422.92234120000001</v>
      </c>
      <c r="AD96" s="3">
        <v>10690.3063561</v>
      </c>
      <c r="AE96" s="3">
        <v>5851.7388800999997</v>
      </c>
      <c r="AF96" s="3">
        <v>4838.5674760000002</v>
      </c>
      <c r="AG96" s="3">
        <v>7613.5654992</v>
      </c>
      <c r="AH96" s="3">
        <v>4941.5631182999996</v>
      </c>
      <c r="AI96" s="3">
        <v>2672.0023808999999</v>
      </c>
      <c r="AJ96" s="3">
        <v>3076.7408568999999</v>
      </c>
      <c r="AK96" s="3">
        <v>910.17576169999995</v>
      </c>
      <c r="AL96" s="3">
        <v>2166.5650952000001</v>
      </c>
      <c r="AO96" s="4">
        <v>39569</v>
      </c>
      <c r="AP96" s="8">
        <f t="shared" si="34"/>
        <v>630.09939980000001</v>
      </c>
      <c r="AQ96" s="8">
        <f t="shared" si="35"/>
        <v>471.03907429999998</v>
      </c>
      <c r="AR96" s="8">
        <f t="shared" si="37"/>
        <v>1101.1384740999999</v>
      </c>
      <c r="AS96" s="8">
        <f t="shared" si="38"/>
        <v>514.13653699999998</v>
      </c>
      <c r="AT96" s="8">
        <f t="shared" si="39"/>
        <v>307.50162280000001</v>
      </c>
      <c r="AU96" s="8">
        <f t="shared" si="40"/>
        <v>821.63815980000004</v>
      </c>
      <c r="AV96" s="8">
        <f t="shared" si="41"/>
        <v>624.11990000000003</v>
      </c>
      <c r="AW96" s="8">
        <f t="shared" si="42"/>
        <v>154.43804299999999</v>
      </c>
      <c r="AX96" s="8">
        <f t="shared" si="43"/>
        <v>778.55794300000002</v>
      </c>
      <c r="AY96" s="8">
        <f t="shared" si="44"/>
        <v>7613.5654992</v>
      </c>
      <c r="AZ96" s="8">
        <f t="shared" si="45"/>
        <v>3076.7408568999999</v>
      </c>
      <c r="BA96" s="8">
        <f t="shared" si="46"/>
        <v>10690.3063561</v>
      </c>
      <c r="BC96" s="4">
        <v>39569</v>
      </c>
      <c r="BD96" s="8">
        <f t="shared" si="55"/>
        <v>164.96475607753061</v>
      </c>
      <c r="BE96" s="8">
        <f t="shared" si="56"/>
        <v>304.25596337402095</v>
      </c>
      <c r="BF96" s="8">
        <f t="shared" si="57"/>
        <v>205.1390141581274</v>
      </c>
      <c r="BG96" s="8">
        <f t="shared" si="58"/>
        <v>162.07252200565335</v>
      </c>
      <c r="BH96" s="8">
        <f t="shared" si="59"/>
        <v>216.80905438623608</v>
      </c>
      <c r="BI96" s="8">
        <f t="shared" si="60"/>
        <v>178.98397081196654</v>
      </c>
      <c r="BJ96" s="8">
        <f t="shared" si="61"/>
        <v>298.95690932461417</v>
      </c>
      <c r="BK96" s="8">
        <f t="shared" si="62"/>
        <v>312.70883814899844</v>
      </c>
      <c r="BL96" s="8">
        <f t="shared" si="63"/>
        <v>301.58778641728026</v>
      </c>
      <c r="BM96" s="8">
        <f t="shared" si="64"/>
        <v>141.20743246529941</v>
      </c>
      <c r="BN96" s="8">
        <f t="shared" si="65"/>
        <v>259.79358844900742</v>
      </c>
      <c r="BO96" s="8">
        <f t="shared" si="66"/>
        <v>162.5639577528118</v>
      </c>
      <c r="BQ96" s="4">
        <v>39569</v>
      </c>
      <c r="BR96" s="8">
        <f t="shared" si="47"/>
        <v>16.824414407555622</v>
      </c>
      <c r="BS96" s="8">
        <f t="shared" si="48"/>
        <v>17.114500473417451</v>
      </c>
      <c r="BT96" s="8">
        <f t="shared" si="49"/>
        <v>-21.037691737187615</v>
      </c>
      <c r="BU96" s="8">
        <f t="shared" si="50"/>
        <v>-37.614887660145193</v>
      </c>
      <c r="BV96" s="8">
        <f t="shared" si="51"/>
        <v>-16.545648535590551</v>
      </c>
      <c r="BW96" s="8">
        <f t="shared" si="52"/>
        <v>-31.105316385782277</v>
      </c>
      <c r="BX96" s="8">
        <f t="shared" si="53"/>
        <v>15.074783449974859</v>
      </c>
      <c r="BY96" s="8">
        <f t="shared" si="54"/>
        <v>20.36818922895678</v>
      </c>
      <c r="BZ96" s="8">
        <f t="shared" si="54"/>
        <v>16.087463211770615</v>
      </c>
      <c r="CA96" s="8"/>
      <c r="CB96" s="8"/>
    </row>
    <row r="97" spans="1:80" hidden="1">
      <c r="A97">
        <f t="shared" si="36"/>
        <v>8</v>
      </c>
      <c r="B97" s="4">
        <v>39661</v>
      </c>
      <c r="C97" s="3">
        <v>768.07215399999995</v>
      </c>
      <c r="D97" s="3">
        <v>432.36916120000001</v>
      </c>
      <c r="E97" s="3">
        <v>335.70299290000003</v>
      </c>
      <c r="F97" s="3">
        <v>601.50097149999999</v>
      </c>
      <c r="G97" s="3">
        <v>385.09986880000002</v>
      </c>
      <c r="H97" s="3">
        <v>216.4011026</v>
      </c>
      <c r="I97" s="3">
        <v>166.57118259999999</v>
      </c>
      <c r="J97" s="3">
        <v>47.269292299999996</v>
      </c>
      <c r="K97" s="3">
        <v>119.3018902</v>
      </c>
      <c r="L97" s="3">
        <v>825.42312919999995</v>
      </c>
      <c r="M97" s="3">
        <v>246.45430150000001</v>
      </c>
      <c r="N97" s="3">
        <v>578.96882770000002</v>
      </c>
      <c r="O97" s="3">
        <v>514.93698110000003</v>
      </c>
      <c r="P97" s="3">
        <v>192.79352929999999</v>
      </c>
      <c r="Q97" s="3">
        <v>322.14345170000001</v>
      </c>
      <c r="R97" s="3">
        <v>310.48614809999998</v>
      </c>
      <c r="S97" s="3">
        <v>53.660772100000003</v>
      </c>
      <c r="T97" s="3">
        <v>256.82537600000001</v>
      </c>
      <c r="U97" s="3">
        <v>1088.5346457999999</v>
      </c>
      <c r="V97" s="3">
        <v>215.72357790000001</v>
      </c>
      <c r="W97" s="3">
        <v>872.81106790000001</v>
      </c>
      <c r="X97" s="3">
        <v>639.01427960000001</v>
      </c>
      <c r="Y97" s="3">
        <v>172.6452419</v>
      </c>
      <c r="Z97" s="3">
        <v>466.3690378</v>
      </c>
      <c r="AA97" s="3">
        <v>449.52036609999999</v>
      </c>
      <c r="AB97" s="3">
        <v>43.078336</v>
      </c>
      <c r="AC97" s="3">
        <v>406.44203010000001</v>
      </c>
      <c r="AD97" s="3">
        <v>10710.441137600001</v>
      </c>
      <c r="AE97" s="3">
        <v>5862.2004772</v>
      </c>
      <c r="AF97" s="3">
        <v>4848.2406604999996</v>
      </c>
      <c r="AG97" s="3">
        <v>7684.6367971</v>
      </c>
      <c r="AH97" s="3">
        <v>5011.7667216</v>
      </c>
      <c r="AI97" s="3">
        <v>2672.8700755</v>
      </c>
      <c r="AJ97" s="3">
        <v>3025.8043406000002</v>
      </c>
      <c r="AK97" s="3">
        <v>850.43375560000004</v>
      </c>
      <c r="AL97" s="3">
        <v>2175.3705850000001</v>
      </c>
      <c r="AO97" s="4">
        <v>39661</v>
      </c>
      <c r="AP97" s="8">
        <f t="shared" si="34"/>
        <v>639.01427960000001</v>
      </c>
      <c r="AQ97" s="8">
        <f t="shared" si="35"/>
        <v>449.52036609999999</v>
      </c>
      <c r="AR97" s="8">
        <f t="shared" si="37"/>
        <v>1088.5346457000001</v>
      </c>
      <c r="AS97" s="8">
        <f t="shared" si="38"/>
        <v>514.93698110000003</v>
      </c>
      <c r="AT97" s="8">
        <f t="shared" si="39"/>
        <v>310.48614809999998</v>
      </c>
      <c r="AU97" s="8">
        <f t="shared" si="40"/>
        <v>825.42312919999995</v>
      </c>
      <c r="AV97" s="8">
        <f t="shared" si="41"/>
        <v>601.50097149999999</v>
      </c>
      <c r="AW97" s="8">
        <f t="shared" si="42"/>
        <v>166.57118259999999</v>
      </c>
      <c r="AX97" s="8">
        <f t="shared" si="43"/>
        <v>768.07215410000003</v>
      </c>
      <c r="AY97" s="8">
        <f t="shared" si="44"/>
        <v>7684.6367971</v>
      </c>
      <c r="AZ97" s="8">
        <f t="shared" si="45"/>
        <v>3025.8043406000002</v>
      </c>
      <c r="BA97" s="8">
        <f t="shared" si="46"/>
        <v>10710.4411377</v>
      </c>
      <c r="BC97" s="4">
        <v>39661</v>
      </c>
      <c r="BD97" s="8">
        <f t="shared" si="55"/>
        <v>167.2987385763781</v>
      </c>
      <c r="BE97" s="8">
        <f t="shared" si="56"/>
        <v>290.35648952742963</v>
      </c>
      <c r="BF97" s="8">
        <f t="shared" si="57"/>
        <v>202.79095622226473</v>
      </c>
      <c r="BG97" s="8">
        <f t="shared" si="58"/>
        <v>162.32484796320642</v>
      </c>
      <c r="BH97" s="8">
        <f t="shared" si="59"/>
        <v>218.91334281955483</v>
      </c>
      <c r="BI97" s="8">
        <f t="shared" si="60"/>
        <v>179.80848077968599</v>
      </c>
      <c r="BJ97" s="8">
        <f t="shared" si="61"/>
        <v>288.12231655390707</v>
      </c>
      <c r="BK97" s="8">
        <f t="shared" si="62"/>
        <v>337.2762304424607</v>
      </c>
      <c r="BL97" s="8">
        <f t="shared" si="63"/>
        <v>297.5259360545387</v>
      </c>
      <c r="BM97" s="8">
        <f t="shared" si="64"/>
        <v>142.52557906816111</v>
      </c>
      <c r="BN97" s="8">
        <f t="shared" si="65"/>
        <v>255.49261512426619</v>
      </c>
      <c r="BO97" s="8">
        <f t="shared" si="66"/>
        <v>162.87014072609179</v>
      </c>
      <c r="BQ97" s="4">
        <v>39661</v>
      </c>
      <c r="BR97" s="8">
        <f t="shared" si="47"/>
        <v>17.381553311472263</v>
      </c>
      <c r="BS97" s="8">
        <f t="shared" si="48"/>
        <v>13.645746428407101</v>
      </c>
      <c r="BT97" s="8">
        <f t="shared" si="49"/>
        <v>-20.627468577269248</v>
      </c>
      <c r="BU97" s="8">
        <f t="shared" si="50"/>
        <v>-36.465933512694662</v>
      </c>
      <c r="BV97" s="8">
        <f t="shared" si="51"/>
        <v>-14.317154445704816</v>
      </c>
      <c r="BW97" s="8">
        <f t="shared" si="52"/>
        <v>-29.622826596286956</v>
      </c>
      <c r="BX97" s="8">
        <f t="shared" si="53"/>
        <v>12.771289461251346</v>
      </c>
      <c r="BY97" s="8">
        <f t="shared" si="54"/>
        <v>32.010167995821213</v>
      </c>
      <c r="BZ97" s="8">
        <f t="shared" si="54"/>
        <v>16.451873143115471</v>
      </c>
      <c r="CA97" s="8"/>
      <c r="CB97" s="8"/>
    </row>
    <row r="98" spans="1:80" hidden="1">
      <c r="A98">
        <f t="shared" si="36"/>
        <v>11</v>
      </c>
      <c r="B98" s="4">
        <v>39753</v>
      </c>
      <c r="C98" s="3">
        <v>809.81272730000001</v>
      </c>
      <c r="D98" s="3">
        <v>448.41210080000002</v>
      </c>
      <c r="E98" s="3">
        <v>361.40062649999999</v>
      </c>
      <c r="F98" s="3">
        <v>637.99523750000003</v>
      </c>
      <c r="G98" s="3">
        <v>404.46698839999999</v>
      </c>
      <c r="H98" s="3">
        <v>233.52824910000001</v>
      </c>
      <c r="I98" s="3">
        <v>171.8174898</v>
      </c>
      <c r="J98" s="3">
        <v>43.9451125</v>
      </c>
      <c r="K98" s="3">
        <v>127.8723773</v>
      </c>
      <c r="L98" s="3">
        <v>790.872298</v>
      </c>
      <c r="M98" s="3">
        <v>240.07468449999999</v>
      </c>
      <c r="N98" s="3">
        <v>550.79761350000001</v>
      </c>
      <c r="O98" s="3">
        <v>501.73571479999998</v>
      </c>
      <c r="P98" s="3">
        <v>188.91765849999999</v>
      </c>
      <c r="Q98" s="3">
        <v>312.81805630000002</v>
      </c>
      <c r="R98" s="3">
        <v>289.13658320000002</v>
      </c>
      <c r="S98" s="3">
        <v>51.157026000000002</v>
      </c>
      <c r="T98" s="3">
        <v>237.97955719999999</v>
      </c>
      <c r="U98" s="3">
        <v>1111.2359845999999</v>
      </c>
      <c r="V98" s="3">
        <v>240.12668590000001</v>
      </c>
      <c r="W98" s="3">
        <v>871.10929869999995</v>
      </c>
      <c r="X98" s="3">
        <v>640.66319559999999</v>
      </c>
      <c r="Y98" s="3">
        <v>186.3288087</v>
      </c>
      <c r="Z98" s="3">
        <v>454.33438690000003</v>
      </c>
      <c r="AA98" s="3">
        <v>470.572789</v>
      </c>
      <c r="AB98" s="3">
        <v>53.797877200000002</v>
      </c>
      <c r="AC98" s="3">
        <v>416.77491179999998</v>
      </c>
      <c r="AD98" s="3">
        <v>10757.3446362</v>
      </c>
      <c r="AE98" s="3">
        <v>5880.5423552000002</v>
      </c>
      <c r="AF98" s="3">
        <v>4876.8022810000002</v>
      </c>
      <c r="AG98" s="3">
        <v>7717.2128210000001</v>
      </c>
      <c r="AH98" s="3">
        <v>5017.721407</v>
      </c>
      <c r="AI98" s="3">
        <v>2699.4914140000001</v>
      </c>
      <c r="AJ98" s="3">
        <v>3040.1318151999999</v>
      </c>
      <c r="AK98" s="3">
        <v>862.82094819999998</v>
      </c>
      <c r="AL98" s="3">
        <v>2177.3108670000001</v>
      </c>
      <c r="AO98" s="4">
        <v>39753</v>
      </c>
      <c r="AP98" s="8">
        <f t="shared" si="34"/>
        <v>640.66319559999999</v>
      </c>
      <c r="AQ98" s="8">
        <f t="shared" si="35"/>
        <v>470.572789</v>
      </c>
      <c r="AR98" s="8">
        <f t="shared" si="37"/>
        <v>1111.2359845999999</v>
      </c>
      <c r="AS98" s="8">
        <f t="shared" si="38"/>
        <v>501.73571479999998</v>
      </c>
      <c r="AT98" s="8">
        <f t="shared" si="39"/>
        <v>289.13658320000002</v>
      </c>
      <c r="AU98" s="8">
        <f t="shared" si="40"/>
        <v>790.872298</v>
      </c>
      <c r="AV98" s="8">
        <f t="shared" si="41"/>
        <v>637.99523750000003</v>
      </c>
      <c r="AW98" s="8">
        <f t="shared" si="42"/>
        <v>171.8174898</v>
      </c>
      <c r="AX98" s="8">
        <f t="shared" si="43"/>
        <v>809.81272730000001</v>
      </c>
      <c r="AY98" s="8">
        <f t="shared" si="44"/>
        <v>7717.2128210000001</v>
      </c>
      <c r="AZ98" s="8">
        <f t="shared" si="45"/>
        <v>3040.1318151999999</v>
      </c>
      <c r="BA98" s="8">
        <f t="shared" si="46"/>
        <v>10757.3446362</v>
      </c>
      <c r="BC98" s="4">
        <v>39753</v>
      </c>
      <c r="BD98" s="8">
        <f t="shared" si="55"/>
        <v>167.73043717158177</v>
      </c>
      <c r="BE98" s="8">
        <f t="shared" si="56"/>
        <v>303.95477799280923</v>
      </c>
      <c r="BF98" s="8">
        <f t="shared" si="57"/>
        <v>207.02015208777277</v>
      </c>
      <c r="BG98" s="8">
        <f t="shared" si="58"/>
        <v>158.16338039781292</v>
      </c>
      <c r="BH98" s="8">
        <f t="shared" si="59"/>
        <v>203.86048249518137</v>
      </c>
      <c r="BI98" s="8">
        <f t="shared" si="60"/>
        <v>172.28199860590857</v>
      </c>
      <c r="BJ98" s="8">
        <f t="shared" si="61"/>
        <v>305.60327329223628</v>
      </c>
      <c r="BK98" s="8">
        <f t="shared" si="62"/>
        <v>347.89904459638478</v>
      </c>
      <c r="BL98" s="8">
        <f t="shared" si="63"/>
        <v>313.69486373469272</v>
      </c>
      <c r="BM98" s="8">
        <f t="shared" si="64"/>
        <v>143.12976073512522</v>
      </c>
      <c r="BN98" s="8">
        <f t="shared" si="65"/>
        <v>256.70239723230384</v>
      </c>
      <c r="BO98" s="8">
        <f t="shared" si="66"/>
        <v>163.58338673557236</v>
      </c>
      <c r="BQ98" s="4">
        <v>39753</v>
      </c>
      <c r="BR98" s="8">
        <f t="shared" si="47"/>
        <v>17.187673835340476</v>
      </c>
      <c r="BS98" s="8">
        <f t="shared" si="48"/>
        <v>18.407455976246357</v>
      </c>
      <c r="BT98" s="8">
        <f t="shared" si="49"/>
        <v>-19.354024613790777</v>
      </c>
      <c r="BU98" s="8">
        <f t="shared" si="50"/>
        <v>-38.386480958850434</v>
      </c>
      <c r="BV98" s="8">
        <f t="shared" si="51"/>
        <v>-20.584893365566415</v>
      </c>
      <c r="BW98" s="8">
        <f t="shared" si="52"/>
        <v>-32.886486272272208</v>
      </c>
      <c r="BX98" s="8">
        <f t="shared" si="53"/>
        <v>19.049637474043291</v>
      </c>
      <c r="BY98" s="8">
        <f t="shared" si="54"/>
        <v>35.526215706334895</v>
      </c>
      <c r="BZ98" s="8">
        <f t="shared" si="54"/>
        <v>22.201766371045338</v>
      </c>
      <c r="CA98" s="8"/>
      <c r="CB98" s="8"/>
    </row>
    <row r="99" spans="1:80" hidden="1">
      <c r="A99">
        <f t="shared" si="36"/>
        <v>2</v>
      </c>
      <c r="B99" s="4">
        <v>39845</v>
      </c>
      <c r="C99" s="3">
        <v>770.22843420000004</v>
      </c>
      <c r="D99" s="3">
        <v>432.74652739999999</v>
      </c>
      <c r="E99" s="3">
        <v>337.48190679999999</v>
      </c>
      <c r="F99" s="3">
        <v>603.15439300000003</v>
      </c>
      <c r="G99" s="3">
        <v>385.34656260000003</v>
      </c>
      <c r="H99" s="3">
        <v>217.8078304</v>
      </c>
      <c r="I99" s="3">
        <v>167.07404120000001</v>
      </c>
      <c r="J99" s="3">
        <v>47.399964799999999</v>
      </c>
      <c r="K99" s="3">
        <v>119.6740764</v>
      </c>
      <c r="L99" s="3">
        <v>766.85453859999996</v>
      </c>
      <c r="M99" s="3">
        <v>232.53349370000001</v>
      </c>
      <c r="N99" s="3">
        <v>534.32104500000003</v>
      </c>
      <c r="O99" s="3">
        <v>497.73412869999999</v>
      </c>
      <c r="P99" s="3">
        <v>188.22678579999999</v>
      </c>
      <c r="Q99" s="3">
        <v>309.5073428</v>
      </c>
      <c r="R99" s="3">
        <v>269.12040990000003</v>
      </c>
      <c r="S99" s="3">
        <v>44.306707799999998</v>
      </c>
      <c r="T99" s="3">
        <v>224.8137021</v>
      </c>
      <c r="U99" s="3">
        <v>1159.5150927</v>
      </c>
      <c r="V99" s="3">
        <v>232.15479999999999</v>
      </c>
      <c r="W99" s="3">
        <v>927.36029269999995</v>
      </c>
      <c r="X99" s="3">
        <v>670.42749920000006</v>
      </c>
      <c r="Y99" s="3">
        <v>177.3879609</v>
      </c>
      <c r="Z99" s="3">
        <v>493.0395383</v>
      </c>
      <c r="AA99" s="3">
        <v>489.08759350000003</v>
      </c>
      <c r="AB99" s="3">
        <v>54.766839099999999</v>
      </c>
      <c r="AC99" s="3">
        <v>434.3207544</v>
      </c>
      <c r="AD99" s="3">
        <v>10776.7288095</v>
      </c>
      <c r="AE99" s="3">
        <v>5866.8020005999997</v>
      </c>
      <c r="AF99" s="3">
        <v>4909.9268089999996</v>
      </c>
      <c r="AG99" s="3">
        <v>7709.9782593</v>
      </c>
      <c r="AH99" s="3">
        <v>4985.3878635000001</v>
      </c>
      <c r="AI99" s="3">
        <v>2724.5903957999999</v>
      </c>
      <c r="AJ99" s="3">
        <v>3066.7505501999999</v>
      </c>
      <c r="AK99" s="3">
        <v>881.41413709999995</v>
      </c>
      <c r="AL99" s="3">
        <v>2185.3364130999998</v>
      </c>
      <c r="AO99" s="4">
        <v>39845</v>
      </c>
      <c r="AP99" s="8">
        <f t="shared" si="34"/>
        <v>670.42749920000006</v>
      </c>
      <c r="AQ99" s="8">
        <f t="shared" si="35"/>
        <v>489.08759350000003</v>
      </c>
      <c r="AR99" s="8">
        <f t="shared" si="37"/>
        <v>1159.5150927</v>
      </c>
      <c r="AS99" s="8">
        <f t="shared" si="38"/>
        <v>497.73412869999999</v>
      </c>
      <c r="AT99" s="8">
        <f t="shared" si="39"/>
        <v>269.12040990000003</v>
      </c>
      <c r="AU99" s="8">
        <f t="shared" si="40"/>
        <v>766.85453860000007</v>
      </c>
      <c r="AV99" s="8">
        <f t="shared" si="41"/>
        <v>603.15439300000003</v>
      </c>
      <c r="AW99" s="8">
        <f t="shared" si="42"/>
        <v>167.07404120000001</v>
      </c>
      <c r="AX99" s="8">
        <f t="shared" si="43"/>
        <v>770.22843420000004</v>
      </c>
      <c r="AY99" s="8">
        <f t="shared" si="44"/>
        <v>7709.9782593</v>
      </c>
      <c r="AZ99" s="8">
        <f t="shared" si="45"/>
        <v>3066.7505501999999</v>
      </c>
      <c r="BA99" s="8">
        <f t="shared" si="46"/>
        <v>10776.7288095</v>
      </c>
      <c r="BC99" s="4">
        <v>39845</v>
      </c>
      <c r="BD99" s="8">
        <f t="shared" si="55"/>
        <v>175.5229554389378</v>
      </c>
      <c r="BE99" s="8">
        <f t="shared" si="56"/>
        <v>315.91395502753954</v>
      </c>
      <c r="BF99" s="8">
        <f t="shared" si="57"/>
        <v>216.01441472868405</v>
      </c>
      <c r="BG99" s="8">
        <f t="shared" si="58"/>
        <v>156.90195059351606</v>
      </c>
      <c r="BH99" s="8">
        <f t="shared" si="59"/>
        <v>189.74775175220714</v>
      </c>
      <c r="BI99" s="8">
        <f t="shared" si="60"/>
        <v>167.05001918023925</v>
      </c>
      <c r="BJ99" s="8">
        <f t="shared" si="61"/>
        <v>288.91431466428759</v>
      </c>
      <c r="BK99" s="8">
        <f t="shared" si="62"/>
        <v>338.29442729023634</v>
      </c>
      <c r="BL99" s="8">
        <f t="shared" si="63"/>
        <v>298.3612081728204</v>
      </c>
      <c r="BM99" s="8">
        <f t="shared" si="64"/>
        <v>142.99558261808187</v>
      </c>
      <c r="BN99" s="8">
        <f t="shared" si="65"/>
        <v>258.95002776319973</v>
      </c>
      <c r="BO99" s="8">
        <f t="shared" si="66"/>
        <v>163.87815545635988</v>
      </c>
      <c r="BQ99" s="4">
        <v>39845</v>
      </c>
      <c r="BR99" s="8">
        <f t="shared" si="47"/>
        <v>22.747117236293434</v>
      </c>
      <c r="BS99" s="8">
        <f t="shared" si="48"/>
        <v>21.998038678115627</v>
      </c>
      <c r="BT99" s="8">
        <f t="shared" si="49"/>
        <v>-16.58065589156017</v>
      </c>
      <c r="BU99" s="8">
        <f t="shared" si="50"/>
        <v>-39.40840557198274</v>
      </c>
      <c r="BV99" s="8">
        <f t="shared" si="51"/>
        <v>-26.724181730644769</v>
      </c>
      <c r="BW99" s="8">
        <f t="shared" si="52"/>
        <v>-35.489476242497133</v>
      </c>
      <c r="BX99" s="8">
        <f t="shared" si="53"/>
        <v>11.571455373037875</v>
      </c>
      <c r="BY99" s="8">
        <f t="shared" si="54"/>
        <v>30.640815223080086</v>
      </c>
      <c r="BZ99" s="8">
        <f t="shared" si="54"/>
        <v>15.219608489735602</v>
      </c>
      <c r="CA99" s="8"/>
      <c r="CB99" s="8"/>
    </row>
    <row r="100" spans="1:80">
      <c r="A100">
        <f t="shared" si="36"/>
        <v>5</v>
      </c>
      <c r="B100" s="4">
        <v>39934</v>
      </c>
      <c r="C100" s="3">
        <v>767.55730410000001</v>
      </c>
      <c r="D100" s="3">
        <v>420.09844720000001</v>
      </c>
      <c r="E100" s="3">
        <v>347.45885679999998</v>
      </c>
      <c r="F100" s="3">
        <v>582.07682390000002</v>
      </c>
      <c r="G100" s="3">
        <v>366.37168100000002</v>
      </c>
      <c r="H100" s="3">
        <v>215.7051429</v>
      </c>
      <c r="I100" s="3">
        <v>185.48048019999999</v>
      </c>
      <c r="J100" s="3">
        <v>53.7267662</v>
      </c>
      <c r="K100" s="3">
        <v>131.753714</v>
      </c>
      <c r="L100" s="3">
        <v>811.65651990000003</v>
      </c>
      <c r="M100" s="3">
        <v>248.08912480000001</v>
      </c>
      <c r="N100" s="3">
        <v>563.5673951</v>
      </c>
      <c r="O100" s="3">
        <v>513.06024709999997</v>
      </c>
      <c r="P100" s="3">
        <v>196.4629778</v>
      </c>
      <c r="Q100" s="3">
        <v>316.59726929999999</v>
      </c>
      <c r="R100" s="3">
        <v>298.59627280000001</v>
      </c>
      <c r="S100" s="3">
        <v>51.626147000000003</v>
      </c>
      <c r="T100" s="3">
        <v>246.97012580000001</v>
      </c>
      <c r="U100" s="3">
        <v>1191.9716309</v>
      </c>
      <c r="V100" s="3">
        <v>255.32896289999999</v>
      </c>
      <c r="W100" s="3">
        <v>936.64266810000004</v>
      </c>
      <c r="X100" s="3">
        <v>696.5126616</v>
      </c>
      <c r="Y100" s="3">
        <v>194.24643330000001</v>
      </c>
      <c r="Z100" s="3">
        <v>502.26622830000002</v>
      </c>
      <c r="AA100" s="3">
        <v>495.45896929999998</v>
      </c>
      <c r="AB100" s="3">
        <v>61.082529600000001</v>
      </c>
      <c r="AC100" s="3">
        <v>434.37643980000001</v>
      </c>
      <c r="AD100" s="3">
        <v>10786.7987139</v>
      </c>
      <c r="AE100" s="3">
        <v>5847.7259514999996</v>
      </c>
      <c r="AF100" s="3">
        <v>4939.0727624000001</v>
      </c>
      <c r="AG100" s="3">
        <v>7602.8035018999999</v>
      </c>
      <c r="AH100" s="3">
        <v>4893.0293748000004</v>
      </c>
      <c r="AI100" s="3">
        <v>2709.7741271</v>
      </c>
      <c r="AJ100" s="3">
        <v>3183.9952121000001</v>
      </c>
      <c r="AK100" s="3">
        <v>954.6965768</v>
      </c>
      <c r="AL100" s="3">
        <v>2229.2986353000001</v>
      </c>
      <c r="AO100" s="4">
        <v>39934</v>
      </c>
      <c r="AP100" s="8">
        <f t="shared" si="34"/>
        <v>696.5126616</v>
      </c>
      <c r="AQ100" s="8">
        <f t="shared" si="35"/>
        <v>495.45896929999998</v>
      </c>
      <c r="AR100" s="8">
        <f t="shared" si="37"/>
        <v>1191.9716309</v>
      </c>
      <c r="AS100" s="8">
        <f t="shared" si="38"/>
        <v>513.06024709999997</v>
      </c>
      <c r="AT100" s="8">
        <f t="shared" si="39"/>
        <v>298.59627280000001</v>
      </c>
      <c r="AU100" s="8">
        <f t="shared" si="40"/>
        <v>811.65651989999992</v>
      </c>
      <c r="AV100" s="8">
        <f t="shared" si="41"/>
        <v>582.07682390000002</v>
      </c>
      <c r="AW100" s="8">
        <f t="shared" si="42"/>
        <v>185.48048019999999</v>
      </c>
      <c r="AX100" s="8">
        <f t="shared" si="43"/>
        <v>767.55730410000001</v>
      </c>
      <c r="AY100" s="8">
        <f t="shared" si="44"/>
        <v>7602.8035018999999</v>
      </c>
      <c r="AZ100" s="8">
        <f t="shared" si="45"/>
        <v>3183.9952121000001</v>
      </c>
      <c r="BA100" s="8">
        <f t="shared" si="46"/>
        <v>10786.798714</v>
      </c>
      <c r="BC100" s="4">
        <v>39934</v>
      </c>
      <c r="BD100" s="8">
        <f t="shared" si="55"/>
        <v>182.35224690299032</v>
      </c>
      <c r="BE100" s="8">
        <f t="shared" si="56"/>
        <v>320.02938660808883</v>
      </c>
      <c r="BF100" s="8">
        <f t="shared" si="57"/>
        <v>222.06097690586662</v>
      </c>
      <c r="BG100" s="8">
        <f t="shared" si="58"/>
        <v>161.73324049977154</v>
      </c>
      <c r="BH100" s="8">
        <f t="shared" si="59"/>
        <v>210.53019154675687</v>
      </c>
      <c r="BI100" s="8">
        <f t="shared" si="60"/>
        <v>176.80959085747165</v>
      </c>
      <c r="BJ100" s="8">
        <f t="shared" si="61"/>
        <v>278.81804163371771</v>
      </c>
      <c r="BK100" s="8">
        <f t="shared" si="62"/>
        <v>375.56410542356008</v>
      </c>
      <c r="BL100" s="8">
        <f t="shared" si="63"/>
        <v>297.32650006748986</v>
      </c>
      <c r="BM100" s="8">
        <f t="shared" si="64"/>
        <v>141.00783163345639</v>
      </c>
      <c r="BN100" s="8">
        <f t="shared" si="65"/>
        <v>268.8499227683908</v>
      </c>
      <c r="BO100" s="8">
        <f t="shared" si="66"/>
        <v>164.03128516800552</v>
      </c>
      <c r="BQ100" s="4">
        <v>39934</v>
      </c>
      <c r="BR100" s="8">
        <f t="shared" si="47"/>
        <v>29.320651761390735</v>
      </c>
      <c r="BS100" s="8">
        <f t="shared" si="48"/>
        <v>19.036443571452377</v>
      </c>
      <c r="BT100" s="8">
        <f t="shared" si="49"/>
        <v>-17.403369649777424</v>
      </c>
      <c r="BU100" s="8">
        <f t="shared" si="50"/>
        <v>-39.842556458868053</v>
      </c>
      <c r="BV100" s="8">
        <f t="shared" si="51"/>
        <v>-21.692299786106052</v>
      </c>
      <c r="BW100" s="8">
        <f t="shared" si="52"/>
        <v>-34.234836656512698</v>
      </c>
      <c r="BX100" s="8">
        <f t="shared" si="53"/>
        <v>3.7076889450752271</v>
      </c>
      <c r="BY100" s="8">
        <f t="shared" si="54"/>
        <v>39.692844824471663</v>
      </c>
      <c r="BZ100" s="8">
        <f t="shared" si="54"/>
        <v>10.591997574658452</v>
      </c>
      <c r="CA100" s="8"/>
      <c r="CB100" s="8"/>
    </row>
    <row r="101" spans="1:80" hidden="1">
      <c r="A101">
        <f t="shared" si="36"/>
        <v>8</v>
      </c>
      <c r="B101" s="4">
        <v>40026</v>
      </c>
      <c r="C101" s="3">
        <v>782.95351200000005</v>
      </c>
      <c r="D101" s="3">
        <v>445.89947489999997</v>
      </c>
      <c r="E101" s="3">
        <v>337.05403699999999</v>
      </c>
      <c r="F101" s="3">
        <v>608.53404869999997</v>
      </c>
      <c r="G101" s="3">
        <v>392.20570509999999</v>
      </c>
      <c r="H101" s="3">
        <v>216.3283437</v>
      </c>
      <c r="I101" s="3">
        <v>174.4194632</v>
      </c>
      <c r="J101" s="3">
        <v>53.693769899999999</v>
      </c>
      <c r="K101" s="3">
        <v>120.7256934</v>
      </c>
      <c r="L101" s="3">
        <v>819.74540039999999</v>
      </c>
      <c r="M101" s="3">
        <v>252.67820270000001</v>
      </c>
      <c r="N101" s="3">
        <v>567.06719759999999</v>
      </c>
      <c r="O101" s="3">
        <v>516.77740610000001</v>
      </c>
      <c r="P101" s="3">
        <v>194.67231169999999</v>
      </c>
      <c r="Q101" s="3">
        <v>322.10509439999998</v>
      </c>
      <c r="R101" s="3">
        <v>302.96799420000002</v>
      </c>
      <c r="S101" s="3">
        <v>58.005890999999998</v>
      </c>
      <c r="T101" s="3">
        <v>244.9621032</v>
      </c>
      <c r="U101" s="3">
        <v>1215.3933417999999</v>
      </c>
      <c r="V101" s="3">
        <v>254.59870570000001</v>
      </c>
      <c r="W101" s="3">
        <v>960.79463610000005</v>
      </c>
      <c r="X101" s="3">
        <v>686.43206269999996</v>
      </c>
      <c r="Y101" s="3">
        <v>198.27974900000001</v>
      </c>
      <c r="Z101" s="3">
        <v>488.15231369999998</v>
      </c>
      <c r="AA101" s="3">
        <v>528.96127920000004</v>
      </c>
      <c r="AB101" s="3">
        <v>56.318956700000001</v>
      </c>
      <c r="AC101" s="3">
        <v>472.64232249999998</v>
      </c>
      <c r="AD101" s="3">
        <v>10707.257287500001</v>
      </c>
      <c r="AE101" s="3">
        <v>5833.8111453000001</v>
      </c>
      <c r="AF101" s="3">
        <v>4873.4461422000004</v>
      </c>
      <c r="AG101" s="3">
        <v>7497.1872676000003</v>
      </c>
      <c r="AH101" s="3">
        <v>4877.6152579999998</v>
      </c>
      <c r="AI101" s="3">
        <v>2619.5720095000001</v>
      </c>
      <c r="AJ101" s="3">
        <v>3210.0700198999998</v>
      </c>
      <c r="AK101" s="3">
        <v>956.19588729999998</v>
      </c>
      <c r="AL101" s="3">
        <v>2253.8741325999999</v>
      </c>
      <c r="AO101" s="4">
        <v>40026</v>
      </c>
      <c r="AP101" s="8">
        <f t="shared" si="34"/>
        <v>686.43206269999996</v>
      </c>
      <c r="AQ101" s="8">
        <f t="shared" si="35"/>
        <v>528.96127920000004</v>
      </c>
      <c r="AR101" s="8">
        <f t="shared" si="37"/>
        <v>1215.3933419</v>
      </c>
      <c r="AS101" s="8">
        <f t="shared" si="38"/>
        <v>516.77740610000001</v>
      </c>
      <c r="AT101" s="8">
        <f t="shared" si="39"/>
        <v>302.96799420000002</v>
      </c>
      <c r="AU101" s="8">
        <f t="shared" si="40"/>
        <v>819.74540030000003</v>
      </c>
      <c r="AV101" s="8">
        <f t="shared" si="41"/>
        <v>608.53404869999997</v>
      </c>
      <c r="AW101" s="8">
        <f t="shared" si="42"/>
        <v>174.4194632</v>
      </c>
      <c r="AX101" s="8">
        <f t="shared" si="43"/>
        <v>782.95351189999997</v>
      </c>
      <c r="AY101" s="8">
        <f t="shared" si="44"/>
        <v>7497.1872676000003</v>
      </c>
      <c r="AZ101" s="8">
        <f t="shared" si="45"/>
        <v>3210.0700198999998</v>
      </c>
      <c r="BA101" s="8">
        <f t="shared" si="46"/>
        <v>10707.257287500001</v>
      </c>
      <c r="BC101" s="4">
        <v>40026</v>
      </c>
      <c r="BD101" s="8">
        <f t="shared" si="55"/>
        <v>179.71307038706004</v>
      </c>
      <c r="BE101" s="8">
        <f t="shared" si="56"/>
        <v>341.66936963715602</v>
      </c>
      <c r="BF101" s="8">
        <f t="shared" si="57"/>
        <v>226.42437607631484</v>
      </c>
      <c r="BG101" s="8">
        <f t="shared" si="58"/>
        <v>162.90500965148621</v>
      </c>
      <c r="BH101" s="8">
        <f t="shared" si="59"/>
        <v>213.61254530522967</v>
      </c>
      <c r="BI101" s="8">
        <f t="shared" si="60"/>
        <v>178.57165596623867</v>
      </c>
      <c r="BJ101" s="8">
        <f t="shared" si="61"/>
        <v>291.49119971682723</v>
      </c>
      <c r="BK101" s="8">
        <f t="shared" si="62"/>
        <v>353.16756563565093</v>
      </c>
      <c r="BL101" s="8">
        <f t="shared" si="63"/>
        <v>303.29048549897936</v>
      </c>
      <c r="BM101" s="8">
        <f t="shared" si="64"/>
        <v>139.04898629696808</v>
      </c>
      <c r="BN101" s="8">
        <f t="shared" si="65"/>
        <v>271.05162521963507</v>
      </c>
      <c r="BO101" s="8">
        <f t="shared" si="66"/>
        <v>162.82172496772498</v>
      </c>
      <c r="BQ101" s="4">
        <v>40026</v>
      </c>
      <c r="BR101" s="8">
        <f t="shared" si="47"/>
        <v>29.244430450751601</v>
      </c>
      <c r="BS101" s="8">
        <f t="shared" si="48"/>
        <v>26.053245155899329</v>
      </c>
      <c r="BT101" s="8">
        <f t="shared" si="49"/>
        <v>-16.46448314307596</v>
      </c>
      <c r="BU101" s="8">
        <f t="shared" si="50"/>
        <v>-39.89889951056994</v>
      </c>
      <c r="BV101" s="8">
        <f t="shared" si="51"/>
        <v>-21.191195539913142</v>
      </c>
      <c r="BW101" s="8">
        <f t="shared" si="52"/>
        <v>-34.118950284271207</v>
      </c>
      <c r="BX101" s="8">
        <f t="shared" si="53"/>
        <v>7.5408418896694807</v>
      </c>
      <c r="BY101" s="8">
        <f t="shared" si="54"/>
        <v>30.295313798423717</v>
      </c>
      <c r="BZ101" s="8">
        <f t="shared" si="54"/>
        <v>11.893992612374449</v>
      </c>
      <c r="CA101" s="8"/>
      <c r="CB101" s="8"/>
    </row>
    <row r="102" spans="1:80" hidden="1">
      <c r="A102">
        <f t="shared" si="36"/>
        <v>11</v>
      </c>
      <c r="B102" s="4">
        <v>40118</v>
      </c>
      <c r="C102" s="3">
        <v>827.79431109999996</v>
      </c>
      <c r="D102" s="3">
        <v>474.15262269999999</v>
      </c>
      <c r="E102" s="3">
        <v>353.64168849999999</v>
      </c>
      <c r="F102" s="3">
        <v>651.25527109999996</v>
      </c>
      <c r="G102" s="3">
        <v>420.0286906</v>
      </c>
      <c r="H102" s="3">
        <v>231.22658060000001</v>
      </c>
      <c r="I102" s="3">
        <v>176.53904</v>
      </c>
      <c r="J102" s="3">
        <v>54.123932099999998</v>
      </c>
      <c r="K102" s="3">
        <v>122.4151079</v>
      </c>
      <c r="L102" s="3">
        <v>837.05993060000003</v>
      </c>
      <c r="M102" s="3">
        <v>258.47123110000001</v>
      </c>
      <c r="N102" s="3">
        <v>578.58869949999996</v>
      </c>
      <c r="O102" s="3">
        <v>525.55346080000004</v>
      </c>
      <c r="P102" s="3">
        <v>196.0945801</v>
      </c>
      <c r="Q102" s="3">
        <v>329.45888079999997</v>
      </c>
      <c r="R102" s="3">
        <v>311.50646979999999</v>
      </c>
      <c r="S102" s="3">
        <v>62.376651099999997</v>
      </c>
      <c r="T102" s="3">
        <v>249.12981869999999</v>
      </c>
      <c r="U102" s="3">
        <v>1176.5828842000001</v>
      </c>
      <c r="V102" s="3">
        <v>249.04815830000001</v>
      </c>
      <c r="W102" s="3">
        <v>927.53472599999998</v>
      </c>
      <c r="X102" s="3">
        <v>659.77182040000002</v>
      </c>
      <c r="Y102" s="3">
        <v>190.49037709999999</v>
      </c>
      <c r="Z102" s="3">
        <v>469.28144320000001</v>
      </c>
      <c r="AA102" s="3">
        <v>516.81106390000002</v>
      </c>
      <c r="AB102" s="3">
        <v>58.5577811</v>
      </c>
      <c r="AC102" s="3">
        <v>458.2532827</v>
      </c>
      <c r="AD102" s="3">
        <v>10829.231529500001</v>
      </c>
      <c r="AE102" s="3">
        <v>5884.7708144999997</v>
      </c>
      <c r="AF102" s="3">
        <v>4944.4607149000003</v>
      </c>
      <c r="AG102" s="3">
        <v>7624.6345430000001</v>
      </c>
      <c r="AH102" s="3">
        <v>4928.9579858999996</v>
      </c>
      <c r="AI102" s="3">
        <v>2695.6765571000001</v>
      </c>
      <c r="AJ102" s="3">
        <v>3204.5969865000002</v>
      </c>
      <c r="AK102" s="3">
        <v>955.81282869999995</v>
      </c>
      <c r="AL102" s="3">
        <v>2248.7841577999998</v>
      </c>
      <c r="AO102" s="4">
        <v>40118</v>
      </c>
      <c r="AP102" s="8">
        <f t="shared" si="34"/>
        <v>659.77182040000002</v>
      </c>
      <c r="AQ102" s="8">
        <f t="shared" si="35"/>
        <v>516.81106390000002</v>
      </c>
      <c r="AR102" s="8">
        <f t="shared" si="37"/>
        <v>1176.5828842999999</v>
      </c>
      <c r="AS102" s="8">
        <f t="shared" si="38"/>
        <v>525.55346080000004</v>
      </c>
      <c r="AT102" s="8">
        <f t="shared" si="39"/>
        <v>311.50646979999999</v>
      </c>
      <c r="AU102" s="8">
        <f t="shared" si="40"/>
        <v>837.05993060000003</v>
      </c>
      <c r="AV102" s="8">
        <f t="shared" si="41"/>
        <v>651.25527109999996</v>
      </c>
      <c r="AW102" s="8">
        <f t="shared" si="42"/>
        <v>176.53904</v>
      </c>
      <c r="AX102" s="8">
        <f t="shared" si="43"/>
        <v>827.79431109999996</v>
      </c>
      <c r="AY102" s="8">
        <f t="shared" si="44"/>
        <v>7624.6345430000001</v>
      </c>
      <c r="AZ102" s="8">
        <f t="shared" si="45"/>
        <v>3204.5969865000002</v>
      </c>
      <c r="BA102" s="8">
        <f t="shared" si="46"/>
        <v>10829.231529500001</v>
      </c>
      <c r="BC102" s="4">
        <v>40118</v>
      </c>
      <c r="BD102" s="8">
        <f t="shared" si="55"/>
        <v>172.73321868527566</v>
      </c>
      <c r="BE102" s="8">
        <f t="shared" si="56"/>
        <v>333.82124054765961</v>
      </c>
      <c r="BF102" s="8">
        <f t="shared" si="57"/>
        <v>219.19409650807339</v>
      </c>
      <c r="BG102" s="8">
        <f t="shared" si="58"/>
        <v>165.67150690684193</v>
      </c>
      <c r="BH102" s="8">
        <f t="shared" si="59"/>
        <v>219.63273734154939</v>
      </c>
      <c r="BI102" s="8">
        <f t="shared" si="60"/>
        <v>182.34341771911596</v>
      </c>
      <c r="BJ102" s="8">
        <f t="shared" si="61"/>
        <v>311.95490326365126</v>
      </c>
      <c r="BK102" s="8">
        <f t="shared" si="62"/>
        <v>357.45932164097388</v>
      </c>
      <c r="BL102" s="8">
        <f t="shared" si="63"/>
        <v>320.6603389485507</v>
      </c>
      <c r="BM102" s="8">
        <f t="shared" si="64"/>
        <v>141.41272803345447</v>
      </c>
      <c r="BN102" s="8">
        <f t="shared" si="65"/>
        <v>270.58949368083535</v>
      </c>
      <c r="BO102" s="8">
        <f t="shared" si="66"/>
        <v>164.67654697777007</v>
      </c>
      <c r="BQ102" s="4">
        <v>40118</v>
      </c>
      <c r="BR102" s="8">
        <f t="shared" si="47"/>
        <v>22.148282610326</v>
      </c>
      <c r="BS102" s="8">
        <f t="shared" si="48"/>
        <v>23.368145601915757</v>
      </c>
      <c r="BT102" s="8">
        <f t="shared" si="49"/>
        <v>-18.993862796973062</v>
      </c>
      <c r="BU102" s="8">
        <f t="shared" si="50"/>
        <v>-38.773858270249718</v>
      </c>
      <c r="BV102" s="8">
        <f t="shared" si="51"/>
        <v>-18.831757155874751</v>
      </c>
      <c r="BW102" s="8">
        <f t="shared" si="52"/>
        <v>-32.612528580214217</v>
      </c>
      <c r="BX102" s="8">
        <f t="shared" si="53"/>
        <v>15.28714549117236</v>
      </c>
      <c r="BY102" s="8">
        <f t="shared" si="54"/>
        <v>32.103917553651542</v>
      </c>
      <c r="BZ102" s="8">
        <f t="shared" si="54"/>
        <v>18.504356760715446</v>
      </c>
      <c r="CA102" s="8"/>
      <c r="CB102" s="8"/>
    </row>
    <row r="103" spans="1:80" hidden="1">
      <c r="A103">
        <f t="shared" si="36"/>
        <v>2</v>
      </c>
      <c r="B103" s="4">
        <v>40210</v>
      </c>
      <c r="C103" s="3">
        <v>856.69845020000002</v>
      </c>
      <c r="D103" s="3">
        <v>489.9251754</v>
      </c>
      <c r="E103" s="3">
        <v>366.77327480000002</v>
      </c>
      <c r="F103" s="3">
        <v>672.52775810000003</v>
      </c>
      <c r="G103" s="3">
        <v>438.25917349999997</v>
      </c>
      <c r="H103" s="3">
        <v>234.2685846</v>
      </c>
      <c r="I103" s="3">
        <v>184.1706921</v>
      </c>
      <c r="J103" s="3">
        <v>51.666001899999998</v>
      </c>
      <c r="K103" s="3">
        <v>132.5046902</v>
      </c>
      <c r="L103" s="3">
        <v>792.84815289999995</v>
      </c>
      <c r="M103" s="3">
        <v>249.44228340000001</v>
      </c>
      <c r="N103" s="3">
        <v>543.40586940000003</v>
      </c>
      <c r="O103" s="3">
        <v>512.44159679999996</v>
      </c>
      <c r="P103" s="3">
        <v>191.86009490000001</v>
      </c>
      <c r="Q103" s="3">
        <v>320.58150189999998</v>
      </c>
      <c r="R103" s="3">
        <v>280.40655609999999</v>
      </c>
      <c r="S103" s="3">
        <v>57.582188500000001</v>
      </c>
      <c r="T103" s="3">
        <v>222.82436749999999</v>
      </c>
      <c r="U103" s="3">
        <v>1192.6614798000001</v>
      </c>
      <c r="V103" s="3">
        <v>241.65962350000001</v>
      </c>
      <c r="W103" s="3">
        <v>951.00185620000002</v>
      </c>
      <c r="X103" s="3">
        <v>657.87088630000005</v>
      </c>
      <c r="Y103" s="3">
        <v>182.5299066</v>
      </c>
      <c r="Z103" s="3">
        <v>475.34097969999999</v>
      </c>
      <c r="AA103" s="3">
        <v>534.79059340000003</v>
      </c>
      <c r="AB103" s="3">
        <v>59.129716899999998</v>
      </c>
      <c r="AC103" s="3">
        <v>475.66087649999997</v>
      </c>
      <c r="AD103" s="3">
        <v>10889.154493399999</v>
      </c>
      <c r="AE103" s="3">
        <v>5957.9512394000003</v>
      </c>
      <c r="AF103" s="3">
        <v>4931.203254</v>
      </c>
      <c r="AG103" s="3">
        <v>7666.2208442000001</v>
      </c>
      <c r="AH103" s="3">
        <v>4996.3528047</v>
      </c>
      <c r="AI103" s="3">
        <v>2669.8680395000001</v>
      </c>
      <c r="AJ103" s="3">
        <v>3222.9336492000002</v>
      </c>
      <c r="AK103" s="3">
        <v>961.59843479999995</v>
      </c>
      <c r="AL103" s="3">
        <v>2261.3352144</v>
      </c>
      <c r="AO103" s="4">
        <v>40210</v>
      </c>
      <c r="AP103" s="8">
        <f t="shared" si="34"/>
        <v>657.87088630000005</v>
      </c>
      <c r="AQ103" s="8">
        <f t="shared" si="35"/>
        <v>534.79059340000003</v>
      </c>
      <c r="AR103" s="8">
        <f t="shared" si="37"/>
        <v>1192.6614797000002</v>
      </c>
      <c r="AS103" s="8">
        <f t="shared" si="38"/>
        <v>512.44159679999996</v>
      </c>
      <c r="AT103" s="8">
        <f t="shared" si="39"/>
        <v>280.40655609999999</v>
      </c>
      <c r="AU103" s="8">
        <f t="shared" si="40"/>
        <v>792.84815289999995</v>
      </c>
      <c r="AV103" s="8">
        <f t="shared" si="41"/>
        <v>672.52775810000003</v>
      </c>
      <c r="AW103" s="8">
        <f t="shared" si="42"/>
        <v>184.1706921</v>
      </c>
      <c r="AX103" s="8">
        <f t="shared" si="43"/>
        <v>856.69845020000002</v>
      </c>
      <c r="AY103" s="8">
        <f t="shared" si="44"/>
        <v>7666.2208442000001</v>
      </c>
      <c r="AZ103" s="8">
        <f t="shared" si="45"/>
        <v>3222.9336492000002</v>
      </c>
      <c r="BA103" s="8">
        <f t="shared" si="46"/>
        <v>10889.154493400001</v>
      </c>
      <c r="BC103" s="4">
        <v>40210</v>
      </c>
      <c r="BD103" s="8">
        <f t="shared" si="55"/>
        <v>172.23553985837074</v>
      </c>
      <c r="BE103" s="8">
        <f t="shared" si="56"/>
        <v>345.43467002198412</v>
      </c>
      <c r="BF103" s="8">
        <f t="shared" si="57"/>
        <v>222.18949380549259</v>
      </c>
      <c r="BG103" s="8">
        <f t="shared" si="58"/>
        <v>161.5382218478282</v>
      </c>
      <c r="BH103" s="8">
        <f t="shared" si="59"/>
        <v>197.7052339371981</v>
      </c>
      <c r="BI103" s="8">
        <f t="shared" si="60"/>
        <v>172.71241478306905</v>
      </c>
      <c r="BJ103" s="8">
        <f t="shared" si="61"/>
        <v>322.14454305428774</v>
      </c>
      <c r="BK103" s="8">
        <f t="shared" si="62"/>
        <v>372.91202367597936</v>
      </c>
      <c r="BL103" s="8">
        <f t="shared" si="63"/>
        <v>331.8568534891084</v>
      </c>
      <c r="BM103" s="8">
        <f t="shared" si="64"/>
        <v>142.18402169590439</v>
      </c>
      <c r="BN103" s="8">
        <f t="shared" si="65"/>
        <v>272.13780328004282</v>
      </c>
      <c r="BO103" s="8">
        <f t="shared" si="66"/>
        <v>165.58777569726365</v>
      </c>
      <c r="BQ103" s="4">
        <v>40210</v>
      </c>
      <c r="BR103" s="8">
        <f t="shared" si="47"/>
        <v>21.13565068987775</v>
      </c>
      <c r="BS103" s="8">
        <f t="shared" si="48"/>
        <v>26.933732049903902</v>
      </c>
      <c r="BT103" s="8">
        <f t="shared" si="49"/>
        <v>-18.354050364385078</v>
      </c>
      <c r="BU103" s="8">
        <f t="shared" si="50"/>
        <v>-40.641020872209502</v>
      </c>
      <c r="BV103" s="8">
        <f t="shared" si="51"/>
        <v>-27.351058340928127</v>
      </c>
      <c r="BW103" s="8">
        <f t="shared" si="52"/>
        <v>-36.534941966390569</v>
      </c>
      <c r="BX103" s="8">
        <f t="shared" si="53"/>
        <v>18.375521214443545</v>
      </c>
      <c r="BY103" s="8">
        <f t="shared" si="54"/>
        <v>37.030584939437851</v>
      </c>
      <c r="BZ103" s="8">
        <f t="shared" si="54"/>
        <v>21.944415472337674</v>
      </c>
      <c r="CA103" s="8"/>
      <c r="CB103" s="8"/>
    </row>
    <row r="104" spans="1:80">
      <c r="A104">
        <f t="shared" si="36"/>
        <v>5</v>
      </c>
      <c r="B104" s="4">
        <v>40299</v>
      </c>
      <c r="C104" s="3">
        <v>834.57093010000006</v>
      </c>
      <c r="D104" s="3">
        <v>480.12423860000001</v>
      </c>
      <c r="E104" s="3">
        <v>354.44669149999999</v>
      </c>
      <c r="F104" s="3">
        <v>652.8546685</v>
      </c>
      <c r="G104" s="3">
        <v>423.67037160000001</v>
      </c>
      <c r="H104" s="3">
        <v>229.18429689999999</v>
      </c>
      <c r="I104" s="3">
        <v>181.7162616</v>
      </c>
      <c r="J104" s="3">
        <v>56.453867000000002</v>
      </c>
      <c r="K104" s="3">
        <v>125.26239459999999</v>
      </c>
      <c r="L104" s="3">
        <v>832.09968830000003</v>
      </c>
      <c r="M104" s="3">
        <v>249.72544529999999</v>
      </c>
      <c r="N104" s="3">
        <v>582.37424299999998</v>
      </c>
      <c r="O104" s="3">
        <v>512.05961179999997</v>
      </c>
      <c r="P104" s="3">
        <v>181.5015214</v>
      </c>
      <c r="Q104" s="3">
        <v>330.55809040000003</v>
      </c>
      <c r="R104" s="3">
        <v>320.0400765</v>
      </c>
      <c r="S104" s="3">
        <v>68.223923900000003</v>
      </c>
      <c r="T104" s="3">
        <v>251.81615260000001</v>
      </c>
      <c r="U104" s="3">
        <v>1210.9003147000001</v>
      </c>
      <c r="V104" s="3">
        <v>254.59552439999999</v>
      </c>
      <c r="W104" s="3">
        <v>956.30479030000004</v>
      </c>
      <c r="X104" s="3">
        <v>671.95817060000002</v>
      </c>
      <c r="Y104" s="3">
        <v>189.45040069999999</v>
      </c>
      <c r="Z104" s="3">
        <v>482.50776999999999</v>
      </c>
      <c r="AA104" s="3">
        <v>538.94214399999998</v>
      </c>
      <c r="AB104" s="3">
        <v>65.145123699999999</v>
      </c>
      <c r="AC104" s="3">
        <v>473.79702029999999</v>
      </c>
      <c r="AD104" s="3">
        <v>10957.4266088</v>
      </c>
      <c r="AE104" s="3">
        <v>5977.1950029</v>
      </c>
      <c r="AF104" s="3">
        <v>4980.2316059000004</v>
      </c>
      <c r="AG104" s="3">
        <v>7685.5237186000004</v>
      </c>
      <c r="AH104" s="3">
        <v>4987.4379816999999</v>
      </c>
      <c r="AI104" s="3">
        <v>2698.0857369</v>
      </c>
      <c r="AJ104" s="3">
        <v>3271.9028902</v>
      </c>
      <c r="AK104" s="3">
        <v>989.75702120000005</v>
      </c>
      <c r="AL104" s="3">
        <v>2282.1458689999999</v>
      </c>
      <c r="AO104" s="4">
        <v>40299</v>
      </c>
      <c r="AP104" s="8">
        <f t="shared" si="34"/>
        <v>671.95817060000002</v>
      </c>
      <c r="AQ104" s="8">
        <f t="shared" si="35"/>
        <v>538.94214399999998</v>
      </c>
      <c r="AR104" s="8">
        <f t="shared" si="37"/>
        <v>1210.9003146</v>
      </c>
      <c r="AS104" s="8">
        <f t="shared" si="38"/>
        <v>512.05961179999997</v>
      </c>
      <c r="AT104" s="8">
        <f t="shared" si="39"/>
        <v>320.0400765</v>
      </c>
      <c r="AU104" s="8">
        <f t="shared" si="40"/>
        <v>832.09968830000003</v>
      </c>
      <c r="AV104" s="8">
        <f t="shared" si="41"/>
        <v>652.8546685</v>
      </c>
      <c r="AW104" s="8">
        <f t="shared" si="42"/>
        <v>181.7162616</v>
      </c>
      <c r="AX104" s="8">
        <f t="shared" si="43"/>
        <v>834.57093009999994</v>
      </c>
      <c r="AY104" s="8">
        <f t="shared" si="44"/>
        <v>7685.5237186000004</v>
      </c>
      <c r="AZ104" s="8">
        <f t="shared" si="45"/>
        <v>3271.9028902</v>
      </c>
      <c r="BA104" s="8">
        <f t="shared" si="46"/>
        <v>10957.4266088</v>
      </c>
      <c r="BC104" s="4">
        <v>40299</v>
      </c>
      <c r="BD104" s="8">
        <f t="shared" si="55"/>
        <v>175.9236967096262</v>
      </c>
      <c r="BE104" s="8">
        <f t="shared" si="56"/>
        <v>348.11626077785951</v>
      </c>
      <c r="BF104" s="8">
        <f t="shared" si="57"/>
        <v>225.58733767234762</v>
      </c>
      <c r="BG104" s="8">
        <f t="shared" si="58"/>
        <v>161.41780777906826</v>
      </c>
      <c r="BH104" s="8">
        <f t="shared" si="59"/>
        <v>225.64949648019757</v>
      </c>
      <c r="BI104" s="8">
        <f t="shared" si="60"/>
        <v>181.26288871440227</v>
      </c>
      <c r="BJ104" s="8">
        <f t="shared" si="61"/>
        <v>312.72102352914169</v>
      </c>
      <c r="BK104" s="8">
        <f t="shared" si="62"/>
        <v>367.94225006927508</v>
      </c>
      <c r="BL104" s="8">
        <f t="shared" si="63"/>
        <v>323.28537866714657</v>
      </c>
      <c r="BM104" s="8">
        <f t="shared" si="64"/>
        <v>142.54202864199434</v>
      </c>
      <c r="BN104" s="8">
        <f t="shared" si="65"/>
        <v>276.27266397670616</v>
      </c>
      <c r="BO104" s="8">
        <f t="shared" si="66"/>
        <v>166.62596720589593</v>
      </c>
      <c r="BQ104" s="4">
        <v>40299</v>
      </c>
      <c r="BR104" s="8">
        <f t="shared" si="47"/>
        <v>23.418824879693958</v>
      </c>
      <c r="BS104" s="8">
        <f t="shared" si="48"/>
        <v>26.004598416298919</v>
      </c>
      <c r="BT104" s="8">
        <f t="shared" si="49"/>
        <v>-18.346124287067379</v>
      </c>
      <c r="BU104" s="8">
        <f t="shared" si="50"/>
        <v>-41.573007819304863</v>
      </c>
      <c r="BV104" s="8">
        <f t="shared" si="51"/>
        <v>-18.323625207008121</v>
      </c>
      <c r="BW104" s="8">
        <f t="shared" si="52"/>
        <v>-34.3898574309598</v>
      </c>
      <c r="BX104" s="8">
        <f t="shared" si="53"/>
        <v>13.192893943176621</v>
      </c>
      <c r="BY104" s="8">
        <f t="shared" si="54"/>
        <v>33.180838369263356</v>
      </c>
      <c r="BZ104" s="8">
        <f t="shared" si="54"/>
        <v>17.016781180495034</v>
      </c>
      <c r="CA104" s="8"/>
      <c r="CB104" s="8"/>
    </row>
    <row r="105" spans="1:80" hidden="1">
      <c r="A105">
        <f t="shared" si="36"/>
        <v>8</v>
      </c>
      <c r="B105" s="4">
        <v>40391</v>
      </c>
      <c r="C105" s="3">
        <v>843.42081629999996</v>
      </c>
      <c r="D105" s="3">
        <v>491.14565579999999</v>
      </c>
      <c r="E105" s="3">
        <v>352.27516050000003</v>
      </c>
      <c r="F105" s="3">
        <v>655.52742490000003</v>
      </c>
      <c r="G105" s="3">
        <v>430.60270919999999</v>
      </c>
      <c r="H105" s="3">
        <v>224.92471570000001</v>
      </c>
      <c r="I105" s="3">
        <v>187.89339140000001</v>
      </c>
      <c r="J105" s="3">
        <v>60.542946600000001</v>
      </c>
      <c r="K105" s="3">
        <v>127.35044480000001</v>
      </c>
      <c r="L105" s="3">
        <v>872.91757719999998</v>
      </c>
      <c r="M105" s="3">
        <v>257.00445159999998</v>
      </c>
      <c r="N105" s="3">
        <v>615.91312559999994</v>
      </c>
      <c r="O105" s="3">
        <v>547.25154180000004</v>
      </c>
      <c r="P105" s="3">
        <v>196.30153609999999</v>
      </c>
      <c r="Q105" s="3">
        <v>350.95000570000002</v>
      </c>
      <c r="R105" s="3">
        <v>325.6660354</v>
      </c>
      <c r="S105" s="3">
        <v>60.702915500000003</v>
      </c>
      <c r="T105" s="3">
        <v>264.96311989999998</v>
      </c>
      <c r="U105" s="3">
        <v>1252.3209767999999</v>
      </c>
      <c r="V105" s="3">
        <v>262.44621360000002</v>
      </c>
      <c r="W105" s="3">
        <v>989.87476319999996</v>
      </c>
      <c r="X105" s="3">
        <v>690.5516887</v>
      </c>
      <c r="Y105" s="3">
        <v>191.24275080000001</v>
      </c>
      <c r="Z105" s="3">
        <v>499.30893780000002</v>
      </c>
      <c r="AA105" s="3">
        <v>561.76928810000004</v>
      </c>
      <c r="AB105" s="3">
        <v>71.203462700000003</v>
      </c>
      <c r="AC105" s="3">
        <v>490.56582539999999</v>
      </c>
      <c r="AD105" s="3">
        <v>10973.8229331</v>
      </c>
      <c r="AE105" s="3">
        <v>5996.9863597000003</v>
      </c>
      <c r="AF105" s="3">
        <v>4976.8365733000001</v>
      </c>
      <c r="AG105" s="3">
        <v>7699.9117276999996</v>
      </c>
      <c r="AH105" s="3">
        <v>4999.8727601000001</v>
      </c>
      <c r="AI105" s="3">
        <v>2700.0389676</v>
      </c>
      <c r="AJ105" s="3">
        <v>3273.9112052999999</v>
      </c>
      <c r="AK105" s="3">
        <v>997.11359960000004</v>
      </c>
      <c r="AL105" s="3">
        <v>2276.7976057000001</v>
      </c>
      <c r="AO105" s="4">
        <v>40391</v>
      </c>
      <c r="AP105" s="8">
        <f t="shared" ref="AP105:AP136" si="67">X105</f>
        <v>690.5516887</v>
      </c>
      <c r="AQ105" s="8">
        <f t="shared" ref="AQ105:AQ136" si="68">AA105</f>
        <v>561.76928810000004</v>
      </c>
      <c r="AR105" s="8">
        <f t="shared" si="37"/>
        <v>1252.3209768000002</v>
      </c>
      <c r="AS105" s="8">
        <f t="shared" si="38"/>
        <v>547.25154180000004</v>
      </c>
      <c r="AT105" s="8">
        <f t="shared" si="39"/>
        <v>325.6660354</v>
      </c>
      <c r="AU105" s="8">
        <f t="shared" si="40"/>
        <v>872.9175772000001</v>
      </c>
      <c r="AV105" s="8">
        <f t="shared" si="41"/>
        <v>655.52742490000003</v>
      </c>
      <c r="AW105" s="8">
        <f t="shared" si="42"/>
        <v>187.89339140000001</v>
      </c>
      <c r="AX105" s="8">
        <f t="shared" si="43"/>
        <v>843.42081630000007</v>
      </c>
      <c r="AY105" s="8">
        <f t="shared" si="44"/>
        <v>7699.9117276999996</v>
      </c>
      <c r="AZ105" s="8">
        <f t="shared" si="45"/>
        <v>3273.9112052999999</v>
      </c>
      <c r="BA105" s="8">
        <f t="shared" si="46"/>
        <v>10973.822932999999</v>
      </c>
      <c r="BC105" s="4">
        <v>40391</v>
      </c>
      <c r="BD105" s="8">
        <f t="shared" si="55"/>
        <v>180.79161941985768</v>
      </c>
      <c r="BE105" s="8">
        <f t="shared" si="56"/>
        <v>362.86088622012102</v>
      </c>
      <c r="BF105" s="8">
        <f t="shared" si="57"/>
        <v>233.30389104809788</v>
      </c>
      <c r="BG105" s="8">
        <f t="shared" si="58"/>
        <v>172.5114462172686</v>
      </c>
      <c r="BH105" s="8">
        <f t="shared" si="59"/>
        <v>229.61617092574406</v>
      </c>
      <c r="BI105" s="8">
        <f t="shared" si="60"/>
        <v>190.1545738781756</v>
      </c>
      <c r="BJ105" s="8">
        <f t="shared" si="61"/>
        <v>314.00128873574954</v>
      </c>
      <c r="BK105" s="8">
        <f t="shared" si="62"/>
        <v>380.44981002879592</v>
      </c>
      <c r="BL105" s="8">
        <f t="shared" si="63"/>
        <v>326.71353403194632</v>
      </c>
      <c r="BM105" s="8">
        <f t="shared" si="64"/>
        <v>142.80888046372121</v>
      </c>
      <c r="BN105" s="8">
        <f t="shared" si="65"/>
        <v>276.44224192000138</v>
      </c>
      <c r="BO105" s="8">
        <f t="shared" si="66"/>
        <v>166.87530069230522</v>
      </c>
      <c r="BQ105" s="4">
        <v>40391</v>
      </c>
      <c r="BR105" s="8">
        <f t="shared" si="47"/>
        <v>26.596902680562295</v>
      </c>
      <c r="BS105" s="8">
        <f t="shared" si="48"/>
        <v>31.261012680228518</v>
      </c>
      <c r="BT105" s="8">
        <f t="shared" si="49"/>
        <v>-15.604833245559902</v>
      </c>
      <c r="BU105" s="8">
        <f t="shared" si="50"/>
        <v>-37.595844607861686</v>
      </c>
      <c r="BV105" s="8">
        <f t="shared" si="51"/>
        <v>-16.93882623329619</v>
      </c>
      <c r="BW105" s="8">
        <f t="shared" si="52"/>
        <v>-31.213633431173037</v>
      </c>
      <c r="BX105" s="8">
        <f t="shared" si="53"/>
        <v>13.586580167663831</v>
      </c>
      <c r="BY105" s="8">
        <f t="shared" si="54"/>
        <v>37.623616197879372</v>
      </c>
      <c r="BZ105" s="8">
        <f t="shared" si="54"/>
        <v>18.185097821082195</v>
      </c>
      <c r="CA105" s="8"/>
      <c r="CB105" s="8"/>
    </row>
    <row r="106" spans="1:80" hidden="1">
      <c r="A106">
        <f t="shared" si="36"/>
        <v>11</v>
      </c>
      <c r="B106" s="4">
        <v>40483</v>
      </c>
      <c r="C106" s="3">
        <v>832.70979450000004</v>
      </c>
      <c r="D106" s="3">
        <v>474.45520679999998</v>
      </c>
      <c r="E106" s="3">
        <v>358.2545877</v>
      </c>
      <c r="F106" s="3">
        <v>640.61492550000003</v>
      </c>
      <c r="G106" s="3">
        <v>414.74193020000001</v>
      </c>
      <c r="H106" s="3">
        <v>225.87299530000001</v>
      </c>
      <c r="I106" s="3">
        <v>192.09486899999999</v>
      </c>
      <c r="J106" s="3">
        <v>59.7132766</v>
      </c>
      <c r="K106" s="3">
        <v>132.38159239999999</v>
      </c>
      <c r="L106" s="3">
        <v>861.34047350000003</v>
      </c>
      <c r="M106" s="3">
        <v>251.90908379999999</v>
      </c>
      <c r="N106" s="3">
        <v>609.43138959999999</v>
      </c>
      <c r="O106" s="3">
        <v>541.5905467</v>
      </c>
      <c r="P106" s="3">
        <v>191.8941786</v>
      </c>
      <c r="Q106" s="3">
        <v>349.69636809999997</v>
      </c>
      <c r="R106" s="3">
        <v>319.7499267</v>
      </c>
      <c r="S106" s="3">
        <v>60.014905200000001</v>
      </c>
      <c r="T106" s="3">
        <v>259.73502150000002</v>
      </c>
      <c r="U106" s="3">
        <v>1273.7691937</v>
      </c>
      <c r="V106" s="3">
        <v>271.27263069999998</v>
      </c>
      <c r="W106" s="3">
        <v>1002.496563</v>
      </c>
      <c r="X106" s="3">
        <v>728.48235450000004</v>
      </c>
      <c r="Y106" s="3">
        <v>209.62517879999999</v>
      </c>
      <c r="Z106" s="3">
        <v>518.85717569999997</v>
      </c>
      <c r="AA106" s="3">
        <v>545.28683920000003</v>
      </c>
      <c r="AB106" s="3">
        <v>61.6474519</v>
      </c>
      <c r="AC106" s="3">
        <v>483.63938730000001</v>
      </c>
      <c r="AD106" s="3">
        <v>11144.5452391</v>
      </c>
      <c r="AE106" s="3">
        <v>6084.1739871999998</v>
      </c>
      <c r="AF106" s="3">
        <v>5060.3712519000001</v>
      </c>
      <c r="AG106" s="3">
        <v>7877.1371749</v>
      </c>
      <c r="AH106" s="3">
        <v>5101.5635755000003</v>
      </c>
      <c r="AI106" s="3">
        <v>2775.5735994000001</v>
      </c>
      <c r="AJ106" s="3">
        <v>3267.4080641999999</v>
      </c>
      <c r="AK106" s="3">
        <v>982.61041169999999</v>
      </c>
      <c r="AL106" s="3">
        <v>2284.7976524999999</v>
      </c>
      <c r="AO106" s="4">
        <v>40483</v>
      </c>
      <c r="AP106" s="8">
        <f t="shared" si="67"/>
        <v>728.48235450000004</v>
      </c>
      <c r="AQ106" s="8">
        <f t="shared" si="68"/>
        <v>545.28683920000003</v>
      </c>
      <c r="AR106" s="8">
        <f t="shared" si="37"/>
        <v>1273.7691937</v>
      </c>
      <c r="AS106" s="8">
        <f t="shared" si="38"/>
        <v>541.5905467</v>
      </c>
      <c r="AT106" s="8">
        <f t="shared" si="39"/>
        <v>319.7499267</v>
      </c>
      <c r="AU106" s="8">
        <f t="shared" si="40"/>
        <v>861.34047340000006</v>
      </c>
      <c r="AV106" s="8">
        <f t="shared" si="41"/>
        <v>640.61492550000003</v>
      </c>
      <c r="AW106" s="8">
        <f t="shared" si="42"/>
        <v>192.09486899999999</v>
      </c>
      <c r="AX106" s="8">
        <f t="shared" si="43"/>
        <v>832.70979450000004</v>
      </c>
      <c r="AY106" s="8">
        <f t="shared" si="44"/>
        <v>7877.1371749</v>
      </c>
      <c r="AZ106" s="8">
        <f t="shared" si="45"/>
        <v>3267.4080641999999</v>
      </c>
      <c r="BA106" s="8">
        <f t="shared" si="46"/>
        <v>11144.5452391</v>
      </c>
      <c r="BC106" s="4">
        <v>40483</v>
      </c>
      <c r="BD106" s="8">
        <f t="shared" si="55"/>
        <v>190.72215265563196</v>
      </c>
      <c r="BE106" s="8">
        <f t="shared" si="56"/>
        <v>352.21445868906096</v>
      </c>
      <c r="BF106" s="8">
        <f t="shared" si="57"/>
        <v>237.29963379417876</v>
      </c>
      <c r="BG106" s="8">
        <f t="shared" si="58"/>
        <v>170.72691684249932</v>
      </c>
      <c r="BH106" s="8">
        <f t="shared" si="59"/>
        <v>225.44492161260652</v>
      </c>
      <c r="BI106" s="8">
        <f t="shared" si="60"/>
        <v>187.6326413414362</v>
      </c>
      <c r="BJ106" s="8">
        <f t="shared" si="61"/>
        <v>306.85811843957862</v>
      </c>
      <c r="BK106" s="8">
        <f t="shared" si="62"/>
        <v>388.95703501872299</v>
      </c>
      <c r="BL106" s="8">
        <f t="shared" si="63"/>
        <v>322.56443583832703</v>
      </c>
      <c r="BM106" s="8">
        <f t="shared" si="64"/>
        <v>146.09584901600542</v>
      </c>
      <c r="BN106" s="8">
        <f t="shared" si="65"/>
        <v>275.89313023294773</v>
      </c>
      <c r="BO106" s="8">
        <f t="shared" si="66"/>
        <v>169.47141841165075</v>
      </c>
      <c r="BQ106" s="4">
        <v>40483</v>
      </c>
      <c r="BR106" s="8">
        <f t="shared" si="47"/>
        <v>30.545908005050528</v>
      </c>
      <c r="BS106" s="8">
        <f t="shared" si="48"/>
        <v>27.663366750622622</v>
      </c>
      <c r="BT106" s="8">
        <f t="shared" si="49"/>
        <v>-13.988567387010653</v>
      </c>
      <c r="BU106" s="8">
        <f t="shared" si="50"/>
        <v>-38.118460326160466</v>
      </c>
      <c r="BV106" s="8">
        <f t="shared" si="51"/>
        <v>-18.285416740078208</v>
      </c>
      <c r="BW106" s="8">
        <f t="shared" si="52"/>
        <v>-31.990825149212533</v>
      </c>
      <c r="BX106" s="8">
        <f t="shared" si="53"/>
        <v>11.223544486405256</v>
      </c>
      <c r="BY106" s="8">
        <f t="shared" si="54"/>
        <v>40.981051137558524</v>
      </c>
      <c r="BZ106" s="8">
        <f t="shared" si="54"/>
        <v>16.916443539559257</v>
      </c>
      <c r="CA106" s="8"/>
      <c r="CB106" s="8"/>
    </row>
    <row r="107" spans="1:80" hidden="1">
      <c r="A107">
        <f t="shared" si="36"/>
        <v>2</v>
      </c>
      <c r="B107" s="4">
        <v>40575</v>
      </c>
      <c r="C107" s="3">
        <v>870.42076399999996</v>
      </c>
      <c r="D107" s="3">
        <v>496.27373699999998</v>
      </c>
      <c r="E107" s="3">
        <v>374.14702699999998</v>
      </c>
      <c r="F107" s="3">
        <v>679.24786730000005</v>
      </c>
      <c r="G107" s="3">
        <v>441.1039227</v>
      </c>
      <c r="H107" s="3">
        <v>238.1439446</v>
      </c>
      <c r="I107" s="3">
        <v>191.1728967</v>
      </c>
      <c r="J107" s="3">
        <v>55.169814299999999</v>
      </c>
      <c r="K107" s="3">
        <v>136.00308229999999</v>
      </c>
      <c r="L107" s="3">
        <v>793.81636820000006</v>
      </c>
      <c r="M107" s="3">
        <v>243.99883779999999</v>
      </c>
      <c r="N107" s="3">
        <v>549.81753040000001</v>
      </c>
      <c r="O107" s="3">
        <v>516.86493040000005</v>
      </c>
      <c r="P107" s="3">
        <v>195.1087398</v>
      </c>
      <c r="Q107" s="3">
        <v>321.75619060000002</v>
      </c>
      <c r="R107" s="3">
        <v>276.95143780000001</v>
      </c>
      <c r="S107" s="3">
        <v>48.890098000000002</v>
      </c>
      <c r="T107" s="3">
        <v>228.06133980000001</v>
      </c>
      <c r="U107" s="3">
        <v>1276.4202402999999</v>
      </c>
      <c r="V107" s="3">
        <v>266.82782900000001</v>
      </c>
      <c r="W107" s="3">
        <v>1009.5924113</v>
      </c>
      <c r="X107" s="3">
        <v>729.59526519999997</v>
      </c>
      <c r="Y107" s="3">
        <v>208.81591539999999</v>
      </c>
      <c r="Z107" s="3">
        <v>520.77934979999998</v>
      </c>
      <c r="AA107" s="3">
        <v>546.82497509999996</v>
      </c>
      <c r="AB107" s="3">
        <v>58.0119136</v>
      </c>
      <c r="AC107" s="3">
        <v>488.8130615</v>
      </c>
      <c r="AD107" s="3">
        <v>11146.1760954</v>
      </c>
      <c r="AE107" s="3">
        <v>6101.5494140000001</v>
      </c>
      <c r="AF107" s="3">
        <v>5044.6266814999999</v>
      </c>
      <c r="AG107" s="3">
        <v>7938.3814315999998</v>
      </c>
      <c r="AH107" s="3">
        <v>5169.8654829999996</v>
      </c>
      <c r="AI107" s="3">
        <v>2768.5159485999998</v>
      </c>
      <c r="AJ107" s="3">
        <v>3207.7946637999999</v>
      </c>
      <c r="AK107" s="3">
        <v>931.68393100000003</v>
      </c>
      <c r="AL107" s="3">
        <v>2276.1107327999998</v>
      </c>
      <c r="AO107" s="4">
        <v>40575</v>
      </c>
      <c r="AP107" s="8">
        <f t="shared" si="67"/>
        <v>729.59526519999997</v>
      </c>
      <c r="AQ107" s="8">
        <f t="shared" si="68"/>
        <v>546.82497509999996</v>
      </c>
      <c r="AR107" s="8">
        <f t="shared" si="37"/>
        <v>1276.4202402999999</v>
      </c>
      <c r="AS107" s="8">
        <f t="shared" si="38"/>
        <v>516.86493040000005</v>
      </c>
      <c r="AT107" s="8">
        <f t="shared" si="39"/>
        <v>276.95143780000001</v>
      </c>
      <c r="AU107" s="8">
        <f t="shared" si="40"/>
        <v>793.81636820000006</v>
      </c>
      <c r="AV107" s="8">
        <f t="shared" si="41"/>
        <v>679.24786730000005</v>
      </c>
      <c r="AW107" s="8">
        <f t="shared" si="42"/>
        <v>191.1728967</v>
      </c>
      <c r="AX107" s="8">
        <f t="shared" si="43"/>
        <v>870.42076400000008</v>
      </c>
      <c r="AY107" s="8">
        <f t="shared" si="44"/>
        <v>7938.3814315999998</v>
      </c>
      <c r="AZ107" s="8">
        <f t="shared" si="45"/>
        <v>3207.7946637999999</v>
      </c>
      <c r="BA107" s="8">
        <f t="shared" si="46"/>
        <v>11146.1760954</v>
      </c>
      <c r="BC107" s="4">
        <v>40575</v>
      </c>
      <c r="BD107" s="8">
        <f t="shared" si="55"/>
        <v>191.01352103690616</v>
      </c>
      <c r="BE107" s="8">
        <f t="shared" si="56"/>
        <v>353.2079792812753</v>
      </c>
      <c r="BF107" s="8">
        <f t="shared" si="57"/>
        <v>237.79351635191591</v>
      </c>
      <c r="BG107" s="8">
        <f t="shared" si="58"/>
        <v>162.93260015131835</v>
      </c>
      <c r="BH107" s="8">
        <f t="shared" si="59"/>
        <v>195.26914620343419</v>
      </c>
      <c r="BI107" s="8">
        <f t="shared" si="60"/>
        <v>172.92332881734066</v>
      </c>
      <c r="BJ107" s="8">
        <f t="shared" si="61"/>
        <v>325.3635128015365</v>
      </c>
      <c r="BK107" s="8">
        <f t="shared" si="62"/>
        <v>387.09020945464511</v>
      </c>
      <c r="BL107" s="8">
        <f t="shared" si="63"/>
        <v>337.17242734032186</v>
      </c>
      <c r="BM107" s="8">
        <f t="shared" si="64"/>
        <v>147.23173524996</v>
      </c>
      <c r="BN107" s="8">
        <f t="shared" si="65"/>
        <v>270.85949889060328</v>
      </c>
      <c r="BO107" s="8">
        <f t="shared" si="66"/>
        <v>169.49621830473359</v>
      </c>
      <c r="BQ107" s="4">
        <v>40575</v>
      </c>
      <c r="BR107" s="8">
        <f t="shared" si="47"/>
        <v>29.736649990993058</v>
      </c>
      <c r="BS107" s="8">
        <f t="shared" si="48"/>
        <v>30.402655519912749</v>
      </c>
      <c r="BT107" s="8">
        <f t="shared" si="49"/>
        <v>-12.207798756964506</v>
      </c>
      <c r="BU107" s="8">
        <f t="shared" si="50"/>
        <v>-39.846082260853343</v>
      </c>
      <c r="BV107" s="8">
        <f t="shared" si="51"/>
        <v>-27.907587881087782</v>
      </c>
      <c r="BW107" s="8">
        <f t="shared" si="52"/>
        <v>-36.157554183771786</v>
      </c>
      <c r="BX107" s="8">
        <f t="shared" si="53"/>
        <v>20.122614910746293</v>
      </c>
      <c r="BY107" s="8">
        <f t="shared" si="54"/>
        <v>42.911808904655004</v>
      </c>
      <c r="BZ107" s="8">
        <f t="shared" si="54"/>
        <v>24.482408304425583</v>
      </c>
      <c r="CA107" s="8"/>
      <c r="CB107" s="8"/>
    </row>
    <row r="108" spans="1:80">
      <c r="A108">
        <f t="shared" si="36"/>
        <v>5</v>
      </c>
      <c r="B108" s="4">
        <v>40664</v>
      </c>
      <c r="C108" s="3">
        <v>839.58998550000001</v>
      </c>
      <c r="D108" s="3">
        <v>482.71765740000001</v>
      </c>
      <c r="E108" s="3">
        <v>356.8723281</v>
      </c>
      <c r="F108" s="3">
        <v>655.12795000000006</v>
      </c>
      <c r="G108" s="3">
        <v>431.91734760000003</v>
      </c>
      <c r="H108" s="3">
        <v>223.21060249999999</v>
      </c>
      <c r="I108" s="3">
        <v>184.46203550000001</v>
      </c>
      <c r="J108" s="3">
        <v>50.800309800000001</v>
      </c>
      <c r="K108" s="3">
        <v>133.66172570000001</v>
      </c>
      <c r="L108" s="3">
        <v>870.36182919999999</v>
      </c>
      <c r="M108" s="3">
        <v>267.94977169999999</v>
      </c>
      <c r="N108" s="3">
        <v>602.41205749999995</v>
      </c>
      <c r="O108" s="3">
        <v>533.80711650000001</v>
      </c>
      <c r="P108" s="3">
        <v>205.15394739999999</v>
      </c>
      <c r="Q108" s="3">
        <v>328.65316899999999</v>
      </c>
      <c r="R108" s="3">
        <v>336.5547128</v>
      </c>
      <c r="S108" s="3">
        <v>62.7958243</v>
      </c>
      <c r="T108" s="3">
        <v>273.75888839999999</v>
      </c>
      <c r="U108" s="3">
        <v>1266.9309099</v>
      </c>
      <c r="V108" s="3">
        <v>258.15322609999998</v>
      </c>
      <c r="W108" s="3">
        <v>1008.7776838</v>
      </c>
      <c r="X108" s="3">
        <v>715.18297910000001</v>
      </c>
      <c r="Y108" s="3">
        <v>203.75303009999999</v>
      </c>
      <c r="Z108" s="3">
        <v>511.42994900000002</v>
      </c>
      <c r="AA108" s="3">
        <v>551.74793079999995</v>
      </c>
      <c r="AB108" s="3">
        <v>54.4001959</v>
      </c>
      <c r="AC108" s="3">
        <v>497.34773489999998</v>
      </c>
      <c r="AD108" s="3">
        <v>11196.181066900001</v>
      </c>
      <c r="AE108" s="3">
        <v>6101.1091724999997</v>
      </c>
      <c r="AF108" s="3">
        <v>5095.0718944</v>
      </c>
      <c r="AG108" s="3">
        <v>7830.7894543000002</v>
      </c>
      <c r="AH108" s="3">
        <v>5090.3645436999996</v>
      </c>
      <c r="AI108" s="3">
        <v>2740.4249106000002</v>
      </c>
      <c r="AJ108" s="3">
        <v>3365.3916125999999</v>
      </c>
      <c r="AK108" s="3">
        <v>1010.7446288</v>
      </c>
      <c r="AL108" s="3">
        <v>2354.6469837999998</v>
      </c>
      <c r="AO108" s="4">
        <v>40664</v>
      </c>
      <c r="AP108" s="8">
        <f t="shared" si="67"/>
        <v>715.18297910000001</v>
      </c>
      <c r="AQ108" s="8">
        <f t="shared" si="68"/>
        <v>551.74793079999995</v>
      </c>
      <c r="AR108" s="8">
        <f t="shared" si="37"/>
        <v>1266.9309099</v>
      </c>
      <c r="AS108" s="8">
        <f t="shared" si="38"/>
        <v>533.80711650000001</v>
      </c>
      <c r="AT108" s="8">
        <f t="shared" si="39"/>
        <v>336.5547128</v>
      </c>
      <c r="AU108" s="8">
        <f t="shared" si="40"/>
        <v>870.36182929999995</v>
      </c>
      <c r="AV108" s="8">
        <f t="shared" si="41"/>
        <v>655.12795000000006</v>
      </c>
      <c r="AW108" s="8">
        <f t="shared" si="42"/>
        <v>184.46203550000001</v>
      </c>
      <c r="AX108" s="8">
        <f t="shared" si="43"/>
        <v>839.58998550000001</v>
      </c>
      <c r="AY108" s="8">
        <f t="shared" si="44"/>
        <v>7830.7894543000002</v>
      </c>
      <c r="AZ108" s="8">
        <f t="shared" si="45"/>
        <v>3365.3916125999999</v>
      </c>
      <c r="BA108" s="8">
        <f t="shared" si="46"/>
        <v>11196.181066900001</v>
      </c>
      <c r="BC108" s="4">
        <v>40664</v>
      </c>
      <c r="BD108" s="8">
        <f t="shared" si="55"/>
        <v>187.2402762730471</v>
      </c>
      <c r="BE108" s="8">
        <f t="shared" si="56"/>
        <v>356.38783995711634</v>
      </c>
      <c r="BF108" s="8">
        <f t="shared" si="57"/>
        <v>236.02568067178692</v>
      </c>
      <c r="BG108" s="8">
        <f t="shared" si="58"/>
        <v>168.27332704370826</v>
      </c>
      <c r="BH108" s="8">
        <f t="shared" si="59"/>
        <v>237.29341122488302</v>
      </c>
      <c r="BI108" s="8">
        <f t="shared" si="60"/>
        <v>189.59783499977723</v>
      </c>
      <c r="BJ108" s="8">
        <f t="shared" si="61"/>
        <v>313.80993803301317</v>
      </c>
      <c r="BK108" s="8">
        <f t="shared" si="62"/>
        <v>373.50194086443003</v>
      </c>
      <c r="BL108" s="8">
        <f t="shared" si="63"/>
        <v>325.22959594936844</v>
      </c>
      <c r="BM108" s="8">
        <f t="shared" si="64"/>
        <v>145.23624616275188</v>
      </c>
      <c r="BN108" s="8">
        <f t="shared" si="65"/>
        <v>284.1666569392076</v>
      </c>
      <c r="BO108" s="8">
        <f t="shared" si="66"/>
        <v>170.25662738970973</v>
      </c>
      <c r="BQ108" s="4">
        <v>40664</v>
      </c>
      <c r="BR108" s="8">
        <f t="shared" si="47"/>
        <v>28.92117582220175</v>
      </c>
      <c r="BS108" s="8">
        <f t="shared" si="48"/>
        <v>25.415079937882791</v>
      </c>
      <c r="BT108" s="8">
        <f t="shared" si="49"/>
        <v>-16.94110659778061</v>
      </c>
      <c r="BU108" s="8">
        <f t="shared" si="50"/>
        <v>-40.783577898899182</v>
      </c>
      <c r="BV108" s="8">
        <f t="shared" si="51"/>
        <v>-16.494984393736345</v>
      </c>
      <c r="BW108" s="8">
        <f t="shared" si="52"/>
        <v>-33.279351968328108</v>
      </c>
      <c r="BX108" s="8">
        <f t="shared" si="53"/>
        <v>10.431653527932095</v>
      </c>
      <c r="BY108" s="8">
        <f t="shared" si="54"/>
        <v>31.437637648084138</v>
      </c>
      <c r="BZ108" s="8">
        <f t="shared" si="54"/>
        <v>14.450301612601057</v>
      </c>
      <c r="CA108" s="8"/>
      <c r="CB108" s="8"/>
    </row>
    <row r="109" spans="1:80" hidden="1">
      <c r="A109">
        <f t="shared" si="36"/>
        <v>8</v>
      </c>
      <c r="B109" s="4">
        <v>40756</v>
      </c>
      <c r="C109" s="3">
        <v>864.36076430000003</v>
      </c>
      <c r="D109" s="3">
        <v>503.8939226</v>
      </c>
      <c r="E109" s="3">
        <v>360.4668418</v>
      </c>
      <c r="F109" s="3">
        <v>675.88913509999998</v>
      </c>
      <c r="G109" s="3">
        <v>449.9778738</v>
      </c>
      <c r="H109" s="3">
        <v>225.91126130000001</v>
      </c>
      <c r="I109" s="3">
        <v>188.4716292</v>
      </c>
      <c r="J109" s="3">
        <v>53.916048699999997</v>
      </c>
      <c r="K109" s="3">
        <v>134.55558049999999</v>
      </c>
      <c r="L109" s="3">
        <v>850.29301429999998</v>
      </c>
      <c r="M109" s="3">
        <v>263.61702680000002</v>
      </c>
      <c r="N109" s="3">
        <v>586.67598759999998</v>
      </c>
      <c r="O109" s="3">
        <v>509.09645540000002</v>
      </c>
      <c r="P109" s="3">
        <v>199.01722229999999</v>
      </c>
      <c r="Q109" s="3">
        <v>310.07923319999998</v>
      </c>
      <c r="R109" s="3">
        <v>341.19655890000001</v>
      </c>
      <c r="S109" s="3">
        <v>64.599804500000005</v>
      </c>
      <c r="T109" s="3">
        <v>276.59675440000001</v>
      </c>
      <c r="U109" s="3">
        <v>1303.2175188000001</v>
      </c>
      <c r="V109" s="3">
        <v>281.78203830000001</v>
      </c>
      <c r="W109" s="3">
        <v>1021.4354804</v>
      </c>
      <c r="X109" s="3">
        <v>734.95769310000003</v>
      </c>
      <c r="Y109" s="3">
        <v>212.78432369999999</v>
      </c>
      <c r="Z109" s="3">
        <v>522.17336950000004</v>
      </c>
      <c r="AA109" s="3">
        <v>568.2598256</v>
      </c>
      <c r="AB109" s="3">
        <v>68.997714700000003</v>
      </c>
      <c r="AC109" s="3">
        <v>499.26211089999998</v>
      </c>
      <c r="AD109" s="3">
        <v>11132.564038099999</v>
      </c>
      <c r="AE109" s="3">
        <v>6049.9653692000002</v>
      </c>
      <c r="AF109" s="3">
        <v>5082.5986688000003</v>
      </c>
      <c r="AG109" s="3">
        <v>7810.7080440999998</v>
      </c>
      <c r="AH109" s="3">
        <v>5070.8052177999998</v>
      </c>
      <c r="AI109" s="3">
        <v>2739.9028263</v>
      </c>
      <c r="AJ109" s="3">
        <v>3321.8559939000002</v>
      </c>
      <c r="AK109" s="3">
        <v>979.16015140000002</v>
      </c>
      <c r="AL109" s="3">
        <v>2342.6958424999998</v>
      </c>
      <c r="AO109" s="4">
        <v>40756</v>
      </c>
      <c r="AP109" s="8">
        <f t="shared" si="67"/>
        <v>734.95769310000003</v>
      </c>
      <c r="AQ109" s="8">
        <f t="shared" si="68"/>
        <v>568.2598256</v>
      </c>
      <c r="AR109" s="8">
        <f t="shared" si="37"/>
        <v>1303.2175187</v>
      </c>
      <c r="AS109" s="8">
        <f t="shared" si="38"/>
        <v>509.09645540000002</v>
      </c>
      <c r="AT109" s="8">
        <f t="shared" si="39"/>
        <v>341.19655890000001</v>
      </c>
      <c r="AU109" s="8">
        <f t="shared" si="40"/>
        <v>850.2930143000001</v>
      </c>
      <c r="AV109" s="8">
        <f t="shared" si="41"/>
        <v>675.88913509999998</v>
      </c>
      <c r="AW109" s="8">
        <f t="shared" si="42"/>
        <v>188.4716292</v>
      </c>
      <c r="AX109" s="8">
        <f t="shared" si="43"/>
        <v>864.36076430000003</v>
      </c>
      <c r="AY109" s="8">
        <f t="shared" si="44"/>
        <v>7810.7080440999998</v>
      </c>
      <c r="AZ109" s="8">
        <f t="shared" si="45"/>
        <v>3321.8559939000002</v>
      </c>
      <c r="BA109" s="8">
        <f t="shared" si="46"/>
        <v>11132.564038</v>
      </c>
      <c r="BC109" s="4">
        <v>40756</v>
      </c>
      <c r="BD109" s="8">
        <f t="shared" si="55"/>
        <v>192.41744494286075</v>
      </c>
      <c r="BE109" s="8">
        <f t="shared" si="56"/>
        <v>367.05328733421624</v>
      </c>
      <c r="BF109" s="8">
        <f t="shared" si="57"/>
        <v>242.78577427623364</v>
      </c>
      <c r="BG109" s="8">
        <f t="shared" si="58"/>
        <v>160.48372471691624</v>
      </c>
      <c r="BH109" s="8">
        <f t="shared" si="59"/>
        <v>240.56622082628795</v>
      </c>
      <c r="BI109" s="8">
        <f t="shared" si="60"/>
        <v>185.22608551936716</v>
      </c>
      <c r="BJ109" s="8">
        <f t="shared" si="61"/>
        <v>323.75466136487972</v>
      </c>
      <c r="BK109" s="8">
        <f t="shared" si="62"/>
        <v>381.62063599304247</v>
      </c>
      <c r="BL109" s="8">
        <f t="shared" si="63"/>
        <v>334.82498241134192</v>
      </c>
      <c r="BM109" s="8">
        <f t="shared" si="64"/>
        <v>144.86379985294835</v>
      </c>
      <c r="BN109" s="8">
        <f t="shared" si="65"/>
        <v>280.49059999016168</v>
      </c>
      <c r="BO109" s="8">
        <f t="shared" si="66"/>
        <v>169.28922424390953</v>
      </c>
      <c r="BQ109" s="4">
        <v>40756</v>
      </c>
      <c r="BR109" s="8">
        <f t="shared" si="47"/>
        <v>32.826451562215155</v>
      </c>
      <c r="BS109" s="8">
        <f t="shared" si="48"/>
        <v>30.861172298497983</v>
      </c>
      <c r="BT109" s="8">
        <f t="shared" si="49"/>
        <v>-13.442456080613951</v>
      </c>
      <c r="BU109" s="8">
        <f t="shared" si="50"/>
        <v>-42.784633523353264</v>
      </c>
      <c r="BV109" s="8">
        <f t="shared" si="51"/>
        <v>-14.233767251121465</v>
      </c>
      <c r="BW109" s="8">
        <f t="shared" si="52"/>
        <v>-33.963531923756427</v>
      </c>
      <c r="BX109" s="8">
        <f t="shared" si="53"/>
        <v>15.42442469595613</v>
      </c>
      <c r="BY109" s="8">
        <f t="shared" si="54"/>
        <v>36.054697022441374</v>
      </c>
      <c r="BZ109" s="8">
        <f t="shared" si="54"/>
        <v>19.371195477882686</v>
      </c>
      <c r="CA109" s="8"/>
      <c r="CB109" s="8"/>
    </row>
    <row r="110" spans="1:80" hidden="1">
      <c r="A110">
        <f t="shared" si="36"/>
        <v>11</v>
      </c>
      <c r="B110" s="4">
        <v>40848</v>
      </c>
      <c r="C110" s="3">
        <v>850.47961369999996</v>
      </c>
      <c r="D110" s="3">
        <v>489.3389153</v>
      </c>
      <c r="E110" s="3">
        <v>361.14069840000002</v>
      </c>
      <c r="F110" s="3">
        <v>662.00624770000002</v>
      </c>
      <c r="G110" s="3">
        <v>436.5790465</v>
      </c>
      <c r="H110" s="3">
        <v>225.42720120000001</v>
      </c>
      <c r="I110" s="3">
        <v>188.473366</v>
      </c>
      <c r="J110" s="3">
        <v>52.7598688</v>
      </c>
      <c r="K110" s="3">
        <v>135.71349720000001</v>
      </c>
      <c r="L110" s="3">
        <v>857.83063809999999</v>
      </c>
      <c r="M110" s="3">
        <v>257.58744799999999</v>
      </c>
      <c r="N110" s="3">
        <v>600.24319009999999</v>
      </c>
      <c r="O110" s="3">
        <v>524.25213689999998</v>
      </c>
      <c r="P110" s="3">
        <v>194.25415140000001</v>
      </c>
      <c r="Q110" s="3">
        <v>329.99798550000003</v>
      </c>
      <c r="R110" s="3">
        <v>333.57850120000001</v>
      </c>
      <c r="S110" s="3">
        <v>63.333296599999997</v>
      </c>
      <c r="T110" s="3">
        <v>270.24520469999999</v>
      </c>
      <c r="U110" s="3">
        <v>1336.4162099</v>
      </c>
      <c r="V110" s="3">
        <v>301.69281280000001</v>
      </c>
      <c r="W110" s="3">
        <v>1034.723397</v>
      </c>
      <c r="X110" s="3">
        <v>756.48061589999998</v>
      </c>
      <c r="Y110" s="3">
        <v>231.63583270000001</v>
      </c>
      <c r="Z110" s="3">
        <v>524.84478320000005</v>
      </c>
      <c r="AA110" s="3">
        <v>579.93559400000004</v>
      </c>
      <c r="AB110" s="3">
        <v>70.056980100000004</v>
      </c>
      <c r="AC110" s="3">
        <v>509.8786139</v>
      </c>
      <c r="AD110" s="3">
        <v>11243.9573913</v>
      </c>
      <c r="AE110" s="3">
        <v>6108.7175481000004</v>
      </c>
      <c r="AF110" s="3">
        <v>5135.2398432</v>
      </c>
      <c r="AG110" s="3">
        <v>7908.954898</v>
      </c>
      <c r="AH110" s="3">
        <v>5114.3023934000003</v>
      </c>
      <c r="AI110" s="3">
        <v>2794.6525046000002</v>
      </c>
      <c r="AJ110" s="3">
        <v>3335.0024933</v>
      </c>
      <c r="AK110" s="3">
        <v>994.41515470000002</v>
      </c>
      <c r="AL110" s="3">
        <v>2340.5873385</v>
      </c>
      <c r="AO110" s="4">
        <v>40848</v>
      </c>
      <c r="AP110" s="8">
        <f t="shared" si="67"/>
        <v>756.48061589999998</v>
      </c>
      <c r="AQ110" s="8">
        <f t="shared" si="68"/>
        <v>579.93559400000004</v>
      </c>
      <c r="AR110" s="8">
        <f t="shared" si="37"/>
        <v>1336.4162099</v>
      </c>
      <c r="AS110" s="8">
        <f t="shared" si="38"/>
        <v>524.25213689999998</v>
      </c>
      <c r="AT110" s="8">
        <f t="shared" si="39"/>
        <v>333.57850120000001</v>
      </c>
      <c r="AU110" s="8">
        <f t="shared" si="40"/>
        <v>857.83063809999999</v>
      </c>
      <c r="AV110" s="8">
        <f t="shared" si="41"/>
        <v>662.00624770000002</v>
      </c>
      <c r="AW110" s="8">
        <f t="shared" si="42"/>
        <v>188.473366</v>
      </c>
      <c r="AX110" s="8">
        <f t="shared" si="43"/>
        <v>850.47961370000007</v>
      </c>
      <c r="AY110" s="8">
        <f t="shared" si="44"/>
        <v>7908.954898</v>
      </c>
      <c r="AZ110" s="8">
        <f t="shared" si="45"/>
        <v>3335.0024933</v>
      </c>
      <c r="BA110" s="8">
        <f t="shared" si="46"/>
        <v>11243.9573913</v>
      </c>
      <c r="BC110" s="4">
        <v>40848</v>
      </c>
      <c r="BD110" s="8">
        <f t="shared" si="55"/>
        <v>198.05230780879029</v>
      </c>
      <c r="BE110" s="8">
        <f t="shared" si="56"/>
        <v>374.59495926016666</v>
      </c>
      <c r="BF110" s="8">
        <f t="shared" si="57"/>
        <v>248.97059747903242</v>
      </c>
      <c r="BG110" s="8">
        <f t="shared" si="58"/>
        <v>165.26128738101343</v>
      </c>
      <c r="BH110" s="8">
        <f t="shared" si="59"/>
        <v>235.19498450188311</v>
      </c>
      <c r="BI110" s="8">
        <f t="shared" si="60"/>
        <v>186.86806602151321</v>
      </c>
      <c r="BJ110" s="8">
        <f t="shared" si="61"/>
        <v>317.10468095309403</v>
      </c>
      <c r="BK110" s="8">
        <f t="shared" si="62"/>
        <v>381.62415269591918</v>
      </c>
      <c r="BL110" s="8">
        <f t="shared" si="63"/>
        <v>329.447880398552</v>
      </c>
      <c r="BM110" s="8">
        <f t="shared" si="64"/>
        <v>146.68596661416819</v>
      </c>
      <c r="BN110" s="8">
        <f t="shared" si="65"/>
        <v>281.6006630125346</v>
      </c>
      <c r="BO110" s="8">
        <f t="shared" si="66"/>
        <v>170.9831461743575</v>
      </c>
      <c r="BQ110" s="4">
        <v>40848</v>
      </c>
      <c r="BR110" s="8">
        <f t="shared" si="47"/>
        <v>35.017897335559226</v>
      </c>
      <c r="BS110" s="8">
        <f t="shared" si="48"/>
        <v>33.023464949545492</v>
      </c>
      <c r="BT110" s="8">
        <f t="shared" si="49"/>
        <v>-11.587353944564304</v>
      </c>
      <c r="BU110" s="8">
        <f t="shared" si="50"/>
        <v>-41.31360146206142</v>
      </c>
      <c r="BV110" s="8">
        <f t="shared" si="51"/>
        <v>-16.479250444302352</v>
      </c>
      <c r="BW110" s="8">
        <f t="shared" si="52"/>
        <v>-33.64075779424023</v>
      </c>
      <c r="BX110" s="8">
        <f t="shared" si="53"/>
        <v>12.607931231674364</v>
      </c>
      <c r="BY110" s="8">
        <f t="shared" si="54"/>
        <v>35.519621514148334</v>
      </c>
      <c r="BZ110" s="8">
        <f t="shared" si="54"/>
        <v>16.991159351030237</v>
      </c>
      <c r="CA110" s="8"/>
      <c r="CB110" s="8"/>
    </row>
    <row r="111" spans="1:80" hidden="1">
      <c r="A111">
        <f t="shared" si="36"/>
        <v>2</v>
      </c>
      <c r="B111" s="4">
        <v>40940</v>
      </c>
      <c r="C111" s="3">
        <v>877.57375620000005</v>
      </c>
      <c r="D111" s="3">
        <v>485.91619320000001</v>
      </c>
      <c r="E111" s="3">
        <v>391.65756290000002</v>
      </c>
      <c r="F111" s="3">
        <v>675.18117529999995</v>
      </c>
      <c r="G111" s="3">
        <v>427.8241678</v>
      </c>
      <c r="H111" s="3">
        <v>247.35700750000001</v>
      </c>
      <c r="I111" s="3">
        <v>202.39258079999999</v>
      </c>
      <c r="J111" s="3">
        <v>58.092025399999997</v>
      </c>
      <c r="K111" s="3">
        <v>144.3005555</v>
      </c>
      <c r="L111" s="3">
        <v>816.05695560000004</v>
      </c>
      <c r="M111" s="3">
        <v>252.43822270000001</v>
      </c>
      <c r="N111" s="3">
        <v>563.61873290000005</v>
      </c>
      <c r="O111" s="3">
        <v>519.04720889999999</v>
      </c>
      <c r="P111" s="3">
        <v>195.70396249999999</v>
      </c>
      <c r="Q111" s="3">
        <v>323.3432464</v>
      </c>
      <c r="R111" s="3">
        <v>297.00974669999999</v>
      </c>
      <c r="S111" s="3">
        <v>56.734260200000001</v>
      </c>
      <c r="T111" s="3">
        <v>240.2754865</v>
      </c>
      <c r="U111" s="3">
        <v>1332.9331382</v>
      </c>
      <c r="V111" s="3">
        <v>283.56504860000001</v>
      </c>
      <c r="W111" s="3">
        <v>1049.3680896999999</v>
      </c>
      <c r="X111" s="3">
        <v>782.50533180000002</v>
      </c>
      <c r="Y111" s="3">
        <v>226.41279270000001</v>
      </c>
      <c r="Z111" s="3">
        <v>556.09253909999995</v>
      </c>
      <c r="AA111" s="3">
        <v>550.42780649999997</v>
      </c>
      <c r="AB111" s="3">
        <v>57.1522559</v>
      </c>
      <c r="AC111" s="3">
        <v>493.27555050000001</v>
      </c>
      <c r="AD111" s="3">
        <v>11241.573066299999</v>
      </c>
      <c r="AE111" s="3">
        <v>6124.9968011999999</v>
      </c>
      <c r="AF111" s="3">
        <v>5116.5762650999995</v>
      </c>
      <c r="AG111" s="3">
        <v>7990.1162522000004</v>
      </c>
      <c r="AH111" s="3">
        <v>5176.5528458999997</v>
      </c>
      <c r="AI111" s="3">
        <v>2813.5634064000001</v>
      </c>
      <c r="AJ111" s="3">
        <v>3251.4568141</v>
      </c>
      <c r="AK111" s="3">
        <v>948.44395529999997</v>
      </c>
      <c r="AL111" s="3">
        <v>2303.0128587999998</v>
      </c>
      <c r="AO111" s="4">
        <v>40940</v>
      </c>
      <c r="AP111" s="8">
        <f t="shared" si="67"/>
        <v>782.50533180000002</v>
      </c>
      <c r="AQ111" s="8">
        <f t="shared" si="68"/>
        <v>550.42780649999997</v>
      </c>
      <c r="AR111" s="8">
        <f t="shared" si="37"/>
        <v>1332.9331382999999</v>
      </c>
      <c r="AS111" s="8">
        <f t="shared" si="38"/>
        <v>519.04720889999999</v>
      </c>
      <c r="AT111" s="8">
        <f t="shared" si="39"/>
        <v>297.00974669999999</v>
      </c>
      <c r="AU111" s="8">
        <f t="shared" si="40"/>
        <v>816.05695560000004</v>
      </c>
      <c r="AV111" s="8">
        <f t="shared" si="41"/>
        <v>675.18117529999995</v>
      </c>
      <c r="AW111" s="8">
        <f t="shared" si="42"/>
        <v>202.39258079999999</v>
      </c>
      <c r="AX111" s="8">
        <f t="shared" si="43"/>
        <v>877.57375609999997</v>
      </c>
      <c r="AY111" s="8">
        <f t="shared" si="44"/>
        <v>7990.1162522000004</v>
      </c>
      <c r="AZ111" s="8">
        <f t="shared" si="45"/>
        <v>3251.4568141</v>
      </c>
      <c r="BA111" s="8">
        <f t="shared" si="46"/>
        <v>11241.573066299999</v>
      </c>
      <c r="BC111" s="4">
        <v>40940</v>
      </c>
      <c r="BD111" s="8">
        <f t="shared" si="55"/>
        <v>204.865773925078</v>
      </c>
      <c r="BE111" s="8">
        <f t="shared" si="56"/>
        <v>355.53513853045268</v>
      </c>
      <c r="BF111" s="8">
        <f t="shared" si="57"/>
        <v>248.32171099375162</v>
      </c>
      <c r="BG111" s="8">
        <f t="shared" si="58"/>
        <v>163.62052515714944</v>
      </c>
      <c r="BH111" s="8">
        <f t="shared" si="59"/>
        <v>209.41158534114405</v>
      </c>
      <c r="BI111" s="8">
        <f t="shared" si="60"/>
        <v>177.7681727411082</v>
      </c>
      <c r="BJ111" s="8">
        <f t="shared" si="61"/>
        <v>323.41554467634904</v>
      </c>
      <c r="BK111" s="8">
        <f t="shared" si="62"/>
        <v>409.80802114894243</v>
      </c>
      <c r="BL111" s="8">
        <f t="shared" si="63"/>
        <v>339.94326164121765</v>
      </c>
      <c r="BM111" s="8">
        <f t="shared" si="64"/>
        <v>148.19125167977811</v>
      </c>
      <c r="BN111" s="8">
        <f t="shared" si="65"/>
        <v>274.54623990436085</v>
      </c>
      <c r="BO111" s="8">
        <f t="shared" si="66"/>
        <v>170.94688853162418</v>
      </c>
      <c r="BQ111" s="4">
        <v>40940</v>
      </c>
      <c r="BR111" s="8">
        <f t="shared" si="47"/>
        <v>38.244175417160342</v>
      </c>
      <c r="BS111" s="8">
        <f t="shared" si="48"/>
        <v>29.499183326752032</v>
      </c>
      <c r="BT111" s="8">
        <f t="shared" si="49"/>
        <v>-9.5519534049144603</v>
      </c>
      <c r="BU111" s="8">
        <f t="shared" si="50"/>
        <v>-40.403290456956455</v>
      </c>
      <c r="BV111" s="8">
        <f t="shared" si="51"/>
        <v>-23.724475187096605</v>
      </c>
      <c r="BW111" s="8">
        <f t="shared" si="52"/>
        <v>-35.25018852815672</v>
      </c>
      <c r="BX111" s="8">
        <f t="shared" si="53"/>
        <v>17.800026978702022</v>
      </c>
      <c r="BY111" s="8">
        <f t="shared" si="54"/>
        <v>49.267395281647453</v>
      </c>
      <c r="BZ111" s="8">
        <f t="shared" si="54"/>
        <v>23.820039116047663</v>
      </c>
      <c r="CA111" s="8"/>
      <c r="CB111" s="8"/>
    </row>
    <row r="112" spans="1:80">
      <c r="A112">
        <f t="shared" si="36"/>
        <v>5</v>
      </c>
      <c r="B112" s="4">
        <v>41030</v>
      </c>
      <c r="C112" s="3">
        <v>923.5915182</v>
      </c>
      <c r="D112" s="3">
        <v>511.85383480000002</v>
      </c>
      <c r="E112" s="3">
        <v>411.73768330000001</v>
      </c>
      <c r="F112" s="3">
        <v>712.54735359999995</v>
      </c>
      <c r="G112" s="3">
        <v>453.31163700000002</v>
      </c>
      <c r="H112" s="3">
        <v>259.23571659999999</v>
      </c>
      <c r="I112" s="3">
        <v>211.04416449999999</v>
      </c>
      <c r="J112" s="3">
        <v>58.542197799999997</v>
      </c>
      <c r="K112" s="3">
        <v>152.5019667</v>
      </c>
      <c r="L112" s="3">
        <v>897.39072390000001</v>
      </c>
      <c r="M112" s="3">
        <v>276.68712490000001</v>
      </c>
      <c r="N112" s="3">
        <v>620.70359900000005</v>
      </c>
      <c r="O112" s="3">
        <v>532.16686830000003</v>
      </c>
      <c r="P112" s="3">
        <v>205.93974180000001</v>
      </c>
      <c r="Q112" s="3">
        <v>326.2271265</v>
      </c>
      <c r="R112" s="3">
        <v>365.22385559999998</v>
      </c>
      <c r="S112" s="3">
        <v>70.747383099999993</v>
      </c>
      <c r="T112" s="3">
        <v>294.4764725</v>
      </c>
      <c r="U112" s="3">
        <v>1332.3042247000001</v>
      </c>
      <c r="V112" s="3">
        <v>277.87306410000002</v>
      </c>
      <c r="W112" s="3">
        <v>1054.4311606000001</v>
      </c>
      <c r="X112" s="3">
        <v>775.89531729999999</v>
      </c>
      <c r="Y112" s="3">
        <v>215.60213469999999</v>
      </c>
      <c r="Z112" s="3">
        <v>560.29318260000002</v>
      </c>
      <c r="AA112" s="3">
        <v>556.40890739999998</v>
      </c>
      <c r="AB112" s="3">
        <v>62.2709294</v>
      </c>
      <c r="AC112" s="3">
        <v>494.13797799999998</v>
      </c>
      <c r="AD112" s="3">
        <v>11398.4216803</v>
      </c>
      <c r="AE112" s="3">
        <v>6182.0563167999999</v>
      </c>
      <c r="AF112" s="3">
        <v>5216.3653635000001</v>
      </c>
      <c r="AG112" s="3">
        <v>7988.2199798000001</v>
      </c>
      <c r="AH112" s="3">
        <v>5156.0133809999998</v>
      </c>
      <c r="AI112" s="3">
        <v>2832.2065988999998</v>
      </c>
      <c r="AJ112" s="3">
        <v>3410.2017004999998</v>
      </c>
      <c r="AK112" s="3">
        <v>1026.0429359</v>
      </c>
      <c r="AL112" s="3">
        <v>2384.1587645999998</v>
      </c>
      <c r="AO112" s="4">
        <v>41030</v>
      </c>
      <c r="AP112" s="8">
        <f t="shared" si="67"/>
        <v>775.89531729999999</v>
      </c>
      <c r="AQ112" s="8">
        <f t="shared" si="68"/>
        <v>556.40890739999998</v>
      </c>
      <c r="AR112" s="8">
        <f t="shared" si="37"/>
        <v>1332.3042246999998</v>
      </c>
      <c r="AS112" s="8">
        <f t="shared" si="38"/>
        <v>532.16686830000003</v>
      </c>
      <c r="AT112" s="8">
        <f t="shared" si="39"/>
        <v>365.22385559999998</v>
      </c>
      <c r="AU112" s="8">
        <f t="shared" si="40"/>
        <v>897.39072390000001</v>
      </c>
      <c r="AV112" s="8">
        <f t="shared" si="41"/>
        <v>712.54735359999995</v>
      </c>
      <c r="AW112" s="8">
        <f t="shared" si="42"/>
        <v>211.04416449999999</v>
      </c>
      <c r="AX112" s="8">
        <f t="shared" si="43"/>
        <v>923.59151809999992</v>
      </c>
      <c r="AY112" s="8">
        <f t="shared" si="44"/>
        <v>7988.2199798000001</v>
      </c>
      <c r="AZ112" s="8">
        <f t="shared" si="45"/>
        <v>3410.2017004999998</v>
      </c>
      <c r="BA112" s="8">
        <f t="shared" si="46"/>
        <v>11398.4216803</v>
      </c>
      <c r="BC112" s="4">
        <v>41030</v>
      </c>
      <c r="BD112" s="8">
        <f t="shared" si="55"/>
        <v>203.13522247556458</v>
      </c>
      <c r="BE112" s="8">
        <f t="shared" si="56"/>
        <v>359.39848175536679</v>
      </c>
      <c r="BF112" s="8">
        <f t="shared" si="57"/>
        <v>248.20454615124615</v>
      </c>
      <c r="BG112" s="8">
        <f t="shared" si="58"/>
        <v>167.75626757923135</v>
      </c>
      <c r="BH112" s="8">
        <f t="shared" si="59"/>
        <v>257.50705980316934</v>
      </c>
      <c r="BI112" s="8">
        <f t="shared" si="60"/>
        <v>195.48575393886802</v>
      </c>
      <c r="BJ112" s="8">
        <f t="shared" si="61"/>
        <v>341.31415226415464</v>
      </c>
      <c r="BK112" s="8">
        <f t="shared" si="62"/>
        <v>427.32589844408409</v>
      </c>
      <c r="BL112" s="8">
        <f t="shared" si="63"/>
        <v>357.76903183884724</v>
      </c>
      <c r="BM112" s="8">
        <f t="shared" si="64"/>
        <v>148.15608185600934</v>
      </c>
      <c r="BN112" s="8">
        <f t="shared" si="65"/>
        <v>287.95032741251021</v>
      </c>
      <c r="BO112" s="8">
        <f t="shared" si="66"/>
        <v>173.33203359768058</v>
      </c>
      <c r="BQ112" s="4">
        <v>41030</v>
      </c>
      <c r="BR112" s="8">
        <f t="shared" si="47"/>
        <v>37.108932641043133</v>
      </c>
      <c r="BS112" s="8">
        <f t="shared" si="48"/>
        <v>24.812666470943711</v>
      </c>
      <c r="BT112" s="8">
        <f t="shared" si="49"/>
        <v>-13.802999155588836</v>
      </c>
      <c r="BU112" s="8">
        <f t="shared" si="50"/>
        <v>-41.741247844143601</v>
      </c>
      <c r="BV112" s="8">
        <f t="shared" si="51"/>
        <v>-10.572402498340839</v>
      </c>
      <c r="BW112" s="8">
        <f t="shared" si="52"/>
        <v>-32.111293049922409</v>
      </c>
      <c r="BX112" s="8">
        <f t="shared" si="53"/>
        <v>18.532302196412086</v>
      </c>
      <c r="BY112" s="8">
        <f t="shared" si="54"/>
        <v>48.402643707332224</v>
      </c>
      <c r="BZ112" s="8">
        <f t="shared" si="54"/>
        <v>24.246787650397962</v>
      </c>
      <c r="CA112" s="8"/>
      <c r="CB112" s="8"/>
    </row>
    <row r="113" spans="1:80" hidden="1">
      <c r="A113">
        <f t="shared" si="36"/>
        <v>8</v>
      </c>
      <c r="B113" s="4">
        <v>41122</v>
      </c>
      <c r="C113" s="3">
        <v>911.17076810000003</v>
      </c>
      <c r="D113" s="3">
        <v>512.90194780000002</v>
      </c>
      <c r="E113" s="3">
        <v>398.26882030000002</v>
      </c>
      <c r="F113" s="3">
        <v>709.82996270000001</v>
      </c>
      <c r="G113" s="3">
        <v>456.47809849999999</v>
      </c>
      <c r="H113" s="3">
        <v>253.35186419999999</v>
      </c>
      <c r="I113" s="3">
        <v>201.34080539999999</v>
      </c>
      <c r="J113" s="3">
        <v>56.423849300000001</v>
      </c>
      <c r="K113" s="3">
        <v>144.91695609999999</v>
      </c>
      <c r="L113" s="3">
        <v>893.60790770000006</v>
      </c>
      <c r="M113" s="3">
        <v>280.59067970000001</v>
      </c>
      <c r="N113" s="3">
        <v>613.01722800000005</v>
      </c>
      <c r="O113" s="3">
        <v>539.74408129999995</v>
      </c>
      <c r="P113" s="3">
        <v>208.17601690000001</v>
      </c>
      <c r="Q113" s="3">
        <v>331.56806440000003</v>
      </c>
      <c r="R113" s="3">
        <v>353.86382639999999</v>
      </c>
      <c r="S113" s="3">
        <v>72.414662800000002</v>
      </c>
      <c r="T113" s="3">
        <v>281.44916360000002</v>
      </c>
      <c r="U113" s="3">
        <v>1351.9667549999999</v>
      </c>
      <c r="V113" s="3">
        <v>288.17235909999999</v>
      </c>
      <c r="W113" s="3">
        <v>1063.7943958999999</v>
      </c>
      <c r="X113" s="3">
        <v>770.95740209999997</v>
      </c>
      <c r="Y113" s="3">
        <v>219.8991144</v>
      </c>
      <c r="Z113" s="3">
        <v>551.05828770000005</v>
      </c>
      <c r="AA113" s="3">
        <v>581.00935289999995</v>
      </c>
      <c r="AB113" s="3">
        <v>68.273244700000006</v>
      </c>
      <c r="AC113" s="3">
        <v>512.73610819999999</v>
      </c>
      <c r="AD113" s="3">
        <v>11270.810143799999</v>
      </c>
      <c r="AE113" s="3">
        <v>6110.9215160000003</v>
      </c>
      <c r="AF113" s="3">
        <v>5159.8886277000001</v>
      </c>
      <c r="AG113" s="3">
        <v>7900.9000183999997</v>
      </c>
      <c r="AH113" s="3">
        <v>5124.0373566999997</v>
      </c>
      <c r="AI113" s="3">
        <v>2776.8626617</v>
      </c>
      <c r="AJ113" s="3">
        <v>3369.9101252999999</v>
      </c>
      <c r="AK113" s="3">
        <v>986.88415929999996</v>
      </c>
      <c r="AL113" s="3">
        <v>2383.0259661</v>
      </c>
      <c r="AO113" s="4">
        <v>41122</v>
      </c>
      <c r="AP113" s="8">
        <f t="shared" si="67"/>
        <v>770.95740209999997</v>
      </c>
      <c r="AQ113" s="8">
        <f t="shared" si="68"/>
        <v>581.00935289999995</v>
      </c>
      <c r="AR113" s="8">
        <f t="shared" si="37"/>
        <v>1351.9667549999999</v>
      </c>
      <c r="AS113" s="8">
        <f t="shared" si="38"/>
        <v>539.74408129999995</v>
      </c>
      <c r="AT113" s="8">
        <f t="shared" si="39"/>
        <v>353.86382639999999</v>
      </c>
      <c r="AU113" s="8">
        <f t="shared" si="40"/>
        <v>893.60790769999994</v>
      </c>
      <c r="AV113" s="8">
        <f t="shared" si="41"/>
        <v>709.82996270000001</v>
      </c>
      <c r="AW113" s="8">
        <f t="shared" si="42"/>
        <v>201.34080539999999</v>
      </c>
      <c r="AX113" s="8">
        <f t="shared" si="43"/>
        <v>911.17076810000003</v>
      </c>
      <c r="AY113" s="8">
        <f t="shared" si="44"/>
        <v>7900.9000183999997</v>
      </c>
      <c r="AZ113" s="8">
        <f t="shared" si="45"/>
        <v>3369.9101252999999</v>
      </c>
      <c r="BA113" s="8">
        <f t="shared" si="46"/>
        <v>11270.8101437</v>
      </c>
      <c r="BC113" s="4">
        <v>41122</v>
      </c>
      <c r="BD113" s="8">
        <f t="shared" si="55"/>
        <v>201.84243918334417</v>
      </c>
      <c r="BE113" s="8">
        <f t="shared" si="56"/>
        <v>375.28852709004656</v>
      </c>
      <c r="BF113" s="8">
        <f t="shared" si="57"/>
        <v>251.86762048428415</v>
      </c>
      <c r="BG113" s="8">
        <f t="shared" si="58"/>
        <v>170.14485102410723</v>
      </c>
      <c r="BH113" s="8">
        <f t="shared" si="59"/>
        <v>249.49748519922022</v>
      </c>
      <c r="BI113" s="8">
        <f t="shared" si="60"/>
        <v>194.66171301981839</v>
      </c>
      <c r="BJ113" s="8">
        <f t="shared" si="61"/>
        <v>340.01250688336995</v>
      </c>
      <c r="BK113" s="8">
        <f t="shared" si="62"/>
        <v>407.67836800818299</v>
      </c>
      <c r="BL113" s="8">
        <f t="shared" si="63"/>
        <v>352.95764107233828</v>
      </c>
      <c r="BM113" s="8">
        <f t="shared" si="64"/>
        <v>146.53657420830359</v>
      </c>
      <c r="BN113" s="8">
        <f t="shared" si="65"/>
        <v>284.54819073856959</v>
      </c>
      <c r="BO113" s="8">
        <f t="shared" si="66"/>
        <v>171.39148711064971</v>
      </c>
      <c r="BQ113" s="4">
        <v>41122</v>
      </c>
      <c r="BR113" s="8">
        <f t="shared" si="47"/>
        <v>37.742021248853952</v>
      </c>
      <c r="BS113" s="8">
        <f t="shared" si="48"/>
        <v>31.889268427942753</v>
      </c>
      <c r="BT113" s="8">
        <f t="shared" si="49"/>
        <v>-11.48507399377946</v>
      </c>
      <c r="BU113" s="8">
        <f t="shared" si="50"/>
        <v>-40.205259930670636</v>
      </c>
      <c r="BV113" s="8">
        <f t="shared" si="51"/>
        <v>-12.318020876664937</v>
      </c>
      <c r="BW113" s="8">
        <f t="shared" si="52"/>
        <v>-31.58919319973289</v>
      </c>
      <c r="BX113" s="8">
        <f t="shared" si="53"/>
        <v>19.492064244315841</v>
      </c>
      <c r="BY113" s="8">
        <f t="shared" si="54"/>
        <v>43.272170155086307</v>
      </c>
      <c r="BZ113" s="8">
        <f t="shared" si="54"/>
        <v>24.041428678989661</v>
      </c>
      <c r="CA113" s="8"/>
      <c r="CB113" s="8"/>
    </row>
    <row r="114" spans="1:80" hidden="1">
      <c r="A114">
        <f t="shared" si="36"/>
        <v>11</v>
      </c>
      <c r="B114" s="4">
        <v>41214</v>
      </c>
      <c r="C114" s="3">
        <v>900.57762009999999</v>
      </c>
      <c r="D114" s="3">
        <v>502.15081350000003</v>
      </c>
      <c r="E114" s="3">
        <v>398.42680660000002</v>
      </c>
      <c r="F114" s="3">
        <v>698.61295370000005</v>
      </c>
      <c r="G114" s="3">
        <v>447.21513340000001</v>
      </c>
      <c r="H114" s="3">
        <v>251.39782030000001</v>
      </c>
      <c r="I114" s="3">
        <v>201.9646664</v>
      </c>
      <c r="J114" s="3">
        <v>54.935679999999998</v>
      </c>
      <c r="K114" s="3">
        <v>147.02898630000001</v>
      </c>
      <c r="L114" s="3">
        <v>897.087086</v>
      </c>
      <c r="M114" s="3">
        <v>286.33860989999999</v>
      </c>
      <c r="N114" s="3">
        <v>610.74847609999995</v>
      </c>
      <c r="O114" s="3">
        <v>565.92116180000005</v>
      </c>
      <c r="P114" s="3">
        <v>219.9107755</v>
      </c>
      <c r="Q114" s="3">
        <v>346.01038629999999</v>
      </c>
      <c r="R114" s="3">
        <v>331.16592420000001</v>
      </c>
      <c r="S114" s="3">
        <v>66.427834399999995</v>
      </c>
      <c r="T114" s="3">
        <v>264.73808980000001</v>
      </c>
      <c r="U114" s="3">
        <v>1358.5625239000001</v>
      </c>
      <c r="V114" s="3">
        <v>295.01155970000002</v>
      </c>
      <c r="W114" s="3">
        <v>1063.5509642</v>
      </c>
      <c r="X114" s="3">
        <v>781.43794739999998</v>
      </c>
      <c r="Y114" s="3">
        <v>227.9970246</v>
      </c>
      <c r="Z114" s="3">
        <v>553.44092279999995</v>
      </c>
      <c r="AA114" s="3">
        <v>577.12457649999999</v>
      </c>
      <c r="AB114" s="3">
        <v>67.014535100000003</v>
      </c>
      <c r="AC114" s="3">
        <v>510.1100414</v>
      </c>
      <c r="AD114" s="3">
        <v>11386.6583909</v>
      </c>
      <c r="AE114" s="3">
        <v>6166.1867534000003</v>
      </c>
      <c r="AF114" s="3">
        <v>5220.4716375999997</v>
      </c>
      <c r="AG114" s="3">
        <v>8047.6985406000003</v>
      </c>
      <c r="AH114" s="3">
        <v>5196.6190155000004</v>
      </c>
      <c r="AI114" s="3">
        <v>2851.0795251</v>
      </c>
      <c r="AJ114" s="3">
        <v>3338.9598503000002</v>
      </c>
      <c r="AK114" s="3">
        <v>969.56773780000003</v>
      </c>
      <c r="AL114" s="3">
        <v>2369.3921125000002</v>
      </c>
      <c r="AO114" s="4">
        <v>41214</v>
      </c>
      <c r="AP114" s="8">
        <f t="shared" si="67"/>
        <v>781.43794739999998</v>
      </c>
      <c r="AQ114" s="8">
        <f t="shared" si="68"/>
        <v>577.12457649999999</v>
      </c>
      <c r="AR114" s="8">
        <f t="shared" si="37"/>
        <v>1358.5625239000001</v>
      </c>
      <c r="AS114" s="8">
        <f t="shared" si="38"/>
        <v>565.92116180000005</v>
      </c>
      <c r="AT114" s="8">
        <f t="shared" si="39"/>
        <v>331.16592420000001</v>
      </c>
      <c r="AU114" s="8">
        <f t="shared" si="40"/>
        <v>897.087086</v>
      </c>
      <c r="AV114" s="8">
        <f t="shared" si="41"/>
        <v>698.61295370000005</v>
      </c>
      <c r="AW114" s="8">
        <f t="shared" si="42"/>
        <v>201.9646664</v>
      </c>
      <c r="AX114" s="8">
        <f t="shared" si="43"/>
        <v>900.5776201000001</v>
      </c>
      <c r="AY114" s="8">
        <f t="shared" si="44"/>
        <v>8047.6985406000003</v>
      </c>
      <c r="AZ114" s="8">
        <f t="shared" si="45"/>
        <v>3338.9598503000002</v>
      </c>
      <c r="BA114" s="8">
        <f t="shared" si="46"/>
        <v>11386.6583909</v>
      </c>
      <c r="BC114" s="4">
        <v>41214</v>
      </c>
      <c r="BD114" s="8">
        <f t="shared" si="55"/>
        <v>204.5863246711304</v>
      </c>
      <c r="BE114" s="8">
        <f t="shared" si="56"/>
        <v>372.77925248723119</v>
      </c>
      <c r="BF114" s="8">
        <f t="shared" si="57"/>
        <v>253.09639375993117</v>
      </c>
      <c r="BG114" s="8">
        <f t="shared" si="58"/>
        <v>178.39671633625878</v>
      </c>
      <c r="BH114" s="8">
        <f t="shared" si="59"/>
        <v>233.49395758293193</v>
      </c>
      <c r="BI114" s="8">
        <f t="shared" si="60"/>
        <v>195.41961008176645</v>
      </c>
      <c r="BJ114" s="8">
        <f t="shared" si="61"/>
        <v>334.63949707787208</v>
      </c>
      <c r="BK114" s="8">
        <f t="shared" si="62"/>
        <v>408.94157262206471</v>
      </c>
      <c r="BL114" s="8">
        <f t="shared" si="63"/>
        <v>348.85420331894477</v>
      </c>
      <c r="BM114" s="8">
        <f t="shared" si="64"/>
        <v>149.25922004509852</v>
      </c>
      <c r="BN114" s="8">
        <f t="shared" si="65"/>
        <v>281.9348139935957</v>
      </c>
      <c r="BO114" s="8">
        <f t="shared" si="66"/>
        <v>173.1531531411851</v>
      </c>
      <c r="BQ114" s="4">
        <v>41214</v>
      </c>
      <c r="BR114" s="8">
        <f t="shared" si="47"/>
        <v>37.06779695707565</v>
      </c>
      <c r="BS114" s="8">
        <f t="shared" si="48"/>
        <v>32.221788152668182</v>
      </c>
      <c r="BT114" s="8">
        <f t="shared" si="49"/>
        <v>-10.22875459230076</v>
      </c>
      <c r="BU114" s="8">
        <f t="shared" si="50"/>
        <v>-36.724126471195163</v>
      </c>
      <c r="BV114" s="8">
        <f t="shared" si="51"/>
        <v>-17.181580282513153</v>
      </c>
      <c r="BW114" s="8">
        <f t="shared" si="52"/>
        <v>-30.686243634244647</v>
      </c>
      <c r="BX114" s="8">
        <f t="shared" si="53"/>
        <v>18.693925144510025</v>
      </c>
      <c r="BY114" s="8">
        <f t="shared" si="54"/>
        <v>45.04827085006751</v>
      </c>
      <c r="BZ114" s="8">
        <f t="shared" si="54"/>
        <v>23.735766568675398</v>
      </c>
      <c r="CA114" s="8"/>
      <c r="CB114" s="8"/>
    </row>
    <row r="115" spans="1:80" hidden="1">
      <c r="A115">
        <f t="shared" si="36"/>
        <v>2</v>
      </c>
      <c r="B115" s="4">
        <v>41306</v>
      </c>
      <c r="C115" s="3">
        <v>912.46918600000004</v>
      </c>
      <c r="D115" s="3">
        <v>509.49265029999998</v>
      </c>
      <c r="E115" s="3">
        <v>402.9765357</v>
      </c>
      <c r="F115" s="3">
        <v>706.86794220000002</v>
      </c>
      <c r="G115" s="3">
        <v>455.86895570000001</v>
      </c>
      <c r="H115" s="3">
        <v>250.9989865</v>
      </c>
      <c r="I115" s="3">
        <v>205.60124379999999</v>
      </c>
      <c r="J115" s="3">
        <v>53.6236946</v>
      </c>
      <c r="K115" s="3">
        <v>151.97754929999999</v>
      </c>
      <c r="L115" s="3">
        <v>869.97680739999998</v>
      </c>
      <c r="M115" s="3">
        <v>273.87000940000001</v>
      </c>
      <c r="N115" s="3">
        <v>596.10679789999995</v>
      </c>
      <c r="O115" s="3">
        <v>562.76182119999999</v>
      </c>
      <c r="P115" s="3">
        <v>217.6088432</v>
      </c>
      <c r="Q115" s="3">
        <v>345.15297809999998</v>
      </c>
      <c r="R115" s="3">
        <v>307.21498609999998</v>
      </c>
      <c r="S115" s="3">
        <v>56.261166299999999</v>
      </c>
      <c r="T115" s="3">
        <v>250.95381990000001</v>
      </c>
      <c r="U115" s="3">
        <v>1381.0245542</v>
      </c>
      <c r="V115" s="3">
        <v>294.66957450000001</v>
      </c>
      <c r="W115" s="3">
        <v>1086.3549797000001</v>
      </c>
      <c r="X115" s="3">
        <v>781.42127070000004</v>
      </c>
      <c r="Y115" s="3">
        <v>217.77790419999999</v>
      </c>
      <c r="Z115" s="3">
        <v>563.64336649999996</v>
      </c>
      <c r="AA115" s="3">
        <v>599.60328340000001</v>
      </c>
      <c r="AB115" s="3">
        <v>76.891670300000001</v>
      </c>
      <c r="AC115" s="3">
        <v>522.71161310000002</v>
      </c>
      <c r="AD115" s="3">
        <v>11434.7773132</v>
      </c>
      <c r="AE115" s="3">
        <v>6202.2738964</v>
      </c>
      <c r="AF115" s="3">
        <v>5232.5034167000003</v>
      </c>
      <c r="AG115" s="3">
        <v>8051.0816895999997</v>
      </c>
      <c r="AH115" s="3">
        <v>5194.6528583999998</v>
      </c>
      <c r="AI115" s="3">
        <v>2856.4288311999999</v>
      </c>
      <c r="AJ115" s="3">
        <v>3383.6956236000001</v>
      </c>
      <c r="AK115" s="3">
        <v>1007.621038</v>
      </c>
      <c r="AL115" s="3">
        <v>2376.0745855999999</v>
      </c>
      <c r="AO115" s="4">
        <v>41306</v>
      </c>
      <c r="AP115" s="8">
        <f t="shared" si="67"/>
        <v>781.42127070000004</v>
      </c>
      <c r="AQ115" s="8">
        <f t="shared" si="68"/>
        <v>599.60328340000001</v>
      </c>
      <c r="AR115" s="8">
        <f t="shared" si="37"/>
        <v>1381.0245540999999</v>
      </c>
      <c r="AS115" s="8">
        <f t="shared" si="38"/>
        <v>562.76182119999999</v>
      </c>
      <c r="AT115" s="8">
        <f t="shared" si="39"/>
        <v>307.21498609999998</v>
      </c>
      <c r="AU115" s="8">
        <f t="shared" si="40"/>
        <v>869.97680730000002</v>
      </c>
      <c r="AV115" s="8">
        <f t="shared" si="41"/>
        <v>706.86794220000002</v>
      </c>
      <c r="AW115" s="8">
        <f t="shared" si="42"/>
        <v>205.60124379999999</v>
      </c>
      <c r="AX115" s="8">
        <f t="shared" si="43"/>
        <v>912.46918600000004</v>
      </c>
      <c r="AY115" s="8">
        <f t="shared" si="44"/>
        <v>8051.0816895999997</v>
      </c>
      <c r="AZ115" s="8">
        <f t="shared" si="45"/>
        <v>3383.6956236000001</v>
      </c>
      <c r="BA115" s="8">
        <f t="shared" si="46"/>
        <v>11434.7773132</v>
      </c>
      <c r="BC115" s="4">
        <v>41306</v>
      </c>
      <c r="BD115" s="8">
        <f t="shared" si="55"/>
        <v>204.58195858579757</v>
      </c>
      <c r="BE115" s="8">
        <f t="shared" si="56"/>
        <v>387.2988135946095</v>
      </c>
      <c r="BF115" s="8">
        <f t="shared" si="57"/>
        <v>257.28100708477592</v>
      </c>
      <c r="BG115" s="8">
        <f t="shared" si="58"/>
        <v>177.40078964739777</v>
      </c>
      <c r="BH115" s="8">
        <f t="shared" si="59"/>
        <v>216.60695648732573</v>
      </c>
      <c r="BI115" s="8">
        <f t="shared" si="60"/>
        <v>189.51396259732365</v>
      </c>
      <c r="BJ115" s="8">
        <f t="shared" si="61"/>
        <v>338.5936825612547</v>
      </c>
      <c r="BK115" s="8">
        <f t="shared" si="62"/>
        <v>416.30497785242568</v>
      </c>
      <c r="BL115" s="8">
        <f t="shared" si="63"/>
        <v>353.46060553866522</v>
      </c>
      <c r="BM115" s="8">
        <f t="shared" si="64"/>
        <v>149.32196670223146</v>
      </c>
      <c r="BN115" s="8">
        <f t="shared" si="65"/>
        <v>285.71220949688751</v>
      </c>
      <c r="BO115" s="8">
        <f t="shared" si="66"/>
        <v>173.88488169893824</v>
      </c>
      <c r="BQ115" s="4">
        <v>41306</v>
      </c>
      <c r="BR115" s="8">
        <f t="shared" si="47"/>
        <v>37.007275690228568</v>
      </c>
      <c r="BS115" s="8">
        <f t="shared" si="48"/>
        <v>35.555569808026924</v>
      </c>
      <c r="BT115" s="8">
        <f t="shared" si="49"/>
        <v>-9.9509931557269731</v>
      </c>
      <c r="BU115" s="8">
        <f t="shared" si="50"/>
        <v>-37.909272424939779</v>
      </c>
      <c r="BV115" s="8">
        <f t="shared" si="51"/>
        <v>-24.187014314596379</v>
      </c>
      <c r="BW115" s="8">
        <f t="shared" si="52"/>
        <v>-33.669631084005815</v>
      </c>
      <c r="BX115" s="8">
        <f t="shared" si="53"/>
        <v>18.508650070463052</v>
      </c>
      <c r="BY115" s="8">
        <f t="shared" si="54"/>
        <v>45.707801072099727</v>
      </c>
      <c r="BZ115" s="8">
        <f t="shared" si="54"/>
        <v>23.712110924862586</v>
      </c>
      <c r="CA115" s="8"/>
      <c r="CB115" s="8"/>
    </row>
    <row r="116" spans="1:80">
      <c r="A116">
        <f t="shared" si="36"/>
        <v>5</v>
      </c>
      <c r="B116" s="4">
        <v>41395</v>
      </c>
      <c r="C116" s="3">
        <v>908.44438530000002</v>
      </c>
      <c r="D116" s="3">
        <v>516.48424929999999</v>
      </c>
      <c r="E116" s="3">
        <v>391.96013599999998</v>
      </c>
      <c r="F116" s="3">
        <v>722.06051300000001</v>
      </c>
      <c r="G116" s="3">
        <v>462.09144470000001</v>
      </c>
      <c r="H116" s="3">
        <v>259.9690683</v>
      </c>
      <c r="I116" s="3">
        <v>186.38387220000001</v>
      </c>
      <c r="J116" s="3">
        <v>54.392804599999998</v>
      </c>
      <c r="K116" s="3">
        <v>131.99106760000001</v>
      </c>
      <c r="L116" s="3">
        <v>917.19052780000004</v>
      </c>
      <c r="M116" s="3">
        <v>269.75899349999997</v>
      </c>
      <c r="N116" s="3">
        <v>647.43153440000003</v>
      </c>
      <c r="O116" s="3">
        <v>568.55247269999995</v>
      </c>
      <c r="P116" s="3">
        <v>201.6925967</v>
      </c>
      <c r="Q116" s="3">
        <v>366.85987610000001</v>
      </c>
      <c r="R116" s="3">
        <v>348.63805509999997</v>
      </c>
      <c r="S116" s="3">
        <v>68.066396800000007</v>
      </c>
      <c r="T116" s="3">
        <v>280.57165830000002</v>
      </c>
      <c r="U116" s="3">
        <v>1373.5217668</v>
      </c>
      <c r="V116" s="3">
        <v>297.33095960000003</v>
      </c>
      <c r="W116" s="3">
        <v>1076.1908073</v>
      </c>
      <c r="X116" s="3">
        <v>773.01842829999998</v>
      </c>
      <c r="Y116" s="3">
        <v>222.26083080000001</v>
      </c>
      <c r="Z116" s="3">
        <v>550.75759749999997</v>
      </c>
      <c r="AA116" s="3">
        <v>600.50333850000004</v>
      </c>
      <c r="AB116" s="3">
        <v>75.070128699999998</v>
      </c>
      <c r="AC116" s="3">
        <v>525.43320979999999</v>
      </c>
      <c r="AD116" s="3">
        <v>11502.101888499999</v>
      </c>
      <c r="AE116" s="3">
        <v>6234.0237208999997</v>
      </c>
      <c r="AF116" s="3">
        <v>5268.0781674999998</v>
      </c>
      <c r="AG116" s="3">
        <v>8010.0520194000001</v>
      </c>
      <c r="AH116" s="3">
        <v>5165.4611826999999</v>
      </c>
      <c r="AI116" s="3">
        <v>2844.5908367000002</v>
      </c>
      <c r="AJ116" s="3">
        <v>3492.0498689999999</v>
      </c>
      <c r="AK116" s="3">
        <v>1068.5625382000001</v>
      </c>
      <c r="AL116" s="3">
        <v>2423.4873308000001</v>
      </c>
      <c r="AO116" s="4">
        <v>41395</v>
      </c>
      <c r="AP116" s="8">
        <f t="shared" si="67"/>
        <v>773.01842829999998</v>
      </c>
      <c r="AQ116" s="8">
        <f t="shared" si="68"/>
        <v>600.50333850000004</v>
      </c>
      <c r="AR116" s="8">
        <f t="shared" si="37"/>
        <v>1373.5217668</v>
      </c>
      <c r="AS116" s="8">
        <f t="shared" si="38"/>
        <v>568.55247269999995</v>
      </c>
      <c r="AT116" s="8">
        <f t="shared" si="39"/>
        <v>348.63805509999997</v>
      </c>
      <c r="AU116" s="8">
        <f t="shared" si="40"/>
        <v>917.19052779999993</v>
      </c>
      <c r="AV116" s="8">
        <f t="shared" si="41"/>
        <v>722.06051300000001</v>
      </c>
      <c r="AW116" s="8">
        <f t="shared" si="42"/>
        <v>186.38387220000001</v>
      </c>
      <c r="AX116" s="8">
        <f t="shared" si="43"/>
        <v>908.44438520000006</v>
      </c>
      <c r="AY116" s="8">
        <f t="shared" si="44"/>
        <v>8010.0520194000001</v>
      </c>
      <c r="AZ116" s="8">
        <f t="shared" si="45"/>
        <v>3492.0498689999999</v>
      </c>
      <c r="BA116" s="8">
        <f t="shared" si="46"/>
        <v>11502.1018884</v>
      </c>
      <c r="BC116" s="4">
        <v>41395</v>
      </c>
      <c r="BD116" s="8">
        <f t="shared" si="55"/>
        <v>202.38203132461638</v>
      </c>
      <c r="BE116" s="8">
        <f t="shared" si="56"/>
        <v>387.88018177929177</v>
      </c>
      <c r="BF116" s="8">
        <f t="shared" si="57"/>
        <v>255.88325882117257</v>
      </c>
      <c r="BG116" s="8">
        <f t="shared" si="58"/>
        <v>179.22619092725432</v>
      </c>
      <c r="BH116" s="8">
        <f t="shared" si="59"/>
        <v>245.81296957398516</v>
      </c>
      <c r="BI116" s="8">
        <f t="shared" si="60"/>
        <v>199.79890259323781</v>
      </c>
      <c r="BJ116" s="8">
        <f t="shared" si="61"/>
        <v>345.87100861841674</v>
      </c>
      <c r="BK116" s="8">
        <f t="shared" si="62"/>
        <v>377.39330927272505</v>
      </c>
      <c r="BL116" s="8">
        <f t="shared" si="63"/>
        <v>351.90152984628287</v>
      </c>
      <c r="BM116" s="8">
        <f t="shared" si="64"/>
        <v>148.56099677500765</v>
      </c>
      <c r="BN116" s="8">
        <f t="shared" si="65"/>
        <v>294.86141625345289</v>
      </c>
      <c r="BO116" s="8">
        <f t="shared" si="66"/>
        <v>174.90866427672128</v>
      </c>
      <c r="BQ116" s="4">
        <v>41395</v>
      </c>
      <c r="BR116" s="8">
        <f t="shared" si="47"/>
        <v>36.228240061635766</v>
      </c>
      <c r="BS116" s="8">
        <f t="shared" si="48"/>
        <v>31.546604743254413</v>
      </c>
      <c r="BT116" s="8">
        <f t="shared" si="49"/>
        <v>-13.21914475197935</v>
      </c>
      <c r="BU116" s="8">
        <f t="shared" si="50"/>
        <v>-39.216804557027032</v>
      </c>
      <c r="BV116" s="8">
        <f t="shared" si="51"/>
        <v>-16.634406529916191</v>
      </c>
      <c r="BW116" s="8">
        <f t="shared" si="52"/>
        <v>-32.239726332489212</v>
      </c>
      <c r="BX116" s="8">
        <f t="shared" si="53"/>
        <v>17.29951412873827</v>
      </c>
      <c r="BY116" s="8">
        <f t="shared" si="54"/>
        <v>27.990061930764966</v>
      </c>
      <c r="BZ116" s="8">
        <f t="shared" si="54"/>
        <v>19.344719399909629</v>
      </c>
      <c r="CA116" s="8"/>
      <c r="CB116" s="8"/>
    </row>
    <row r="117" spans="1:80" hidden="1">
      <c r="A117">
        <f t="shared" si="36"/>
        <v>8</v>
      </c>
      <c r="B117" s="4">
        <v>41487</v>
      </c>
      <c r="C117" s="3">
        <v>911.2089168</v>
      </c>
      <c r="D117" s="3">
        <v>527.93711129999997</v>
      </c>
      <c r="E117" s="3">
        <v>383.27180550000003</v>
      </c>
      <c r="F117" s="3">
        <v>716.62666579999996</v>
      </c>
      <c r="G117" s="3">
        <v>469.94278589999999</v>
      </c>
      <c r="H117" s="3">
        <v>246.68387989999999</v>
      </c>
      <c r="I117" s="3">
        <v>194.58225100000001</v>
      </c>
      <c r="J117" s="3">
        <v>57.994325400000001</v>
      </c>
      <c r="K117" s="3">
        <v>136.58792560000001</v>
      </c>
      <c r="L117" s="3">
        <v>877.91587730000003</v>
      </c>
      <c r="M117" s="3">
        <v>256.16353129999999</v>
      </c>
      <c r="N117" s="3">
        <v>621.75234599999999</v>
      </c>
      <c r="O117" s="3">
        <v>539.04097290000004</v>
      </c>
      <c r="P117" s="3">
        <v>195.1802323</v>
      </c>
      <c r="Q117" s="3">
        <v>343.86074059999999</v>
      </c>
      <c r="R117" s="3">
        <v>338.87490439999999</v>
      </c>
      <c r="S117" s="3">
        <v>60.983299000000002</v>
      </c>
      <c r="T117" s="3">
        <v>277.8916054</v>
      </c>
      <c r="U117" s="3">
        <v>1359.2764268999999</v>
      </c>
      <c r="V117" s="3">
        <v>282.0172872</v>
      </c>
      <c r="W117" s="3">
        <v>1077.2591397000001</v>
      </c>
      <c r="X117" s="3">
        <v>756.26576220000004</v>
      </c>
      <c r="Y117" s="3">
        <v>210.57755069999999</v>
      </c>
      <c r="Z117" s="3">
        <v>545.68821149999997</v>
      </c>
      <c r="AA117" s="3">
        <v>603.01066470000001</v>
      </c>
      <c r="AB117" s="3">
        <v>71.439736499999995</v>
      </c>
      <c r="AC117" s="3">
        <v>531.57092820000003</v>
      </c>
      <c r="AD117" s="3">
        <v>11373.5733557</v>
      </c>
      <c r="AE117" s="3">
        <v>6149.6512798000003</v>
      </c>
      <c r="AF117" s="3">
        <v>5223.9220759</v>
      </c>
      <c r="AG117" s="3">
        <v>7923.3900702999999</v>
      </c>
      <c r="AH117" s="3">
        <v>5101.9196877000004</v>
      </c>
      <c r="AI117" s="3">
        <v>2821.4703825000001</v>
      </c>
      <c r="AJ117" s="3">
        <v>3450.1832853999999</v>
      </c>
      <c r="AK117" s="3">
        <v>1047.7315920000001</v>
      </c>
      <c r="AL117" s="3">
        <v>2402.4516933999998</v>
      </c>
      <c r="AO117" s="4">
        <v>41487</v>
      </c>
      <c r="AP117" s="8">
        <f t="shared" si="67"/>
        <v>756.26576220000004</v>
      </c>
      <c r="AQ117" s="8">
        <f t="shared" si="68"/>
        <v>603.01066470000001</v>
      </c>
      <c r="AR117" s="8">
        <f t="shared" si="37"/>
        <v>1359.2764268999999</v>
      </c>
      <c r="AS117" s="8">
        <f t="shared" si="38"/>
        <v>539.04097290000004</v>
      </c>
      <c r="AT117" s="8">
        <f t="shared" si="39"/>
        <v>338.87490439999999</v>
      </c>
      <c r="AU117" s="8">
        <f t="shared" si="40"/>
        <v>877.91587730000003</v>
      </c>
      <c r="AV117" s="8">
        <f t="shared" si="41"/>
        <v>716.62666579999996</v>
      </c>
      <c r="AW117" s="8">
        <f t="shared" si="42"/>
        <v>194.58225100000001</v>
      </c>
      <c r="AX117" s="8">
        <f t="shared" si="43"/>
        <v>911.2089168</v>
      </c>
      <c r="AY117" s="8">
        <f t="shared" si="44"/>
        <v>7923.3900702999999</v>
      </c>
      <c r="AZ117" s="8">
        <f t="shared" si="45"/>
        <v>3450.1832853999999</v>
      </c>
      <c r="BA117" s="8">
        <f t="shared" si="46"/>
        <v>11373.5733557</v>
      </c>
      <c r="BC117" s="4">
        <v>41487</v>
      </c>
      <c r="BD117" s="8">
        <f t="shared" si="55"/>
        <v>197.99605749618232</v>
      </c>
      <c r="BE117" s="8">
        <f t="shared" si="56"/>
        <v>389.49972671748526</v>
      </c>
      <c r="BF117" s="8">
        <f t="shared" si="57"/>
        <v>253.22939188965705</v>
      </c>
      <c r="BG117" s="8">
        <f t="shared" si="58"/>
        <v>169.92320843808082</v>
      </c>
      <c r="BH117" s="8">
        <f t="shared" si="59"/>
        <v>238.9293003047857</v>
      </c>
      <c r="BI117" s="8">
        <f t="shared" si="60"/>
        <v>191.2433933159505</v>
      </c>
      <c r="BJ117" s="8">
        <f t="shared" si="61"/>
        <v>343.26816553545427</v>
      </c>
      <c r="BK117" s="8">
        <f t="shared" si="62"/>
        <v>393.99352939629512</v>
      </c>
      <c r="BL117" s="8">
        <f t="shared" si="63"/>
        <v>352.97241862626493</v>
      </c>
      <c r="BM117" s="8">
        <f t="shared" si="64"/>
        <v>146.95369316329834</v>
      </c>
      <c r="BN117" s="8">
        <f t="shared" si="65"/>
        <v>291.32628915129482</v>
      </c>
      <c r="BO117" s="8">
        <f t="shared" si="66"/>
        <v>172.9541733328812</v>
      </c>
      <c r="BQ117" s="4">
        <v>41487</v>
      </c>
      <c r="BR117" s="8">
        <f t="shared" si="47"/>
        <v>34.733638355154859</v>
      </c>
      <c r="BS117" s="8">
        <f t="shared" si="48"/>
        <v>33.698791088230948</v>
      </c>
      <c r="BT117" s="8">
        <f t="shared" si="49"/>
        <v>-13.07705438208937</v>
      </c>
      <c r="BU117" s="8">
        <f t="shared" si="50"/>
        <v>-41.672545607501142</v>
      </c>
      <c r="BV117" s="8">
        <f t="shared" si="51"/>
        <v>-17.985671323777353</v>
      </c>
      <c r="BW117" s="8">
        <f t="shared" si="52"/>
        <v>-34.354227394620111</v>
      </c>
      <c r="BX117" s="8">
        <f t="shared" si="53"/>
        <v>17.829450454155339</v>
      </c>
      <c r="BY117" s="8">
        <f t="shared" si="54"/>
        <v>35.241323583977</v>
      </c>
      <c r="BZ117" s="8">
        <f t="shared" si="54"/>
        <v>21.160510318021906</v>
      </c>
      <c r="CA117" s="8"/>
      <c r="CB117" s="8"/>
    </row>
    <row r="118" spans="1:80" hidden="1">
      <c r="A118">
        <f t="shared" si="36"/>
        <v>11</v>
      </c>
      <c r="B118" s="4">
        <v>41579</v>
      </c>
      <c r="C118" s="3">
        <v>878.92487229999995</v>
      </c>
      <c r="D118" s="3">
        <v>513.42852770000002</v>
      </c>
      <c r="E118" s="3">
        <v>365.49634459999999</v>
      </c>
      <c r="F118" s="3">
        <v>680.81194579999999</v>
      </c>
      <c r="G118" s="3">
        <v>453.3734169</v>
      </c>
      <c r="H118" s="3">
        <v>227.43852899999999</v>
      </c>
      <c r="I118" s="3">
        <v>198.11292649999999</v>
      </c>
      <c r="J118" s="3">
        <v>60.055110900000003</v>
      </c>
      <c r="K118" s="3">
        <v>138.0578156</v>
      </c>
      <c r="L118" s="3">
        <v>901.02368709999996</v>
      </c>
      <c r="M118" s="3">
        <v>269.51697389999998</v>
      </c>
      <c r="N118" s="3">
        <v>631.50671320000004</v>
      </c>
      <c r="O118" s="3">
        <v>555.54138839999996</v>
      </c>
      <c r="P118" s="3">
        <v>200.63555959999999</v>
      </c>
      <c r="Q118" s="3">
        <v>354.90582869999997</v>
      </c>
      <c r="R118" s="3">
        <v>345.4822987</v>
      </c>
      <c r="S118" s="3">
        <v>68.881414300000003</v>
      </c>
      <c r="T118" s="3">
        <v>276.60088450000001</v>
      </c>
      <c r="U118" s="3">
        <v>1401.8926415999999</v>
      </c>
      <c r="V118" s="3">
        <v>296.28020570000001</v>
      </c>
      <c r="W118" s="3">
        <v>1105.6124359</v>
      </c>
      <c r="X118" s="3">
        <v>775.82190700000001</v>
      </c>
      <c r="Y118" s="3">
        <v>224.0423389</v>
      </c>
      <c r="Z118" s="3">
        <v>551.77956810000001</v>
      </c>
      <c r="AA118" s="3">
        <v>626.07073460000004</v>
      </c>
      <c r="AB118" s="3">
        <v>72.237866800000006</v>
      </c>
      <c r="AC118" s="3">
        <v>553.83286780000003</v>
      </c>
      <c r="AD118" s="3">
        <v>11460.335212399999</v>
      </c>
      <c r="AE118" s="3">
        <v>6184.3525418999998</v>
      </c>
      <c r="AF118" s="3">
        <v>5275.9826704999996</v>
      </c>
      <c r="AG118" s="3">
        <v>7992.9052474</v>
      </c>
      <c r="AH118" s="3">
        <v>5139.1033342999999</v>
      </c>
      <c r="AI118" s="3">
        <v>2853.8019131000001</v>
      </c>
      <c r="AJ118" s="3">
        <v>3467.4299649999998</v>
      </c>
      <c r="AK118" s="3">
        <v>1045.2492076000001</v>
      </c>
      <c r="AL118" s="3">
        <v>2422.1807573999999</v>
      </c>
      <c r="AO118" s="4">
        <v>41579</v>
      </c>
      <c r="AP118" s="8">
        <f t="shared" si="67"/>
        <v>775.82190700000001</v>
      </c>
      <c r="AQ118" s="8">
        <f t="shared" si="68"/>
        <v>626.07073460000004</v>
      </c>
      <c r="AR118" s="8">
        <f t="shared" si="37"/>
        <v>1401.8926415999999</v>
      </c>
      <c r="AS118" s="8">
        <f t="shared" si="38"/>
        <v>555.54138839999996</v>
      </c>
      <c r="AT118" s="8">
        <f t="shared" si="39"/>
        <v>345.4822987</v>
      </c>
      <c r="AU118" s="8">
        <f t="shared" si="40"/>
        <v>901.02368709999996</v>
      </c>
      <c r="AV118" s="8">
        <f t="shared" si="41"/>
        <v>680.81194579999999</v>
      </c>
      <c r="AW118" s="8">
        <f t="shared" si="42"/>
        <v>198.11292649999999</v>
      </c>
      <c r="AX118" s="8">
        <f t="shared" si="43"/>
        <v>878.92487229999995</v>
      </c>
      <c r="AY118" s="8">
        <f t="shared" si="44"/>
        <v>7992.9052474</v>
      </c>
      <c r="AZ118" s="8">
        <f t="shared" si="45"/>
        <v>3467.4299649999998</v>
      </c>
      <c r="BA118" s="8">
        <f t="shared" si="46"/>
        <v>11460.335212399999</v>
      </c>
      <c r="BC118" s="4">
        <v>41579</v>
      </c>
      <c r="BD118" s="8">
        <f t="shared" si="55"/>
        <v>203.11600310757768</v>
      </c>
      <c r="BE118" s="8">
        <f t="shared" si="56"/>
        <v>404.39480478149375</v>
      </c>
      <c r="BF118" s="8">
        <f t="shared" si="57"/>
        <v>261.16867334819881</v>
      </c>
      <c r="BG118" s="8">
        <f t="shared" si="58"/>
        <v>175.12467490033723</v>
      </c>
      <c r="BH118" s="8">
        <f t="shared" si="59"/>
        <v>243.58795184976225</v>
      </c>
      <c r="BI118" s="8">
        <f t="shared" si="60"/>
        <v>196.27715118788092</v>
      </c>
      <c r="BJ118" s="8">
        <f t="shared" si="61"/>
        <v>326.11271511715091</v>
      </c>
      <c r="BK118" s="8">
        <f t="shared" si="62"/>
        <v>401.14250261584129</v>
      </c>
      <c r="BL118" s="8">
        <f t="shared" si="63"/>
        <v>340.46663969883582</v>
      </c>
      <c r="BM118" s="8">
        <f t="shared" si="64"/>
        <v>148.24297867304972</v>
      </c>
      <c r="BN118" s="8">
        <f t="shared" si="65"/>
        <v>292.7825628482056</v>
      </c>
      <c r="BO118" s="8">
        <f t="shared" si="66"/>
        <v>174.27353223030758</v>
      </c>
      <c r="BQ118" s="4">
        <v>41579</v>
      </c>
      <c r="BR118" s="8">
        <f t="shared" si="47"/>
        <v>37.015597585603402</v>
      </c>
      <c r="BS118" s="8">
        <f t="shared" si="48"/>
        <v>38.121205322993902</v>
      </c>
      <c r="BT118" s="8">
        <f t="shared" si="49"/>
        <v>-10.797736447302409</v>
      </c>
      <c r="BU118" s="8">
        <f t="shared" si="50"/>
        <v>-40.186098107512166</v>
      </c>
      <c r="BV118" s="8">
        <f t="shared" si="51"/>
        <v>-16.802438820083864</v>
      </c>
      <c r="BW118" s="8">
        <f t="shared" si="52"/>
        <v>-32.961461475545015</v>
      </c>
      <c r="BX118" s="8">
        <f t="shared" si="53"/>
        <v>11.383926674016266</v>
      </c>
      <c r="BY118" s="8">
        <f t="shared" si="54"/>
        <v>37.010380233543948</v>
      </c>
      <c r="BZ118" s="8">
        <f t="shared" si="54"/>
        <v>16.286515285185278</v>
      </c>
      <c r="CA118" s="8"/>
      <c r="CB118" s="8"/>
    </row>
    <row r="119" spans="1:80" hidden="1">
      <c r="A119">
        <f t="shared" si="36"/>
        <v>2</v>
      </c>
      <c r="B119" s="4">
        <v>41671</v>
      </c>
      <c r="C119" s="3">
        <v>891.15149459999998</v>
      </c>
      <c r="D119" s="3">
        <v>507.4880948</v>
      </c>
      <c r="E119" s="3">
        <v>383.6633999</v>
      </c>
      <c r="F119" s="3">
        <v>695.77989430000002</v>
      </c>
      <c r="G119" s="3">
        <v>451.42492809999999</v>
      </c>
      <c r="H119" s="3">
        <v>244.35496610000001</v>
      </c>
      <c r="I119" s="3">
        <v>195.37160030000001</v>
      </c>
      <c r="J119" s="3">
        <v>56.063166600000002</v>
      </c>
      <c r="K119" s="3">
        <v>139.30843369999999</v>
      </c>
      <c r="L119" s="3">
        <v>882.84023649999995</v>
      </c>
      <c r="M119" s="3">
        <v>269.35505189999998</v>
      </c>
      <c r="N119" s="3">
        <v>613.48518460000003</v>
      </c>
      <c r="O119" s="3">
        <v>560.593433</v>
      </c>
      <c r="P119" s="3">
        <v>208.1564802</v>
      </c>
      <c r="Q119" s="3">
        <v>352.43695279999997</v>
      </c>
      <c r="R119" s="3">
        <v>322.2468035</v>
      </c>
      <c r="S119" s="3">
        <v>61.198571700000002</v>
      </c>
      <c r="T119" s="3">
        <v>261.0482318</v>
      </c>
      <c r="U119" s="3">
        <v>1436.3546756999999</v>
      </c>
      <c r="V119" s="3">
        <v>320.0110143</v>
      </c>
      <c r="W119" s="3">
        <v>1116.3436614</v>
      </c>
      <c r="X119" s="3">
        <v>820.91272509999999</v>
      </c>
      <c r="Y119" s="3">
        <v>238.79625709999999</v>
      </c>
      <c r="Z119" s="3">
        <v>582.11646800000005</v>
      </c>
      <c r="AA119" s="3">
        <v>615.44195060000004</v>
      </c>
      <c r="AB119" s="3">
        <v>81.214757300000002</v>
      </c>
      <c r="AC119" s="3">
        <v>534.22719340000003</v>
      </c>
      <c r="AD119" s="3">
        <v>11480.541799000001</v>
      </c>
      <c r="AE119" s="3">
        <v>6228.9204779000002</v>
      </c>
      <c r="AF119" s="3">
        <v>5251.6213211000004</v>
      </c>
      <c r="AG119" s="3">
        <v>8070.9791427</v>
      </c>
      <c r="AH119" s="3">
        <v>5184.1055243000001</v>
      </c>
      <c r="AI119" s="3">
        <v>2886.8736183999999</v>
      </c>
      <c r="AJ119" s="3">
        <v>3409.5626563000001</v>
      </c>
      <c r="AK119" s="3">
        <v>1044.8149536000001</v>
      </c>
      <c r="AL119" s="3">
        <v>2364.7477027</v>
      </c>
      <c r="AO119" s="4">
        <v>41671</v>
      </c>
      <c r="AP119" s="8">
        <f t="shared" si="67"/>
        <v>820.91272509999999</v>
      </c>
      <c r="AQ119" s="8">
        <f t="shared" si="68"/>
        <v>615.44195060000004</v>
      </c>
      <c r="AR119" s="8">
        <f t="shared" si="37"/>
        <v>1436.3546756999999</v>
      </c>
      <c r="AS119" s="8">
        <f t="shared" si="38"/>
        <v>560.593433</v>
      </c>
      <c r="AT119" s="8">
        <f t="shared" si="39"/>
        <v>322.2468035</v>
      </c>
      <c r="AU119" s="8">
        <f t="shared" si="40"/>
        <v>882.84023649999995</v>
      </c>
      <c r="AV119" s="8">
        <f t="shared" si="41"/>
        <v>695.77989430000002</v>
      </c>
      <c r="AW119" s="8">
        <f t="shared" si="42"/>
        <v>195.37160030000001</v>
      </c>
      <c r="AX119" s="8">
        <f t="shared" si="43"/>
        <v>891.15149459999998</v>
      </c>
      <c r="AY119" s="8">
        <f t="shared" si="44"/>
        <v>8070.9791427</v>
      </c>
      <c r="AZ119" s="8">
        <f t="shared" si="45"/>
        <v>3409.5626563000001</v>
      </c>
      <c r="BA119" s="8">
        <f t="shared" si="46"/>
        <v>11480.541799000001</v>
      </c>
      <c r="BC119" s="4">
        <v>41671</v>
      </c>
      <c r="BD119" s="8">
        <f t="shared" si="55"/>
        <v>214.92111800145602</v>
      </c>
      <c r="BE119" s="8">
        <f t="shared" si="56"/>
        <v>397.52940636370818</v>
      </c>
      <c r="BF119" s="8">
        <f t="shared" si="57"/>
        <v>267.58885379547269</v>
      </c>
      <c r="BG119" s="8">
        <f t="shared" si="58"/>
        <v>176.71724331491589</v>
      </c>
      <c r="BH119" s="8">
        <f t="shared" si="59"/>
        <v>227.20538548592734</v>
      </c>
      <c r="BI119" s="8">
        <f t="shared" si="60"/>
        <v>192.31610561978869</v>
      </c>
      <c r="BJ119" s="8">
        <f t="shared" si="61"/>
        <v>333.28244584115129</v>
      </c>
      <c r="BK119" s="8">
        <f t="shared" si="62"/>
        <v>395.59181760107845</v>
      </c>
      <c r="BL119" s="8">
        <f t="shared" si="63"/>
        <v>345.20283176773768</v>
      </c>
      <c r="BM119" s="8">
        <f t="shared" si="64"/>
        <v>149.69100119272673</v>
      </c>
      <c r="BN119" s="8">
        <f t="shared" si="65"/>
        <v>287.89636785152766</v>
      </c>
      <c r="BO119" s="8">
        <f t="shared" si="66"/>
        <v>174.58080711850539</v>
      </c>
      <c r="BQ119" s="4">
        <v>41671</v>
      </c>
      <c r="BR119" s="8">
        <f t="shared" si="47"/>
        <v>43.5765118069761</v>
      </c>
      <c r="BS119" s="8">
        <f t="shared" si="48"/>
        <v>38.080729996816046</v>
      </c>
      <c r="BT119" s="8">
        <f t="shared" si="49"/>
        <v>-7.0537583393646131</v>
      </c>
      <c r="BU119" s="8">
        <f t="shared" si="50"/>
        <v>-38.617758663057685</v>
      </c>
      <c r="BV119" s="8">
        <f t="shared" si="51"/>
        <v>-21.080843366839396</v>
      </c>
      <c r="BW119" s="8">
        <f t="shared" si="52"/>
        <v>-33.199537369999433</v>
      </c>
      <c r="BX119" s="8">
        <f t="shared" si="53"/>
        <v>15.764727540095214</v>
      </c>
      <c r="BY119" s="8">
        <f t="shared" si="54"/>
        <v>37.407713946947354</v>
      </c>
      <c r="BZ119" s="8">
        <f t="shared" si="54"/>
        <v>19.905240327923757</v>
      </c>
      <c r="CA119" s="8"/>
      <c r="CB119" s="8"/>
    </row>
    <row r="120" spans="1:80">
      <c r="A120">
        <f t="shared" si="36"/>
        <v>5</v>
      </c>
      <c r="B120" s="4">
        <v>41760</v>
      </c>
      <c r="C120" s="3">
        <v>937.11836570000003</v>
      </c>
      <c r="D120" s="3">
        <v>527.08859289999998</v>
      </c>
      <c r="E120" s="3">
        <v>410.02977279999999</v>
      </c>
      <c r="F120" s="3">
        <v>741.63443600000005</v>
      </c>
      <c r="G120" s="3">
        <v>470.86782779999999</v>
      </c>
      <c r="H120" s="3">
        <v>270.76660820000001</v>
      </c>
      <c r="I120" s="3">
        <v>195.4839297</v>
      </c>
      <c r="J120" s="3">
        <v>56.220765</v>
      </c>
      <c r="K120" s="3">
        <v>139.26316460000001</v>
      </c>
      <c r="L120" s="3">
        <v>923.84339390000002</v>
      </c>
      <c r="M120" s="3">
        <v>278.23169849999999</v>
      </c>
      <c r="N120" s="3">
        <v>645.61169540000003</v>
      </c>
      <c r="O120" s="3">
        <v>552.53286930000002</v>
      </c>
      <c r="P120" s="3">
        <v>209.865172</v>
      </c>
      <c r="Q120" s="3">
        <v>342.66769729999999</v>
      </c>
      <c r="R120" s="3">
        <v>371.31052460000001</v>
      </c>
      <c r="S120" s="3">
        <v>68.366526500000006</v>
      </c>
      <c r="T120" s="3">
        <v>302.94399809999999</v>
      </c>
      <c r="U120" s="3">
        <v>1385.9983890000001</v>
      </c>
      <c r="V120" s="3">
        <v>321.30995769999998</v>
      </c>
      <c r="W120" s="3">
        <v>1064.6884313</v>
      </c>
      <c r="X120" s="3">
        <v>792.27955589999999</v>
      </c>
      <c r="Y120" s="3">
        <v>235.46693859999999</v>
      </c>
      <c r="Z120" s="3">
        <v>556.81261730000006</v>
      </c>
      <c r="AA120" s="3">
        <v>593.71883309999998</v>
      </c>
      <c r="AB120" s="3">
        <v>85.843019100000006</v>
      </c>
      <c r="AC120" s="3">
        <v>507.87581399999999</v>
      </c>
      <c r="AD120" s="3">
        <v>11570.8140666</v>
      </c>
      <c r="AE120" s="3">
        <v>6240.3637563000002</v>
      </c>
      <c r="AF120" s="3">
        <v>5330.4503102999997</v>
      </c>
      <c r="AG120" s="3">
        <v>8034.4377568</v>
      </c>
      <c r="AH120" s="3">
        <v>5161.0616968000004</v>
      </c>
      <c r="AI120" s="3">
        <v>2873.3760600000001</v>
      </c>
      <c r="AJ120" s="3">
        <v>3536.3763097999999</v>
      </c>
      <c r="AK120" s="3">
        <v>1079.3020595</v>
      </c>
      <c r="AL120" s="3">
        <v>2457.0742504</v>
      </c>
      <c r="AO120" s="4">
        <v>41760</v>
      </c>
      <c r="AP120" s="8">
        <f t="shared" si="67"/>
        <v>792.27955589999999</v>
      </c>
      <c r="AQ120" s="8">
        <f t="shared" si="68"/>
        <v>593.71883309999998</v>
      </c>
      <c r="AR120" s="8">
        <f t="shared" si="37"/>
        <v>1385.9983889999999</v>
      </c>
      <c r="AS120" s="8">
        <f t="shared" si="38"/>
        <v>552.53286930000002</v>
      </c>
      <c r="AT120" s="8">
        <f t="shared" si="39"/>
        <v>371.31052460000001</v>
      </c>
      <c r="AU120" s="8">
        <f t="shared" si="40"/>
        <v>923.84339390000002</v>
      </c>
      <c r="AV120" s="8">
        <f t="shared" si="41"/>
        <v>741.63443600000005</v>
      </c>
      <c r="AW120" s="8">
        <f t="shared" si="42"/>
        <v>195.4839297</v>
      </c>
      <c r="AX120" s="8">
        <f t="shared" si="43"/>
        <v>937.11836570000003</v>
      </c>
      <c r="AY120" s="8">
        <f t="shared" si="44"/>
        <v>8034.4377568</v>
      </c>
      <c r="AZ120" s="8">
        <f t="shared" si="45"/>
        <v>3536.3763097999999</v>
      </c>
      <c r="BA120" s="8">
        <f t="shared" si="46"/>
        <v>11570.8140666</v>
      </c>
      <c r="BC120" s="4">
        <v>41760</v>
      </c>
      <c r="BD120" s="8">
        <f t="shared" si="55"/>
        <v>207.42473921692786</v>
      </c>
      <c r="BE120" s="8">
        <f t="shared" si="56"/>
        <v>383.49789941861741</v>
      </c>
      <c r="BF120" s="8">
        <f t="shared" si="57"/>
        <v>258.2076185981964</v>
      </c>
      <c r="BG120" s="8">
        <f t="shared" si="58"/>
        <v>174.17629204296568</v>
      </c>
      <c r="BH120" s="8">
        <f t="shared" si="59"/>
        <v>261.79856544868693</v>
      </c>
      <c r="BI120" s="8">
        <f t="shared" si="60"/>
        <v>201.24814929344973</v>
      </c>
      <c r="BJ120" s="8">
        <f t="shared" si="61"/>
        <v>355.24702678966554</v>
      </c>
      <c r="BK120" s="8">
        <f t="shared" si="62"/>
        <v>395.81926412579242</v>
      </c>
      <c r="BL120" s="8">
        <f t="shared" si="63"/>
        <v>363.00888850149767</v>
      </c>
      <c r="BM120" s="8">
        <f t="shared" si="64"/>
        <v>149.0132746686422</v>
      </c>
      <c r="BN120" s="8">
        <f t="shared" si="65"/>
        <v>298.60424857317167</v>
      </c>
      <c r="BO120" s="8">
        <f t="shared" si="66"/>
        <v>175.95354767500058</v>
      </c>
      <c r="BQ120" s="4">
        <v>41760</v>
      </c>
      <c r="BR120" s="8">
        <f t="shared" si="47"/>
        <v>39.198832908124494</v>
      </c>
      <c r="BS120" s="8">
        <f t="shared" si="48"/>
        <v>28.430155046719953</v>
      </c>
      <c r="BT120" s="8">
        <f t="shared" si="49"/>
        <v>-13.528484664234863</v>
      </c>
      <c r="BU120" s="8">
        <f t="shared" si="50"/>
        <v>-41.669854707280052</v>
      </c>
      <c r="BV120" s="8">
        <f t="shared" si="51"/>
        <v>-12.325907384223189</v>
      </c>
      <c r="BW120" s="8">
        <f t="shared" si="52"/>
        <v>-32.603722065215443</v>
      </c>
      <c r="BX120" s="8">
        <f t="shared" si="53"/>
        <v>18.969180273606788</v>
      </c>
      <c r="BY120" s="8">
        <f t="shared" si="54"/>
        <v>32.556474335896347</v>
      </c>
      <c r="BZ120" s="8">
        <f t="shared" si="54"/>
        <v>21.568561142740705</v>
      </c>
      <c r="CA120" s="8"/>
      <c r="CB120" s="8"/>
    </row>
    <row r="121" spans="1:80" hidden="1">
      <c r="A121">
        <f t="shared" si="36"/>
        <v>8</v>
      </c>
      <c r="B121" s="4">
        <v>41852</v>
      </c>
      <c r="C121" s="3">
        <v>937.05354160000002</v>
      </c>
      <c r="D121" s="3">
        <v>533.02270799999997</v>
      </c>
      <c r="E121" s="3">
        <v>404.03083359999999</v>
      </c>
      <c r="F121" s="3">
        <v>731.48357439999995</v>
      </c>
      <c r="G121" s="3">
        <v>465.69577399999997</v>
      </c>
      <c r="H121" s="3">
        <v>265.78780039999998</v>
      </c>
      <c r="I121" s="3">
        <v>205.56996720000001</v>
      </c>
      <c r="J121" s="3">
        <v>67.326933999999994</v>
      </c>
      <c r="K121" s="3">
        <v>138.24303320000001</v>
      </c>
      <c r="L121" s="3">
        <v>943.83048640000004</v>
      </c>
      <c r="M121" s="3">
        <v>283.61920320000002</v>
      </c>
      <c r="N121" s="3">
        <v>660.21128320000003</v>
      </c>
      <c r="O121" s="3">
        <v>549.45390750000001</v>
      </c>
      <c r="P121" s="3">
        <v>207.11615130000001</v>
      </c>
      <c r="Q121" s="3">
        <v>342.3377562</v>
      </c>
      <c r="R121" s="3">
        <v>394.37657890000003</v>
      </c>
      <c r="S121" s="3">
        <v>76.503051900000003</v>
      </c>
      <c r="T121" s="3">
        <v>317.87352700000002</v>
      </c>
      <c r="U121" s="3">
        <v>1418.1386783</v>
      </c>
      <c r="V121" s="3">
        <v>315.1459352</v>
      </c>
      <c r="W121" s="3">
        <v>1102.9927431000001</v>
      </c>
      <c r="X121" s="3">
        <v>797.200152</v>
      </c>
      <c r="Y121" s="3">
        <v>236.95597129999999</v>
      </c>
      <c r="Z121" s="3">
        <v>560.24418070000002</v>
      </c>
      <c r="AA121" s="3">
        <v>620.93852619999996</v>
      </c>
      <c r="AB121" s="3">
        <v>78.189963800000001</v>
      </c>
      <c r="AC121" s="3">
        <v>542.74856239999997</v>
      </c>
      <c r="AD121" s="3">
        <v>11591.562972399999</v>
      </c>
      <c r="AE121" s="3">
        <v>6233.3368946000001</v>
      </c>
      <c r="AF121" s="3">
        <v>5358.2260778</v>
      </c>
      <c r="AG121" s="3">
        <v>7976.7110376000001</v>
      </c>
      <c r="AH121" s="3">
        <v>5126.7992850000001</v>
      </c>
      <c r="AI121" s="3">
        <v>2849.9117526</v>
      </c>
      <c r="AJ121" s="3">
        <v>3614.8519348</v>
      </c>
      <c r="AK121" s="3">
        <v>1106.5376096</v>
      </c>
      <c r="AL121" s="3">
        <v>2508.3143252</v>
      </c>
      <c r="AO121" s="4">
        <v>41852</v>
      </c>
      <c r="AP121" s="8">
        <f t="shared" si="67"/>
        <v>797.200152</v>
      </c>
      <c r="AQ121" s="8">
        <f t="shared" si="68"/>
        <v>620.93852619999996</v>
      </c>
      <c r="AR121" s="8">
        <f t="shared" si="37"/>
        <v>1418.1386782</v>
      </c>
      <c r="AS121" s="8">
        <f t="shared" si="38"/>
        <v>549.45390750000001</v>
      </c>
      <c r="AT121" s="8">
        <f t="shared" si="39"/>
        <v>394.37657890000003</v>
      </c>
      <c r="AU121" s="8">
        <f t="shared" si="40"/>
        <v>943.83048640000004</v>
      </c>
      <c r="AV121" s="8">
        <f t="shared" si="41"/>
        <v>731.48357439999995</v>
      </c>
      <c r="AW121" s="8">
        <f t="shared" si="42"/>
        <v>205.56996720000001</v>
      </c>
      <c r="AX121" s="8">
        <f t="shared" si="43"/>
        <v>937.05354160000002</v>
      </c>
      <c r="AY121" s="8">
        <f t="shared" si="44"/>
        <v>7976.7110376000001</v>
      </c>
      <c r="AZ121" s="8">
        <f t="shared" si="45"/>
        <v>3614.8519348</v>
      </c>
      <c r="BA121" s="8">
        <f t="shared" si="46"/>
        <v>11591.562972399999</v>
      </c>
      <c r="BC121" s="4">
        <v>41852</v>
      </c>
      <c r="BD121" s="8">
        <f t="shared" si="55"/>
        <v>208.71298823866985</v>
      </c>
      <c r="BE121" s="8">
        <f t="shared" si="56"/>
        <v>401.07978253350132</v>
      </c>
      <c r="BF121" s="8">
        <f t="shared" si="57"/>
        <v>264.19526447228503</v>
      </c>
      <c r="BG121" s="8">
        <f t="shared" si="58"/>
        <v>173.20570336044017</v>
      </c>
      <c r="BH121" s="8">
        <f t="shared" si="59"/>
        <v>278.06166473144162</v>
      </c>
      <c r="BI121" s="8">
        <f t="shared" si="60"/>
        <v>205.60209651214615</v>
      </c>
      <c r="BJ121" s="8">
        <f t="shared" si="61"/>
        <v>350.38470752870631</v>
      </c>
      <c r="BK121" s="8">
        <f t="shared" si="62"/>
        <v>416.24164844823702</v>
      </c>
      <c r="BL121" s="8">
        <f t="shared" si="63"/>
        <v>362.98377777338641</v>
      </c>
      <c r="BM121" s="8">
        <f t="shared" si="64"/>
        <v>147.94262757120359</v>
      </c>
      <c r="BN121" s="8">
        <f t="shared" si="65"/>
        <v>305.23056686670202</v>
      </c>
      <c r="BO121" s="8">
        <f t="shared" si="66"/>
        <v>176.26906943214493</v>
      </c>
      <c r="BQ121" s="4">
        <v>41852</v>
      </c>
      <c r="BR121" s="8">
        <f t="shared" si="47"/>
        <v>41.076978059091161</v>
      </c>
      <c r="BS121" s="8">
        <f t="shared" si="48"/>
        <v>31.402233613338559</v>
      </c>
      <c r="BT121" s="8">
        <f t="shared" si="49"/>
        <v>-13.444034395263438</v>
      </c>
      <c r="BU121" s="8">
        <f t="shared" si="50"/>
        <v>-43.254142224857425</v>
      </c>
      <c r="BV121" s="8">
        <f t="shared" si="51"/>
        <v>-8.9011079113598068</v>
      </c>
      <c r="BW121" s="8">
        <f t="shared" si="52"/>
        <v>-32.640397512371308</v>
      </c>
      <c r="BX121" s="8">
        <f t="shared" si="53"/>
        <v>14.793453069110107</v>
      </c>
      <c r="BY121" s="8">
        <f t="shared" si="54"/>
        <v>36.369582090385762</v>
      </c>
      <c r="BZ121" s="8">
        <f t="shared" si="54"/>
        <v>18.921175391947532</v>
      </c>
      <c r="CA121" s="8"/>
      <c r="CB121" s="8"/>
    </row>
    <row r="122" spans="1:80" hidden="1">
      <c r="A122">
        <f t="shared" si="36"/>
        <v>11</v>
      </c>
      <c r="B122" s="4">
        <v>41944</v>
      </c>
      <c r="C122" s="3">
        <v>939.44709169999999</v>
      </c>
      <c r="D122" s="3">
        <v>532.42999050000003</v>
      </c>
      <c r="E122" s="3">
        <v>407.01710120000001</v>
      </c>
      <c r="F122" s="3">
        <v>724.49595069999998</v>
      </c>
      <c r="G122" s="3">
        <v>460.96771610000002</v>
      </c>
      <c r="H122" s="3">
        <v>263.52823460000002</v>
      </c>
      <c r="I122" s="3">
        <v>214.95114100000001</v>
      </c>
      <c r="J122" s="3">
        <v>71.462274399999998</v>
      </c>
      <c r="K122" s="3">
        <v>143.48886659999999</v>
      </c>
      <c r="L122" s="3">
        <v>911.87925189999999</v>
      </c>
      <c r="M122" s="3">
        <v>271.98797480000002</v>
      </c>
      <c r="N122" s="3">
        <v>639.89127710000002</v>
      </c>
      <c r="O122" s="3">
        <v>546.56358850000004</v>
      </c>
      <c r="P122" s="3">
        <v>201.66397309999999</v>
      </c>
      <c r="Q122" s="3">
        <v>344.89961549999998</v>
      </c>
      <c r="R122" s="3">
        <v>365.31566340000001</v>
      </c>
      <c r="S122" s="3">
        <v>70.324001699999997</v>
      </c>
      <c r="T122" s="3">
        <v>294.99166170000001</v>
      </c>
      <c r="U122" s="3">
        <v>1386.5274597</v>
      </c>
      <c r="V122" s="3">
        <v>295.5771092</v>
      </c>
      <c r="W122" s="3">
        <v>1090.9503505</v>
      </c>
      <c r="X122" s="3">
        <v>762.86009230000002</v>
      </c>
      <c r="Y122" s="3">
        <v>221.7786116</v>
      </c>
      <c r="Z122" s="3">
        <v>541.08148080000001</v>
      </c>
      <c r="AA122" s="3">
        <v>623.66736739999999</v>
      </c>
      <c r="AB122" s="3">
        <v>73.798497600000005</v>
      </c>
      <c r="AC122" s="3">
        <v>549.8688697</v>
      </c>
      <c r="AD122" s="3">
        <v>11601.5759155</v>
      </c>
      <c r="AE122" s="3">
        <v>6268.2255077999998</v>
      </c>
      <c r="AF122" s="3">
        <v>5333.3504076999998</v>
      </c>
      <c r="AG122" s="3">
        <v>8025.9446821000001</v>
      </c>
      <c r="AH122" s="3">
        <v>5193.5469118999999</v>
      </c>
      <c r="AI122" s="3">
        <v>2832.3977702000002</v>
      </c>
      <c r="AJ122" s="3">
        <v>3575.6312333999999</v>
      </c>
      <c r="AK122" s="3">
        <v>1074.6785958</v>
      </c>
      <c r="AL122" s="3">
        <v>2500.9526375</v>
      </c>
      <c r="AO122" s="4">
        <v>41944</v>
      </c>
      <c r="AP122" s="8">
        <f t="shared" si="67"/>
        <v>762.86009230000002</v>
      </c>
      <c r="AQ122" s="8">
        <f t="shared" si="68"/>
        <v>623.66736739999999</v>
      </c>
      <c r="AR122" s="8">
        <f t="shared" si="37"/>
        <v>1386.5274597</v>
      </c>
      <c r="AS122" s="8">
        <f t="shared" si="38"/>
        <v>546.56358850000004</v>
      </c>
      <c r="AT122" s="8">
        <f t="shared" si="39"/>
        <v>365.31566340000001</v>
      </c>
      <c r="AU122" s="8">
        <f t="shared" si="40"/>
        <v>911.8792519000001</v>
      </c>
      <c r="AV122" s="8">
        <f t="shared" si="41"/>
        <v>724.49595069999998</v>
      </c>
      <c r="AW122" s="8">
        <f t="shared" si="42"/>
        <v>214.95114100000001</v>
      </c>
      <c r="AX122" s="8">
        <f t="shared" si="43"/>
        <v>939.44709169999999</v>
      </c>
      <c r="AY122" s="8">
        <f t="shared" si="44"/>
        <v>8025.9446821000001</v>
      </c>
      <c r="AZ122" s="8">
        <f t="shared" si="45"/>
        <v>3575.6312333999999</v>
      </c>
      <c r="BA122" s="8">
        <f t="shared" si="46"/>
        <v>11601.5759155</v>
      </c>
      <c r="BC122" s="4">
        <v>41944</v>
      </c>
      <c r="BD122" s="8">
        <f t="shared" si="55"/>
        <v>199.72250265195694</v>
      </c>
      <c r="BE122" s="8">
        <f t="shared" si="56"/>
        <v>402.84240957125724</v>
      </c>
      <c r="BF122" s="8">
        <f t="shared" si="57"/>
        <v>258.30618298802636</v>
      </c>
      <c r="BG122" s="8">
        <f t="shared" si="58"/>
        <v>172.29458101059859</v>
      </c>
      <c r="BH122" s="8">
        <f t="shared" si="59"/>
        <v>257.57179039587987</v>
      </c>
      <c r="BI122" s="8">
        <f t="shared" si="60"/>
        <v>198.64190514938579</v>
      </c>
      <c r="BJ122" s="8">
        <f t="shared" si="61"/>
        <v>347.03759684552608</v>
      </c>
      <c r="BK122" s="8">
        <f t="shared" si="62"/>
        <v>435.23681247962679</v>
      </c>
      <c r="BL122" s="8">
        <f t="shared" si="63"/>
        <v>363.91096049989784</v>
      </c>
      <c r="BM122" s="8">
        <f t="shared" si="64"/>
        <v>148.85575513692621</v>
      </c>
      <c r="BN122" s="8">
        <f t="shared" si="65"/>
        <v>301.91885254557474</v>
      </c>
      <c r="BO122" s="8">
        <f t="shared" si="66"/>
        <v>176.42133295059509</v>
      </c>
      <c r="BQ122" s="4">
        <v>41944</v>
      </c>
      <c r="BR122" s="8">
        <f t="shared" si="47"/>
        <v>34.17183801072423</v>
      </c>
      <c r="BS122" s="8">
        <f t="shared" si="48"/>
        <v>33.427378308695729</v>
      </c>
      <c r="BT122" s="8">
        <f t="shared" si="49"/>
        <v>-14.445162728274818</v>
      </c>
      <c r="BU122" s="8">
        <f t="shared" si="50"/>
        <v>-42.933480450813953</v>
      </c>
      <c r="BV122" s="8">
        <f t="shared" si="51"/>
        <v>-14.68840444238263</v>
      </c>
      <c r="BW122" s="8">
        <f t="shared" si="52"/>
        <v>-34.206856089120585</v>
      </c>
      <c r="BX122" s="8">
        <f t="shared" si="53"/>
        <v>14.943997010965271</v>
      </c>
      <c r="BY122" s="8">
        <f t="shared" si="54"/>
        <v>44.156884808618457</v>
      </c>
      <c r="BZ122" s="8">
        <f t="shared" si="54"/>
        <v>20.532705205934555</v>
      </c>
      <c r="CA122" s="8"/>
      <c r="CB122" s="8"/>
    </row>
    <row r="123" spans="1:80" hidden="1">
      <c r="A123">
        <f t="shared" si="36"/>
        <v>2</v>
      </c>
      <c r="B123" s="4">
        <v>42036</v>
      </c>
      <c r="C123" s="3">
        <v>988.96436519999997</v>
      </c>
      <c r="D123" s="3">
        <v>565.21526100000005</v>
      </c>
      <c r="E123" s="3">
        <v>423.74910419999998</v>
      </c>
      <c r="F123" s="3">
        <v>768.31380750000005</v>
      </c>
      <c r="G123" s="3">
        <v>488.92590109999998</v>
      </c>
      <c r="H123" s="3">
        <v>279.38790640000002</v>
      </c>
      <c r="I123" s="3">
        <v>220.65055770000001</v>
      </c>
      <c r="J123" s="3">
        <v>76.2893598</v>
      </c>
      <c r="K123" s="3">
        <v>144.36119790000001</v>
      </c>
      <c r="L123" s="3">
        <v>910.57614120000005</v>
      </c>
      <c r="M123" s="3">
        <v>281.04714869999998</v>
      </c>
      <c r="N123" s="3">
        <v>629.52899260000004</v>
      </c>
      <c r="O123" s="3">
        <v>580.86965699999996</v>
      </c>
      <c r="P123" s="3">
        <v>224.4421036</v>
      </c>
      <c r="Q123" s="3">
        <v>356.4275533</v>
      </c>
      <c r="R123" s="3">
        <v>329.7064843</v>
      </c>
      <c r="S123" s="3">
        <v>56.605044999999997</v>
      </c>
      <c r="T123" s="3">
        <v>273.10143920000002</v>
      </c>
      <c r="U123" s="3">
        <v>1461.6111358000001</v>
      </c>
      <c r="V123" s="3">
        <v>318.4022056</v>
      </c>
      <c r="W123" s="3">
        <v>1143.2089301999999</v>
      </c>
      <c r="X123" s="3">
        <v>808.65722349999999</v>
      </c>
      <c r="Y123" s="3">
        <v>233.48641140000001</v>
      </c>
      <c r="Z123" s="3">
        <v>575.17081210000003</v>
      </c>
      <c r="AA123" s="3">
        <v>652.95391229999996</v>
      </c>
      <c r="AB123" s="3">
        <v>84.915794199999993</v>
      </c>
      <c r="AC123" s="3">
        <v>568.03811810000002</v>
      </c>
      <c r="AD123" s="3">
        <v>11744.667274699999</v>
      </c>
      <c r="AE123" s="3">
        <v>6342.5078187999998</v>
      </c>
      <c r="AF123" s="3">
        <v>5402.1594558999996</v>
      </c>
      <c r="AG123" s="3">
        <v>8166.4535803999997</v>
      </c>
      <c r="AH123" s="3">
        <v>5256.1539898999999</v>
      </c>
      <c r="AI123" s="3">
        <v>2910.2995904999998</v>
      </c>
      <c r="AJ123" s="3">
        <v>3578.2136943</v>
      </c>
      <c r="AK123" s="3">
        <v>1086.3538289000001</v>
      </c>
      <c r="AL123" s="3">
        <v>2491.8598654000002</v>
      </c>
      <c r="AO123" s="4">
        <v>42036</v>
      </c>
      <c r="AP123" s="8">
        <f t="shared" si="67"/>
        <v>808.65722349999999</v>
      </c>
      <c r="AQ123" s="8">
        <f t="shared" si="68"/>
        <v>652.95391229999996</v>
      </c>
      <c r="AR123" s="8">
        <f t="shared" si="37"/>
        <v>1461.6111357999998</v>
      </c>
      <c r="AS123" s="8">
        <f t="shared" si="38"/>
        <v>580.86965699999996</v>
      </c>
      <c r="AT123" s="8">
        <f t="shared" si="39"/>
        <v>329.7064843</v>
      </c>
      <c r="AU123" s="8">
        <f t="shared" si="40"/>
        <v>910.57614130000002</v>
      </c>
      <c r="AV123" s="8">
        <f t="shared" si="41"/>
        <v>768.31380750000005</v>
      </c>
      <c r="AW123" s="8">
        <f t="shared" si="42"/>
        <v>220.65055770000001</v>
      </c>
      <c r="AX123" s="8">
        <f t="shared" si="43"/>
        <v>988.96436520000009</v>
      </c>
      <c r="AY123" s="8">
        <f t="shared" si="44"/>
        <v>8166.4535803999997</v>
      </c>
      <c r="AZ123" s="8">
        <f t="shared" si="45"/>
        <v>3578.2136943</v>
      </c>
      <c r="BA123" s="8">
        <f t="shared" si="46"/>
        <v>11744.667274699999</v>
      </c>
      <c r="BC123" s="4">
        <v>42036</v>
      </c>
      <c r="BD123" s="8">
        <f t="shared" si="55"/>
        <v>211.71253562113083</v>
      </c>
      <c r="BE123" s="8">
        <f t="shared" si="56"/>
        <v>421.75932415140716</v>
      </c>
      <c r="BF123" s="8">
        <f t="shared" si="57"/>
        <v>272.29406158532197</v>
      </c>
      <c r="BG123" s="8">
        <f t="shared" si="58"/>
        <v>183.10896715467004</v>
      </c>
      <c r="BH123" s="8">
        <f t="shared" si="59"/>
        <v>232.46495558362099</v>
      </c>
      <c r="BI123" s="8">
        <f t="shared" si="60"/>
        <v>198.35803821013366</v>
      </c>
      <c r="BJ123" s="8">
        <f t="shared" si="61"/>
        <v>368.02659437974432</v>
      </c>
      <c r="BK123" s="8">
        <f t="shared" si="62"/>
        <v>446.77709063754156</v>
      </c>
      <c r="BL123" s="8">
        <f t="shared" si="63"/>
        <v>383.09232656077182</v>
      </c>
      <c r="BM123" s="8">
        <f t="shared" si="64"/>
        <v>151.46174844841158</v>
      </c>
      <c r="BN123" s="8">
        <f t="shared" si="65"/>
        <v>302.13691016415373</v>
      </c>
      <c r="BO123" s="8">
        <f t="shared" si="66"/>
        <v>178.59727598692425</v>
      </c>
      <c r="BQ123" s="4">
        <v>42036</v>
      </c>
      <c r="BR123" s="8">
        <f t="shared" si="47"/>
        <v>39.779540240314113</v>
      </c>
      <c r="BS123" s="8">
        <f t="shared" si="48"/>
        <v>39.592121969560587</v>
      </c>
      <c r="BT123" s="8">
        <f t="shared" si="49"/>
        <v>-9.8772601343602329</v>
      </c>
      <c r="BU123" s="8">
        <f t="shared" si="50"/>
        <v>-39.395366473038571</v>
      </c>
      <c r="BV123" s="8">
        <f t="shared" si="51"/>
        <v>-23.059729624784786</v>
      </c>
      <c r="BW123" s="8">
        <f t="shared" si="52"/>
        <v>-34.348293261368191</v>
      </c>
      <c r="BX123" s="8">
        <f t="shared" si="53"/>
        <v>21.807889734422758</v>
      </c>
      <c r="BY123" s="8">
        <f t="shared" si="54"/>
        <v>47.872396786875029</v>
      </c>
      <c r="BZ123" s="8">
        <f t="shared" si="54"/>
        <v>26.794282218824005</v>
      </c>
      <c r="CA123" s="8"/>
      <c r="CB123" s="8"/>
    </row>
    <row r="124" spans="1:80">
      <c r="A124">
        <f t="shared" si="36"/>
        <v>5</v>
      </c>
      <c r="B124" s="4">
        <v>42125</v>
      </c>
      <c r="C124" s="3">
        <v>1028.6636487999999</v>
      </c>
      <c r="D124" s="3">
        <v>612.11105220000002</v>
      </c>
      <c r="E124" s="3">
        <v>416.55259669999998</v>
      </c>
      <c r="F124" s="3">
        <v>807.14653740000006</v>
      </c>
      <c r="G124" s="3">
        <v>534.73942580000005</v>
      </c>
      <c r="H124" s="3">
        <v>272.40711160000001</v>
      </c>
      <c r="I124" s="3">
        <v>221.5171114</v>
      </c>
      <c r="J124" s="3">
        <v>77.371626300000003</v>
      </c>
      <c r="K124" s="3">
        <v>144.1454851</v>
      </c>
      <c r="L124" s="3">
        <v>937.62420139999995</v>
      </c>
      <c r="M124" s="3">
        <v>274.38167010000001</v>
      </c>
      <c r="N124" s="3">
        <v>663.24253120000003</v>
      </c>
      <c r="O124" s="3">
        <v>578.27475790000005</v>
      </c>
      <c r="P124" s="3">
        <v>199.78195700000001</v>
      </c>
      <c r="Q124" s="3">
        <v>378.49280090000002</v>
      </c>
      <c r="R124" s="3">
        <v>359.34944339999998</v>
      </c>
      <c r="S124" s="3">
        <v>74.599713100000002</v>
      </c>
      <c r="T124" s="3">
        <v>284.74973030000001</v>
      </c>
      <c r="U124" s="3">
        <v>1481.586223</v>
      </c>
      <c r="V124" s="3">
        <v>306.9482362</v>
      </c>
      <c r="W124" s="3">
        <v>1174.6379867999999</v>
      </c>
      <c r="X124" s="3">
        <v>811.37028420000001</v>
      </c>
      <c r="Y124" s="3">
        <v>233.22218789999999</v>
      </c>
      <c r="Z124" s="3">
        <v>578.14809620000005</v>
      </c>
      <c r="AA124" s="3">
        <v>670.2159388</v>
      </c>
      <c r="AB124" s="3">
        <v>73.726048300000002</v>
      </c>
      <c r="AC124" s="3">
        <v>596.4898905</v>
      </c>
      <c r="AD124" s="3">
        <v>11802.8696652</v>
      </c>
      <c r="AE124" s="3">
        <v>6351.8353594</v>
      </c>
      <c r="AF124" s="3">
        <v>5451.0343057999999</v>
      </c>
      <c r="AG124" s="3">
        <v>8123.0324805</v>
      </c>
      <c r="AH124" s="3">
        <v>5204.6704344999998</v>
      </c>
      <c r="AI124" s="3">
        <v>2918.3620460000002</v>
      </c>
      <c r="AJ124" s="3">
        <v>3679.8371846</v>
      </c>
      <c r="AK124" s="3">
        <v>1147.1649249</v>
      </c>
      <c r="AL124" s="3">
        <v>2532.6722598000001</v>
      </c>
      <c r="AO124" s="4">
        <v>42125</v>
      </c>
      <c r="AP124" s="8">
        <f t="shared" si="67"/>
        <v>811.37028420000001</v>
      </c>
      <c r="AQ124" s="8">
        <f t="shared" si="68"/>
        <v>670.2159388</v>
      </c>
      <c r="AR124" s="8">
        <f t="shared" si="37"/>
        <v>1481.586223</v>
      </c>
      <c r="AS124" s="8">
        <f t="shared" si="38"/>
        <v>578.27475790000005</v>
      </c>
      <c r="AT124" s="8">
        <f t="shared" si="39"/>
        <v>359.34944339999998</v>
      </c>
      <c r="AU124" s="8">
        <f t="shared" si="40"/>
        <v>937.6242013000001</v>
      </c>
      <c r="AV124" s="8">
        <f t="shared" si="41"/>
        <v>807.14653740000006</v>
      </c>
      <c r="AW124" s="8">
        <f t="shared" si="42"/>
        <v>221.5171114</v>
      </c>
      <c r="AX124" s="8">
        <f t="shared" si="43"/>
        <v>1028.6636488000001</v>
      </c>
      <c r="AY124" s="8">
        <f t="shared" si="44"/>
        <v>8123.0324805</v>
      </c>
      <c r="AZ124" s="8">
        <f t="shared" si="45"/>
        <v>3679.8371846</v>
      </c>
      <c r="BA124" s="8">
        <f t="shared" si="46"/>
        <v>11802.869665099999</v>
      </c>
      <c r="BC124" s="4">
        <v>42125</v>
      </c>
      <c r="BD124" s="8">
        <f t="shared" si="55"/>
        <v>212.42283529248601</v>
      </c>
      <c r="BE124" s="8">
        <f t="shared" si="56"/>
        <v>432.90930042535092</v>
      </c>
      <c r="BF124" s="8">
        <f t="shared" si="57"/>
        <v>276.01536439356306</v>
      </c>
      <c r="BG124" s="8">
        <f t="shared" si="58"/>
        <v>182.29097074472577</v>
      </c>
      <c r="BH124" s="8">
        <f t="shared" si="59"/>
        <v>253.36520929012232</v>
      </c>
      <c r="BI124" s="8">
        <f t="shared" si="60"/>
        <v>204.250132100635</v>
      </c>
      <c r="BJ124" s="8">
        <f t="shared" si="61"/>
        <v>386.62768835470251</v>
      </c>
      <c r="BK124" s="8">
        <f t="shared" si="62"/>
        <v>448.53170365553166</v>
      </c>
      <c r="BL124" s="8">
        <f t="shared" si="63"/>
        <v>398.47052566711102</v>
      </c>
      <c r="BM124" s="8">
        <f t="shared" si="64"/>
        <v>150.6564251038705</v>
      </c>
      <c r="BN124" s="8">
        <f t="shared" si="65"/>
        <v>310.71778598167401</v>
      </c>
      <c r="BO124" s="8">
        <f t="shared" si="66"/>
        <v>179.48234051350812</v>
      </c>
      <c r="BQ124" s="4">
        <v>42125</v>
      </c>
      <c r="BR124" s="8">
        <f t="shared" si="47"/>
        <v>40.99819184348128</v>
      </c>
      <c r="BS124" s="8">
        <f t="shared" si="48"/>
        <v>39.32556163710683</v>
      </c>
      <c r="BT124" s="8">
        <f t="shared" si="49"/>
        <v>-11.168469638283817</v>
      </c>
      <c r="BU124" s="8">
        <f t="shared" si="50"/>
        <v>-41.332302504409192</v>
      </c>
      <c r="BV124" s="8">
        <f t="shared" si="51"/>
        <v>-18.458092609778809</v>
      </c>
      <c r="BW124" s="8">
        <f t="shared" si="52"/>
        <v>-34.26506581999088</v>
      </c>
      <c r="BX124" s="8">
        <f t="shared" si="53"/>
        <v>24.43049796238752</v>
      </c>
      <c r="BY124" s="8">
        <f t="shared" si="54"/>
        <v>44.353404887477495</v>
      </c>
      <c r="BZ124" s="8">
        <f t="shared" si="54"/>
        <v>28.241942896250105</v>
      </c>
      <c r="CA124" s="8"/>
      <c r="CB124" s="8"/>
    </row>
    <row r="125" spans="1:80" hidden="1">
      <c r="A125">
        <f t="shared" si="36"/>
        <v>8</v>
      </c>
      <c r="B125" s="4">
        <v>42217</v>
      </c>
      <c r="C125" s="3">
        <v>968.37513609999996</v>
      </c>
      <c r="D125" s="3">
        <v>565.91306010000005</v>
      </c>
      <c r="E125" s="3">
        <v>402.46207600000002</v>
      </c>
      <c r="F125" s="3">
        <v>751.31207370000004</v>
      </c>
      <c r="G125" s="3">
        <v>497.13434410000002</v>
      </c>
      <c r="H125" s="3">
        <v>254.17772959999999</v>
      </c>
      <c r="I125" s="3">
        <v>217.06306240000001</v>
      </c>
      <c r="J125" s="3">
        <v>68.778716000000003</v>
      </c>
      <c r="K125" s="3">
        <v>148.2843464</v>
      </c>
      <c r="L125" s="3">
        <v>963.98382579999998</v>
      </c>
      <c r="M125" s="3">
        <v>281.05947800000001</v>
      </c>
      <c r="N125" s="3">
        <v>682.92434790000004</v>
      </c>
      <c r="O125" s="3">
        <v>575.08006260000002</v>
      </c>
      <c r="P125" s="3">
        <v>201.55633090000001</v>
      </c>
      <c r="Q125" s="3">
        <v>373.52373169999998</v>
      </c>
      <c r="R125" s="3">
        <v>388.90376320000001</v>
      </c>
      <c r="S125" s="3">
        <v>79.503147100000007</v>
      </c>
      <c r="T125" s="3">
        <v>309.40061609999998</v>
      </c>
      <c r="U125" s="3">
        <v>1523.931016</v>
      </c>
      <c r="V125" s="3">
        <v>327.50239829999998</v>
      </c>
      <c r="W125" s="3">
        <v>1196.4286176999999</v>
      </c>
      <c r="X125" s="3">
        <v>837.16392529999996</v>
      </c>
      <c r="Y125" s="3">
        <v>250.65346629999999</v>
      </c>
      <c r="Z125" s="3">
        <v>586.51045899999997</v>
      </c>
      <c r="AA125" s="3">
        <v>686.76709080000001</v>
      </c>
      <c r="AB125" s="3">
        <v>76.848932000000005</v>
      </c>
      <c r="AC125" s="3">
        <v>609.91815880000001</v>
      </c>
      <c r="AD125" s="3">
        <v>11724.934182700001</v>
      </c>
      <c r="AE125" s="3">
        <v>6285.1777401999998</v>
      </c>
      <c r="AF125" s="3">
        <v>5439.7564425</v>
      </c>
      <c r="AG125" s="3">
        <v>8066.2878594000003</v>
      </c>
      <c r="AH125" s="3">
        <v>5171.3618655</v>
      </c>
      <c r="AI125" s="3">
        <v>2894.9259938</v>
      </c>
      <c r="AJ125" s="3">
        <v>3658.6463233999998</v>
      </c>
      <c r="AK125" s="3">
        <v>1113.8158747</v>
      </c>
      <c r="AL125" s="3">
        <v>2544.8304487</v>
      </c>
      <c r="AO125" s="4">
        <v>42217</v>
      </c>
      <c r="AP125" s="8">
        <f t="shared" si="67"/>
        <v>837.16392529999996</v>
      </c>
      <c r="AQ125" s="8">
        <f t="shared" si="68"/>
        <v>686.76709080000001</v>
      </c>
      <c r="AR125" s="8">
        <f t="shared" si="37"/>
        <v>1523.9310160999999</v>
      </c>
      <c r="AS125" s="8">
        <f t="shared" si="38"/>
        <v>575.08006260000002</v>
      </c>
      <c r="AT125" s="8">
        <f t="shared" si="39"/>
        <v>388.90376320000001</v>
      </c>
      <c r="AU125" s="8">
        <f t="shared" si="40"/>
        <v>963.98382579999998</v>
      </c>
      <c r="AV125" s="8">
        <f t="shared" si="41"/>
        <v>751.31207370000004</v>
      </c>
      <c r="AW125" s="8">
        <f t="shared" si="42"/>
        <v>217.06306240000001</v>
      </c>
      <c r="AX125" s="8">
        <f t="shared" si="43"/>
        <v>968.37513610000008</v>
      </c>
      <c r="AY125" s="8">
        <f t="shared" si="44"/>
        <v>8066.2878594000003</v>
      </c>
      <c r="AZ125" s="8">
        <f t="shared" si="45"/>
        <v>3658.6463233999998</v>
      </c>
      <c r="BA125" s="8">
        <f t="shared" si="46"/>
        <v>11724.9341828</v>
      </c>
      <c r="BC125" s="4">
        <v>42217</v>
      </c>
      <c r="BD125" s="8">
        <f t="shared" si="55"/>
        <v>219.17580429033529</v>
      </c>
      <c r="BE125" s="8">
        <f t="shared" si="56"/>
        <v>443.60010501347011</v>
      </c>
      <c r="BF125" s="8">
        <f t="shared" si="57"/>
        <v>283.90408076809865</v>
      </c>
      <c r="BG125" s="8">
        <f t="shared" si="58"/>
        <v>181.28389910704013</v>
      </c>
      <c r="BH125" s="8">
        <f t="shared" si="59"/>
        <v>274.20296640672126</v>
      </c>
      <c r="BI125" s="8">
        <f t="shared" si="60"/>
        <v>209.99225861441667</v>
      </c>
      <c r="BJ125" s="8">
        <f t="shared" si="61"/>
        <v>359.88266916600276</v>
      </c>
      <c r="BK125" s="8">
        <f t="shared" si="62"/>
        <v>439.51306769775334</v>
      </c>
      <c r="BL125" s="8">
        <f t="shared" si="63"/>
        <v>375.1167351688448</v>
      </c>
      <c r="BM125" s="8">
        <f t="shared" si="64"/>
        <v>149.60399280357845</v>
      </c>
      <c r="BN125" s="8">
        <f t="shared" si="65"/>
        <v>308.92847380703097</v>
      </c>
      <c r="BO125" s="8">
        <f t="shared" si="66"/>
        <v>178.29720137623423</v>
      </c>
      <c r="BQ125" s="4">
        <v>42217</v>
      </c>
      <c r="BR125" s="8">
        <f t="shared" si="47"/>
        <v>46.503980397168057</v>
      </c>
      <c r="BS125" s="8">
        <f t="shared" si="48"/>
        <v>43.593142952099775</v>
      </c>
      <c r="BT125" s="8">
        <f t="shared" si="49"/>
        <v>-8.100384121459637</v>
      </c>
      <c r="BU125" s="8">
        <f t="shared" si="50"/>
        <v>-41.318488104053088</v>
      </c>
      <c r="BV125" s="8">
        <f t="shared" si="51"/>
        <v>-11.240630224975845</v>
      </c>
      <c r="BW125" s="8">
        <f t="shared" si="52"/>
        <v>-32.025605789388578</v>
      </c>
      <c r="BX125" s="8">
        <f t="shared" si="53"/>
        <v>16.493848796469244</v>
      </c>
      <c r="BY125" s="8">
        <f t="shared" si="54"/>
        <v>42.270170917391937</v>
      </c>
      <c r="BZ125" s="8">
        <f t="shared" si="54"/>
        <v>21.425108714050634</v>
      </c>
      <c r="CA125" s="8"/>
      <c r="CB125" s="8"/>
    </row>
    <row r="126" spans="1:80" hidden="1">
      <c r="A126">
        <f t="shared" si="36"/>
        <v>11</v>
      </c>
      <c r="B126" s="4">
        <v>42309</v>
      </c>
      <c r="C126" s="3">
        <v>1010.4338873</v>
      </c>
      <c r="D126" s="3">
        <v>594.27156739999998</v>
      </c>
      <c r="E126" s="3">
        <v>416.1623199</v>
      </c>
      <c r="F126" s="3">
        <v>785.59923219999996</v>
      </c>
      <c r="G126" s="3">
        <v>522.59990270000003</v>
      </c>
      <c r="H126" s="3">
        <v>262.99932949999999</v>
      </c>
      <c r="I126" s="3">
        <v>224.83465509999999</v>
      </c>
      <c r="J126" s="3">
        <v>71.6716646</v>
      </c>
      <c r="K126" s="3">
        <v>153.16299050000001</v>
      </c>
      <c r="L126" s="3">
        <v>947.79525490000003</v>
      </c>
      <c r="M126" s="3">
        <v>276.46032259999998</v>
      </c>
      <c r="N126" s="3">
        <v>671.33493239999996</v>
      </c>
      <c r="O126" s="3">
        <v>559.24470589999999</v>
      </c>
      <c r="P126" s="3">
        <v>195.77485999999999</v>
      </c>
      <c r="Q126" s="3">
        <v>363.4698459</v>
      </c>
      <c r="R126" s="3">
        <v>388.55054899999999</v>
      </c>
      <c r="S126" s="3">
        <v>80.6854625</v>
      </c>
      <c r="T126" s="3">
        <v>307.86508650000002</v>
      </c>
      <c r="U126" s="3">
        <v>1541.8778338</v>
      </c>
      <c r="V126" s="3">
        <v>330.48081869999999</v>
      </c>
      <c r="W126" s="3">
        <v>1211.3970151000001</v>
      </c>
      <c r="X126" s="3">
        <v>873.36776110000005</v>
      </c>
      <c r="Y126" s="3">
        <v>248.36447649999999</v>
      </c>
      <c r="Z126" s="3">
        <v>625.00328460000003</v>
      </c>
      <c r="AA126" s="3">
        <v>668.51007270000002</v>
      </c>
      <c r="AB126" s="3">
        <v>82.116342200000005</v>
      </c>
      <c r="AC126" s="3">
        <v>586.39373049999995</v>
      </c>
      <c r="AD126" s="3">
        <v>11958.1094978</v>
      </c>
      <c r="AE126" s="3">
        <v>6383.6460770000003</v>
      </c>
      <c r="AF126" s="3">
        <v>5574.4634207999998</v>
      </c>
      <c r="AG126" s="3">
        <v>8236.6139832000008</v>
      </c>
      <c r="AH126" s="3">
        <v>5246.6554212000001</v>
      </c>
      <c r="AI126" s="3">
        <v>2989.9585621000001</v>
      </c>
      <c r="AJ126" s="3">
        <v>3721.4955146000002</v>
      </c>
      <c r="AK126" s="3">
        <v>1136.9906559000001</v>
      </c>
      <c r="AL126" s="3">
        <v>2584.5048587000001</v>
      </c>
      <c r="AO126" s="4">
        <v>42309</v>
      </c>
      <c r="AP126" s="8">
        <f t="shared" si="67"/>
        <v>873.36776110000005</v>
      </c>
      <c r="AQ126" s="8">
        <f t="shared" si="68"/>
        <v>668.51007270000002</v>
      </c>
      <c r="AR126" s="8">
        <f t="shared" si="37"/>
        <v>1541.8778338000002</v>
      </c>
      <c r="AS126" s="8">
        <f t="shared" si="38"/>
        <v>559.24470589999999</v>
      </c>
      <c r="AT126" s="8">
        <f t="shared" si="39"/>
        <v>388.55054899999999</v>
      </c>
      <c r="AU126" s="8">
        <f t="shared" si="40"/>
        <v>947.79525489999992</v>
      </c>
      <c r="AV126" s="8">
        <f t="shared" si="41"/>
        <v>785.59923219999996</v>
      </c>
      <c r="AW126" s="8">
        <f t="shared" si="42"/>
        <v>224.83465509999999</v>
      </c>
      <c r="AX126" s="8">
        <f t="shared" si="43"/>
        <v>1010.4338872999999</v>
      </c>
      <c r="AY126" s="8">
        <f t="shared" si="44"/>
        <v>8236.6139832000008</v>
      </c>
      <c r="AZ126" s="8">
        <f t="shared" si="45"/>
        <v>3721.4955146000002</v>
      </c>
      <c r="BA126" s="8">
        <f t="shared" si="46"/>
        <v>11958.1094978</v>
      </c>
      <c r="BC126" s="4">
        <v>42309</v>
      </c>
      <c r="BD126" s="8">
        <f t="shared" si="55"/>
        <v>228.65424046042796</v>
      </c>
      <c r="BE126" s="8">
        <f t="shared" si="56"/>
        <v>431.807438686144</v>
      </c>
      <c r="BF126" s="8">
        <f t="shared" si="57"/>
        <v>287.24752264834251</v>
      </c>
      <c r="BG126" s="8">
        <f t="shared" si="58"/>
        <v>176.29208076204645</v>
      </c>
      <c r="BH126" s="8">
        <f t="shared" si="59"/>
        <v>273.95392695125275</v>
      </c>
      <c r="BI126" s="8">
        <f t="shared" si="60"/>
        <v>206.46577354687997</v>
      </c>
      <c r="BJ126" s="8">
        <f t="shared" si="61"/>
        <v>376.30640911514263</v>
      </c>
      <c r="BK126" s="8">
        <f t="shared" si="62"/>
        <v>455.24912389592879</v>
      </c>
      <c r="BL126" s="8">
        <f t="shared" si="63"/>
        <v>391.40891456015191</v>
      </c>
      <c r="BM126" s="8">
        <f t="shared" si="64"/>
        <v>152.76300084338476</v>
      </c>
      <c r="BN126" s="8">
        <f t="shared" si="65"/>
        <v>314.23532858368486</v>
      </c>
      <c r="BO126" s="8">
        <f t="shared" si="66"/>
        <v>181.84302137371532</v>
      </c>
      <c r="BQ126" s="4">
        <v>42309</v>
      </c>
      <c r="BR126" s="8">
        <f t="shared" si="47"/>
        <v>49.679070977957672</v>
      </c>
      <c r="BS126" s="8">
        <f t="shared" si="48"/>
        <v>37.415306112262357</v>
      </c>
      <c r="BT126" s="8">
        <f t="shared" si="49"/>
        <v>-8.588406038551188</v>
      </c>
      <c r="BU126" s="8">
        <f t="shared" si="50"/>
        <v>-43.898071055018995</v>
      </c>
      <c r="BV126" s="8">
        <f t="shared" si="51"/>
        <v>-12.81886470690219</v>
      </c>
      <c r="BW126" s="8">
        <f t="shared" si="52"/>
        <v>-34.295811207015348</v>
      </c>
      <c r="BX126" s="8">
        <f t="shared" si="53"/>
        <v>19.75305603326758</v>
      </c>
      <c r="BY126" s="8">
        <f t="shared" si="54"/>
        <v>44.875220093112532</v>
      </c>
      <c r="BZ126" s="8">
        <f t="shared" si="54"/>
        <v>24.559169181995632</v>
      </c>
      <c r="CA126" s="8"/>
      <c r="CB126" s="8"/>
    </row>
    <row r="127" spans="1:80" hidden="1">
      <c r="A127">
        <f t="shared" si="36"/>
        <v>2</v>
      </c>
      <c r="B127" s="4">
        <v>42401</v>
      </c>
      <c r="C127" s="3">
        <v>1029.7687859</v>
      </c>
      <c r="D127" s="3">
        <v>589.51238660000001</v>
      </c>
      <c r="E127" s="3">
        <v>440.25639919999998</v>
      </c>
      <c r="F127" s="3">
        <v>804.32747640000002</v>
      </c>
      <c r="G127" s="3">
        <v>523.32998229999998</v>
      </c>
      <c r="H127" s="3">
        <v>280.99749409999998</v>
      </c>
      <c r="I127" s="3">
        <v>225.44130949999999</v>
      </c>
      <c r="J127" s="3">
        <v>66.182404300000002</v>
      </c>
      <c r="K127" s="3">
        <v>159.25890519999999</v>
      </c>
      <c r="L127" s="3">
        <v>908.2267415</v>
      </c>
      <c r="M127" s="3">
        <v>262.99903369999998</v>
      </c>
      <c r="N127" s="3">
        <v>645.22770779999996</v>
      </c>
      <c r="O127" s="3">
        <v>568.98801109999999</v>
      </c>
      <c r="P127" s="3">
        <v>200.90754039999999</v>
      </c>
      <c r="Q127" s="3">
        <v>368.08047060000001</v>
      </c>
      <c r="R127" s="3">
        <v>339.23873040000001</v>
      </c>
      <c r="S127" s="3">
        <v>62.091493300000003</v>
      </c>
      <c r="T127" s="3">
        <v>277.14723709999998</v>
      </c>
      <c r="U127" s="3">
        <v>1526.1106655000001</v>
      </c>
      <c r="V127" s="3">
        <v>331.17046590000001</v>
      </c>
      <c r="W127" s="3">
        <v>1194.9401995999999</v>
      </c>
      <c r="X127" s="3">
        <v>901.87228400000004</v>
      </c>
      <c r="Y127" s="3">
        <v>248.5597525</v>
      </c>
      <c r="Z127" s="3">
        <v>653.31253149999998</v>
      </c>
      <c r="AA127" s="3">
        <v>624.23838139999998</v>
      </c>
      <c r="AB127" s="3">
        <v>82.610713399999995</v>
      </c>
      <c r="AC127" s="3">
        <v>541.62766799999997</v>
      </c>
      <c r="AD127" s="3">
        <v>11995.8566679</v>
      </c>
      <c r="AE127" s="3">
        <v>6427.2667240999999</v>
      </c>
      <c r="AF127" s="3">
        <v>5568.5899437999997</v>
      </c>
      <c r="AG127" s="3">
        <v>8309.9075733000009</v>
      </c>
      <c r="AH127" s="3">
        <v>5290.0707597000001</v>
      </c>
      <c r="AI127" s="3">
        <v>3019.8368135999999</v>
      </c>
      <c r="AJ127" s="3">
        <v>3685.9490946000001</v>
      </c>
      <c r="AK127" s="3">
        <v>1137.1959644000001</v>
      </c>
      <c r="AL127" s="3">
        <v>2548.7531302000002</v>
      </c>
      <c r="AO127" s="4">
        <v>42401</v>
      </c>
      <c r="AP127" s="8">
        <f t="shared" si="67"/>
        <v>901.87228400000004</v>
      </c>
      <c r="AQ127" s="8">
        <f t="shared" si="68"/>
        <v>624.23838139999998</v>
      </c>
      <c r="AR127" s="8">
        <f t="shared" si="37"/>
        <v>1526.1106654</v>
      </c>
      <c r="AS127" s="8">
        <f t="shared" si="38"/>
        <v>568.98801109999999</v>
      </c>
      <c r="AT127" s="8">
        <f t="shared" si="39"/>
        <v>339.23873040000001</v>
      </c>
      <c r="AU127" s="8">
        <f t="shared" si="40"/>
        <v>908.2267415</v>
      </c>
      <c r="AV127" s="8">
        <f t="shared" si="41"/>
        <v>804.32747640000002</v>
      </c>
      <c r="AW127" s="8">
        <f t="shared" si="42"/>
        <v>225.44130949999999</v>
      </c>
      <c r="AX127" s="8">
        <f t="shared" si="43"/>
        <v>1029.7687859</v>
      </c>
      <c r="AY127" s="8">
        <f t="shared" si="44"/>
        <v>8309.9075733000009</v>
      </c>
      <c r="AZ127" s="8">
        <f t="shared" si="45"/>
        <v>3685.9490946000001</v>
      </c>
      <c r="BA127" s="8">
        <f t="shared" si="46"/>
        <v>11995.856667900001</v>
      </c>
      <c r="BC127" s="4">
        <v>42401</v>
      </c>
      <c r="BD127" s="8">
        <f t="shared" si="55"/>
        <v>236.11693867724489</v>
      </c>
      <c r="BE127" s="8">
        <f t="shared" si="56"/>
        <v>403.21124184897911</v>
      </c>
      <c r="BF127" s="8">
        <f t="shared" si="57"/>
        <v>284.3101433289205</v>
      </c>
      <c r="BG127" s="8">
        <f t="shared" si="58"/>
        <v>179.36348676569096</v>
      </c>
      <c r="BH127" s="8">
        <f t="shared" si="59"/>
        <v>239.1858217836087</v>
      </c>
      <c r="BI127" s="8">
        <f t="shared" si="60"/>
        <v>197.84624977843376</v>
      </c>
      <c r="BJ127" s="8">
        <f t="shared" si="61"/>
        <v>385.27734242957251</v>
      </c>
      <c r="BK127" s="8">
        <f t="shared" si="62"/>
        <v>456.47748828657296</v>
      </c>
      <c r="BL127" s="8">
        <f t="shared" si="63"/>
        <v>398.89861949708632</v>
      </c>
      <c r="BM127" s="8">
        <f t="shared" si="64"/>
        <v>154.12236390071615</v>
      </c>
      <c r="BN127" s="8">
        <f t="shared" si="65"/>
        <v>311.23386292966148</v>
      </c>
      <c r="BO127" s="8">
        <f t="shared" si="66"/>
        <v>182.41703012154912</v>
      </c>
      <c r="BQ127" s="4">
        <v>42401</v>
      </c>
      <c r="BR127" s="8">
        <f t="shared" si="47"/>
        <v>53.200958447113301</v>
      </c>
      <c r="BS127" s="8">
        <f t="shared" si="48"/>
        <v>29.552497293684411</v>
      </c>
      <c r="BT127" s="8">
        <f t="shared" si="49"/>
        <v>-8.6506395375189999</v>
      </c>
      <c r="BU127" s="8">
        <f t="shared" si="50"/>
        <v>-42.370189067046695</v>
      </c>
      <c r="BV127" s="8">
        <f t="shared" si="51"/>
        <v>-23.149165218675304</v>
      </c>
      <c r="BW127" s="8">
        <f t="shared" si="52"/>
        <v>-36.431644064660539</v>
      </c>
      <c r="BX127" s="8">
        <f t="shared" si="53"/>
        <v>23.790303151121051</v>
      </c>
      <c r="BY127" s="8">
        <f t="shared" si="54"/>
        <v>46.667038088248262</v>
      </c>
      <c r="BZ127" s="8">
        <f t="shared" si="54"/>
        <v>28.166843974570011</v>
      </c>
      <c r="CA127" s="8"/>
      <c r="CB127" s="8"/>
    </row>
    <row r="128" spans="1:80">
      <c r="A128">
        <f t="shared" si="36"/>
        <v>5</v>
      </c>
      <c r="B128" s="4">
        <v>42491</v>
      </c>
      <c r="C128" s="3">
        <v>984.98920889999999</v>
      </c>
      <c r="D128" s="3">
        <v>586.24273909999999</v>
      </c>
      <c r="E128" s="3">
        <v>398.74646990000002</v>
      </c>
      <c r="F128" s="3">
        <v>752.11574310000003</v>
      </c>
      <c r="G128" s="3">
        <v>509.55037279999999</v>
      </c>
      <c r="H128" s="3">
        <v>242.56537030000001</v>
      </c>
      <c r="I128" s="3">
        <v>232.87346590000001</v>
      </c>
      <c r="J128" s="3">
        <v>76.692366300000003</v>
      </c>
      <c r="K128" s="3">
        <v>156.18109960000001</v>
      </c>
      <c r="L128" s="3">
        <v>948.93462769999996</v>
      </c>
      <c r="M128" s="3">
        <v>288.00009340000003</v>
      </c>
      <c r="N128" s="3">
        <v>660.9345343</v>
      </c>
      <c r="O128" s="3">
        <v>572.084835</v>
      </c>
      <c r="P128" s="3">
        <v>206.29556869999999</v>
      </c>
      <c r="Q128" s="3">
        <v>365.78926630000001</v>
      </c>
      <c r="R128" s="3">
        <v>376.84979270000002</v>
      </c>
      <c r="S128" s="3">
        <v>81.704524699999993</v>
      </c>
      <c r="T128" s="3">
        <v>295.14526799999999</v>
      </c>
      <c r="U128" s="3">
        <v>1569.9914117000001</v>
      </c>
      <c r="V128" s="3">
        <v>334.15676530000002</v>
      </c>
      <c r="W128" s="3">
        <v>1235.8346463</v>
      </c>
      <c r="X128" s="3">
        <v>886.84432360000005</v>
      </c>
      <c r="Y128" s="3">
        <v>247.437905</v>
      </c>
      <c r="Z128" s="3">
        <v>639.40641860000005</v>
      </c>
      <c r="AA128" s="3">
        <v>683.14708810000002</v>
      </c>
      <c r="AB128" s="3">
        <v>86.718860300000003</v>
      </c>
      <c r="AC128" s="3">
        <v>596.42822769999998</v>
      </c>
      <c r="AD128" s="3">
        <v>12015.265840599999</v>
      </c>
      <c r="AE128" s="3">
        <v>6427.9051683999996</v>
      </c>
      <c r="AF128" s="3">
        <v>5587.3606722000004</v>
      </c>
      <c r="AG128" s="3">
        <v>8181.4777936</v>
      </c>
      <c r="AH128" s="3">
        <v>5200.2435136000004</v>
      </c>
      <c r="AI128" s="3">
        <v>2981.2342800000001</v>
      </c>
      <c r="AJ128" s="3">
        <v>3833.788047</v>
      </c>
      <c r="AK128" s="3">
        <v>1227.6616548</v>
      </c>
      <c r="AL128" s="3">
        <v>2606.1263921999998</v>
      </c>
      <c r="AO128" s="4">
        <v>42491</v>
      </c>
      <c r="AP128" s="8">
        <f t="shared" si="67"/>
        <v>886.84432360000005</v>
      </c>
      <c r="AQ128" s="8">
        <f t="shared" si="68"/>
        <v>683.14708810000002</v>
      </c>
      <c r="AR128" s="8">
        <f t="shared" si="37"/>
        <v>1569.9914117000001</v>
      </c>
      <c r="AS128" s="8">
        <f t="shared" si="38"/>
        <v>572.084835</v>
      </c>
      <c r="AT128" s="8">
        <f t="shared" si="39"/>
        <v>376.84979270000002</v>
      </c>
      <c r="AU128" s="8">
        <f t="shared" si="40"/>
        <v>948.93462769999996</v>
      </c>
      <c r="AV128" s="8">
        <f t="shared" si="41"/>
        <v>752.11574310000003</v>
      </c>
      <c r="AW128" s="8">
        <f t="shared" si="42"/>
        <v>232.87346590000001</v>
      </c>
      <c r="AX128" s="8">
        <f t="shared" si="43"/>
        <v>984.98920900000007</v>
      </c>
      <c r="AY128" s="8">
        <f t="shared" si="44"/>
        <v>8181.4777936</v>
      </c>
      <c r="AZ128" s="8">
        <f t="shared" si="45"/>
        <v>3833.788047</v>
      </c>
      <c r="BA128" s="8">
        <f t="shared" si="46"/>
        <v>12015.265840600001</v>
      </c>
      <c r="BC128" s="4">
        <v>42491</v>
      </c>
      <c r="BD128" s="8">
        <f t="shared" si="55"/>
        <v>232.18250575679508</v>
      </c>
      <c r="BE128" s="8">
        <f t="shared" si="56"/>
        <v>441.26185439054285</v>
      </c>
      <c r="BF128" s="8">
        <f t="shared" si="57"/>
        <v>292.48500348341861</v>
      </c>
      <c r="BG128" s="8">
        <f t="shared" si="58"/>
        <v>180.33970616182461</v>
      </c>
      <c r="BH128" s="8">
        <f t="shared" si="59"/>
        <v>265.70411712616198</v>
      </c>
      <c r="BI128" s="8">
        <f t="shared" si="60"/>
        <v>206.71397217975357</v>
      </c>
      <c r="BJ128" s="8">
        <f t="shared" si="61"/>
        <v>360.26763128617034</v>
      </c>
      <c r="BK128" s="8">
        <f t="shared" si="62"/>
        <v>471.52624795510656</v>
      </c>
      <c r="BL128" s="8">
        <f t="shared" si="63"/>
        <v>381.55248155655624</v>
      </c>
      <c r="BM128" s="8">
        <f t="shared" si="64"/>
        <v>151.74039983336471</v>
      </c>
      <c r="BN128" s="8">
        <f t="shared" si="65"/>
        <v>323.71707609023821</v>
      </c>
      <c r="BO128" s="8">
        <f t="shared" si="66"/>
        <v>182.71217899995514</v>
      </c>
      <c r="BQ128" s="4">
        <v>42491</v>
      </c>
      <c r="BR128" s="8">
        <f t="shared" si="47"/>
        <v>53.012978753033948</v>
      </c>
      <c r="BS128" s="8">
        <f t="shared" si="48"/>
        <v>36.31096008896926</v>
      </c>
      <c r="BT128" s="8">
        <f t="shared" si="49"/>
        <v>-9.647953386961106</v>
      </c>
      <c r="BU128" s="8">
        <f t="shared" si="50"/>
        <v>-44.290950499147051</v>
      </c>
      <c r="BV128" s="8">
        <f t="shared" si="51"/>
        <v>-17.92088315659467</v>
      </c>
      <c r="BW128" s="8">
        <f t="shared" si="52"/>
        <v>-36.143630519469191</v>
      </c>
      <c r="BX128" s="8">
        <f t="shared" si="53"/>
        <v>11.290895011588287</v>
      </c>
      <c r="BY128" s="8">
        <f t="shared" si="54"/>
        <v>45.65998607489756</v>
      </c>
      <c r="BZ128" s="8">
        <f t="shared" si="54"/>
        <v>17.86603479953466</v>
      </c>
      <c r="CA128" s="8"/>
      <c r="CB128" s="8"/>
    </row>
    <row r="129" spans="1:80" hidden="1">
      <c r="A129">
        <f t="shared" si="36"/>
        <v>8</v>
      </c>
      <c r="B129" s="4">
        <v>42583</v>
      </c>
      <c r="C129" s="3">
        <v>1047.6841798999999</v>
      </c>
      <c r="D129" s="3">
        <v>621.56894190000003</v>
      </c>
      <c r="E129" s="3">
        <v>426.1152381</v>
      </c>
      <c r="F129" s="3">
        <v>804.38043070000003</v>
      </c>
      <c r="G129" s="3">
        <v>531.6373562</v>
      </c>
      <c r="H129" s="3">
        <v>272.74307449999998</v>
      </c>
      <c r="I129" s="3">
        <v>243.3037492</v>
      </c>
      <c r="J129" s="3">
        <v>89.931585699999999</v>
      </c>
      <c r="K129" s="3">
        <v>153.37216359999999</v>
      </c>
      <c r="L129" s="3">
        <v>978.75491220000004</v>
      </c>
      <c r="M129" s="3">
        <v>286.90699080000002</v>
      </c>
      <c r="N129" s="3">
        <v>691.84792149999998</v>
      </c>
      <c r="O129" s="3">
        <v>588.51128000000006</v>
      </c>
      <c r="P129" s="3">
        <v>208.04472050000001</v>
      </c>
      <c r="Q129" s="3">
        <v>380.46655950000002</v>
      </c>
      <c r="R129" s="3">
        <v>390.2436323</v>
      </c>
      <c r="S129" s="3">
        <v>78.862270300000006</v>
      </c>
      <c r="T129" s="3">
        <v>311.38136200000002</v>
      </c>
      <c r="U129" s="3">
        <v>1534.2202184</v>
      </c>
      <c r="V129" s="3">
        <v>339.28023769999999</v>
      </c>
      <c r="W129" s="3">
        <v>1194.9399805999999</v>
      </c>
      <c r="X129" s="3">
        <v>833.33551130000001</v>
      </c>
      <c r="Y129" s="3">
        <v>241.028538</v>
      </c>
      <c r="Z129" s="3">
        <v>592.30697329999998</v>
      </c>
      <c r="AA129" s="3">
        <v>700.88470710000001</v>
      </c>
      <c r="AB129" s="3">
        <v>98.251699799999997</v>
      </c>
      <c r="AC129" s="3">
        <v>602.63300730000003</v>
      </c>
      <c r="AD129" s="3">
        <v>11918.1714262</v>
      </c>
      <c r="AE129" s="3">
        <v>6371.8208107999999</v>
      </c>
      <c r="AF129" s="3">
        <v>5546.3506153999997</v>
      </c>
      <c r="AG129" s="3">
        <v>8114.2910634</v>
      </c>
      <c r="AH129" s="3">
        <v>5169.8038576999998</v>
      </c>
      <c r="AI129" s="3">
        <v>2944.4872056999998</v>
      </c>
      <c r="AJ129" s="3">
        <v>3803.8803628000001</v>
      </c>
      <c r="AK129" s="3">
        <v>1202.0169530999999</v>
      </c>
      <c r="AL129" s="3">
        <v>2601.8634096999999</v>
      </c>
      <c r="AO129" s="4">
        <v>42583</v>
      </c>
      <c r="AP129" s="8">
        <f t="shared" si="67"/>
        <v>833.33551130000001</v>
      </c>
      <c r="AQ129" s="8">
        <f t="shared" si="68"/>
        <v>700.88470710000001</v>
      </c>
      <c r="AR129" s="8">
        <f t="shared" si="37"/>
        <v>1534.2202184</v>
      </c>
      <c r="AS129" s="8">
        <f t="shared" si="38"/>
        <v>588.51128000000006</v>
      </c>
      <c r="AT129" s="8">
        <f t="shared" si="39"/>
        <v>390.2436323</v>
      </c>
      <c r="AU129" s="8">
        <f t="shared" si="40"/>
        <v>978.75491230000011</v>
      </c>
      <c r="AV129" s="8">
        <f t="shared" si="41"/>
        <v>804.38043070000003</v>
      </c>
      <c r="AW129" s="8">
        <f t="shared" si="42"/>
        <v>243.3037492</v>
      </c>
      <c r="AX129" s="8">
        <f t="shared" si="43"/>
        <v>1047.6841799000001</v>
      </c>
      <c r="AY129" s="8">
        <f t="shared" si="44"/>
        <v>8114.2910634</v>
      </c>
      <c r="AZ129" s="8">
        <f t="shared" si="45"/>
        <v>3803.8803628000001</v>
      </c>
      <c r="BA129" s="8">
        <f t="shared" si="46"/>
        <v>11918.1714262</v>
      </c>
      <c r="BC129" s="4">
        <v>42583</v>
      </c>
      <c r="BD129" s="8">
        <f t="shared" si="55"/>
        <v>218.17349674667753</v>
      </c>
      <c r="BE129" s="8">
        <f t="shared" si="56"/>
        <v>452.71902779983242</v>
      </c>
      <c r="BF129" s="8">
        <f t="shared" si="57"/>
        <v>285.82093034328108</v>
      </c>
      <c r="BG129" s="8">
        <f t="shared" si="58"/>
        <v>185.51785472187757</v>
      </c>
      <c r="BH129" s="8">
        <f t="shared" si="59"/>
        <v>275.14766305556225</v>
      </c>
      <c r="BI129" s="8">
        <f t="shared" si="60"/>
        <v>213.20996178879287</v>
      </c>
      <c r="BJ129" s="8">
        <f t="shared" si="61"/>
        <v>385.30270783430234</v>
      </c>
      <c r="BK129" s="8">
        <f t="shared" si="62"/>
        <v>492.64566716652388</v>
      </c>
      <c r="BL129" s="8">
        <f t="shared" si="63"/>
        <v>405.83845495549031</v>
      </c>
      <c r="BM129" s="8">
        <f t="shared" si="64"/>
        <v>150.49429961024614</v>
      </c>
      <c r="BN129" s="8">
        <f t="shared" si="65"/>
        <v>321.19173354047723</v>
      </c>
      <c r="BO129" s="8">
        <f t="shared" si="66"/>
        <v>181.23569631042503</v>
      </c>
      <c r="BQ129" s="4">
        <v>42583</v>
      </c>
      <c r="BR129" s="8">
        <f t="shared" si="47"/>
        <v>44.971269550879086</v>
      </c>
      <c r="BS129" s="8">
        <f t="shared" si="48"/>
        <v>40.949775640094387</v>
      </c>
      <c r="BT129" s="8">
        <f t="shared" si="49"/>
        <v>-11.012364112645711</v>
      </c>
      <c r="BU129" s="8">
        <f t="shared" si="50"/>
        <v>-42.240775415691623</v>
      </c>
      <c r="BV129" s="8">
        <f t="shared" si="51"/>
        <v>-14.335384655568173</v>
      </c>
      <c r="BW129" s="8">
        <f t="shared" si="52"/>
        <v>-33.619100517129674</v>
      </c>
      <c r="BX129" s="8">
        <f t="shared" si="53"/>
        <v>19.960343806838885</v>
      </c>
      <c r="BY129" s="8">
        <f t="shared" si="54"/>
        <v>53.380556135776033</v>
      </c>
      <c r="BZ129" s="8">
        <f t="shared" si="54"/>
        <v>26.353953908451299</v>
      </c>
      <c r="CA129" s="8"/>
      <c r="CB129" s="8"/>
    </row>
    <row r="130" spans="1:80" hidden="1">
      <c r="A130">
        <f t="shared" si="36"/>
        <v>11</v>
      </c>
      <c r="B130" s="4">
        <v>42675</v>
      </c>
      <c r="C130" s="3">
        <v>1008.9975524</v>
      </c>
      <c r="D130" s="3">
        <v>599.73993089999999</v>
      </c>
      <c r="E130" s="3">
        <v>409.25762150000003</v>
      </c>
      <c r="F130" s="3">
        <v>783.26664400000004</v>
      </c>
      <c r="G130" s="3">
        <v>527.12973299999999</v>
      </c>
      <c r="H130" s="3">
        <v>256.13691089999998</v>
      </c>
      <c r="I130" s="3">
        <v>225.7309085</v>
      </c>
      <c r="J130" s="3">
        <v>72.610197900000003</v>
      </c>
      <c r="K130" s="3">
        <v>153.1207106</v>
      </c>
      <c r="L130" s="3">
        <v>1000.8848699</v>
      </c>
      <c r="M130" s="3">
        <v>284.97737810000001</v>
      </c>
      <c r="N130" s="3">
        <v>715.90749170000004</v>
      </c>
      <c r="O130" s="3">
        <v>595.67780470000002</v>
      </c>
      <c r="P130" s="3">
        <v>201.69193390000001</v>
      </c>
      <c r="Q130" s="3">
        <v>393.98587070000002</v>
      </c>
      <c r="R130" s="3">
        <v>405.20706519999999</v>
      </c>
      <c r="S130" s="3">
        <v>83.285444200000001</v>
      </c>
      <c r="T130" s="3">
        <v>321.92162100000002</v>
      </c>
      <c r="U130" s="3">
        <v>1555.1875098999999</v>
      </c>
      <c r="V130" s="3">
        <v>335.76422439999999</v>
      </c>
      <c r="W130" s="3">
        <v>1219.4232853999999</v>
      </c>
      <c r="X130" s="3">
        <v>855.00005910000004</v>
      </c>
      <c r="Y130" s="3">
        <v>244.82672600000001</v>
      </c>
      <c r="Z130" s="3">
        <v>610.1733332</v>
      </c>
      <c r="AA130" s="3">
        <v>700.1874507</v>
      </c>
      <c r="AB130" s="3">
        <v>90.937498500000004</v>
      </c>
      <c r="AC130" s="3">
        <v>609.24995230000002</v>
      </c>
      <c r="AD130" s="3">
        <v>12067.2068898</v>
      </c>
      <c r="AE130" s="3">
        <v>6432.3008873999997</v>
      </c>
      <c r="AF130" s="3">
        <v>5634.9060023000002</v>
      </c>
      <c r="AG130" s="3">
        <v>8235.1848496000002</v>
      </c>
      <c r="AH130" s="3">
        <v>5241.0520991000003</v>
      </c>
      <c r="AI130" s="3">
        <v>2994.1327504999999</v>
      </c>
      <c r="AJ130" s="3">
        <v>3832.0220402</v>
      </c>
      <c r="AK130" s="3">
        <v>1191.2487884</v>
      </c>
      <c r="AL130" s="3">
        <v>2640.7732517999998</v>
      </c>
      <c r="AO130" s="4">
        <v>42675</v>
      </c>
      <c r="AP130" s="8">
        <f t="shared" si="67"/>
        <v>855.00005910000004</v>
      </c>
      <c r="AQ130" s="8">
        <f t="shared" si="68"/>
        <v>700.1874507</v>
      </c>
      <c r="AR130" s="8">
        <f t="shared" si="37"/>
        <v>1555.1875098</v>
      </c>
      <c r="AS130" s="8">
        <f t="shared" si="38"/>
        <v>595.67780470000002</v>
      </c>
      <c r="AT130" s="8">
        <f t="shared" si="39"/>
        <v>405.20706519999999</v>
      </c>
      <c r="AU130" s="8">
        <f t="shared" si="40"/>
        <v>1000.8848699</v>
      </c>
      <c r="AV130" s="8">
        <f t="shared" si="41"/>
        <v>783.26664400000004</v>
      </c>
      <c r="AW130" s="8">
        <f t="shared" si="42"/>
        <v>225.7309085</v>
      </c>
      <c r="AX130" s="8">
        <f t="shared" si="43"/>
        <v>1008.9975525</v>
      </c>
      <c r="AY130" s="8">
        <f t="shared" si="44"/>
        <v>8235.1848496000002</v>
      </c>
      <c r="AZ130" s="8">
        <f t="shared" si="45"/>
        <v>3832.0220402</v>
      </c>
      <c r="BA130" s="8">
        <f t="shared" si="46"/>
        <v>12067.2068898</v>
      </c>
      <c r="BC130" s="4">
        <v>42675</v>
      </c>
      <c r="BD130" s="8">
        <f t="shared" si="55"/>
        <v>223.84543810147233</v>
      </c>
      <c r="BE130" s="8">
        <f t="shared" si="56"/>
        <v>452.26865238667591</v>
      </c>
      <c r="BF130" s="8">
        <f t="shared" si="57"/>
        <v>289.72707801546892</v>
      </c>
      <c r="BG130" s="8">
        <f t="shared" si="58"/>
        <v>187.7769758863102</v>
      </c>
      <c r="BH130" s="8">
        <f t="shared" si="59"/>
        <v>285.69787644266665</v>
      </c>
      <c r="BI130" s="8">
        <f t="shared" si="60"/>
        <v>218.03070634392961</v>
      </c>
      <c r="BJ130" s="8">
        <f t="shared" si="61"/>
        <v>375.18908637154954</v>
      </c>
      <c r="BK130" s="8">
        <f t="shared" si="62"/>
        <v>457.0638733835346</v>
      </c>
      <c r="BL130" s="8">
        <f t="shared" si="63"/>
        <v>390.85252561469088</v>
      </c>
      <c r="BM130" s="8">
        <f t="shared" si="64"/>
        <v>152.73649495907509</v>
      </c>
      <c r="BN130" s="8">
        <f t="shared" si="65"/>
        <v>323.56795815501516</v>
      </c>
      <c r="BO130" s="8">
        <f t="shared" si="66"/>
        <v>183.50202937902941</v>
      </c>
      <c r="BQ130" s="4">
        <v>42675</v>
      </c>
      <c r="BR130" s="8">
        <f t="shared" si="47"/>
        <v>46.556615798634439</v>
      </c>
      <c r="BS130" s="8">
        <f t="shared" si="48"/>
        <v>39.775475595764242</v>
      </c>
      <c r="BT130" s="8">
        <f t="shared" si="49"/>
        <v>-10.458662326302948</v>
      </c>
      <c r="BU130" s="8">
        <f t="shared" si="50"/>
        <v>-41.966758094029245</v>
      </c>
      <c r="BV130" s="8">
        <f t="shared" si="51"/>
        <v>-11.703903541093419</v>
      </c>
      <c r="BW130" s="8">
        <f t="shared" si="52"/>
        <v>-32.616719038825437</v>
      </c>
      <c r="BX130" s="8">
        <f t="shared" si="53"/>
        <v>15.953720668411698</v>
      </c>
      <c r="BY130" s="8">
        <f t="shared" si="54"/>
        <v>41.257458244541056</v>
      </c>
      <c r="BZ130" s="8">
        <f t="shared" si="54"/>
        <v>20.794570588303117</v>
      </c>
      <c r="CA130" s="8"/>
      <c r="CB130" s="8"/>
    </row>
    <row r="131" spans="1:80" hidden="1">
      <c r="A131">
        <f t="shared" ref="A131:A136" si="69">MONTH(B131)</f>
        <v>2</v>
      </c>
      <c r="B131" s="4">
        <v>42767</v>
      </c>
      <c r="C131" s="3">
        <v>1018.7745678</v>
      </c>
      <c r="D131" s="3">
        <v>591.63585809999995</v>
      </c>
      <c r="E131" s="3">
        <v>427.13870960000003</v>
      </c>
      <c r="F131" s="3">
        <v>796.2522649</v>
      </c>
      <c r="G131" s="3">
        <v>519.56778229999998</v>
      </c>
      <c r="H131" s="3">
        <v>276.68448269999999</v>
      </c>
      <c r="I131" s="3">
        <v>222.52230280000001</v>
      </c>
      <c r="J131" s="3">
        <v>72.068075800000003</v>
      </c>
      <c r="K131" s="3">
        <v>150.454227</v>
      </c>
      <c r="L131" s="3">
        <v>948.3308657</v>
      </c>
      <c r="M131" s="3">
        <v>269.8752733</v>
      </c>
      <c r="N131" s="3">
        <v>678.45559230000003</v>
      </c>
      <c r="O131" s="3">
        <v>599.14349179999999</v>
      </c>
      <c r="P131" s="3">
        <v>203.6993434</v>
      </c>
      <c r="Q131" s="3">
        <v>395.44414840000002</v>
      </c>
      <c r="R131" s="3">
        <v>349.18737379999999</v>
      </c>
      <c r="S131" s="3">
        <v>66.1759299</v>
      </c>
      <c r="T131" s="3">
        <v>283.01144390000002</v>
      </c>
      <c r="U131" s="3">
        <v>1537.7218534000001</v>
      </c>
      <c r="V131" s="3">
        <v>349.23300189999998</v>
      </c>
      <c r="W131" s="3">
        <v>1188.4888513999999</v>
      </c>
      <c r="X131" s="3">
        <v>856.43897179999999</v>
      </c>
      <c r="Y131" s="3">
        <v>258.68850629999997</v>
      </c>
      <c r="Z131" s="3">
        <v>597.75046550000002</v>
      </c>
      <c r="AA131" s="3">
        <v>681.28288150000003</v>
      </c>
      <c r="AB131" s="3">
        <v>90.544495600000005</v>
      </c>
      <c r="AC131" s="3">
        <v>590.73838590000003</v>
      </c>
      <c r="AD131" s="3">
        <v>12116.267077300001</v>
      </c>
      <c r="AE131" s="3">
        <v>6486.4479499999998</v>
      </c>
      <c r="AF131" s="3">
        <v>5629.8191273000002</v>
      </c>
      <c r="AG131" s="3">
        <v>8299.6049363000002</v>
      </c>
      <c r="AH131" s="3">
        <v>5303.5306824999998</v>
      </c>
      <c r="AI131" s="3">
        <v>2996.0742538</v>
      </c>
      <c r="AJ131" s="3">
        <v>3816.6621409999998</v>
      </c>
      <c r="AK131" s="3">
        <v>1182.9172676000001</v>
      </c>
      <c r="AL131" s="3">
        <v>2633.7448734999998</v>
      </c>
      <c r="AO131" s="4">
        <v>42767</v>
      </c>
      <c r="AP131" s="8">
        <f t="shared" si="67"/>
        <v>856.43897179999999</v>
      </c>
      <c r="AQ131" s="8">
        <f t="shared" si="68"/>
        <v>681.28288150000003</v>
      </c>
      <c r="AR131" s="8">
        <f t="shared" ref="AR131:AR136" si="70">SUM(AP131:AQ131)</f>
        <v>1537.7218533</v>
      </c>
      <c r="AS131" s="8">
        <f t="shared" ref="AS131:AS136" si="71">O131</f>
        <v>599.14349179999999</v>
      </c>
      <c r="AT131" s="8">
        <f t="shared" ref="AT131:AT136" si="72">R131</f>
        <v>349.18737379999999</v>
      </c>
      <c r="AU131" s="8">
        <f t="shared" ref="AU131:AU136" si="73">SUM(AS131:AT131)</f>
        <v>948.33086559999992</v>
      </c>
      <c r="AV131" s="8">
        <f t="shared" ref="AV131:AV136" si="74">F131</f>
        <v>796.2522649</v>
      </c>
      <c r="AW131" s="8">
        <f t="shared" ref="AW131:AW136" si="75">I131</f>
        <v>222.52230280000001</v>
      </c>
      <c r="AX131" s="8">
        <f t="shared" ref="AX131:AX136" si="76">SUM(AV131:AW131)</f>
        <v>1018.7745677</v>
      </c>
      <c r="AY131" s="8">
        <f t="shared" ref="AY131:AY136" si="77">AG131</f>
        <v>8299.6049363000002</v>
      </c>
      <c r="AZ131" s="8">
        <f t="shared" ref="AZ131:AZ136" si="78">AJ131</f>
        <v>3816.6621409999998</v>
      </c>
      <c r="BA131" s="8">
        <f t="shared" ref="BA131:BA136" si="79">SUM(AY131:AZ131)</f>
        <v>12116.267077299999</v>
      </c>
      <c r="BC131" s="4">
        <v>42767</v>
      </c>
      <c r="BD131" s="8">
        <f t="shared" si="55"/>
        <v>224.22215625522344</v>
      </c>
      <c r="BE131" s="8">
        <f t="shared" si="56"/>
        <v>440.05771654729892</v>
      </c>
      <c r="BF131" s="8">
        <f t="shared" si="57"/>
        <v>286.47327511936822</v>
      </c>
      <c r="BG131" s="8">
        <f t="shared" si="58"/>
        <v>188.86947293399513</v>
      </c>
      <c r="BH131" s="8">
        <f t="shared" si="59"/>
        <v>246.200275718321</v>
      </c>
      <c r="BI131" s="8">
        <f t="shared" si="60"/>
        <v>206.58244988274865</v>
      </c>
      <c r="BJ131" s="8">
        <f t="shared" si="61"/>
        <v>381.40927113080028</v>
      </c>
      <c r="BK131" s="8">
        <f t="shared" si="62"/>
        <v>450.56703270208897</v>
      </c>
      <c r="BL131" s="8">
        <f t="shared" si="63"/>
        <v>394.639820315679</v>
      </c>
      <c r="BM131" s="8">
        <f t="shared" si="64"/>
        <v>153.93128274188919</v>
      </c>
      <c r="BN131" s="8">
        <f t="shared" si="65"/>
        <v>322.27100026451416</v>
      </c>
      <c r="BO131" s="8">
        <f t="shared" si="66"/>
        <v>184.24807144577932</v>
      </c>
      <c r="BQ131" s="4">
        <v>42767</v>
      </c>
      <c r="BR131" s="8">
        <f t="shared" ref="BR131:BR136" si="80">(BD131/$BM131-1)*100</f>
        <v>45.663800275865604</v>
      </c>
      <c r="BS131" s="8">
        <f t="shared" ref="BS131:BS136" si="81">(BE131/$BN131-1)*100</f>
        <v>36.548965369551588</v>
      </c>
      <c r="BT131" s="8">
        <f t="shared" ref="BT131:BT136" si="82">(BF131/$BN131-1)*100</f>
        <v>-11.107957314112593</v>
      </c>
      <c r="BU131" s="8">
        <f t="shared" ref="BU131:BU136" si="83">(BG131/$BN131-1)*100</f>
        <v>-41.394207738526113</v>
      </c>
      <c r="BV131" s="8">
        <f t="shared" ref="BV131:BV136" si="84">(BH131/$BN131-1)*100</f>
        <v>-23.604582628829686</v>
      </c>
      <c r="BW131" s="8">
        <f t="shared" ref="BW131:BW136" si="85">(BI131/$BN131-1)*100</f>
        <v>-35.897908991752423</v>
      </c>
      <c r="BX131" s="8">
        <f t="shared" ref="BX131:BX136" si="86">(BJ131/$BN131-1)*100</f>
        <v>18.350478577888339</v>
      </c>
      <c r="BY131" s="8">
        <f t="shared" ref="BY131:BZ136" si="87">(BK131/$BN131-1)*100</f>
        <v>39.809983626287114</v>
      </c>
      <c r="BZ131" s="8">
        <f t="shared" si="87"/>
        <v>22.455889605880095</v>
      </c>
      <c r="CA131" s="8"/>
      <c r="CB131" s="8"/>
    </row>
    <row r="132" spans="1:80">
      <c r="A132">
        <f t="shared" si="69"/>
        <v>5</v>
      </c>
      <c r="B132" s="4">
        <v>42856</v>
      </c>
      <c r="C132" s="3">
        <v>1003.5037915</v>
      </c>
      <c r="D132" s="3">
        <v>572.38431209999999</v>
      </c>
      <c r="E132" s="3">
        <v>431.11947950000001</v>
      </c>
      <c r="F132" s="3">
        <v>763.57832889999997</v>
      </c>
      <c r="G132" s="3">
        <v>494.16344609999999</v>
      </c>
      <c r="H132" s="3">
        <v>269.41488279999999</v>
      </c>
      <c r="I132" s="3">
        <v>239.9254626</v>
      </c>
      <c r="J132" s="3">
        <v>78.220866000000001</v>
      </c>
      <c r="K132" s="3">
        <v>161.7045966</v>
      </c>
      <c r="L132" s="3">
        <v>1004.4718339999999</v>
      </c>
      <c r="M132" s="3">
        <v>302.46670619999998</v>
      </c>
      <c r="N132" s="3">
        <v>702.00512779999997</v>
      </c>
      <c r="O132" s="3">
        <v>590.15774620000002</v>
      </c>
      <c r="P132" s="3">
        <v>214.83072079999999</v>
      </c>
      <c r="Q132" s="3">
        <v>375.3270253</v>
      </c>
      <c r="R132" s="3">
        <v>414.31408779999998</v>
      </c>
      <c r="S132" s="3">
        <v>87.635985399999996</v>
      </c>
      <c r="T132" s="3">
        <v>326.67810250000002</v>
      </c>
      <c r="U132" s="3">
        <v>1634.5968912000001</v>
      </c>
      <c r="V132" s="3">
        <v>373.98468409999998</v>
      </c>
      <c r="W132" s="3">
        <v>1260.6122071</v>
      </c>
      <c r="X132" s="3">
        <v>903.6982041</v>
      </c>
      <c r="Y132" s="3">
        <v>268.35241029999997</v>
      </c>
      <c r="Z132" s="3">
        <v>635.34579369999994</v>
      </c>
      <c r="AA132" s="3">
        <v>730.89868709999996</v>
      </c>
      <c r="AB132" s="3">
        <v>105.63227379999999</v>
      </c>
      <c r="AC132" s="3">
        <v>625.26641329999995</v>
      </c>
      <c r="AD132" s="3">
        <v>12268.4109377</v>
      </c>
      <c r="AE132" s="3">
        <v>6544.2132567999997</v>
      </c>
      <c r="AF132" s="3">
        <v>5724.1976807999999</v>
      </c>
      <c r="AG132" s="3">
        <v>8340.3389146000009</v>
      </c>
      <c r="AH132" s="3">
        <v>5308.3428512</v>
      </c>
      <c r="AI132" s="3">
        <v>3031.9960635000002</v>
      </c>
      <c r="AJ132" s="3">
        <v>3928.0720230000002</v>
      </c>
      <c r="AK132" s="3">
        <v>1235.8704055999999</v>
      </c>
      <c r="AL132" s="3">
        <v>2692.2016174</v>
      </c>
      <c r="AO132" s="4">
        <v>42856</v>
      </c>
      <c r="AP132" s="8">
        <f t="shared" si="67"/>
        <v>903.6982041</v>
      </c>
      <c r="AQ132" s="8">
        <f t="shared" si="68"/>
        <v>730.89868709999996</v>
      </c>
      <c r="AR132" s="8">
        <f t="shared" si="70"/>
        <v>1634.5968911999998</v>
      </c>
      <c r="AS132" s="8">
        <f t="shared" si="71"/>
        <v>590.15774620000002</v>
      </c>
      <c r="AT132" s="8">
        <f t="shared" si="72"/>
        <v>414.31408779999998</v>
      </c>
      <c r="AU132" s="8">
        <f t="shared" si="73"/>
        <v>1004.4718339999999</v>
      </c>
      <c r="AV132" s="8">
        <f t="shared" si="74"/>
        <v>763.57832889999997</v>
      </c>
      <c r="AW132" s="8">
        <f t="shared" si="75"/>
        <v>239.9254626</v>
      </c>
      <c r="AX132" s="8">
        <f t="shared" si="76"/>
        <v>1003.5037915</v>
      </c>
      <c r="AY132" s="8">
        <f t="shared" si="77"/>
        <v>8340.3389146000009</v>
      </c>
      <c r="AZ132" s="8">
        <f t="shared" si="78"/>
        <v>3928.0720230000002</v>
      </c>
      <c r="BA132" s="8">
        <f t="shared" si="79"/>
        <v>12268.410937600001</v>
      </c>
      <c r="BC132" s="4">
        <v>42856</v>
      </c>
      <c r="BD132" s="8">
        <f t="shared" ref="BD132:BD136" si="88">AP132/AP$2*100</f>
        <v>236.59497827545616</v>
      </c>
      <c r="BE132" s="8">
        <f t="shared" ref="BE132:BE136" si="89">AQ132/AQ$2*100</f>
        <v>472.10581097309534</v>
      </c>
      <c r="BF132" s="8">
        <f t="shared" ref="BF132:BF136" si="90">AR132/AR$2*100</f>
        <v>304.5208233966909</v>
      </c>
      <c r="BG132" s="8">
        <f t="shared" ref="BG132:BG136" si="91">AS132/AS$2*100</f>
        <v>186.03687430175049</v>
      </c>
      <c r="BH132" s="8">
        <f t="shared" ref="BH132:BH136" si="92">AT132/AT$2*100</f>
        <v>292.11893185109386</v>
      </c>
      <c r="BI132" s="8">
        <f t="shared" ref="BI132:BI136" si="93">AU132/AU$2*100</f>
        <v>218.81208324338405</v>
      </c>
      <c r="BJ132" s="8">
        <f t="shared" ref="BJ132:BJ136" si="94">AV132/AV$2*100</f>
        <v>365.75827374707603</v>
      </c>
      <c r="BK132" s="8">
        <f t="shared" ref="BK132:BK136" si="95">AW132/AW$2*100</f>
        <v>485.80525364470572</v>
      </c>
      <c r="BL132" s="8">
        <f t="shared" ref="BL132:BL136" si="96">AX132/AX$2*100</f>
        <v>388.72442296800631</v>
      </c>
      <c r="BM132" s="8">
        <f t="shared" ref="BM132:BM136" si="97">AY132/AY$2*100</f>
        <v>154.6867685245287</v>
      </c>
      <c r="BN132" s="8">
        <f t="shared" ref="BN132:BN136" si="98">AZ132/AZ$2*100</f>
        <v>331.67821861004063</v>
      </c>
      <c r="BO132" s="8">
        <f t="shared" ref="BO132:BO136" si="99">BA132/BA$2*100</f>
        <v>186.56167287629833</v>
      </c>
      <c r="BQ132" s="4">
        <v>42856</v>
      </c>
      <c r="BR132" s="8">
        <f t="shared" si="80"/>
        <v>52.951012250242499</v>
      </c>
      <c r="BS132" s="8">
        <f t="shared" si="81"/>
        <v>42.338502947689079</v>
      </c>
      <c r="BT132" s="8">
        <f t="shared" si="82"/>
        <v>-8.1878741773149457</v>
      </c>
      <c r="BU132" s="8">
        <f t="shared" si="83"/>
        <v>-43.910433708498353</v>
      </c>
      <c r="BV132" s="8">
        <f t="shared" si="84"/>
        <v>-11.927007725960214</v>
      </c>
      <c r="BW132" s="8">
        <f t="shared" si="85"/>
        <v>-34.028805340200854</v>
      </c>
      <c r="BX132" s="8">
        <f t="shared" si="86"/>
        <v>10.275035629368201</v>
      </c>
      <c r="BY132" s="8">
        <f t="shared" si="87"/>
        <v>46.468844315602986</v>
      </c>
      <c r="BZ132" s="8">
        <f t="shared" si="87"/>
        <v>17.199261560505374</v>
      </c>
      <c r="CA132" s="8"/>
      <c r="CB132" s="8"/>
    </row>
    <row r="133" spans="1:80" hidden="1">
      <c r="A133">
        <f t="shared" si="69"/>
        <v>8</v>
      </c>
      <c r="B133" s="4">
        <v>42948</v>
      </c>
      <c r="C133" s="3">
        <v>1004.7445654000001</v>
      </c>
      <c r="D133" s="3">
        <v>566.47117590000005</v>
      </c>
      <c r="E133" s="3">
        <v>438.27338950000001</v>
      </c>
      <c r="F133" s="3">
        <v>778.44221719999996</v>
      </c>
      <c r="G133" s="3">
        <v>499.3862651</v>
      </c>
      <c r="H133" s="3">
        <v>279.05595210000001</v>
      </c>
      <c r="I133" s="3">
        <v>226.30234820000001</v>
      </c>
      <c r="J133" s="3">
        <v>67.084910699999995</v>
      </c>
      <c r="K133" s="3">
        <v>159.21743739999999</v>
      </c>
      <c r="L133" s="3">
        <v>1040.9718339000001</v>
      </c>
      <c r="M133" s="3">
        <v>310.81594050000001</v>
      </c>
      <c r="N133" s="3">
        <v>730.15589339999997</v>
      </c>
      <c r="O133" s="3">
        <v>621.10689260000004</v>
      </c>
      <c r="P133" s="3">
        <v>220.9010251</v>
      </c>
      <c r="Q133" s="3">
        <v>400.20586750000001</v>
      </c>
      <c r="R133" s="3">
        <v>419.8649413</v>
      </c>
      <c r="S133" s="3">
        <v>89.914915300000004</v>
      </c>
      <c r="T133" s="3">
        <v>329.95002590000001</v>
      </c>
      <c r="U133" s="3">
        <v>1671.5243052999999</v>
      </c>
      <c r="V133" s="3">
        <v>377.94553509999997</v>
      </c>
      <c r="W133" s="3">
        <v>1293.5787702</v>
      </c>
      <c r="X133" s="3">
        <v>933.99459249999995</v>
      </c>
      <c r="Y133" s="3">
        <v>272.82799069999999</v>
      </c>
      <c r="Z133" s="3">
        <v>661.16660179999997</v>
      </c>
      <c r="AA133" s="3">
        <v>737.5297127</v>
      </c>
      <c r="AB133" s="3">
        <v>105.1175444</v>
      </c>
      <c r="AC133" s="3">
        <v>632.41216829999996</v>
      </c>
      <c r="AD133" s="3">
        <v>12256.418163099999</v>
      </c>
      <c r="AE133" s="3">
        <v>6518.3270172000002</v>
      </c>
      <c r="AF133" s="3">
        <v>5738.0911458</v>
      </c>
      <c r="AG133" s="3">
        <v>8371.7694620999991</v>
      </c>
      <c r="AH133" s="3">
        <v>5305.4621378000002</v>
      </c>
      <c r="AI133" s="3">
        <v>3066.3073242999999</v>
      </c>
      <c r="AJ133" s="3">
        <v>3884.6487010000001</v>
      </c>
      <c r="AK133" s="3">
        <v>1212.8648794999999</v>
      </c>
      <c r="AL133" s="3">
        <v>2671.7838215000002</v>
      </c>
      <c r="AO133" s="4">
        <v>42948</v>
      </c>
      <c r="AP133" s="8">
        <f t="shared" si="67"/>
        <v>933.99459249999995</v>
      </c>
      <c r="AQ133" s="8">
        <f t="shared" si="68"/>
        <v>737.5297127</v>
      </c>
      <c r="AR133" s="8">
        <f t="shared" si="70"/>
        <v>1671.5243052000001</v>
      </c>
      <c r="AS133" s="8">
        <f t="shared" si="71"/>
        <v>621.10689260000004</v>
      </c>
      <c r="AT133" s="8">
        <f t="shared" si="72"/>
        <v>419.8649413</v>
      </c>
      <c r="AU133" s="8">
        <f t="shared" si="73"/>
        <v>1040.9718339000001</v>
      </c>
      <c r="AV133" s="8">
        <f t="shared" si="74"/>
        <v>778.44221719999996</v>
      </c>
      <c r="AW133" s="8">
        <f t="shared" si="75"/>
        <v>226.30234820000001</v>
      </c>
      <c r="AX133" s="8">
        <f t="shared" si="76"/>
        <v>1004.7445653999999</v>
      </c>
      <c r="AY133" s="8">
        <f t="shared" si="77"/>
        <v>8371.7694620999991</v>
      </c>
      <c r="AZ133" s="8">
        <f t="shared" si="78"/>
        <v>3884.6487010000001</v>
      </c>
      <c r="BA133" s="8">
        <f t="shared" si="79"/>
        <v>12256.418163099999</v>
      </c>
      <c r="BC133" s="4">
        <v>42948</v>
      </c>
      <c r="BD133" s="8">
        <f t="shared" si="88"/>
        <v>244.52680034039145</v>
      </c>
      <c r="BE133" s="8">
        <f t="shared" si="89"/>
        <v>476.38895687788886</v>
      </c>
      <c r="BF133" s="8">
        <f t="shared" si="90"/>
        <v>311.4002972154226</v>
      </c>
      <c r="BG133" s="8">
        <f t="shared" si="91"/>
        <v>195.79304965594474</v>
      </c>
      <c r="BH133" s="8">
        <f t="shared" si="92"/>
        <v>296.03265200454581</v>
      </c>
      <c r="BI133" s="8">
        <f t="shared" si="93"/>
        <v>226.76316832727136</v>
      </c>
      <c r="BJ133" s="8">
        <f t="shared" si="94"/>
        <v>372.8781590555148</v>
      </c>
      <c r="BK133" s="8">
        <f t="shared" si="95"/>
        <v>458.22093443654995</v>
      </c>
      <c r="BL133" s="8">
        <f t="shared" si="96"/>
        <v>389.20505804123337</v>
      </c>
      <c r="BM133" s="8">
        <f t="shared" si="97"/>
        <v>155.26970524634712</v>
      </c>
      <c r="BN133" s="8">
        <f t="shared" si="98"/>
        <v>328.01164376040475</v>
      </c>
      <c r="BO133" s="8">
        <f t="shared" si="99"/>
        <v>186.37930271568598</v>
      </c>
      <c r="BQ133" s="4">
        <v>42948</v>
      </c>
      <c r="BR133" s="8">
        <f t="shared" si="80"/>
        <v>57.485196453764885</v>
      </c>
      <c r="BS133" s="8">
        <f t="shared" si="81"/>
        <v>45.235379883607393</v>
      </c>
      <c r="BT133" s="8">
        <f t="shared" si="82"/>
        <v>-5.0642551448923161</v>
      </c>
      <c r="BU133" s="8">
        <f t="shared" si="83"/>
        <v>-40.309116038892434</v>
      </c>
      <c r="BV133" s="8">
        <f t="shared" si="84"/>
        <v>-9.7493465138139719</v>
      </c>
      <c r="BW133" s="8">
        <f t="shared" si="85"/>
        <v>-30.867341863964459</v>
      </c>
      <c r="BX133" s="8">
        <f t="shared" si="86"/>
        <v>13.6783300680273</v>
      </c>
      <c r="BY133" s="8">
        <f t="shared" si="87"/>
        <v>39.696545276074467</v>
      </c>
      <c r="BZ133" s="8">
        <f t="shared" si="87"/>
        <v>18.655866474522842</v>
      </c>
      <c r="CA133" s="8"/>
      <c r="CB133" s="8"/>
    </row>
    <row r="134" spans="1:80" hidden="1">
      <c r="A134">
        <f t="shared" si="69"/>
        <v>11</v>
      </c>
      <c r="B134" s="4">
        <v>43040</v>
      </c>
      <c r="C134" s="3">
        <v>1022.7619567</v>
      </c>
      <c r="D134" s="3">
        <v>562.94549629999995</v>
      </c>
      <c r="E134" s="3">
        <v>459.81646039999998</v>
      </c>
      <c r="F134" s="3">
        <v>792.18171570000004</v>
      </c>
      <c r="G134" s="3">
        <v>497.62281400000001</v>
      </c>
      <c r="H134" s="3">
        <v>294.55890169999998</v>
      </c>
      <c r="I134" s="3">
        <v>230.580241</v>
      </c>
      <c r="J134" s="3">
        <v>65.322682299999997</v>
      </c>
      <c r="K134" s="3">
        <v>165.2575587</v>
      </c>
      <c r="L134" s="3">
        <v>1042.6604846</v>
      </c>
      <c r="M134" s="3">
        <v>298.68007139999997</v>
      </c>
      <c r="N134" s="3">
        <v>743.98041320000004</v>
      </c>
      <c r="O134" s="3">
        <v>622.24595669999997</v>
      </c>
      <c r="P134" s="3">
        <v>217.91863979999999</v>
      </c>
      <c r="Q134" s="3">
        <v>404.32731690000003</v>
      </c>
      <c r="R134" s="3">
        <v>420.4145279</v>
      </c>
      <c r="S134" s="3">
        <v>80.761431599999995</v>
      </c>
      <c r="T134" s="3">
        <v>339.65309630000002</v>
      </c>
      <c r="U134" s="3">
        <v>1661.1639170999999</v>
      </c>
      <c r="V134" s="3">
        <v>353.8520608</v>
      </c>
      <c r="W134" s="3">
        <v>1307.3118563999999</v>
      </c>
      <c r="X134" s="3">
        <v>940.65651969999999</v>
      </c>
      <c r="Y134" s="3">
        <v>252.02223710000001</v>
      </c>
      <c r="Z134" s="3">
        <v>688.63428260000001</v>
      </c>
      <c r="AA134" s="3">
        <v>720.50739750000002</v>
      </c>
      <c r="AB134" s="3">
        <v>101.82982370000001</v>
      </c>
      <c r="AC134" s="3">
        <v>618.6775738</v>
      </c>
      <c r="AD134" s="3">
        <v>12464.1462902</v>
      </c>
      <c r="AE134" s="3">
        <v>6613.9131937000002</v>
      </c>
      <c r="AF134" s="3">
        <v>5850.2330965000001</v>
      </c>
      <c r="AG134" s="3">
        <v>8549.2501916000001</v>
      </c>
      <c r="AH134" s="3">
        <v>5403.7169729999996</v>
      </c>
      <c r="AI134" s="3">
        <v>3145.5332186000001</v>
      </c>
      <c r="AJ134" s="3">
        <v>3914.8960986000002</v>
      </c>
      <c r="AK134" s="3">
        <v>1210.1962206000001</v>
      </c>
      <c r="AL134" s="3">
        <v>2704.6998779</v>
      </c>
      <c r="AO134" s="4">
        <v>43040</v>
      </c>
      <c r="AP134" s="8">
        <f t="shared" si="67"/>
        <v>940.65651969999999</v>
      </c>
      <c r="AQ134" s="8">
        <f t="shared" si="68"/>
        <v>720.50739750000002</v>
      </c>
      <c r="AR134" s="8">
        <f t="shared" si="70"/>
        <v>1661.1639172</v>
      </c>
      <c r="AS134" s="8">
        <f t="shared" si="71"/>
        <v>622.24595669999997</v>
      </c>
      <c r="AT134" s="8">
        <f t="shared" si="72"/>
        <v>420.4145279</v>
      </c>
      <c r="AU134" s="8">
        <f t="shared" si="73"/>
        <v>1042.6604846</v>
      </c>
      <c r="AV134" s="8">
        <f t="shared" si="74"/>
        <v>792.18171570000004</v>
      </c>
      <c r="AW134" s="8">
        <f t="shared" si="75"/>
        <v>230.580241</v>
      </c>
      <c r="AX134" s="8">
        <f t="shared" si="76"/>
        <v>1022.7619567</v>
      </c>
      <c r="AY134" s="8">
        <f t="shared" si="77"/>
        <v>8549.2501916000001</v>
      </c>
      <c r="AZ134" s="8">
        <f t="shared" si="78"/>
        <v>3914.8960986000002</v>
      </c>
      <c r="BA134" s="8">
        <f t="shared" si="79"/>
        <v>12464.1462902</v>
      </c>
      <c r="BC134" s="4">
        <v>43040</v>
      </c>
      <c r="BD134" s="8">
        <f t="shared" si="88"/>
        <v>246.27094292472515</v>
      </c>
      <c r="BE134" s="8">
        <f t="shared" si="89"/>
        <v>465.39381615048995</v>
      </c>
      <c r="BF134" s="8">
        <f t="shared" si="90"/>
        <v>309.47018594367466</v>
      </c>
      <c r="BG134" s="8">
        <f t="shared" si="91"/>
        <v>196.15211962691063</v>
      </c>
      <c r="BH134" s="8">
        <f t="shared" si="92"/>
        <v>296.42014703616337</v>
      </c>
      <c r="BI134" s="8">
        <f t="shared" si="93"/>
        <v>227.13102053081795</v>
      </c>
      <c r="BJ134" s="8">
        <f t="shared" si="94"/>
        <v>379.45945538532288</v>
      </c>
      <c r="BK134" s="8">
        <f t="shared" si="95"/>
        <v>466.88288625378436</v>
      </c>
      <c r="BL134" s="8">
        <f t="shared" si="96"/>
        <v>396.18440390500166</v>
      </c>
      <c r="BM134" s="8">
        <f t="shared" si="97"/>
        <v>158.56140847361911</v>
      </c>
      <c r="BN134" s="8">
        <f t="shared" si="98"/>
        <v>330.56567100196628</v>
      </c>
      <c r="BO134" s="8">
        <f t="shared" si="99"/>
        <v>189.53815573196891</v>
      </c>
      <c r="BQ134" s="4">
        <v>43040</v>
      </c>
      <c r="BR134" s="8">
        <f t="shared" si="80"/>
        <v>55.315814418802198</v>
      </c>
      <c r="BS134" s="8">
        <f t="shared" si="81"/>
        <v>40.787098291196024</v>
      </c>
      <c r="BT134" s="8">
        <f t="shared" si="82"/>
        <v>-6.3816321260310556</v>
      </c>
      <c r="BU134" s="8">
        <f t="shared" si="83"/>
        <v>-40.661678802774446</v>
      </c>
      <c r="BV134" s="8">
        <f t="shared" si="84"/>
        <v>-10.329422248325294</v>
      </c>
      <c r="BW134" s="8">
        <f t="shared" si="85"/>
        <v>-31.290197242088425</v>
      </c>
      <c r="BX134" s="8">
        <f t="shared" si="86"/>
        <v>14.790944333437995</v>
      </c>
      <c r="BY134" s="8">
        <f t="shared" si="87"/>
        <v>41.237559495706755</v>
      </c>
      <c r="BZ134" s="8">
        <f t="shared" si="87"/>
        <v>19.850437797772734</v>
      </c>
      <c r="CA134" s="8"/>
      <c r="CB134" s="8"/>
    </row>
    <row r="135" spans="1:80" hidden="1">
      <c r="A135">
        <f t="shared" si="69"/>
        <v>2</v>
      </c>
      <c r="B135" s="4">
        <v>43132</v>
      </c>
      <c r="C135" s="3">
        <v>1029.7624797999999</v>
      </c>
      <c r="D135" s="3">
        <v>573.80887180000002</v>
      </c>
      <c r="E135" s="3">
        <v>455.95360799999997</v>
      </c>
      <c r="F135" s="3">
        <v>798.07686160000003</v>
      </c>
      <c r="G135" s="3">
        <v>505.40345960000002</v>
      </c>
      <c r="H135" s="3">
        <v>292.67340200000001</v>
      </c>
      <c r="I135" s="3">
        <v>231.68561819999999</v>
      </c>
      <c r="J135" s="3">
        <v>68.405412200000001</v>
      </c>
      <c r="K135" s="3">
        <v>163.28020599999999</v>
      </c>
      <c r="L135" s="3">
        <v>1010.5400571</v>
      </c>
      <c r="M135" s="3">
        <v>296.2854021</v>
      </c>
      <c r="N135" s="3">
        <v>714.25465499999996</v>
      </c>
      <c r="O135" s="3">
        <v>638.07253390000005</v>
      </c>
      <c r="P135" s="3">
        <v>219.7299194</v>
      </c>
      <c r="Q135" s="3">
        <v>418.34261450000002</v>
      </c>
      <c r="R135" s="3">
        <v>372.46752320000002</v>
      </c>
      <c r="S135" s="3">
        <v>76.555482699999999</v>
      </c>
      <c r="T135" s="3">
        <v>295.91204040000002</v>
      </c>
      <c r="U135" s="3">
        <v>1690.9816682000001</v>
      </c>
      <c r="V135" s="3">
        <v>354.99182580000002</v>
      </c>
      <c r="W135" s="3">
        <v>1335.9898424999999</v>
      </c>
      <c r="X135" s="3">
        <v>932.26435349999997</v>
      </c>
      <c r="Y135" s="3">
        <v>256.28239120000001</v>
      </c>
      <c r="Z135" s="3">
        <v>675.98196229999996</v>
      </c>
      <c r="AA135" s="3">
        <v>758.71731469999997</v>
      </c>
      <c r="AB135" s="3">
        <v>98.709434599999994</v>
      </c>
      <c r="AC135" s="3">
        <v>660.00788009999997</v>
      </c>
      <c r="AD135" s="3">
        <v>12533.8552614</v>
      </c>
      <c r="AE135" s="3">
        <v>6663.0514305999995</v>
      </c>
      <c r="AF135" s="3">
        <v>5870.8038309000003</v>
      </c>
      <c r="AG135" s="3">
        <v>8626.0746128999999</v>
      </c>
      <c r="AH135" s="3">
        <v>5452.6544354999996</v>
      </c>
      <c r="AI135" s="3">
        <v>3173.4201773999998</v>
      </c>
      <c r="AJ135" s="3">
        <v>3907.7806485999999</v>
      </c>
      <c r="AK135" s="3">
        <v>1210.3969950000001</v>
      </c>
      <c r="AL135" s="3">
        <v>2697.3836535</v>
      </c>
      <c r="AO135" s="4">
        <v>43132</v>
      </c>
      <c r="AP135" s="8">
        <f t="shared" si="67"/>
        <v>932.26435349999997</v>
      </c>
      <c r="AQ135" s="8">
        <f t="shared" si="68"/>
        <v>758.71731469999997</v>
      </c>
      <c r="AR135" s="8">
        <f t="shared" si="70"/>
        <v>1690.9816682000001</v>
      </c>
      <c r="AS135" s="8">
        <f t="shared" si="71"/>
        <v>638.07253390000005</v>
      </c>
      <c r="AT135" s="8">
        <f t="shared" si="72"/>
        <v>372.46752320000002</v>
      </c>
      <c r="AU135" s="8">
        <f t="shared" si="73"/>
        <v>1010.5400571</v>
      </c>
      <c r="AV135" s="8">
        <f t="shared" si="74"/>
        <v>798.07686160000003</v>
      </c>
      <c r="AW135" s="8">
        <f t="shared" si="75"/>
        <v>231.68561819999999</v>
      </c>
      <c r="AX135" s="8">
        <f t="shared" si="76"/>
        <v>1029.7624797999999</v>
      </c>
      <c r="AY135" s="8">
        <f t="shared" si="77"/>
        <v>8626.0746128999999</v>
      </c>
      <c r="AZ135" s="8">
        <f t="shared" si="78"/>
        <v>3907.7806485999999</v>
      </c>
      <c r="BA135" s="8">
        <f t="shared" si="79"/>
        <v>12533.855261500001</v>
      </c>
      <c r="BC135" s="4">
        <v>43132</v>
      </c>
      <c r="BD135" s="8">
        <f t="shared" si="88"/>
        <v>244.07381077290191</v>
      </c>
      <c r="BE135" s="8">
        <f t="shared" si="89"/>
        <v>490.07456091758615</v>
      </c>
      <c r="BF135" s="8">
        <f t="shared" si="90"/>
        <v>315.02514945500957</v>
      </c>
      <c r="BG135" s="8">
        <f t="shared" si="91"/>
        <v>201.14117038857859</v>
      </c>
      <c r="BH135" s="8">
        <f t="shared" si="92"/>
        <v>262.61432625706271</v>
      </c>
      <c r="BI135" s="8">
        <f t="shared" si="93"/>
        <v>220.13397251210458</v>
      </c>
      <c r="BJ135" s="8">
        <f t="shared" si="94"/>
        <v>382.28326311566713</v>
      </c>
      <c r="BK135" s="8">
        <f t="shared" si="95"/>
        <v>469.12107325236201</v>
      </c>
      <c r="BL135" s="8">
        <f t="shared" si="96"/>
        <v>398.8961767209808</v>
      </c>
      <c r="BM135" s="8">
        <f t="shared" si="97"/>
        <v>159.98625722333372</v>
      </c>
      <c r="BN135" s="8">
        <f t="shared" si="98"/>
        <v>329.96485722696673</v>
      </c>
      <c r="BO135" s="8">
        <f t="shared" si="99"/>
        <v>190.5981970336795</v>
      </c>
      <c r="BQ135" s="4">
        <v>43132</v>
      </c>
      <c r="BR135" s="8">
        <f t="shared" si="80"/>
        <v>52.559235404942115</v>
      </c>
      <c r="BS135" s="8">
        <f t="shared" si="81"/>
        <v>48.523259427135827</v>
      </c>
      <c r="BT135" s="8">
        <f t="shared" si="82"/>
        <v>-4.5276663392310512</v>
      </c>
      <c r="BU135" s="8">
        <f t="shared" si="83"/>
        <v>-39.041638531153225</v>
      </c>
      <c r="BV135" s="8">
        <f t="shared" si="84"/>
        <v>-20.411425488132174</v>
      </c>
      <c r="BW135" s="8">
        <f t="shared" si="85"/>
        <v>-33.285630972305277</v>
      </c>
      <c r="BX135" s="8">
        <f t="shared" si="86"/>
        <v>15.855750920987655</v>
      </c>
      <c r="BY135" s="8">
        <f t="shared" si="87"/>
        <v>42.173041455040931</v>
      </c>
      <c r="BZ135" s="8">
        <f t="shared" si="87"/>
        <v>20.890503332177456</v>
      </c>
      <c r="CA135" s="8"/>
      <c r="CB135" s="8"/>
    </row>
    <row r="136" spans="1:80">
      <c r="A136">
        <f t="shared" si="69"/>
        <v>5</v>
      </c>
      <c r="B136" s="4">
        <v>43221</v>
      </c>
      <c r="C136" s="3">
        <v>1054.3556019</v>
      </c>
      <c r="D136" s="3">
        <v>597.67682509999997</v>
      </c>
      <c r="E136" s="3">
        <v>456.67877670000001</v>
      </c>
      <c r="F136" s="3">
        <v>820.32590059999995</v>
      </c>
      <c r="G136" s="3">
        <v>523.16139290000001</v>
      </c>
      <c r="H136" s="3">
        <v>297.1645077</v>
      </c>
      <c r="I136" s="3">
        <v>234.02970120000001</v>
      </c>
      <c r="J136" s="3">
        <v>74.515432200000006</v>
      </c>
      <c r="K136" s="3">
        <v>159.51426900000001</v>
      </c>
      <c r="L136" s="3">
        <v>1008.8276535</v>
      </c>
      <c r="M136" s="3">
        <v>269.9579205</v>
      </c>
      <c r="N136" s="3">
        <v>738.869733</v>
      </c>
      <c r="O136" s="3">
        <v>607.02614000000005</v>
      </c>
      <c r="P136" s="3">
        <v>192.2740665</v>
      </c>
      <c r="Q136" s="3">
        <v>414.75207349999999</v>
      </c>
      <c r="R136" s="3">
        <v>401.8015135</v>
      </c>
      <c r="S136" s="3">
        <v>77.683853999999997</v>
      </c>
      <c r="T136" s="3">
        <v>324.1176595</v>
      </c>
      <c r="U136" s="3">
        <v>1674.5643949</v>
      </c>
      <c r="V136" s="3">
        <v>351.0425687</v>
      </c>
      <c r="W136" s="3">
        <v>1323.5218261</v>
      </c>
      <c r="X136" s="3">
        <v>910.67623739999999</v>
      </c>
      <c r="Y136" s="3">
        <v>251.91421550000001</v>
      </c>
      <c r="Z136" s="3">
        <v>658.762022</v>
      </c>
      <c r="AA136" s="3">
        <v>763.88815739999995</v>
      </c>
      <c r="AB136" s="3">
        <v>99.128353300000001</v>
      </c>
      <c r="AC136" s="3">
        <v>664.7598041</v>
      </c>
      <c r="AD136" s="3">
        <v>12574.3758688</v>
      </c>
      <c r="AE136" s="3">
        <v>6664.8042384999999</v>
      </c>
      <c r="AF136" s="3">
        <v>5909.5716302999999</v>
      </c>
      <c r="AG136" s="3">
        <v>8517.2200596000002</v>
      </c>
      <c r="AH136" s="3">
        <v>5399.8545835000004</v>
      </c>
      <c r="AI136" s="3">
        <v>3117.3654760999998</v>
      </c>
      <c r="AJ136" s="3">
        <v>4057.1558091000002</v>
      </c>
      <c r="AK136" s="3">
        <v>1264.9496549</v>
      </c>
      <c r="AL136" s="3">
        <v>2792.2061542000001</v>
      </c>
      <c r="AO136" s="4">
        <v>43221</v>
      </c>
      <c r="AP136" s="8">
        <f t="shared" si="67"/>
        <v>910.67623739999999</v>
      </c>
      <c r="AQ136" s="8">
        <f t="shared" si="68"/>
        <v>763.88815739999995</v>
      </c>
      <c r="AR136" s="8">
        <f t="shared" si="70"/>
        <v>1674.5643947999999</v>
      </c>
      <c r="AS136" s="8">
        <f t="shared" si="71"/>
        <v>607.02614000000005</v>
      </c>
      <c r="AT136" s="8">
        <f t="shared" si="72"/>
        <v>401.8015135</v>
      </c>
      <c r="AU136" s="8">
        <f t="shared" si="73"/>
        <v>1008.8276535</v>
      </c>
      <c r="AV136" s="8">
        <f t="shared" si="74"/>
        <v>820.32590059999995</v>
      </c>
      <c r="AW136" s="8">
        <f t="shared" si="75"/>
        <v>234.02970120000001</v>
      </c>
      <c r="AX136" s="8">
        <f t="shared" si="76"/>
        <v>1054.3556017999999</v>
      </c>
      <c r="AY136" s="8">
        <f t="shared" si="77"/>
        <v>8517.2200596000002</v>
      </c>
      <c r="AZ136" s="8">
        <f t="shared" si="78"/>
        <v>4057.1558091000002</v>
      </c>
      <c r="BA136" s="8">
        <f t="shared" si="79"/>
        <v>12574.375868700001</v>
      </c>
      <c r="BC136" s="4">
        <v>43221</v>
      </c>
      <c r="BD136" s="8">
        <f t="shared" si="88"/>
        <v>238.42187981131028</v>
      </c>
      <c r="BE136" s="8">
        <f t="shared" si="89"/>
        <v>493.41453802985012</v>
      </c>
      <c r="BF136" s="8">
        <f t="shared" si="90"/>
        <v>311.96665739460536</v>
      </c>
      <c r="BG136" s="8">
        <f t="shared" si="91"/>
        <v>191.3543394663601</v>
      </c>
      <c r="BH136" s="8">
        <f t="shared" si="92"/>
        <v>283.29673645186847</v>
      </c>
      <c r="BI136" s="8">
        <f t="shared" si="93"/>
        <v>219.76094602556054</v>
      </c>
      <c r="BJ136" s="8">
        <f t="shared" si="94"/>
        <v>392.94067675507006</v>
      </c>
      <c r="BK136" s="8">
        <f t="shared" si="95"/>
        <v>473.86741331997621</v>
      </c>
      <c r="BL136" s="8">
        <f t="shared" si="96"/>
        <v>408.42274477125386</v>
      </c>
      <c r="BM136" s="8">
        <f t="shared" si="97"/>
        <v>157.96735136572138</v>
      </c>
      <c r="BN136" s="8">
        <f t="shared" si="98"/>
        <v>342.57778459925817</v>
      </c>
      <c r="BO136" s="8">
        <f t="shared" si="99"/>
        <v>191.21438052342771</v>
      </c>
      <c r="BQ136" s="4">
        <v>43221</v>
      </c>
      <c r="BR136" s="8">
        <f t="shared" si="80"/>
        <v>50.931111872176004</v>
      </c>
      <c r="BS136" s="8">
        <f t="shared" si="81"/>
        <v>44.029928445896836</v>
      </c>
      <c r="BT136" s="8">
        <f t="shared" si="82"/>
        <v>-8.9355260559178422</v>
      </c>
      <c r="BU136" s="8">
        <f t="shared" si="83"/>
        <v>-44.142805497384117</v>
      </c>
      <c r="BV136" s="8">
        <f t="shared" si="84"/>
        <v>-17.304405251127331</v>
      </c>
      <c r="BW136" s="8">
        <f t="shared" si="85"/>
        <v>-35.85078895800752</v>
      </c>
      <c r="BX136" s="8">
        <f t="shared" si="86"/>
        <v>14.701155305422265</v>
      </c>
      <c r="BY136" s="8">
        <f t="shared" si="87"/>
        <v>38.324034605541769</v>
      </c>
      <c r="BZ136" s="8">
        <f t="shared" si="87"/>
        <v>19.220440767640557</v>
      </c>
      <c r="CA136" s="8"/>
      <c r="CB136" s="8"/>
    </row>
  </sheetData>
  <autoFilter ref="A1:BZ136" xr:uid="{F887766B-0817-2E47-BB01-FACDFDE9DBB7}">
    <filterColumn colId="0">
      <filters>
        <filter val="5"/>
      </filters>
    </filterColumn>
  </autoFilter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4AC58-D842-FC47-840A-40B255B01964}">
  <dimension ref="A1:AO34"/>
  <sheetViews>
    <sheetView topLeftCell="B1" workbookViewId="0">
      <selection activeCell="B5" sqref="B5"/>
    </sheetView>
  </sheetViews>
  <sheetFormatPr baseColWidth="10" defaultRowHeight="15"/>
  <sheetData>
    <row r="1" spans="1:41" s="72" customFormat="1" ht="16">
      <c r="A1" s="72" t="s">
        <v>99</v>
      </c>
    </row>
    <row r="2" spans="1:41" s="12" customFormat="1">
      <c r="A2" s="73" t="s">
        <v>100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41" s="15" customFormat="1">
      <c r="A3" s="74" t="s">
        <v>101</v>
      </c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12"/>
      <c r="O3" s="13"/>
      <c r="P3" s="13"/>
      <c r="Q3" s="13"/>
      <c r="R3" s="14"/>
      <c r="S3" s="14"/>
      <c r="T3" s="14"/>
      <c r="U3" s="14"/>
      <c r="V3" s="14"/>
      <c r="W3" s="14"/>
      <c r="X3" s="14"/>
      <c r="Y3" s="14"/>
      <c r="Z3" s="14"/>
    </row>
    <row r="5" spans="1:41">
      <c r="B5" s="9" t="s">
        <v>75</v>
      </c>
      <c r="C5" s="9" t="s">
        <v>76</v>
      </c>
      <c r="D5" s="9" t="s">
        <v>77</v>
      </c>
      <c r="E5" s="9" t="s">
        <v>78</v>
      </c>
      <c r="F5" s="9" t="s">
        <v>79</v>
      </c>
      <c r="G5" s="9" t="s">
        <v>80</v>
      </c>
      <c r="H5" s="9" t="s">
        <v>81</v>
      </c>
      <c r="I5" s="9" t="s">
        <v>82</v>
      </c>
      <c r="J5" s="9" t="s">
        <v>83</v>
      </c>
      <c r="K5" s="9" t="s">
        <v>84</v>
      </c>
      <c r="L5" s="9" t="s">
        <v>85</v>
      </c>
      <c r="M5" s="9" t="s">
        <v>86</v>
      </c>
      <c r="N5" s="9" t="s">
        <v>87</v>
      </c>
      <c r="O5" s="9" t="s">
        <v>88</v>
      </c>
      <c r="P5" s="9" t="s">
        <v>89</v>
      </c>
      <c r="Q5" s="9" t="s">
        <v>90</v>
      </c>
      <c r="R5" s="9" t="s">
        <v>91</v>
      </c>
      <c r="S5" s="9" t="s">
        <v>92</v>
      </c>
      <c r="T5" s="9" t="s">
        <v>93</v>
      </c>
      <c r="U5" s="9" t="s">
        <v>94</v>
      </c>
      <c r="V5" s="9" t="s">
        <v>76</v>
      </c>
      <c r="W5" s="9" t="s">
        <v>77</v>
      </c>
      <c r="X5" s="9" t="s">
        <v>78</v>
      </c>
      <c r="Y5" s="9" t="s">
        <v>79</v>
      </c>
      <c r="Z5" s="9" t="s">
        <v>80</v>
      </c>
      <c r="AA5" s="9" t="s">
        <v>81</v>
      </c>
      <c r="AB5" s="9" t="s">
        <v>82</v>
      </c>
      <c r="AC5" s="9" t="s">
        <v>83</v>
      </c>
      <c r="AD5" s="9" t="s">
        <v>84</v>
      </c>
      <c r="AE5" s="9" t="s">
        <v>85</v>
      </c>
      <c r="AF5" s="9" t="s">
        <v>86</v>
      </c>
      <c r="AG5" s="9" t="s">
        <v>87</v>
      </c>
      <c r="AH5" s="9" t="s">
        <v>88</v>
      </c>
      <c r="AI5" s="9" t="s">
        <v>89</v>
      </c>
      <c r="AJ5" s="9" t="s">
        <v>90</v>
      </c>
      <c r="AK5" s="9" t="s">
        <v>91</v>
      </c>
      <c r="AL5" s="9" t="s">
        <v>92</v>
      </c>
      <c r="AM5" s="9" t="s">
        <v>93</v>
      </c>
      <c r="AN5" s="9" t="s">
        <v>94</v>
      </c>
      <c r="AO5" s="9"/>
    </row>
    <row r="6" spans="1:41">
      <c r="A6" t="s">
        <v>95</v>
      </c>
      <c r="B6" t="s">
        <v>96</v>
      </c>
      <c r="C6" t="s">
        <v>97</v>
      </c>
      <c r="D6" t="s">
        <v>97</v>
      </c>
      <c r="E6" t="s">
        <v>97</v>
      </c>
      <c r="F6" t="s">
        <v>97</v>
      </c>
      <c r="G6" t="s">
        <v>97</v>
      </c>
      <c r="H6" t="s">
        <v>97</v>
      </c>
      <c r="I6" t="s">
        <v>97</v>
      </c>
      <c r="J6" t="s">
        <v>97</v>
      </c>
      <c r="K6" t="s">
        <v>97</v>
      </c>
      <c r="L6" t="s">
        <v>97</v>
      </c>
      <c r="M6" t="s">
        <v>97</v>
      </c>
      <c r="N6" t="s">
        <v>97</v>
      </c>
      <c r="O6" t="s">
        <v>97</v>
      </c>
      <c r="P6" t="s">
        <v>97</v>
      </c>
      <c r="Q6" t="s">
        <v>97</v>
      </c>
      <c r="R6" t="s">
        <v>97</v>
      </c>
      <c r="S6" t="s">
        <v>97</v>
      </c>
      <c r="T6" t="s">
        <v>97</v>
      </c>
      <c r="U6" t="s">
        <v>97</v>
      </c>
      <c r="V6" t="s">
        <v>98</v>
      </c>
      <c r="W6" t="s">
        <v>98</v>
      </c>
      <c r="X6" t="s">
        <v>98</v>
      </c>
      <c r="Y6" t="s">
        <v>98</v>
      </c>
      <c r="Z6" t="s">
        <v>98</v>
      </c>
      <c r="AA6" t="s">
        <v>98</v>
      </c>
      <c r="AB6" t="s">
        <v>98</v>
      </c>
      <c r="AC6" t="s">
        <v>98</v>
      </c>
      <c r="AD6" t="s">
        <v>98</v>
      </c>
      <c r="AE6" t="s">
        <v>98</v>
      </c>
      <c r="AF6" t="s">
        <v>98</v>
      </c>
      <c r="AG6" t="s">
        <v>98</v>
      </c>
      <c r="AH6" t="s">
        <v>98</v>
      </c>
      <c r="AI6" t="s">
        <v>98</v>
      </c>
      <c r="AJ6" t="s">
        <v>98</v>
      </c>
      <c r="AK6" t="s">
        <v>98</v>
      </c>
      <c r="AL6" t="s">
        <v>98</v>
      </c>
      <c r="AM6" t="s">
        <v>98</v>
      </c>
      <c r="AN6" t="s">
        <v>98</v>
      </c>
    </row>
    <row r="7" spans="1:41">
      <c r="A7">
        <v>5</v>
      </c>
      <c r="B7" s="10">
        <v>33359</v>
      </c>
      <c r="C7" s="11">
        <v>5.06479459</v>
      </c>
      <c r="D7" s="11">
        <v>2.3192762</v>
      </c>
      <c r="E7" s="11">
        <v>24.90989107</v>
      </c>
      <c r="F7" s="11">
        <v>0.76328554999999987</v>
      </c>
      <c r="G7" s="11">
        <v>8.0481772399999993</v>
      </c>
      <c r="H7" s="11">
        <v>7.5581172800000003</v>
      </c>
      <c r="I7" s="11">
        <v>20.23932817</v>
      </c>
      <c r="J7" s="11">
        <v>16.679345510000001</v>
      </c>
      <c r="K7" s="11">
        <v>7.3209076399999997</v>
      </c>
      <c r="L7" s="11">
        <v>2.4072692600000001</v>
      </c>
      <c r="M7" s="11">
        <v>8.1873627999999989</v>
      </c>
      <c r="N7" s="11">
        <v>1.0341695299999998</v>
      </c>
      <c r="O7" s="11">
        <v>7.1337279700000007</v>
      </c>
      <c r="P7" s="11">
        <v>3.4730475699999999</v>
      </c>
      <c r="Q7" s="11">
        <v>8.8101057300000001</v>
      </c>
      <c r="R7" s="11">
        <v>6.0285616399999995</v>
      </c>
      <c r="S7" s="11">
        <v>8.8513575299999996</v>
      </c>
      <c r="T7" s="11">
        <v>1.7824977200000001</v>
      </c>
      <c r="U7" s="11">
        <v>8.1875863999999989</v>
      </c>
      <c r="V7" s="11">
        <v>29.869108180000001</v>
      </c>
      <c r="W7" s="11">
        <v>3.6820264000000003</v>
      </c>
      <c r="X7" s="11">
        <v>85.441734189999991</v>
      </c>
      <c r="Y7" s="11">
        <v>3.6955579900000002</v>
      </c>
      <c r="Z7" s="11">
        <v>62.210733529999999</v>
      </c>
      <c r="AA7" s="11">
        <v>19.170718190000002</v>
      </c>
      <c r="AB7" s="11">
        <v>40.485470980000002</v>
      </c>
      <c r="AC7" s="11">
        <v>25.748071820000003</v>
      </c>
      <c r="AD7" s="11">
        <v>13.839274999999999</v>
      </c>
      <c r="AE7" s="11">
        <v>5.33621049</v>
      </c>
      <c r="AF7" s="11">
        <v>5.2431233900000001</v>
      </c>
      <c r="AG7" s="11">
        <v>6.1331906299999996</v>
      </c>
      <c r="AH7" s="11">
        <v>11.493802899999999</v>
      </c>
      <c r="AI7" s="11">
        <v>5.5113359200000005</v>
      </c>
      <c r="AJ7" s="11">
        <v>9.7023941699999998</v>
      </c>
      <c r="AK7" s="11">
        <v>6.6981109600000002</v>
      </c>
      <c r="AL7" s="11">
        <v>9.5921278000000001</v>
      </c>
      <c r="AM7" s="11">
        <v>2.4632718200000001</v>
      </c>
      <c r="AN7" s="11">
        <v>18.621990740000001</v>
      </c>
      <c r="AO7" s="11"/>
    </row>
    <row r="8" spans="1:41">
      <c r="A8">
        <v>5</v>
      </c>
      <c r="B8" s="10">
        <v>33725</v>
      </c>
      <c r="C8" s="11">
        <v>4.3504305700000003</v>
      </c>
      <c r="D8" s="11">
        <v>0.97981333000000004</v>
      </c>
      <c r="E8" s="11">
        <v>17.934324480000001</v>
      </c>
      <c r="F8" s="11">
        <v>1.3979088100000001</v>
      </c>
      <c r="G8" s="11">
        <v>7.0127340599999997</v>
      </c>
      <c r="H8" s="11">
        <v>6.5441764300000003</v>
      </c>
      <c r="I8" s="11">
        <v>19.324725369999999</v>
      </c>
      <c r="J8" s="11">
        <v>13.454728419999999</v>
      </c>
      <c r="K8" s="11">
        <v>5.0786514799999996</v>
      </c>
      <c r="L8" s="11">
        <v>1.8357355</v>
      </c>
      <c r="M8" s="11">
        <v>4.06744723</v>
      </c>
      <c r="N8" s="11">
        <v>1.4523620500000001</v>
      </c>
      <c r="O8" s="11">
        <v>6.8734761300000002</v>
      </c>
      <c r="P8" s="11">
        <v>2.9004410499999995</v>
      </c>
      <c r="Q8" s="11">
        <v>5.8338415599999998</v>
      </c>
      <c r="R8" s="11">
        <v>4.6537126100000004</v>
      </c>
      <c r="S8" s="11">
        <v>7.0414332599999998</v>
      </c>
      <c r="T8" s="11">
        <v>1.0160164199999999</v>
      </c>
      <c r="U8" s="11">
        <v>7.1062570300000001</v>
      </c>
      <c r="V8" s="11">
        <v>28.909707170000004</v>
      </c>
      <c r="W8" s="11">
        <v>5.7653980899999997</v>
      </c>
      <c r="X8" s="11">
        <v>96.010377239999997</v>
      </c>
      <c r="Y8" s="11">
        <v>2.8413569400000003</v>
      </c>
      <c r="Z8" s="11">
        <v>66.080856779999991</v>
      </c>
      <c r="AA8" s="11">
        <v>19.715499550000001</v>
      </c>
      <c r="AB8" s="11">
        <v>39.66896758</v>
      </c>
      <c r="AC8" s="11">
        <v>26.103592829999997</v>
      </c>
      <c r="AD8" s="11">
        <v>21.294566849999999</v>
      </c>
      <c r="AE8" s="11">
        <v>6.34541954</v>
      </c>
      <c r="AF8" s="11">
        <v>6.1715688000000002</v>
      </c>
      <c r="AG8" s="11">
        <v>4.5730232499999994</v>
      </c>
      <c r="AH8" s="11">
        <v>12.950942749999999</v>
      </c>
      <c r="AI8" s="11">
        <v>7.4015933599999997</v>
      </c>
      <c r="AJ8" s="11">
        <v>12.369240210000001</v>
      </c>
      <c r="AK8" s="11">
        <v>6.1601019400000006</v>
      </c>
      <c r="AL8" s="11">
        <v>13.081154349999998</v>
      </c>
      <c r="AM8" s="11">
        <v>5.7921570999999998</v>
      </c>
      <c r="AN8" s="11">
        <v>20.921472190000003</v>
      </c>
      <c r="AO8" s="11"/>
    </row>
    <row r="9" spans="1:41">
      <c r="A9">
        <v>5</v>
      </c>
      <c r="B9" s="10">
        <v>34090</v>
      </c>
      <c r="C9" s="11">
        <v>3.6820739900000001</v>
      </c>
      <c r="D9" s="11">
        <v>1.1638915599999999</v>
      </c>
      <c r="E9" s="11">
        <v>17.606735360000002</v>
      </c>
      <c r="F9" s="11">
        <v>1.8336762499999999</v>
      </c>
      <c r="G9" s="11">
        <v>5.1809534599999996</v>
      </c>
      <c r="H9" s="11">
        <v>6.0020165100000007</v>
      </c>
      <c r="I9" s="11">
        <v>17.47133419</v>
      </c>
      <c r="J9" s="11">
        <v>15.68634643</v>
      </c>
      <c r="K9" s="11">
        <v>5.7129474900000004</v>
      </c>
      <c r="L9" s="11">
        <v>1.7136213599999999</v>
      </c>
      <c r="M9" s="11">
        <v>2.4219133199999998</v>
      </c>
      <c r="N9" s="11">
        <v>1.9121033900000002</v>
      </c>
      <c r="O9" s="11">
        <v>4.6675896200000002</v>
      </c>
      <c r="P9" s="11">
        <v>3.29113838</v>
      </c>
      <c r="Q9" s="11">
        <v>5.5497969900000008</v>
      </c>
      <c r="R9" s="11">
        <v>4.4640088599999999</v>
      </c>
      <c r="S9" s="11">
        <v>7.4584350699999993</v>
      </c>
      <c r="T9" s="11">
        <v>1.0876883500000001</v>
      </c>
      <c r="U9" s="11">
        <v>7.3505762000000008</v>
      </c>
      <c r="V9" s="11">
        <v>25.005198559999997</v>
      </c>
      <c r="W9" s="11">
        <v>5.5199659600000004</v>
      </c>
      <c r="X9" s="11">
        <v>75.75501512000001</v>
      </c>
      <c r="Y9" s="11">
        <v>4.7076741299999991</v>
      </c>
      <c r="Z9" s="11">
        <v>57.360298750000005</v>
      </c>
      <c r="AA9" s="11">
        <v>20.694601590000001</v>
      </c>
      <c r="AB9" s="11">
        <v>35.694184660000005</v>
      </c>
      <c r="AC9" s="11">
        <v>22.970690129999998</v>
      </c>
      <c r="AD9" s="11">
        <v>17.27971732</v>
      </c>
      <c r="AE9" s="11">
        <v>7.3970568500000002</v>
      </c>
      <c r="AF9" s="11">
        <v>6.0213164899999994</v>
      </c>
      <c r="AG9" s="11">
        <v>3.3185269599999998</v>
      </c>
      <c r="AH9" s="11">
        <v>10.824928480000001</v>
      </c>
      <c r="AI9" s="11">
        <v>7.0865054500000006</v>
      </c>
      <c r="AJ9" s="11">
        <v>15.74400661</v>
      </c>
      <c r="AK9" s="11">
        <v>8.5455804200000003</v>
      </c>
      <c r="AL9" s="11">
        <v>11.122358349999999</v>
      </c>
      <c r="AM9" s="11">
        <v>4.7750931000000003</v>
      </c>
      <c r="AN9" s="11">
        <v>17.859047230000002</v>
      </c>
      <c r="AO9" s="11"/>
    </row>
    <row r="10" spans="1:41">
      <c r="A10">
        <v>5</v>
      </c>
      <c r="B10" s="10">
        <v>34455</v>
      </c>
      <c r="C10" s="11">
        <v>3.5711009300000001</v>
      </c>
      <c r="D10" s="11">
        <v>1.2259080600000001</v>
      </c>
      <c r="E10" s="11">
        <v>18.446400660000002</v>
      </c>
      <c r="F10" s="11">
        <v>0.85312860000000001</v>
      </c>
      <c r="G10" s="11">
        <v>3.9458768499999999</v>
      </c>
      <c r="H10" s="11">
        <v>6.4864476300000007</v>
      </c>
      <c r="I10" s="11">
        <v>18.56445896</v>
      </c>
      <c r="J10" s="11">
        <v>15.26945355</v>
      </c>
      <c r="K10" s="11">
        <v>7.08003274</v>
      </c>
      <c r="L10" s="11">
        <v>0.81065299000000013</v>
      </c>
      <c r="M10" s="11">
        <v>2.64471246</v>
      </c>
      <c r="N10" s="11">
        <v>1.3287502</v>
      </c>
      <c r="O10" s="11">
        <v>4.5567169200000004</v>
      </c>
      <c r="P10" s="11">
        <v>3.48294142</v>
      </c>
      <c r="Q10" s="11">
        <v>5.3844869400000004</v>
      </c>
      <c r="R10" s="11">
        <v>5.8058328999999995</v>
      </c>
      <c r="S10" s="11">
        <v>6.1268544199999999</v>
      </c>
      <c r="T10" s="11">
        <v>2.2734917100000001</v>
      </c>
      <c r="U10" s="11">
        <v>7.3692258299999995</v>
      </c>
      <c r="V10" s="11">
        <v>21.759782250000001</v>
      </c>
      <c r="W10" s="11">
        <v>4.3128139000000001</v>
      </c>
      <c r="X10" s="11">
        <v>59.689578969999999</v>
      </c>
      <c r="Y10" s="11">
        <v>3.6742933099999999</v>
      </c>
      <c r="Z10" s="11">
        <v>36.549107219999996</v>
      </c>
      <c r="AA10" s="11">
        <v>12.543163700000001</v>
      </c>
      <c r="AB10" s="11">
        <v>35.159784940000002</v>
      </c>
      <c r="AC10" s="11">
        <v>20.758173239999998</v>
      </c>
      <c r="AD10" s="11">
        <v>16.631482990000002</v>
      </c>
      <c r="AE10" s="11">
        <v>6.5229431800000004</v>
      </c>
      <c r="AF10" s="11">
        <v>5.3833637600000008</v>
      </c>
      <c r="AG10" s="11">
        <v>2.8500609199999998</v>
      </c>
      <c r="AH10" s="11">
        <v>8.5685828500000003</v>
      </c>
      <c r="AI10" s="11">
        <v>6.0932638099999998</v>
      </c>
      <c r="AJ10" s="11">
        <v>12.536425700000001</v>
      </c>
      <c r="AK10" s="11">
        <v>7.0045134000000004</v>
      </c>
      <c r="AL10" s="11">
        <v>10.670303709999999</v>
      </c>
      <c r="AM10" s="11">
        <v>3.2160380799999997</v>
      </c>
      <c r="AN10" s="11">
        <v>15.34361069</v>
      </c>
      <c r="AO10" s="11"/>
    </row>
    <row r="11" spans="1:41">
      <c r="A11">
        <v>5</v>
      </c>
      <c r="B11" s="10">
        <v>34820</v>
      </c>
      <c r="C11" s="11">
        <v>3.9540048800000003</v>
      </c>
      <c r="D11" s="11">
        <v>0.45939984</v>
      </c>
      <c r="E11" s="11">
        <v>18.448520809999998</v>
      </c>
      <c r="F11" s="11">
        <v>0.13364015000000001</v>
      </c>
      <c r="G11" s="11">
        <v>8.3648224899999999</v>
      </c>
      <c r="H11" s="11">
        <v>6.7476348399999999</v>
      </c>
      <c r="I11" s="11">
        <v>17.85088687</v>
      </c>
      <c r="J11" s="11">
        <v>15.079239399999999</v>
      </c>
      <c r="K11" s="11">
        <v>7.52124288</v>
      </c>
      <c r="L11" s="11">
        <v>1.27370842</v>
      </c>
      <c r="M11" s="11">
        <v>3.6367497600000003</v>
      </c>
      <c r="N11" s="11">
        <v>1.6123894299999999</v>
      </c>
      <c r="O11" s="11">
        <v>6.8835309500000008</v>
      </c>
      <c r="P11" s="11">
        <v>4.0075838900000003</v>
      </c>
      <c r="Q11" s="11">
        <v>4.0153851999999999</v>
      </c>
      <c r="R11" s="11">
        <v>4.0507382999999999</v>
      </c>
      <c r="S11" s="11">
        <v>6.7384141999999994</v>
      </c>
      <c r="T11" s="11">
        <v>1.7188205600000002</v>
      </c>
      <c r="U11" s="11">
        <v>9.3568706200000005</v>
      </c>
      <c r="V11" s="11">
        <v>17.463837359999999</v>
      </c>
      <c r="W11" s="11">
        <v>2.5166579499999999</v>
      </c>
      <c r="X11" s="11">
        <v>52.528596530000009</v>
      </c>
      <c r="Y11" s="11">
        <v>2.6074275299999998</v>
      </c>
      <c r="Z11" s="11">
        <v>38.29379153</v>
      </c>
      <c r="AA11" s="11">
        <v>12.2422398</v>
      </c>
      <c r="AB11" s="11">
        <v>21.734669420000003</v>
      </c>
      <c r="AC11" s="11">
        <v>19.71905276</v>
      </c>
      <c r="AD11" s="11">
        <v>10.327965750000001</v>
      </c>
      <c r="AE11" s="11">
        <v>3.9469447299999993</v>
      </c>
      <c r="AF11" s="11">
        <v>3.30953359</v>
      </c>
      <c r="AG11" s="11">
        <v>4.3413397900000001</v>
      </c>
      <c r="AH11" s="11">
        <v>6.7432320400000005</v>
      </c>
      <c r="AI11" s="11">
        <v>5.6523362100000005</v>
      </c>
      <c r="AJ11" s="11">
        <v>9.8643824800000015</v>
      </c>
      <c r="AK11" s="11">
        <v>8.5440149999999999</v>
      </c>
      <c r="AL11" s="11">
        <v>11.738289710000002</v>
      </c>
      <c r="AM11" s="11">
        <v>4.19958293</v>
      </c>
      <c r="AN11" s="11">
        <v>8.3957564300000005</v>
      </c>
      <c r="AO11" s="11"/>
    </row>
    <row r="12" spans="1:41">
      <c r="A12">
        <v>5</v>
      </c>
      <c r="B12" s="10">
        <v>35186</v>
      </c>
      <c r="C12" s="11">
        <v>3.8546617799999998</v>
      </c>
      <c r="D12" s="11">
        <v>1.7736477399999999</v>
      </c>
      <c r="E12" s="11">
        <v>22.894324860000001</v>
      </c>
      <c r="F12" s="11">
        <v>0.40544592000000002</v>
      </c>
      <c r="G12" s="11">
        <v>6.0517133599999999</v>
      </c>
      <c r="H12" s="11">
        <v>5.1198738199999996</v>
      </c>
      <c r="I12" s="11">
        <v>19.615388289999999</v>
      </c>
      <c r="J12" s="11">
        <v>15.11076911</v>
      </c>
      <c r="K12" s="11">
        <v>5.0201593800000008</v>
      </c>
      <c r="L12" s="11">
        <v>3.2709351099999999</v>
      </c>
      <c r="M12" s="11">
        <v>1.8633785200000001</v>
      </c>
      <c r="N12" s="11">
        <v>2.0728119400000002</v>
      </c>
      <c r="O12" s="11">
        <v>6.4257726699999997</v>
      </c>
      <c r="P12" s="11">
        <v>5.6206680100000002</v>
      </c>
      <c r="Q12" s="11">
        <v>8.1105894200000002</v>
      </c>
      <c r="R12" s="11">
        <v>4.2975072999999995</v>
      </c>
      <c r="S12" s="11">
        <v>6.2956502000000008</v>
      </c>
      <c r="T12" s="11">
        <v>2.5886231299999998</v>
      </c>
      <c r="U12" s="11">
        <v>8.4839543800000001</v>
      </c>
      <c r="V12" s="11">
        <v>15.28716668</v>
      </c>
      <c r="W12" s="11">
        <v>1.3685396000000001</v>
      </c>
      <c r="X12" s="11">
        <v>55.000024799999998</v>
      </c>
      <c r="Y12" s="11">
        <v>2.5205471400000001</v>
      </c>
      <c r="Z12" s="11">
        <v>34.416442880000005</v>
      </c>
      <c r="AA12" s="11">
        <v>8.9451863500000002</v>
      </c>
      <c r="AB12" s="11">
        <v>23.973931560000004</v>
      </c>
      <c r="AC12" s="11">
        <v>18.454916900000001</v>
      </c>
      <c r="AD12" s="11">
        <v>11.456526999999999</v>
      </c>
      <c r="AE12" s="11">
        <v>5.1558139600000006</v>
      </c>
      <c r="AF12" s="11">
        <v>3.5748139400000003</v>
      </c>
      <c r="AG12" s="11">
        <v>2.1635100300000003</v>
      </c>
      <c r="AH12" s="11">
        <v>13.583064100000001</v>
      </c>
      <c r="AI12" s="11">
        <v>10.216692600000002</v>
      </c>
      <c r="AJ12" s="11">
        <v>16.719561540000001</v>
      </c>
      <c r="AK12" s="11">
        <v>9.2941581600000003</v>
      </c>
      <c r="AL12" s="11">
        <v>10.148152469999999</v>
      </c>
      <c r="AM12" s="11">
        <v>4.2810073400000004</v>
      </c>
      <c r="AN12" s="11">
        <v>12.79117827</v>
      </c>
      <c r="AO12" s="11"/>
    </row>
    <row r="13" spans="1:41">
      <c r="A13">
        <v>5</v>
      </c>
      <c r="B13" s="10">
        <v>35551</v>
      </c>
      <c r="C13" s="11">
        <v>2.7586503200000001</v>
      </c>
      <c r="D13" s="11">
        <v>1.9704542899999999</v>
      </c>
      <c r="E13" s="11">
        <v>17.301478450000001</v>
      </c>
      <c r="F13" s="11">
        <v>0.9467724099999999</v>
      </c>
      <c r="G13" s="11">
        <v>6.5285305000000005</v>
      </c>
      <c r="H13" s="11">
        <v>3.6978463600000002</v>
      </c>
      <c r="I13" s="11">
        <v>15.464275189999999</v>
      </c>
      <c r="J13" s="11">
        <v>18.972280599999998</v>
      </c>
      <c r="K13" s="11">
        <v>6.6413612300000002</v>
      </c>
      <c r="L13" s="11">
        <v>3.3445940900000002</v>
      </c>
      <c r="M13" s="11">
        <v>2.7711709400000002</v>
      </c>
      <c r="N13" s="11">
        <v>1.9503892899999999</v>
      </c>
      <c r="O13" s="11">
        <v>6.3799614999999994</v>
      </c>
      <c r="P13" s="11">
        <v>4.6040913000000003</v>
      </c>
      <c r="Q13" s="11">
        <v>5.8199744500000001</v>
      </c>
      <c r="R13" s="11">
        <v>5.0907154299999995</v>
      </c>
      <c r="S13" s="11">
        <v>6.4661501799999996</v>
      </c>
      <c r="T13" s="11">
        <v>1.9758005699999999</v>
      </c>
      <c r="U13" s="11">
        <v>7.6970969800000004</v>
      </c>
      <c r="V13" s="11">
        <v>18.899124870000001</v>
      </c>
      <c r="W13" s="11">
        <v>3.0709790200000002</v>
      </c>
      <c r="X13" s="11">
        <v>53.638131749999999</v>
      </c>
      <c r="Y13" s="11">
        <v>2.5884771600000001</v>
      </c>
      <c r="Z13" s="11">
        <v>36.988772700000005</v>
      </c>
      <c r="AA13" s="11">
        <v>10.927656110000001</v>
      </c>
      <c r="AB13" s="11">
        <v>25.283335899999997</v>
      </c>
      <c r="AC13" s="11">
        <v>22.709181999999998</v>
      </c>
      <c r="AD13" s="11">
        <v>13.167783089999999</v>
      </c>
      <c r="AE13" s="11">
        <v>5.1218119000000009</v>
      </c>
      <c r="AF13" s="11">
        <v>2.8735770399999998</v>
      </c>
      <c r="AG13" s="11">
        <v>2.0144649699999997</v>
      </c>
      <c r="AH13" s="11">
        <v>13.39419719</v>
      </c>
      <c r="AI13" s="11">
        <v>10.82388512</v>
      </c>
      <c r="AJ13" s="11">
        <v>19.715986570000002</v>
      </c>
      <c r="AK13" s="11">
        <v>12.808208480000001</v>
      </c>
      <c r="AL13" s="11">
        <v>15.743074010000001</v>
      </c>
      <c r="AM13" s="11">
        <v>5.5054098499999995</v>
      </c>
      <c r="AN13" s="11">
        <v>13.234319040000001</v>
      </c>
      <c r="AO13" s="11"/>
    </row>
    <row r="14" spans="1:41">
      <c r="A14">
        <v>5</v>
      </c>
      <c r="B14" s="10">
        <v>35916</v>
      </c>
      <c r="C14" s="11">
        <v>3.8343503399999999</v>
      </c>
      <c r="D14" s="11">
        <v>1.1593887700000001</v>
      </c>
      <c r="E14" s="11">
        <v>15.123749790000002</v>
      </c>
      <c r="F14" s="11">
        <v>9.8897659999999998E-2</v>
      </c>
      <c r="G14" s="11">
        <v>5.49192138</v>
      </c>
      <c r="H14" s="11">
        <v>5.3962876399999997</v>
      </c>
      <c r="I14" s="11">
        <v>17.098824830000002</v>
      </c>
      <c r="J14" s="11">
        <v>14.927528909999999</v>
      </c>
      <c r="K14" s="11">
        <v>5.2609585700000006</v>
      </c>
      <c r="L14" s="11">
        <v>2.6939856099999999</v>
      </c>
      <c r="M14" s="11">
        <v>1.6535892000000001</v>
      </c>
      <c r="N14" s="11">
        <v>1.1135180600000001</v>
      </c>
      <c r="O14" s="11">
        <v>2.7537706900000001</v>
      </c>
      <c r="P14" s="11">
        <v>4.9547671199999996</v>
      </c>
      <c r="Q14" s="11">
        <v>4.6808425200000006</v>
      </c>
      <c r="R14" s="11">
        <v>4.0860685600000002</v>
      </c>
      <c r="S14" s="11">
        <v>7.8052608799999996</v>
      </c>
      <c r="T14" s="11">
        <v>1.45308189</v>
      </c>
      <c r="U14" s="11">
        <v>5.56596081</v>
      </c>
      <c r="V14" s="11">
        <v>16.289567160000001</v>
      </c>
      <c r="W14" s="11">
        <v>2.9615361899999999</v>
      </c>
      <c r="X14" s="11">
        <v>49.401416380000001</v>
      </c>
      <c r="Y14" s="11">
        <v>1.3431955499999999</v>
      </c>
      <c r="Z14" s="11">
        <v>25.310844720000002</v>
      </c>
      <c r="AA14" s="11">
        <v>12.514021940000001</v>
      </c>
      <c r="AB14" s="11">
        <v>22.14603829</v>
      </c>
      <c r="AC14" s="11">
        <v>16.48122893</v>
      </c>
      <c r="AD14" s="11">
        <v>12.20426097</v>
      </c>
      <c r="AE14" s="11">
        <v>3.5577570200000004</v>
      </c>
      <c r="AF14" s="11">
        <v>3.6348310499999998</v>
      </c>
      <c r="AG14" s="11">
        <v>1.93549788</v>
      </c>
      <c r="AH14" s="11">
        <v>6.6725687900000006</v>
      </c>
      <c r="AI14" s="11">
        <v>9.3876744900000002</v>
      </c>
      <c r="AJ14" s="11">
        <v>12.535879639999999</v>
      </c>
      <c r="AK14" s="11">
        <v>5.1834935299999998</v>
      </c>
      <c r="AL14" s="11">
        <v>9.8251442400000002</v>
      </c>
      <c r="AM14" s="11">
        <v>4.5117769999999995</v>
      </c>
      <c r="AN14" s="11">
        <v>11.980206760000002</v>
      </c>
      <c r="AO14" s="11"/>
    </row>
    <row r="15" spans="1:41">
      <c r="A15">
        <v>5</v>
      </c>
      <c r="B15" s="10">
        <v>36281</v>
      </c>
      <c r="C15" s="11">
        <v>5.0615969100000004</v>
      </c>
      <c r="D15" s="11">
        <v>1.4761002299999999</v>
      </c>
      <c r="E15" s="11">
        <v>14.950580519999999</v>
      </c>
      <c r="F15" s="11">
        <v>0.19260509000000001</v>
      </c>
      <c r="G15" s="11">
        <v>6.7624535100000003</v>
      </c>
      <c r="H15" s="11">
        <v>3.9124998700000004</v>
      </c>
      <c r="I15" s="11">
        <v>14.171770950000001</v>
      </c>
      <c r="J15" s="11">
        <v>12.683369460000002</v>
      </c>
      <c r="K15" s="11">
        <v>3.2596097899999998</v>
      </c>
      <c r="L15" s="11">
        <v>2.0881477199999998</v>
      </c>
      <c r="M15" s="11">
        <v>3.1400638700000005</v>
      </c>
      <c r="N15" s="11">
        <v>1.40273727</v>
      </c>
      <c r="O15" s="11">
        <v>3.79694427</v>
      </c>
      <c r="P15" s="11">
        <v>3.9390485800000006</v>
      </c>
      <c r="Q15" s="11">
        <v>1.9179535599999999</v>
      </c>
      <c r="R15" s="11">
        <v>3.6623321100000004</v>
      </c>
      <c r="S15" s="11">
        <v>6.5398672499999995</v>
      </c>
      <c r="T15" s="11">
        <v>1.41121231</v>
      </c>
      <c r="U15" s="11">
        <v>4.1956662600000003</v>
      </c>
      <c r="V15" s="11">
        <v>18.089029979999999</v>
      </c>
      <c r="W15" s="11">
        <v>2.2730779499999998</v>
      </c>
      <c r="X15" s="11">
        <v>38.779906060000002</v>
      </c>
      <c r="Y15" s="11">
        <v>1.2303138300000001</v>
      </c>
      <c r="Z15" s="11">
        <v>23.780060890000001</v>
      </c>
      <c r="AA15" s="11">
        <v>7.1791949400000004</v>
      </c>
      <c r="AB15" s="11">
        <v>17.041815939999999</v>
      </c>
      <c r="AC15" s="11">
        <v>14.95763212</v>
      </c>
      <c r="AD15" s="11">
        <v>8.7853993399999997</v>
      </c>
      <c r="AE15" s="11">
        <v>3.4712774500000001</v>
      </c>
      <c r="AF15" s="11">
        <v>2.6211040099999998</v>
      </c>
      <c r="AG15" s="11">
        <v>2.6470567799999998</v>
      </c>
      <c r="AH15" s="11">
        <v>6.7438493500000005</v>
      </c>
      <c r="AI15" s="11">
        <v>8.614119389999999</v>
      </c>
      <c r="AJ15" s="11">
        <v>9.5875950000000003</v>
      </c>
      <c r="AK15" s="11">
        <v>5.1707718800000002</v>
      </c>
      <c r="AL15" s="11">
        <v>10.13008775</v>
      </c>
      <c r="AM15" s="11">
        <v>3.6462585700000001</v>
      </c>
      <c r="AN15" s="11">
        <v>8.7761886900000015</v>
      </c>
      <c r="AO15" s="11"/>
    </row>
    <row r="16" spans="1:41">
      <c r="A16">
        <v>5</v>
      </c>
      <c r="B16" s="10">
        <v>36647</v>
      </c>
      <c r="C16" s="11">
        <v>5.2920387899999994</v>
      </c>
      <c r="D16" s="11">
        <v>0.79425363999999998</v>
      </c>
      <c r="E16" s="11">
        <v>13.390532799999999</v>
      </c>
      <c r="F16" s="11">
        <v>0.17726095</v>
      </c>
      <c r="G16" s="11">
        <v>7.5640562999999998</v>
      </c>
      <c r="H16" s="11">
        <v>6.3647260200000009</v>
      </c>
      <c r="I16" s="11">
        <v>14.92648752</v>
      </c>
      <c r="J16" s="11">
        <v>14.84411686</v>
      </c>
      <c r="K16" s="11">
        <v>5.2801735599999997</v>
      </c>
      <c r="L16" s="11">
        <v>2.5032216900000002</v>
      </c>
      <c r="M16" s="11">
        <v>3.0470365199999998</v>
      </c>
      <c r="N16" s="11">
        <v>1.9436411099999999</v>
      </c>
      <c r="O16" s="11">
        <v>4.7398966199999997</v>
      </c>
      <c r="P16" s="11">
        <v>5.2873666500000001</v>
      </c>
      <c r="Q16" s="11">
        <v>3.57729689</v>
      </c>
      <c r="R16" s="11">
        <v>2.2450275999999998</v>
      </c>
      <c r="S16" s="11">
        <v>6.992377209999999</v>
      </c>
      <c r="T16" s="11">
        <v>1.0511195500000001</v>
      </c>
      <c r="U16" s="11">
        <v>5.9618585700000004</v>
      </c>
      <c r="V16" s="11">
        <v>15.395968759999999</v>
      </c>
      <c r="W16" s="11">
        <v>1.5917749400000001</v>
      </c>
      <c r="X16" s="11">
        <v>38.566839739999999</v>
      </c>
      <c r="Y16" s="11">
        <v>2.1177022500000002</v>
      </c>
      <c r="Z16" s="11">
        <v>20.46106705</v>
      </c>
      <c r="AA16" s="11">
        <v>6.3694943099999994</v>
      </c>
      <c r="AB16" s="11">
        <v>13.146477749999999</v>
      </c>
      <c r="AC16" s="11">
        <v>12.412619940000001</v>
      </c>
      <c r="AD16" s="11">
        <v>5.8877491600000003</v>
      </c>
      <c r="AE16" s="11">
        <v>4.4879089900000002</v>
      </c>
      <c r="AF16" s="11">
        <v>1.5356329699999998</v>
      </c>
      <c r="AG16" s="11">
        <v>1.72534242</v>
      </c>
      <c r="AH16" s="11">
        <v>5.0879977099999998</v>
      </c>
      <c r="AI16" s="11">
        <v>6.4616112799999996</v>
      </c>
      <c r="AJ16" s="11">
        <v>8.6486043200000005</v>
      </c>
      <c r="AK16" s="11">
        <v>4.4933133099999996</v>
      </c>
      <c r="AL16" s="11">
        <v>5.1695979000000003</v>
      </c>
      <c r="AM16" s="11">
        <v>1.6833973300000002</v>
      </c>
      <c r="AN16" s="11">
        <v>8.9418541199999986</v>
      </c>
      <c r="AO16" s="11"/>
    </row>
    <row r="17" spans="1:41">
      <c r="A17">
        <v>5</v>
      </c>
      <c r="B17" s="10">
        <v>37012</v>
      </c>
      <c r="C17" s="11">
        <v>4.98427343</v>
      </c>
      <c r="D17" s="11">
        <v>0.83286526000000005</v>
      </c>
      <c r="E17" s="11">
        <v>15.947803180000001</v>
      </c>
      <c r="F17" s="11">
        <v>0.32782893000000002</v>
      </c>
      <c r="G17" s="11">
        <v>6.3445737300000005</v>
      </c>
      <c r="H17" s="11">
        <v>4.9896381700000001</v>
      </c>
      <c r="I17" s="11">
        <v>30.26396489</v>
      </c>
      <c r="J17" s="11">
        <v>27.546000150000001</v>
      </c>
      <c r="K17" s="11">
        <v>7.5554756699999999</v>
      </c>
      <c r="L17" s="11">
        <v>4.9029338199999994</v>
      </c>
      <c r="M17" s="11">
        <v>5.1279274800000003</v>
      </c>
      <c r="N17" s="11">
        <v>2.20412469</v>
      </c>
      <c r="O17" s="11">
        <v>8.2730365300000006</v>
      </c>
      <c r="P17" s="11">
        <v>6.9374096200000004</v>
      </c>
      <c r="Q17" s="11">
        <v>4.4643048800000003</v>
      </c>
      <c r="R17" s="11">
        <v>3.0848598899999997</v>
      </c>
      <c r="S17" s="11">
        <v>10.39261424</v>
      </c>
      <c r="T17" s="11">
        <v>2.2468373399999999</v>
      </c>
      <c r="U17" s="11">
        <v>7.3804472999999993</v>
      </c>
      <c r="V17" s="11">
        <v>21.417202589999999</v>
      </c>
      <c r="W17" s="11">
        <v>3.0131754699999997</v>
      </c>
      <c r="X17" s="11">
        <v>39.152531200000006</v>
      </c>
      <c r="Y17" s="11">
        <v>1.893113</v>
      </c>
      <c r="Z17" s="11">
        <v>43.459995470000003</v>
      </c>
      <c r="AA17" s="11">
        <v>9.9540072500000001</v>
      </c>
      <c r="AB17" s="11">
        <v>29.099462899999999</v>
      </c>
      <c r="AC17" s="11">
        <v>24.023356069999998</v>
      </c>
      <c r="AD17" s="11">
        <v>11.30999664</v>
      </c>
      <c r="AE17" s="11">
        <v>8.9042109200000006</v>
      </c>
      <c r="AF17" s="11">
        <v>3.2671388300000004</v>
      </c>
      <c r="AG17" s="11">
        <v>2.6391682999999997</v>
      </c>
      <c r="AH17" s="11">
        <v>9.6963266600000004</v>
      </c>
      <c r="AI17" s="11">
        <v>13.78608753</v>
      </c>
      <c r="AJ17" s="11">
        <v>10.80107229</v>
      </c>
      <c r="AK17" s="11">
        <v>9.0528267600000003</v>
      </c>
      <c r="AL17" s="11">
        <v>7.9755972699999997</v>
      </c>
      <c r="AM17" s="11">
        <v>4.98428761</v>
      </c>
      <c r="AN17" s="11">
        <v>10.883589950000001</v>
      </c>
      <c r="AO17" s="11"/>
    </row>
    <row r="18" spans="1:41">
      <c r="A18">
        <v>5</v>
      </c>
      <c r="B18" s="10">
        <v>37377</v>
      </c>
      <c r="C18" s="11">
        <v>4.5287815699999996</v>
      </c>
      <c r="D18" s="11">
        <v>0.64837796000000003</v>
      </c>
      <c r="E18" s="11">
        <v>13.68377877</v>
      </c>
      <c r="F18" s="11">
        <v>7.0410379999999995E-2</v>
      </c>
      <c r="G18" s="11">
        <v>7.0675307200000006</v>
      </c>
      <c r="H18" s="11">
        <v>5.2147516700000001</v>
      </c>
      <c r="I18" s="11">
        <v>25.75900609</v>
      </c>
      <c r="J18" s="11">
        <v>25.986969200000001</v>
      </c>
      <c r="K18" s="11">
        <v>4.8845377699999997</v>
      </c>
      <c r="L18" s="11">
        <v>2.4237859799999999</v>
      </c>
      <c r="M18" s="11">
        <v>2.10361982</v>
      </c>
      <c r="N18" s="11">
        <v>3.0416866699999998</v>
      </c>
      <c r="O18" s="11">
        <v>7.1878968400000005</v>
      </c>
      <c r="P18" s="11">
        <v>6.5356430899999998</v>
      </c>
      <c r="Q18" s="11">
        <v>5.2097362</v>
      </c>
      <c r="R18" s="11">
        <v>3.8907786600000001</v>
      </c>
      <c r="S18" s="11">
        <v>9.3117682100000003</v>
      </c>
      <c r="T18" s="11">
        <v>2.4653179000000001</v>
      </c>
      <c r="U18" s="11">
        <v>6.4027708600000004</v>
      </c>
      <c r="V18" s="11">
        <v>14.574211869999999</v>
      </c>
      <c r="W18" s="11">
        <v>3.6669889900000001</v>
      </c>
      <c r="X18" s="11">
        <v>38.260432019999996</v>
      </c>
      <c r="Y18" s="11">
        <v>1.2599566900000001</v>
      </c>
      <c r="Z18" s="11">
        <v>25.20194206</v>
      </c>
      <c r="AA18" s="11">
        <v>8.5469849399999998</v>
      </c>
      <c r="AB18" s="11">
        <v>23.975980779999997</v>
      </c>
      <c r="AC18" s="11">
        <v>23.237871989999999</v>
      </c>
      <c r="AD18" s="11">
        <v>9.2881433199999996</v>
      </c>
      <c r="AE18" s="11">
        <v>8.7312046199999997</v>
      </c>
      <c r="AF18" s="11">
        <v>3.2625789200000002</v>
      </c>
      <c r="AG18" s="11">
        <v>1.7768749500000001</v>
      </c>
      <c r="AH18" s="11">
        <v>12.65546803</v>
      </c>
      <c r="AI18" s="11">
        <v>13.748608200000001</v>
      </c>
      <c r="AJ18" s="11">
        <v>9.51437037</v>
      </c>
      <c r="AK18" s="11">
        <v>7.8007894000000002</v>
      </c>
      <c r="AL18" s="11">
        <v>9.5023348099999989</v>
      </c>
      <c r="AM18" s="11">
        <v>4.0899844700000001</v>
      </c>
      <c r="AN18" s="11">
        <v>13.70597031</v>
      </c>
      <c r="AO18" s="11"/>
    </row>
    <row r="19" spans="1:41">
      <c r="A19">
        <v>5</v>
      </c>
      <c r="B19" s="10">
        <v>37742</v>
      </c>
      <c r="C19" s="11">
        <v>4.1308464100000002</v>
      </c>
      <c r="D19" s="11">
        <v>0.40347628999999996</v>
      </c>
      <c r="E19" s="11">
        <v>12.637585900000001</v>
      </c>
      <c r="F19" s="11">
        <v>0.24106999000000001</v>
      </c>
      <c r="G19" s="11">
        <v>6.2472468299999999</v>
      </c>
      <c r="H19" s="11">
        <v>4.9020825400000003</v>
      </c>
      <c r="I19" s="11">
        <v>20.929804350000001</v>
      </c>
      <c r="J19" s="11">
        <v>19.520182129999998</v>
      </c>
      <c r="K19" s="11">
        <v>6.57254732</v>
      </c>
      <c r="L19" s="11">
        <v>3.7327732500000002</v>
      </c>
      <c r="M19" s="11">
        <v>2.7991781299999996</v>
      </c>
      <c r="N19" s="11">
        <v>2.3804541100000001</v>
      </c>
      <c r="O19" s="11">
        <v>6.9170559099999993</v>
      </c>
      <c r="P19" s="11">
        <v>4.2248840599999999</v>
      </c>
      <c r="Q19" s="11">
        <v>5.2284474799999998</v>
      </c>
      <c r="R19" s="11">
        <v>5.6061449799999998</v>
      </c>
      <c r="S19" s="11">
        <v>11.946269699999998</v>
      </c>
      <c r="T19" s="11">
        <v>2.9198337099999998</v>
      </c>
      <c r="U19" s="11">
        <v>5.7661368599999996</v>
      </c>
      <c r="V19" s="11">
        <v>16.40048664</v>
      </c>
      <c r="W19" s="11">
        <v>2.3709636500000002</v>
      </c>
      <c r="X19" s="11">
        <v>36.187074389999999</v>
      </c>
      <c r="Y19" s="11">
        <v>0.84451933999999995</v>
      </c>
      <c r="Z19" s="11">
        <v>24.78050524</v>
      </c>
      <c r="AA19" s="11">
        <v>7.4400582600000007</v>
      </c>
      <c r="AB19" s="11">
        <v>23.37940738</v>
      </c>
      <c r="AC19" s="11">
        <v>20.095331729999998</v>
      </c>
      <c r="AD19" s="11">
        <v>10.514840230000001</v>
      </c>
      <c r="AE19" s="11">
        <v>5.1108073000000003</v>
      </c>
      <c r="AF19" s="11">
        <v>5.4891417799999997</v>
      </c>
      <c r="AG19" s="11">
        <v>3.3595512699999999</v>
      </c>
      <c r="AH19" s="11">
        <v>12.36788348</v>
      </c>
      <c r="AI19" s="11">
        <v>10.94197527</v>
      </c>
      <c r="AJ19" s="11">
        <v>9.4893806500000011</v>
      </c>
      <c r="AK19" s="11">
        <v>8.3655767799999996</v>
      </c>
      <c r="AL19" s="11">
        <v>10.57931024</v>
      </c>
      <c r="AM19" s="11">
        <v>5.0670429700000001</v>
      </c>
      <c r="AN19" s="11">
        <v>7.9857230900000005</v>
      </c>
      <c r="AO19" s="11"/>
    </row>
    <row r="20" spans="1:41">
      <c r="A20">
        <v>5</v>
      </c>
      <c r="B20" s="10">
        <v>38108</v>
      </c>
      <c r="C20" s="11">
        <v>3.9395680799999999</v>
      </c>
      <c r="D20" s="11">
        <v>0</v>
      </c>
      <c r="E20" s="11">
        <v>13.94859651</v>
      </c>
      <c r="F20" s="11">
        <v>0.44180744999999999</v>
      </c>
      <c r="G20" s="11">
        <v>7.5240718499999995</v>
      </c>
      <c r="H20" s="11">
        <v>5.8174544900000003</v>
      </c>
      <c r="I20" s="11">
        <v>22.06153939</v>
      </c>
      <c r="J20" s="11">
        <v>23.159292899999997</v>
      </c>
      <c r="K20" s="11">
        <v>8.3902695399999985</v>
      </c>
      <c r="L20" s="11">
        <v>1.9080677800000001</v>
      </c>
      <c r="M20" s="11">
        <v>5.03372244</v>
      </c>
      <c r="N20" s="11">
        <v>2.5186823</v>
      </c>
      <c r="O20" s="11">
        <v>6.4320940900000005</v>
      </c>
      <c r="P20" s="11">
        <v>5.7871166899999995</v>
      </c>
      <c r="Q20" s="11">
        <v>3.5543989500000004</v>
      </c>
      <c r="R20" s="11">
        <v>4.6049757899999992</v>
      </c>
      <c r="S20" s="11">
        <v>10.06092402</v>
      </c>
      <c r="T20" s="11">
        <v>1.4718346199999999</v>
      </c>
      <c r="U20" s="11">
        <v>5.8772641500000002</v>
      </c>
      <c r="V20" s="11">
        <v>14.947100939999999</v>
      </c>
      <c r="W20" s="11">
        <v>1.0055684899999999</v>
      </c>
      <c r="X20" s="11">
        <v>30.04101485</v>
      </c>
      <c r="Y20" s="11">
        <v>1.93661975</v>
      </c>
      <c r="Z20" s="11">
        <v>21.405437920000001</v>
      </c>
      <c r="AA20" s="11">
        <v>7.0935266699999993</v>
      </c>
      <c r="AB20" s="11">
        <v>18.08480801</v>
      </c>
      <c r="AC20" s="11">
        <v>21.386490379999998</v>
      </c>
      <c r="AD20" s="11">
        <v>7.8298631599999995</v>
      </c>
      <c r="AE20" s="11">
        <v>2.8774122699999998</v>
      </c>
      <c r="AF20" s="11">
        <v>4.8865137200000008</v>
      </c>
      <c r="AG20" s="11">
        <v>2.1860839400000001</v>
      </c>
      <c r="AH20" s="11">
        <v>6.6370006999999998</v>
      </c>
      <c r="AI20" s="11">
        <v>9.0240089400000016</v>
      </c>
      <c r="AJ20" s="11">
        <v>7.4152304099999995</v>
      </c>
      <c r="AK20" s="11">
        <v>7.3013721</v>
      </c>
      <c r="AL20" s="11">
        <v>8.2486028499999993</v>
      </c>
      <c r="AM20" s="11">
        <v>2.8668646999999998</v>
      </c>
      <c r="AN20" s="11">
        <v>7.98633668</v>
      </c>
      <c r="AO20" s="11"/>
    </row>
    <row r="21" spans="1:41">
      <c r="A21">
        <v>5</v>
      </c>
      <c r="B21" s="10">
        <v>38473</v>
      </c>
      <c r="C21" s="11">
        <v>3.0847823600000002</v>
      </c>
      <c r="D21" s="11">
        <v>1.5374138499999999</v>
      </c>
      <c r="E21" s="11">
        <v>15.43692933</v>
      </c>
      <c r="F21" s="11">
        <v>0.94656472000000003</v>
      </c>
      <c r="G21" s="11">
        <v>3.6191697999999999</v>
      </c>
      <c r="H21" s="11">
        <v>4.5007189099999998</v>
      </c>
      <c r="I21" s="11">
        <v>22.361508000000001</v>
      </c>
      <c r="J21" s="11">
        <v>21.379465500000002</v>
      </c>
      <c r="K21" s="11">
        <v>4.59608113</v>
      </c>
      <c r="L21" s="11">
        <v>2.1565574299999999</v>
      </c>
      <c r="M21" s="11">
        <v>2.5421631099999997</v>
      </c>
      <c r="N21" s="11">
        <v>2.8020859100000002</v>
      </c>
      <c r="O21" s="11">
        <v>7.2974916900000002</v>
      </c>
      <c r="P21" s="11">
        <v>6.3453214100000004</v>
      </c>
      <c r="Q21" s="11">
        <v>3.6705118900000002</v>
      </c>
      <c r="R21" s="11">
        <v>6.1055442800000002</v>
      </c>
      <c r="S21" s="11">
        <v>12.42045783</v>
      </c>
      <c r="T21" s="11">
        <v>1.7801222000000001</v>
      </c>
      <c r="U21" s="11">
        <v>5.3705570599999994</v>
      </c>
      <c r="V21" s="11">
        <v>13.923820579999999</v>
      </c>
      <c r="W21" s="11">
        <v>1.9477867799999999</v>
      </c>
      <c r="X21" s="11">
        <v>29.756701620000001</v>
      </c>
      <c r="Y21" s="11">
        <v>0.7907071</v>
      </c>
      <c r="Z21" s="11">
        <v>24.028988949999999</v>
      </c>
      <c r="AA21" s="11">
        <v>6.5337165199999996</v>
      </c>
      <c r="AB21" s="11">
        <v>18.595840750000001</v>
      </c>
      <c r="AC21" s="11">
        <v>18.68579969</v>
      </c>
      <c r="AD21" s="11">
        <v>6.7123351000000007</v>
      </c>
      <c r="AE21" s="11">
        <v>4.8681506099999998</v>
      </c>
      <c r="AF21" s="11">
        <v>2.9225333600000001</v>
      </c>
      <c r="AG21" s="11">
        <v>2.0323645999999997</v>
      </c>
      <c r="AH21" s="11">
        <v>8.1938198199999999</v>
      </c>
      <c r="AI21" s="11">
        <v>12.877896350000002</v>
      </c>
      <c r="AJ21" s="11">
        <v>8.7950126600000011</v>
      </c>
      <c r="AK21" s="11">
        <v>5.3914676100000003</v>
      </c>
      <c r="AL21" s="11">
        <v>9.6178492099999993</v>
      </c>
      <c r="AM21" s="11">
        <v>4.2822789099999996</v>
      </c>
      <c r="AN21" s="11">
        <v>8.1120127700000015</v>
      </c>
      <c r="AO21" s="11"/>
    </row>
    <row r="22" spans="1:41">
      <c r="A22">
        <v>5</v>
      </c>
      <c r="B22" s="10">
        <v>38838</v>
      </c>
      <c r="C22" s="11">
        <v>4.0756257199999997</v>
      </c>
      <c r="D22" s="11">
        <v>0.80369334999999997</v>
      </c>
      <c r="E22" s="11">
        <v>11.707996600000001</v>
      </c>
      <c r="F22" s="11">
        <v>0.65414353999999997</v>
      </c>
      <c r="G22" s="11">
        <v>8.1990098899999992</v>
      </c>
      <c r="H22" s="11">
        <v>2.8099133599999999</v>
      </c>
      <c r="I22" s="11">
        <v>26.220534319999999</v>
      </c>
      <c r="J22" s="11">
        <v>23.171221150000001</v>
      </c>
      <c r="K22" s="11">
        <v>2.9528917200000002</v>
      </c>
      <c r="L22" s="11">
        <v>2.4199897899999998</v>
      </c>
      <c r="M22" s="11">
        <v>3.1725036199999996</v>
      </c>
      <c r="N22" s="11">
        <v>1.14232456</v>
      </c>
      <c r="O22" s="11">
        <v>7.2497712500000002</v>
      </c>
      <c r="P22" s="11">
        <v>6.7635490599999999</v>
      </c>
      <c r="Q22" s="11">
        <v>4.25876739</v>
      </c>
      <c r="R22" s="11">
        <v>3.27843134</v>
      </c>
      <c r="S22" s="11">
        <v>9.6399654899999998</v>
      </c>
      <c r="T22" s="11">
        <v>1.9042557700000002</v>
      </c>
      <c r="U22" s="11">
        <v>7.1639239899999998</v>
      </c>
      <c r="V22" s="11">
        <v>12.33173886</v>
      </c>
      <c r="W22" s="11">
        <v>1.35025419</v>
      </c>
      <c r="X22" s="11">
        <v>25.215514279999997</v>
      </c>
      <c r="Y22" s="11">
        <v>0.45600585999999999</v>
      </c>
      <c r="Z22" s="11">
        <v>22.927174100000002</v>
      </c>
      <c r="AA22" s="11">
        <v>7.6474377399999991</v>
      </c>
      <c r="AB22" s="11">
        <v>17.687395250000002</v>
      </c>
      <c r="AC22" s="11">
        <v>13.80651449</v>
      </c>
      <c r="AD22" s="11">
        <v>9.0513149199999994</v>
      </c>
      <c r="AE22" s="11">
        <v>4.63592665</v>
      </c>
      <c r="AF22" s="11">
        <v>2.6131118799999999</v>
      </c>
      <c r="AG22" s="11">
        <v>1.6347383199999999</v>
      </c>
      <c r="AH22" s="11">
        <v>6.4272045599999998</v>
      </c>
      <c r="AI22" s="11">
        <v>8.2051899000000006</v>
      </c>
      <c r="AJ22" s="11">
        <v>5.9375320799999995</v>
      </c>
      <c r="AK22" s="11">
        <v>6.9046692499999995</v>
      </c>
      <c r="AL22" s="11">
        <v>9.8979142099999997</v>
      </c>
      <c r="AM22" s="11">
        <v>2.0588115199999999</v>
      </c>
      <c r="AN22" s="11">
        <v>7.7175712999999995</v>
      </c>
      <c r="AO22" s="11"/>
    </row>
    <row r="23" spans="1:41">
      <c r="A23">
        <v>5</v>
      </c>
      <c r="B23" s="10">
        <v>39203</v>
      </c>
      <c r="C23" s="11">
        <v>2.1666641599999998</v>
      </c>
      <c r="D23" s="11">
        <v>1.0832525</v>
      </c>
      <c r="E23" s="11">
        <v>15.442482429999998</v>
      </c>
      <c r="F23" s="11">
        <v>0.71250983999999995</v>
      </c>
      <c r="G23" s="11">
        <v>8.8208642200000007</v>
      </c>
      <c r="H23" s="11">
        <v>4.9671429600000003</v>
      </c>
      <c r="I23" s="11">
        <v>18.250695139999998</v>
      </c>
      <c r="J23" s="11">
        <v>19.49617735</v>
      </c>
      <c r="K23" s="11">
        <v>4.9442609199999996</v>
      </c>
      <c r="L23" s="11">
        <v>3.2991187500000003</v>
      </c>
      <c r="M23" s="11">
        <v>4.3817240200000001</v>
      </c>
      <c r="N23" s="11">
        <v>3.0122610500000002</v>
      </c>
      <c r="O23" s="11">
        <v>4.1411558999999993</v>
      </c>
      <c r="P23" s="11">
        <v>5.4201491399999995</v>
      </c>
      <c r="Q23" s="11">
        <v>3.3569671999999997</v>
      </c>
      <c r="R23" s="11">
        <v>4.3892172499999997</v>
      </c>
      <c r="S23" s="11">
        <v>10.672258960000001</v>
      </c>
      <c r="T23" s="11">
        <v>1.47180248</v>
      </c>
      <c r="U23" s="11">
        <v>3.8225583000000003</v>
      </c>
      <c r="V23" s="11">
        <v>12.611611379999998</v>
      </c>
      <c r="W23" s="11">
        <v>1.6385381799999998</v>
      </c>
      <c r="X23" s="11">
        <v>23.853816520000002</v>
      </c>
      <c r="Y23" s="11">
        <v>2.1175826099999999</v>
      </c>
      <c r="Z23" s="11">
        <v>17.726472019999999</v>
      </c>
      <c r="AA23" s="11">
        <v>7.3122886999999999</v>
      </c>
      <c r="AB23" s="11">
        <v>17.285998820000003</v>
      </c>
      <c r="AC23" s="11">
        <v>15.60739096</v>
      </c>
      <c r="AD23" s="11">
        <v>8.0878596500000004</v>
      </c>
      <c r="AE23" s="11">
        <v>2.04595306</v>
      </c>
      <c r="AF23" s="11">
        <v>2.8717640599999998</v>
      </c>
      <c r="AG23" s="11">
        <v>2.8995042</v>
      </c>
      <c r="AH23" s="11">
        <v>6.5305783999999996</v>
      </c>
      <c r="AI23" s="11">
        <v>12.442953960000001</v>
      </c>
      <c r="AJ23" s="11">
        <v>4.7289002699999996</v>
      </c>
      <c r="AK23" s="11">
        <v>4.8514379700000001</v>
      </c>
      <c r="AL23" s="11">
        <v>7.1466279300000002</v>
      </c>
      <c r="AM23" s="11">
        <v>3.6315342099999999</v>
      </c>
      <c r="AN23" s="11">
        <v>5.6115752299999997</v>
      </c>
      <c r="AO23" s="11"/>
    </row>
    <row r="24" spans="1:41">
      <c r="A24">
        <v>5</v>
      </c>
      <c r="B24" s="10">
        <v>39569</v>
      </c>
      <c r="C24" s="11">
        <v>2.3004483599999999</v>
      </c>
      <c r="D24" s="11">
        <v>1.5614276000000002</v>
      </c>
      <c r="E24" s="11">
        <v>10.45393689</v>
      </c>
      <c r="F24" s="11">
        <v>0.54404017999999998</v>
      </c>
      <c r="G24" s="11">
        <v>9.2629846399999991</v>
      </c>
      <c r="H24" s="11">
        <v>4.5463518000000001</v>
      </c>
      <c r="I24" s="11">
        <v>19.355919880000002</v>
      </c>
      <c r="J24" s="11">
        <v>20.481327149999998</v>
      </c>
      <c r="K24" s="11">
        <v>3.2902714300000002</v>
      </c>
      <c r="L24" s="11">
        <v>3.6993511300000002</v>
      </c>
      <c r="M24" s="11">
        <v>3.2230952799999999</v>
      </c>
      <c r="N24" s="11">
        <v>1.2207257599999999</v>
      </c>
      <c r="O24" s="11">
        <v>7.3020981200000001</v>
      </c>
      <c r="P24" s="11">
        <v>7.4047609600000008</v>
      </c>
      <c r="Q24" s="11">
        <v>2.0520586299999999</v>
      </c>
      <c r="R24" s="11">
        <v>3.9369989200000002</v>
      </c>
      <c r="S24" s="11">
        <v>10.447518420000002</v>
      </c>
      <c r="T24" s="11">
        <v>1.08397484</v>
      </c>
      <c r="U24" s="11">
        <v>3.9573541899999998</v>
      </c>
      <c r="V24" s="11">
        <v>10.32870625</v>
      </c>
      <c r="W24" s="11">
        <v>1.6472233199999999</v>
      </c>
      <c r="X24" s="11">
        <v>27.510070760000001</v>
      </c>
      <c r="Y24" s="11">
        <v>1.70368794</v>
      </c>
      <c r="Z24" s="11">
        <v>20.464500180000002</v>
      </c>
      <c r="AA24" s="11">
        <v>5.2448511</v>
      </c>
      <c r="AB24" s="11">
        <v>19.264446330000002</v>
      </c>
      <c r="AC24" s="11">
        <v>16.13764548</v>
      </c>
      <c r="AD24" s="11">
        <v>7.0099781800000009</v>
      </c>
      <c r="AE24" s="11">
        <v>3.3076533799999996</v>
      </c>
      <c r="AF24" s="11">
        <v>3.6643100999999998</v>
      </c>
      <c r="AG24" s="11">
        <v>4.0955032399999993</v>
      </c>
      <c r="AH24" s="11">
        <v>6.2424906799999995</v>
      </c>
      <c r="AI24" s="11">
        <v>10.588656159999999</v>
      </c>
      <c r="AJ24" s="11">
        <v>6.6477417699999997</v>
      </c>
      <c r="AK24" s="11">
        <v>4.4318704600000007</v>
      </c>
      <c r="AL24" s="11">
        <v>6.5385007599999998</v>
      </c>
      <c r="AM24" s="11">
        <v>3.4062726700000003</v>
      </c>
      <c r="AN24" s="11">
        <v>7.2229854300000005</v>
      </c>
      <c r="AO24" s="11"/>
    </row>
    <row r="25" spans="1:41">
      <c r="A25">
        <v>5</v>
      </c>
      <c r="B25" s="10">
        <v>39934</v>
      </c>
      <c r="C25" s="11">
        <v>1.8023704</v>
      </c>
      <c r="D25" s="11">
        <v>1.8919523199999999</v>
      </c>
      <c r="E25" s="11">
        <v>19.921310650000002</v>
      </c>
      <c r="F25" s="11">
        <v>2.18375882</v>
      </c>
      <c r="G25" s="11">
        <v>7.1418696100000005</v>
      </c>
      <c r="H25" s="11">
        <v>5.1683996599999995</v>
      </c>
      <c r="I25" s="11">
        <v>25.99965224</v>
      </c>
      <c r="J25" s="11">
        <v>24.273983600000001</v>
      </c>
      <c r="K25" s="11">
        <v>4.9922604899999996</v>
      </c>
      <c r="L25" s="11">
        <v>4.8161370300000002</v>
      </c>
      <c r="M25" s="11">
        <v>5.5787415500000002</v>
      </c>
      <c r="N25" s="11">
        <v>3.8717498699999995</v>
      </c>
      <c r="O25" s="11">
        <v>5.4808744899999997</v>
      </c>
      <c r="P25" s="11">
        <v>8.2347158</v>
      </c>
      <c r="Q25" s="11">
        <v>2.9689452699999999</v>
      </c>
      <c r="R25" s="11">
        <v>6.6907985099999996</v>
      </c>
      <c r="S25" s="11">
        <v>13.197526529999999</v>
      </c>
      <c r="T25" s="11">
        <v>2.0461796300000001</v>
      </c>
      <c r="U25" s="11">
        <v>4.9197743100000002</v>
      </c>
      <c r="V25" s="11">
        <v>15.143400840000002</v>
      </c>
      <c r="W25" s="11">
        <v>8.9958815300000001</v>
      </c>
      <c r="X25" s="11">
        <v>41.006983030000001</v>
      </c>
      <c r="Y25" s="11">
        <v>1.8539122100000001</v>
      </c>
      <c r="Z25" s="11">
        <v>42.566840760000005</v>
      </c>
      <c r="AA25" s="11">
        <v>12.609901969999999</v>
      </c>
      <c r="AB25" s="11">
        <v>32.659594390000002</v>
      </c>
      <c r="AC25" s="11">
        <v>26.742574269999999</v>
      </c>
      <c r="AD25" s="11">
        <v>22.416151390000003</v>
      </c>
      <c r="AE25" s="11">
        <v>6.9201616100000001</v>
      </c>
      <c r="AF25" s="11">
        <v>11.99962809</v>
      </c>
      <c r="AG25" s="11">
        <v>2.1748640899999998</v>
      </c>
      <c r="AH25" s="11">
        <v>17.791491659999998</v>
      </c>
      <c r="AI25" s="11">
        <v>18.539233939999999</v>
      </c>
      <c r="AJ25" s="11">
        <v>10.84961371</v>
      </c>
      <c r="AK25" s="11">
        <v>6.6539496299999996</v>
      </c>
      <c r="AL25" s="11">
        <v>9.16077473</v>
      </c>
      <c r="AM25" s="11">
        <v>6.5391554899999997</v>
      </c>
      <c r="AN25" s="11">
        <v>12.59167463</v>
      </c>
      <c r="AO25" s="11"/>
    </row>
    <row r="26" spans="1:41">
      <c r="A26">
        <v>5</v>
      </c>
      <c r="B26" s="10">
        <v>40299</v>
      </c>
      <c r="C26" s="11">
        <v>3.2569061000000001</v>
      </c>
      <c r="D26" s="11">
        <v>1.44638139</v>
      </c>
      <c r="E26" s="11">
        <v>9.8536587900000008</v>
      </c>
      <c r="F26" s="11">
        <v>1.0544370999999999</v>
      </c>
      <c r="G26" s="11">
        <v>10.902514399999999</v>
      </c>
      <c r="H26" s="11">
        <v>4.2226447499999997</v>
      </c>
      <c r="I26" s="11">
        <v>27.598328510000002</v>
      </c>
      <c r="J26" s="11">
        <v>29.64790988</v>
      </c>
      <c r="K26" s="11">
        <v>9.5620777799999992</v>
      </c>
      <c r="L26" s="11">
        <v>3.5431290799999999</v>
      </c>
      <c r="M26" s="11">
        <v>8.3660960899999992</v>
      </c>
      <c r="N26" s="11">
        <v>1.0833325700000001</v>
      </c>
      <c r="O26" s="11">
        <v>9.1477524500000005</v>
      </c>
      <c r="P26" s="11">
        <v>3.66015223</v>
      </c>
      <c r="Q26" s="11">
        <v>6.7055165900000002</v>
      </c>
      <c r="R26" s="11">
        <v>3.9828569500000004</v>
      </c>
      <c r="S26" s="11">
        <v>14.98547378</v>
      </c>
      <c r="T26" s="11">
        <v>2.3873204699999997</v>
      </c>
      <c r="U26" s="11">
        <v>5.6239281700000001</v>
      </c>
      <c r="V26" s="11">
        <v>7.687668079999999</v>
      </c>
      <c r="W26" s="11">
        <v>5.1347714100000008</v>
      </c>
      <c r="X26" s="11">
        <v>33.223836290000001</v>
      </c>
      <c r="Y26" s="11">
        <v>4.7162869299999999</v>
      </c>
      <c r="Z26" s="11">
        <v>29.189360650000001</v>
      </c>
      <c r="AA26" s="11">
        <v>9.5325383800000001</v>
      </c>
      <c r="AB26" s="11">
        <v>30.241927019999999</v>
      </c>
      <c r="AC26" s="11">
        <v>27.73190134</v>
      </c>
      <c r="AD26" s="11">
        <v>14.455657099999998</v>
      </c>
      <c r="AE26" s="11">
        <v>4.5738636000000001</v>
      </c>
      <c r="AF26" s="11">
        <v>6.2524009700000001</v>
      </c>
      <c r="AG26" s="11">
        <v>2.1489597699999998</v>
      </c>
      <c r="AH26" s="11">
        <v>11.344919289999998</v>
      </c>
      <c r="AI26" s="11">
        <v>11.95814743</v>
      </c>
      <c r="AJ26" s="11">
        <v>11.376621179999999</v>
      </c>
      <c r="AK26" s="11">
        <v>9.7160370900000004</v>
      </c>
      <c r="AL26" s="11">
        <v>7.0414166700000003</v>
      </c>
      <c r="AM26" s="11">
        <v>3.0040356800000003</v>
      </c>
      <c r="AN26" s="11">
        <v>7.3563136900000003</v>
      </c>
      <c r="AO26" s="11"/>
    </row>
    <row r="27" spans="1:41">
      <c r="A27">
        <v>5</v>
      </c>
      <c r="B27" s="10">
        <v>40664</v>
      </c>
      <c r="C27" s="11">
        <v>3.82451629</v>
      </c>
      <c r="D27" s="11">
        <v>0.97019253000000005</v>
      </c>
      <c r="E27" s="11">
        <v>10.45515065</v>
      </c>
      <c r="F27" s="11">
        <v>0.68404445000000003</v>
      </c>
      <c r="G27" s="11">
        <v>9.1603765400000015</v>
      </c>
      <c r="H27" s="11">
        <v>3.82280205</v>
      </c>
      <c r="I27" s="11">
        <v>22.476550629999998</v>
      </c>
      <c r="J27" s="11">
        <v>25.933327560000002</v>
      </c>
      <c r="K27" s="11">
        <v>4.5713840399999999</v>
      </c>
      <c r="L27" s="11">
        <v>3.8777606100000002</v>
      </c>
      <c r="M27" s="11">
        <v>6.0123386099999996</v>
      </c>
      <c r="N27" s="11">
        <v>1.24444098</v>
      </c>
      <c r="O27" s="11">
        <v>9.8388070699999997</v>
      </c>
      <c r="P27" s="11">
        <v>6.8608937599999997</v>
      </c>
      <c r="Q27" s="11">
        <v>5.6703885100000004</v>
      </c>
      <c r="R27" s="11">
        <v>4.5728292000000001</v>
      </c>
      <c r="S27" s="11">
        <v>12.736616869999999</v>
      </c>
      <c r="T27" s="11">
        <v>1.9144836600000001</v>
      </c>
      <c r="U27" s="11">
        <v>5.4812795899999998</v>
      </c>
      <c r="V27" s="11">
        <v>7.5182961099999996</v>
      </c>
      <c r="W27" s="11">
        <v>2.9514436399999999</v>
      </c>
      <c r="X27" s="11">
        <v>27.279567530000001</v>
      </c>
      <c r="Y27" s="11">
        <v>3.3551599400000001</v>
      </c>
      <c r="Z27" s="11">
        <v>30.83185439</v>
      </c>
      <c r="AA27" s="11">
        <v>6.6552516200000005</v>
      </c>
      <c r="AB27" s="11">
        <v>26.598694479999999</v>
      </c>
      <c r="AC27" s="11">
        <v>21.345713600000003</v>
      </c>
      <c r="AD27" s="11">
        <v>9.6950306300000015</v>
      </c>
      <c r="AE27" s="11">
        <v>7.0214018999999999</v>
      </c>
      <c r="AF27" s="11">
        <v>5.1232878499999996</v>
      </c>
      <c r="AG27" s="11">
        <v>5.49865446</v>
      </c>
      <c r="AH27" s="11">
        <v>8.3990574000000002</v>
      </c>
      <c r="AI27" s="11">
        <v>13.899998370000002</v>
      </c>
      <c r="AJ27" s="11">
        <v>7.1691490199999999</v>
      </c>
      <c r="AK27" s="11">
        <v>9.2043291600000003</v>
      </c>
      <c r="AL27" s="11">
        <v>9.97441347</v>
      </c>
      <c r="AM27" s="11">
        <v>3.1227062500000002</v>
      </c>
      <c r="AN27" s="11">
        <v>4.7167535199999993</v>
      </c>
      <c r="AO27" s="11"/>
    </row>
    <row r="28" spans="1:41">
      <c r="A28">
        <v>5</v>
      </c>
      <c r="B28" s="10">
        <v>41030</v>
      </c>
      <c r="C28" s="11">
        <v>2.44654054</v>
      </c>
      <c r="D28" s="11">
        <v>1.4846608699999999</v>
      </c>
      <c r="E28" s="11">
        <v>12.510231870000002</v>
      </c>
      <c r="F28" s="11">
        <v>0.95405823999999995</v>
      </c>
      <c r="G28" s="11">
        <v>8.7350439400000006</v>
      </c>
      <c r="H28" s="11">
        <v>2.6161587099999997</v>
      </c>
      <c r="I28" s="11">
        <v>27.54668728</v>
      </c>
      <c r="J28" s="11">
        <v>24.329694719999999</v>
      </c>
      <c r="K28" s="11">
        <v>7.9394047400000005</v>
      </c>
      <c r="L28" s="11">
        <v>2.4882236600000001</v>
      </c>
      <c r="M28" s="11">
        <v>6.1417767699999999</v>
      </c>
      <c r="N28" s="11">
        <v>2.6016917499999996</v>
      </c>
      <c r="O28" s="11">
        <v>7.5159212100000001</v>
      </c>
      <c r="P28" s="11">
        <v>5.54863705</v>
      </c>
      <c r="Q28" s="11">
        <v>6.1225400800000003</v>
      </c>
      <c r="R28" s="11">
        <v>3.8727206500000002</v>
      </c>
      <c r="S28" s="11">
        <v>12.964082060000001</v>
      </c>
      <c r="T28" s="11">
        <v>3.7587088299999998</v>
      </c>
      <c r="U28" s="11">
        <v>4.4671889</v>
      </c>
      <c r="V28" s="11">
        <v>9.2304722800000008</v>
      </c>
      <c r="W28" s="11">
        <v>4.2768937600000001</v>
      </c>
      <c r="X28" s="11">
        <v>29.264632819999999</v>
      </c>
      <c r="Y28" s="11">
        <v>2.1733577500000001</v>
      </c>
      <c r="Z28" s="11">
        <v>37.928338830000001</v>
      </c>
      <c r="AA28" s="11">
        <v>5.1621388699999997</v>
      </c>
      <c r="AB28" s="11">
        <v>20.777271390000003</v>
      </c>
      <c r="AC28" s="11">
        <v>20.244873390000002</v>
      </c>
      <c r="AD28" s="11">
        <v>12.52133152</v>
      </c>
      <c r="AE28" s="11">
        <v>4.9643957600000004</v>
      </c>
      <c r="AF28" s="11">
        <v>5.4030048600000002</v>
      </c>
      <c r="AG28" s="11">
        <v>2.5059617200000002</v>
      </c>
      <c r="AH28" s="11">
        <v>11.498049979999999</v>
      </c>
      <c r="AI28" s="11">
        <v>10.862050230000001</v>
      </c>
      <c r="AJ28" s="11">
        <v>8.2347692600000002</v>
      </c>
      <c r="AK28" s="11">
        <v>10.069938430000001</v>
      </c>
      <c r="AL28" s="11">
        <v>11.296887979999999</v>
      </c>
      <c r="AM28" s="11">
        <v>6.0464170300000006</v>
      </c>
      <c r="AN28" s="11">
        <v>9.2032150799999997</v>
      </c>
      <c r="AO28" s="11"/>
    </row>
    <row r="29" spans="1:41">
      <c r="A29">
        <v>5</v>
      </c>
      <c r="B29" s="10">
        <v>41395</v>
      </c>
      <c r="C29" s="11">
        <v>2.5859278300000001</v>
      </c>
      <c r="D29" s="11">
        <v>1.01798794</v>
      </c>
      <c r="E29" s="11">
        <v>12.299670020000001</v>
      </c>
      <c r="F29" s="11">
        <v>1.5211378999999998</v>
      </c>
      <c r="G29" s="11">
        <v>10.800953209999999</v>
      </c>
      <c r="H29" s="11">
        <v>4.7527065799999999</v>
      </c>
      <c r="I29" s="11">
        <v>23.905924639999999</v>
      </c>
      <c r="J29" s="11">
        <v>25.634565569999999</v>
      </c>
      <c r="K29" s="11">
        <v>4.85809991</v>
      </c>
      <c r="L29" s="11">
        <v>3.9516582099999997</v>
      </c>
      <c r="M29" s="11">
        <v>4.4852967100000001</v>
      </c>
      <c r="N29" s="11">
        <v>2.5132212900000002</v>
      </c>
      <c r="O29" s="11">
        <v>8.7462229499999999</v>
      </c>
      <c r="P29" s="11">
        <v>8.5593590299999995</v>
      </c>
      <c r="Q29" s="11">
        <v>5.6404649599999992</v>
      </c>
      <c r="R29" s="11">
        <v>5.9706697100000001</v>
      </c>
      <c r="S29" s="11">
        <v>15.64162892</v>
      </c>
      <c r="T29" s="11">
        <v>4.7494775999999996</v>
      </c>
      <c r="U29" s="11">
        <v>5.7983886699999996</v>
      </c>
      <c r="V29" s="11">
        <v>6.7554425300000007</v>
      </c>
      <c r="W29" s="11">
        <v>5.2145176100000006</v>
      </c>
      <c r="X29" s="11">
        <v>34.264929449999997</v>
      </c>
      <c r="Y29" s="11">
        <v>5.2970724799999998</v>
      </c>
      <c r="Z29" s="11">
        <v>33.875111070000003</v>
      </c>
      <c r="AA29" s="11">
        <v>11.314087649999999</v>
      </c>
      <c r="AB29" s="11">
        <v>24.580264379999999</v>
      </c>
      <c r="AC29" s="11">
        <v>20.366749500000001</v>
      </c>
      <c r="AD29" s="11">
        <v>16.411743250000001</v>
      </c>
      <c r="AE29" s="11">
        <v>3.38044221</v>
      </c>
      <c r="AF29" s="11">
        <v>4.3697268999999999</v>
      </c>
      <c r="AG29" s="11">
        <v>4.1019250999999999</v>
      </c>
      <c r="AH29" s="11">
        <v>21.999961030000001</v>
      </c>
      <c r="AI29" s="11">
        <v>15.03885618</v>
      </c>
      <c r="AJ29" s="11">
        <v>13.088039920000002</v>
      </c>
      <c r="AK29" s="11">
        <v>14.330900249999999</v>
      </c>
      <c r="AL29" s="11">
        <v>15.54594545</v>
      </c>
      <c r="AM29" s="11">
        <v>5.1136198300000002</v>
      </c>
      <c r="AN29" s="11">
        <v>11.045313</v>
      </c>
      <c r="AO29" s="11"/>
    </row>
    <row r="30" spans="1:41">
      <c r="A30">
        <v>5</v>
      </c>
      <c r="B30" s="10">
        <v>41760</v>
      </c>
      <c r="C30" s="11">
        <v>4.1054778899999995</v>
      </c>
      <c r="D30" s="11">
        <v>2.7681359800000003</v>
      </c>
      <c r="E30" s="11">
        <v>11.74468519</v>
      </c>
      <c r="F30" s="11">
        <v>0.43594233999999998</v>
      </c>
      <c r="G30" s="11">
        <v>8.7228004899999991</v>
      </c>
      <c r="H30" s="11">
        <v>4.0352587699999996</v>
      </c>
      <c r="I30" s="11">
        <v>28.364880750000001</v>
      </c>
      <c r="J30" s="11">
        <v>25.879803510000002</v>
      </c>
      <c r="K30" s="11">
        <v>5.0467048999999999</v>
      </c>
      <c r="L30" s="11">
        <v>3.06035557</v>
      </c>
      <c r="M30" s="11">
        <v>4.75845202</v>
      </c>
      <c r="N30" s="11">
        <v>3.7612304300000003</v>
      </c>
      <c r="O30" s="11">
        <v>8.8881800399999999</v>
      </c>
      <c r="P30" s="11">
        <v>5.9836020599999999</v>
      </c>
      <c r="Q30" s="11">
        <v>7.3180544800000007</v>
      </c>
      <c r="R30" s="11">
        <v>5.0253959100000003</v>
      </c>
      <c r="S30" s="11">
        <v>15.22420387</v>
      </c>
      <c r="T30" s="11">
        <v>2.4719390800000003</v>
      </c>
      <c r="U30" s="11">
        <v>6.6900379799999996</v>
      </c>
      <c r="V30" s="11">
        <v>11.737094259999999</v>
      </c>
      <c r="W30" s="11">
        <v>8.4971926199999999</v>
      </c>
      <c r="X30" s="11">
        <v>35.497090700000001</v>
      </c>
      <c r="Y30" s="11">
        <v>3.2697944300000001</v>
      </c>
      <c r="Z30" s="11">
        <v>30.090760889999999</v>
      </c>
      <c r="AA30" s="11">
        <v>10.789345780000001</v>
      </c>
      <c r="AB30" s="11">
        <v>31.498078360000001</v>
      </c>
      <c r="AC30" s="11">
        <v>27.920459170000001</v>
      </c>
      <c r="AD30" s="11">
        <v>15.855728720000002</v>
      </c>
      <c r="AE30" s="11">
        <v>7.8247407300000003</v>
      </c>
      <c r="AF30" s="11">
        <v>5.2263414300000006</v>
      </c>
      <c r="AG30" s="11">
        <v>5.0240367500000005</v>
      </c>
      <c r="AH30" s="11">
        <v>18.848668350000001</v>
      </c>
      <c r="AI30" s="11">
        <v>14.59004416</v>
      </c>
      <c r="AJ30" s="11">
        <v>10.334390890000002</v>
      </c>
      <c r="AK30" s="11">
        <v>13.813390230000001</v>
      </c>
      <c r="AL30" s="11">
        <v>15.673615600000002</v>
      </c>
      <c r="AM30" s="11">
        <v>4.7956175600000002</v>
      </c>
      <c r="AN30" s="11">
        <v>14.486548149999999</v>
      </c>
      <c r="AO30" s="11"/>
    </row>
    <row r="31" spans="1:41">
      <c r="A31">
        <v>5</v>
      </c>
      <c r="B31" s="10">
        <v>42125</v>
      </c>
      <c r="C31" s="11">
        <v>2.85505816</v>
      </c>
      <c r="D31" s="11">
        <v>6.4358600000000002E-2</v>
      </c>
      <c r="E31" s="11">
        <v>11.91317909</v>
      </c>
      <c r="F31" s="11">
        <v>8.0043829999999996E-2</v>
      </c>
      <c r="G31" s="11">
        <v>8.4593314199999998</v>
      </c>
      <c r="H31" s="11">
        <v>4.1421556700000002</v>
      </c>
      <c r="I31" s="11">
        <v>25.450546760000002</v>
      </c>
      <c r="J31" s="11">
        <v>29.578932090000002</v>
      </c>
      <c r="K31" s="11">
        <v>5.1613012100000004</v>
      </c>
      <c r="L31" s="11">
        <v>3.6087902600000001</v>
      </c>
      <c r="M31" s="11">
        <v>3.42412524</v>
      </c>
      <c r="N31" s="11">
        <v>3.2683620099999997</v>
      </c>
      <c r="O31" s="11">
        <v>14.053043280000001</v>
      </c>
      <c r="P31" s="11">
        <v>7.8750754500000006</v>
      </c>
      <c r="Q31" s="11">
        <v>3.3174344800000002</v>
      </c>
      <c r="R31" s="11">
        <v>10.869791429999999</v>
      </c>
      <c r="S31" s="11">
        <v>11.853585470000001</v>
      </c>
      <c r="T31" s="11">
        <v>3.7126022299999999</v>
      </c>
      <c r="U31" s="11">
        <v>6.5848227800000005</v>
      </c>
      <c r="V31" s="11">
        <v>12.39802313</v>
      </c>
      <c r="W31" s="11">
        <v>10.501393910000001</v>
      </c>
      <c r="X31" s="11">
        <v>30.416588409999999</v>
      </c>
      <c r="Y31" s="11">
        <v>6.0456777100000005</v>
      </c>
      <c r="Z31" s="11">
        <v>31.121417809999997</v>
      </c>
      <c r="AA31" s="11">
        <v>11.496494970000001</v>
      </c>
      <c r="AB31" s="11">
        <v>23.453694329999998</v>
      </c>
      <c r="AC31" s="11">
        <v>32.465443579999999</v>
      </c>
      <c r="AD31" s="11">
        <v>12.839398560000001</v>
      </c>
      <c r="AE31" s="11">
        <v>4.5261934500000001</v>
      </c>
      <c r="AF31" s="11">
        <v>4.7961194100000002</v>
      </c>
      <c r="AG31" s="11">
        <v>4.7887877400000001</v>
      </c>
      <c r="AH31" s="11">
        <v>17.67414922</v>
      </c>
      <c r="AI31" s="11">
        <v>14.490647689999999</v>
      </c>
      <c r="AJ31" s="11">
        <v>18.025500729999997</v>
      </c>
      <c r="AK31" s="11">
        <v>13.51191382</v>
      </c>
      <c r="AL31" s="11">
        <v>14.64580357</v>
      </c>
      <c r="AM31" s="11">
        <v>7.8869741700000002</v>
      </c>
      <c r="AN31" s="11">
        <v>9.2565106200000002</v>
      </c>
      <c r="AO31" s="11"/>
    </row>
    <row r="32" spans="1:41">
      <c r="A32">
        <v>5</v>
      </c>
      <c r="B32" s="10">
        <v>42491</v>
      </c>
      <c r="C32" s="11">
        <v>2.1396142500000002</v>
      </c>
      <c r="D32" s="11">
        <v>0.33740679000000001</v>
      </c>
      <c r="E32" s="11">
        <v>14.617046200000001</v>
      </c>
      <c r="F32" s="11">
        <v>0.56715210000000005</v>
      </c>
      <c r="G32" s="11">
        <v>10.723121729999999</v>
      </c>
      <c r="H32" s="11">
        <v>4.7773719200000002</v>
      </c>
      <c r="I32" s="11">
        <v>22.892442719999998</v>
      </c>
      <c r="J32" s="11">
        <v>35.727118990000001</v>
      </c>
      <c r="K32" s="11">
        <v>6.7997740699999998</v>
      </c>
      <c r="L32" s="11">
        <v>2.7699414</v>
      </c>
      <c r="M32" s="11">
        <v>5.6753455700000002</v>
      </c>
      <c r="N32" s="11">
        <v>2.45087353</v>
      </c>
      <c r="O32" s="11">
        <v>7.0379479800000002</v>
      </c>
      <c r="P32" s="11">
        <v>6.1786081299999998</v>
      </c>
      <c r="Q32" s="11">
        <v>7.6268290900000002</v>
      </c>
      <c r="R32" s="11">
        <v>6.5544335900000004</v>
      </c>
      <c r="S32" s="11">
        <v>14.16194926</v>
      </c>
      <c r="T32" s="11">
        <v>3.3101547</v>
      </c>
      <c r="U32" s="11">
        <v>10.481913280000001</v>
      </c>
      <c r="V32" s="11">
        <v>11.25896878</v>
      </c>
      <c r="W32" s="11">
        <v>7.89573708</v>
      </c>
      <c r="X32" s="11">
        <v>30.693508979999997</v>
      </c>
      <c r="Y32" s="11">
        <v>4.1788041599999994</v>
      </c>
      <c r="Z32" s="11">
        <v>34.720496539999999</v>
      </c>
      <c r="AA32" s="11">
        <v>5.4146516299999998</v>
      </c>
      <c r="AB32" s="11">
        <v>30.765311229999998</v>
      </c>
      <c r="AC32" s="11">
        <v>24.374339340000002</v>
      </c>
      <c r="AD32" s="11">
        <v>14.855114980000002</v>
      </c>
      <c r="AE32" s="11">
        <v>4.3924665200000002</v>
      </c>
      <c r="AF32" s="11">
        <v>6.1180137200000004</v>
      </c>
      <c r="AG32" s="11">
        <v>4.0709236500000001</v>
      </c>
      <c r="AH32" s="11">
        <v>17.231133369999998</v>
      </c>
      <c r="AI32" s="11">
        <v>14.539559109999999</v>
      </c>
      <c r="AJ32" s="11">
        <v>10.282218780000001</v>
      </c>
      <c r="AK32" s="11">
        <v>9.970855310000001</v>
      </c>
      <c r="AL32" s="11">
        <v>16.473160329999999</v>
      </c>
      <c r="AM32" s="11">
        <v>4.3435822499999999</v>
      </c>
      <c r="AN32" s="11">
        <v>13.029101769999999</v>
      </c>
      <c r="AO32" s="11"/>
    </row>
    <row r="33" spans="1:41">
      <c r="A33">
        <v>5</v>
      </c>
      <c r="B33" s="10">
        <v>42856</v>
      </c>
      <c r="C33" s="11">
        <v>4.1645161499999999</v>
      </c>
      <c r="D33" s="11">
        <v>0.27578628999999999</v>
      </c>
      <c r="E33" s="11">
        <v>6.8463748200000003</v>
      </c>
      <c r="F33" s="11">
        <v>1.0532142900000001</v>
      </c>
      <c r="G33" s="11">
        <v>7.7164154600000003</v>
      </c>
      <c r="H33" s="11">
        <v>5.7978292399999996</v>
      </c>
      <c r="I33" s="11">
        <v>29.505450540000002</v>
      </c>
      <c r="J33" s="11">
        <v>33.640034990000004</v>
      </c>
      <c r="K33" s="11">
        <v>9.1247540199999992</v>
      </c>
      <c r="L33" s="11">
        <v>1.74885333</v>
      </c>
      <c r="M33" s="11">
        <v>3.7837426600000001</v>
      </c>
      <c r="N33" s="11">
        <v>0.61850666999999993</v>
      </c>
      <c r="O33" s="11">
        <v>11.505167839999999</v>
      </c>
      <c r="P33" s="11">
        <v>3.7046894000000004</v>
      </c>
      <c r="Q33" s="11">
        <v>5.3619267700000002</v>
      </c>
      <c r="R33" s="11">
        <v>9.5828545500000004</v>
      </c>
      <c r="S33" s="11">
        <v>14.402834259999999</v>
      </c>
      <c r="T33" s="11">
        <v>2.60598617</v>
      </c>
      <c r="U33" s="11">
        <v>4.7305488099999993</v>
      </c>
      <c r="V33" s="11">
        <v>11.067284369999999</v>
      </c>
      <c r="W33" s="11">
        <v>4.0355604100000004</v>
      </c>
      <c r="X33" s="11">
        <v>23.326656719999999</v>
      </c>
      <c r="Y33" s="11">
        <v>4.4761614200000004</v>
      </c>
      <c r="Z33" s="11">
        <v>28.88181076</v>
      </c>
      <c r="AA33" s="11">
        <v>5.67881093</v>
      </c>
      <c r="AB33" s="11">
        <v>26.728511349999998</v>
      </c>
      <c r="AC33" s="11">
        <v>29.015350730000002</v>
      </c>
      <c r="AD33" s="11">
        <v>20.489177229999999</v>
      </c>
      <c r="AE33" s="11">
        <v>3.9196942299999997</v>
      </c>
      <c r="AF33" s="11">
        <v>4.1975390800000003</v>
      </c>
      <c r="AG33" s="11">
        <v>1.88165954</v>
      </c>
      <c r="AH33" s="11">
        <v>16.521065880000002</v>
      </c>
      <c r="AI33" s="11">
        <v>14.56080051</v>
      </c>
      <c r="AJ33" s="11">
        <v>12.244132760000001</v>
      </c>
      <c r="AK33" s="11">
        <v>16.637396020000001</v>
      </c>
      <c r="AL33" s="11">
        <v>12.323611830000001</v>
      </c>
      <c r="AM33" s="11">
        <v>4.9685377700000002</v>
      </c>
      <c r="AN33" s="11">
        <v>7.8289295899999995</v>
      </c>
      <c r="AO33" s="11"/>
    </row>
    <row r="34" spans="1:41">
      <c r="A34">
        <v>5</v>
      </c>
      <c r="B34" s="10">
        <v>43221</v>
      </c>
      <c r="C34" s="11">
        <v>3.7008926999999998</v>
      </c>
      <c r="D34" s="11">
        <v>1.36971558</v>
      </c>
      <c r="E34" s="11">
        <v>9.7045470300000005</v>
      </c>
      <c r="F34" s="11">
        <v>1.64413798</v>
      </c>
      <c r="G34" s="11">
        <v>9.1929288699999994</v>
      </c>
      <c r="H34" s="11">
        <v>3.8854784200000001</v>
      </c>
      <c r="I34" s="11">
        <v>23.261187800000002</v>
      </c>
      <c r="J34" s="11">
        <v>35.413017609999997</v>
      </c>
      <c r="K34" s="11">
        <v>6.2237943599999994</v>
      </c>
      <c r="L34" s="11">
        <v>3.3356300600000002</v>
      </c>
      <c r="M34" s="11">
        <v>3.70246377</v>
      </c>
      <c r="N34" s="11">
        <v>2.1393923199999998</v>
      </c>
      <c r="O34" s="11">
        <v>9.0705249299999995</v>
      </c>
      <c r="P34" s="11">
        <v>8.2420242100000003</v>
      </c>
      <c r="Q34" s="11">
        <v>8.9852426300000001</v>
      </c>
      <c r="R34" s="11">
        <v>6.4125845799999999</v>
      </c>
      <c r="S34" s="11">
        <v>18.734212760000002</v>
      </c>
      <c r="T34" s="11">
        <v>4.8131602099999995</v>
      </c>
      <c r="U34" s="11">
        <v>4.4865168899999999</v>
      </c>
      <c r="V34" s="11">
        <v>7.2544963599999992</v>
      </c>
      <c r="W34" s="11">
        <v>3.6217780899999998</v>
      </c>
      <c r="X34" s="11">
        <v>26.768422810000004</v>
      </c>
      <c r="Y34" s="11">
        <v>3.2155159100000001</v>
      </c>
      <c r="Z34" s="11">
        <v>31.959224379999998</v>
      </c>
      <c r="AA34" s="11">
        <v>5.7055928299999996</v>
      </c>
      <c r="AB34" s="11">
        <v>25.47242528</v>
      </c>
      <c r="AC34" s="11">
        <v>26.867995309999998</v>
      </c>
      <c r="AD34" s="11">
        <v>13.782089279999999</v>
      </c>
      <c r="AE34" s="11">
        <v>2.1209941199999998</v>
      </c>
      <c r="AF34" s="11">
        <v>5.34884498</v>
      </c>
      <c r="AG34" s="11">
        <v>3.0887468500000002</v>
      </c>
      <c r="AH34" s="11">
        <v>13.63286811</v>
      </c>
      <c r="AI34" s="11">
        <v>14.813489729999999</v>
      </c>
      <c r="AJ34" s="11">
        <v>13.606409229999999</v>
      </c>
      <c r="AK34" s="11">
        <v>18.74371352</v>
      </c>
      <c r="AL34" s="11">
        <v>12.905737439999999</v>
      </c>
      <c r="AM34" s="11">
        <v>5.7054768500000002</v>
      </c>
      <c r="AN34" s="11">
        <v>9.1079506099999996</v>
      </c>
      <c r="AO34" s="11"/>
    </row>
  </sheetData>
  <autoFilter ref="A6:AO34" xr:uid="{FE8D131E-81C3-584E-8F3B-7C5F42B59045}">
    <sortState ref="A7:AO34">
      <sortCondition ref="B6:B34"/>
    </sortState>
  </autoFilter>
  <mergeCells count="3">
    <mergeCell ref="A1:XFD1"/>
    <mergeCell ref="A2:L2"/>
    <mergeCell ref="A3:M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E2ECA-73FB-0645-94D5-44C25962EF91}">
  <dimension ref="A3:AB205"/>
  <sheetViews>
    <sheetView topLeftCell="A3" workbookViewId="0">
      <selection activeCell="A45" sqref="A45:M49"/>
    </sheetView>
  </sheetViews>
  <sheetFormatPr baseColWidth="10" defaultRowHeight="15"/>
  <cols>
    <col min="3" max="4" width="11" bestFit="1" customWidth="1"/>
    <col min="5" max="5" width="10.85546875" bestFit="1" customWidth="1"/>
    <col min="6" max="8" width="11" bestFit="1" customWidth="1"/>
    <col min="9" max="9" width="12" bestFit="1" customWidth="1"/>
    <col min="10" max="10" width="10.85546875" bestFit="1" customWidth="1"/>
  </cols>
  <sheetData>
    <row r="3" spans="1:28" ht="22">
      <c r="A3" s="18" t="s">
        <v>110</v>
      </c>
    </row>
    <row r="5" spans="1:28">
      <c r="A5" s="9" t="s">
        <v>75</v>
      </c>
      <c r="B5" t="s">
        <v>103</v>
      </c>
      <c r="C5" t="s">
        <v>105</v>
      </c>
      <c r="D5" t="s">
        <v>106</v>
      </c>
      <c r="E5" t="s">
        <v>102</v>
      </c>
      <c r="F5" t="s">
        <v>103</v>
      </c>
      <c r="G5" t="s">
        <v>105</v>
      </c>
      <c r="H5" t="s">
        <v>106</v>
      </c>
      <c r="I5" t="s">
        <v>102</v>
      </c>
      <c r="J5" t="s">
        <v>103</v>
      </c>
      <c r="K5" t="s">
        <v>105</v>
      </c>
      <c r="L5" t="s">
        <v>106</v>
      </c>
      <c r="M5" t="s">
        <v>102</v>
      </c>
      <c r="P5" s="9"/>
    </row>
    <row r="6" spans="1:28">
      <c r="A6" t="s">
        <v>107</v>
      </c>
      <c r="B6" s="5" t="s">
        <v>104</v>
      </c>
      <c r="C6" s="5" t="s">
        <v>104</v>
      </c>
      <c r="D6" s="5" t="s">
        <v>104</v>
      </c>
      <c r="E6" s="5" t="s">
        <v>104</v>
      </c>
      <c r="F6" s="5" t="s">
        <v>108</v>
      </c>
      <c r="G6" s="5" t="s">
        <v>108</v>
      </c>
      <c r="H6" s="5" t="s">
        <v>108</v>
      </c>
      <c r="I6" s="5" t="s">
        <v>108</v>
      </c>
      <c r="J6" s="5" t="s">
        <v>109</v>
      </c>
      <c r="K6" s="5" t="s">
        <v>109</v>
      </c>
      <c r="L6" s="5" t="s">
        <v>109</v>
      </c>
      <c r="M6" s="5" t="s">
        <v>109</v>
      </c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>
      <c r="A7" s="10">
        <v>33359</v>
      </c>
      <c r="B7" s="11">
        <v>18.627530870000001</v>
      </c>
      <c r="C7" s="11">
        <v>18.443485330000001</v>
      </c>
      <c r="D7" s="11">
        <v>12.726672600000001</v>
      </c>
      <c r="E7" s="11">
        <v>513.73706449999997</v>
      </c>
      <c r="F7" s="11">
        <v>384.25729439999998</v>
      </c>
      <c r="G7" s="11">
        <v>685.34045700000001</v>
      </c>
      <c r="H7" s="11">
        <v>544.80425219999995</v>
      </c>
      <c r="I7" s="11">
        <v>7703.7164486000001</v>
      </c>
      <c r="J7" s="16">
        <f>B7/SUM(B7,F7)*100</f>
        <v>4.623537473151651</v>
      </c>
      <c r="K7" s="16">
        <f t="shared" ref="K7:M22" si="0">C7/SUM(C7,G7)*100</f>
        <v>2.6206175248812316</v>
      </c>
      <c r="L7" s="16">
        <f t="shared" si="0"/>
        <v>2.2826846070584104</v>
      </c>
      <c r="M7" s="16">
        <f t="shared" si="0"/>
        <v>6.2517793825181602</v>
      </c>
      <c r="O7" s="10"/>
      <c r="P7" s="10"/>
      <c r="Q7" s="11"/>
      <c r="R7" s="11"/>
      <c r="S7" s="11"/>
      <c r="T7" s="11"/>
      <c r="U7" s="11"/>
      <c r="V7" s="11"/>
      <c r="W7" s="11"/>
      <c r="X7" s="11"/>
      <c r="Y7" s="16"/>
      <c r="Z7" s="16"/>
      <c r="AA7" s="16"/>
      <c r="AB7" s="16"/>
    </row>
    <row r="8" spans="1:28">
      <c r="A8" s="10">
        <v>33725</v>
      </c>
      <c r="B8" s="11">
        <v>19.82441888</v>
      </c>
      <c r="C8" s="11">
        <v>20.122587609999997</v>
      </c>
      <c r="D8" s="11">
        <v>10.81381455</v>
      </c>
      <c r="E8" s="11">
        <v>521.01521231000004</v>
      </c>
      <c r="F8" s="11">
        <v>400.00147850000002</v>
      </c>
      <c r="G8" s="11">
        <v>674.16335349999997</v>
      </c>
      <c r="H8" s="11">
        <v>563.37996280000004</v>
      </c>
      <c r="I8" s="11">
        <v>7631.4000545999997</v>
      </c>
      <c r="J8" s="16">
        <f t="shared" ref="J8:J34" si="1">B8/SUM(B8,F8)*100</f>
        <v>4.7220571679160095</v>
      </c>
      <c r="K8" s="16">
        <f t="shared" si="0"/>
        <v>2.8983141409760811</v>
      </c>
      <c r="L8" s="16">
        <f t="shared" si="0"/>
        <v>1.883304030201713</v>
      </c>
      <c r="M8" s="16">
        <f t="shared" si="0"/>
        <v>6.390930727299418</v>
      </c>
      <c r="O8" s="10"/>
      <c r="P8" s="10"/>
      <c r="Q8" s="11"/>
      <c r="R8" s="11"/>
      <c r="S8" s="11"/>
      <c r="T8" s="11"/>
      <c r="U8" s="11"/>
      <c r="V8" s="11"/>
      <c r="W8" s="11"/>
      <c r="X8" s="11"/>
      <c r="Y8" s="16"/>
      <c r="Z8" s="16"/>
      <c r="AA8" s="16"/>
      <c r="AB8" s="16"/>
    </row>
    <row r="9" spans="1:28">
      <c r="A9" s="10">
        <v>34090</v>
      </c>
      <c r="B9" s="11">
        <v>15.492518100000002</v>
      </c>
      <c r="C9" s="11">
        <v>18.580793419999999</v>
      </c>
      <c r="D9" s="11">
        <v>13.00958928</v>
      </c>
      <c r="E9" s="11">
        <v>471.93861293999998</v>
      </c>
      <c r="F9" s="11">
        <v>355.80129060000002</v>
      </c>
      <c r="G9" s="11">
        <v>679.32903669999996</v>
      </c>
      <c r="H9" s="11">
        <v>574.38258340000004</v>
      </c>
      <c r="I9" s="11">
        <v>7620.5067890999999</v>
      </c>
      <c r="J9" s="16">
        <f t="shared" si="1"/>
        <v>4.1725764709741586</v>
      </c>
      <c r="K9" s="16">
        <f t="shared" si="0"/>
        <v>2.6623487187170274</v>
      </c>
      <c r="L9" s="16">
        <f t="shared" si="0"/>
        <v>2.2148046714077299</v>
      </c>
      <c r="M9" s="16">
        <f t="shared" si="0"/>
        <v>5.831841791864675</v>
      </c>
      <c r="O9" s="10"/>
      <c r="P9" s="10"/>
      <c r="Q9" s="11"/>
      <c r="R9" s="11"/>
      <c r="S9" s="11"/>
      <c r="T9" s="11"/>
      <c r="U9" s="11"/>
      <c r="V9" s="11"/>
      <c r="W9" s="11"/>
      <c r="X9" s="11"/>
      <c r="Y9" s="16"/>
      <c r="Z9" s="16"/>
      <c r="AA9" s="16"/>
      <c r="AB9" s="16"/>
    </row>
    <row r="10" spans="1:28">
      <c r="A10" s="10">
        <v>34455</v>
      </c>
      <c r="B10" s="11">
        <v>13.125299770000002</v>
      </c>
      <c r="C10" s="11">
        <v>16.79715813</v>
      </c>
      <c r="D10" s="11">
        <v>12.810346299999999</v>
      </c>
      <c r="E10" s="11">
        <v>404.49376038999992</v>
      </c>
      <c r="F10" s="11">
        <v>405.22590450000001</v>
      </c>
      <c r="G10" s="11">
        <v>713.66250079999998</v>
      </c>
      <c r="H10" s="11">
        <v>571.92586689999996</v>
      </c>
      <c r="I10" s="11">
        <v>7857.9087863000004</v>
      </c>
      <c r="J10" s="16">
        <f t="shared" si="1"/>
        <v>3.1373878301373441</v>
      </c>
      <c r="K10" s="16">
        <f t="shared" si="0"/>
        <v>2.2995326195843586</v>
      </c>
      <c r="L10" s="16">
        <f t="shared" si="0"/>
        <v>2.1907906524028498</v>
      </c>
      <c r="M10" s="16">
        <f t="shared" si="0"/>
        <v>4.8955949326391037</v>
      </c>
      <c r="O10" s="10"/>
      <c r="P10" s="10"/>
      <c r="Q10" s="11"/>
      <c r="R10" s="11"/>
      <c r="S10" s="11"/>
      <c r="T10" s="11"/>
      <c r="U10" s="11"/>
      <c r="V10" s="11"/>
      <c r="W10" s="11"/>
      <c r="X10" s="11"/>
      <c r="Y10" s="16"/>
      <c r="Z10" s="16"/>
      <c r="AA10" s="16"/>
      <c r="AB10" s="16"/>
    </row>
    <row r="11" spans="1:28">
      <c r="A11" s="10">
        <v>34820</v>
      </c>
      <c r="B11" s="11">
        <v>13.626762990000001</v>
      </c>
      <c r="C11" s="11">
        <v>18.476703910000001</v>
      </c>
      <c r="D11" s="11">
        <v>12.594753300000001</v>
      </c>
      <c r="E11" s="11">
        <v>366.02323503000002</v>
      </c>
      <c r="F11" s="11">
        <v>476.43716310000002</v>
      </c>
      <c r="G11" s="11">
        <v>734.58740209999996</v>
      </c>
      <c r="H11" s="11">
        <v>591.28362419999996</v>
      </c>
      <c r="I11" s="11">
        <v>8165.2016004999996</v>
      </c>
      <c r="J11" s="16">
        <f t="shared" si="1"/>
        <v>2.7806092765737365</v>
      </c>
      <c r="K11" s="16">
        <f t="shared" si="0"/>
        <v>2.4535366594347612</v>
      </c>
      <c r="L11" s="16">
        <f t="shared" si="0"/>
        <v>2.0856440252325479</v>
      </c>
      <c r="M11" s="16">
        <f t="shared" si="0"/>
        <v>4.2903948974081976</v>
      </c>
      <c r="O11" s="10"/>
      <c r="P11" s="10"/>
      <c r="Q11" s="11"/>
      <c r="R11" s="11"/>
      <c r="S11" s="11"/>
      <c r="T11" s="11"/>
      <c r="U11" s="11"/>
      <c r="V11" s="11"/>
      <c r="W11" s="11"/>
      <c r="X11" s="11"/>
      <c r="Y11" s="16"/>
      <c r="Z11" s="16"/>
      <c r="AA11" s="16"/>
      <c r="AB11" s="16"/>
    </row>
    <row r="12" spans="1:28">
      <c r="A12" s="10">
        <v>35186</v>
      </c>
      <c r="B12" s="11">
        <v>20.008836770000002</v>
      </c>
      <c r="C12" s="11">
        <v>16.44380267</v>
      </c>
      <c r="D12" s="11">
        <v>13.59166546</v>
      </c>
      <c r="E12" s="11">
        <v>388.22711025999996</v>
      </c>
      <c r="F12" s="11">
        <v>508.8713697</v>
      </c>
      <c r="G12" s="11">
        <v>759.1645393</v>
      </c>
      <c r="H12" s="11">
        <v>609.85612479999998</v>
      </c>
      <c r="I12" s="11">
        <v>8297.1254308000007</v>
      </c>
      <c r="J12" s="16">
        <f t="shared" si="1"/>
        <v>3.7832455299374068</v>
      </c>
      <c r="K12" s="16">
        <f t="shared" si="0"/>
        <v>2.1201167883565692</v>
      </c>
      <c r="L12" s="16">
        <f t="shared" si="0"/>
        <v>2.1800807817975891</v>
      </c>
      <c r="M12" s="16">
        <f t="shared" si="0"/>
        <v>4.4699061831359916</v>
      </c>
      <c r="O12" s="10"/>
      <c r="P12" s="10"/>
      <c r="Q12" s="11"/>
      <c r="R12" s="11"/>
      <c r="S12" s="11"/>
      <c r="T12" s="11"/>
      <c r="U12" s="11"/>
      <c r="V12" s="11"/>
      <c r="W12" s="11"/>
      <c r="X12" s="11"/>
      <c r="Y12" s="16"/>
      <c r="Z12" s="16"/>
      <c r="AA12" s="16"/>
      <c r="AB12" s="16"/>
    </row>
    <row r="13" spans="1:28">
      <c r="A13" s="10">
        <v>35551</v>
      </c>
      <c r="B13" s="11">
        <v>19.77415869</v>
      </c>
      <c r="C13" s="11">
        <v>22.20922419</v>
      </c>
      <c r="D13" s="11">
        <v>17.898923910000001</v>
      </c>
      <c r="E13" s="11">
        <v>408.88997085</v>
      </c>
      <c r="F13" s="11">
        <v>521.9513594</v>
      </c>
      <c r="G13" s="11">
        <v>759.43351270000005</v>
      </c>
      <c r="H13" s="11">
        <v>603.30970630000002</v>
      </c>
      <c r="I13" s="11">
        <v>8330.1864401999992</v>
      </c>
      <c r="J13" s="16">
        <f t="shared" si="1"/>
        <v>3.6502173203357948</v>
      </c>
      <c r="K13" s="16">
        <f t="shared" si="0"/>
        <v>2.8413523393521261</v>
      </c>
      <c r="L13" s="16">
        <f t="shared" si="0"/>
        <v>2.8813063823580904</v>
      </c>
      <c r="M13" s="16">
        <f t="shared" si="0"/>
        <v>4.6788693863917361</v>
      </c>
      <c r="O13" s="10"/>
      <c r="P13" s="10"/>
      <c r="Q13" s="11"/>
      <c r="R13" s="11"/>
      <c r="S13" s="11"/>
      <c r="T13" s="11"/>
      <c r="U13" s="11"/>
      <c r="V13" s="11"/>
      <c r="W13" s="11"/>
      <c r="X13" s="11"/>
      <c r="Y13" s="16"/>
      <c r="Z13" s="16"/>
      <c r="AA13" s="16"/>
      <c r="AB13" s="16"/>
    </row>
    <row r="14" spans="1:28">
      <c r="A14" s="10">
        <v>35916</v>
      </c>
      <c r="B14" s="11">
        <v>9.4263394800000011</v>
      </c>
      <c r="C14" s="11">
        <v>17.630405119999999</v>
      </c>
      <c r="D14" s="11">
        <v>9.2695620900000009</v>
      </c>
      <c r="E14" s="11">
        <v>333.02969376000004</v>
      </c>
      <c r="F14" s="11">
        <v>540.31367239999997</v>
      </c>
      <c r="G14" s="11">
        <v>805.0518247</v>
      </c>
      <c r="H14" s="11">
        <v>621.8318362</v>
      </c>
      <c r="I14" s="11">
        <v>8482.5400183999991</v>
      </c>
      <c r="J14" s="16">
        <f t="shared" si="1"/>
        <v>1.7146904493569279</v>
      </c>
      <c r="K14" s="16">
        <f t="shared" si="0"/>
        <v>2.1430394970190947</v>
      </c>
      <c r="L14" s="16">
        <f t="shared" si="0"/>
        <v>1.4687912457675314</v>
      </c>
      <c r="M14" s="16">
        <f t="shared" si="0"/>
        <v>3.7777444298424223</v>
      </c>
      <c r="O14" s="10"/>
      <c r="P14" s="10"/>
      <c r="Q14" s="11"/>
      <c r="R14" s="11"/>
      <c r="S14" s="11"/>
      <c r="T14" s="11"/>
      <c r="U14" s="11"/>
      <c r="V14" s="11"/>
      <c r="W14" s="11"/>
      <c r="X14" s="11"/>
      <c r="Y14" s="16"/>
      <c r="Z14" s="16"/>
      <c r="AA14" s="16"/>
      <c r="AB14" s="16"/>
    </row>
    <row r="15" spans="1:28">
      <c r="A15" s="10">
        <v>36281</v>
      </c>
      <c r="B15" s="11">
        <v>10.540793620000001</v>
      </c>
      <c r="C15" s="11">
        <v>16.669954999999998</v>
      </c>
      <c r="D15" s="11">
        <v>8.8331039900000015</v>
      </c>
      <c r="E15" s="11">
        <v>288.08929944999994</v>
      </c>
      <c r="F15" s="11">
        <v>557.85174810000001</v>
      </c>
      <c r="G15" s="11">
        <v>797.86985389999995</v>
      </c>
      <c r="H15" s="11">
        <v>640.14644069999997</v>
      </c>
      <c r="I15" s="11">
        <v>8606.5201228000005</v>
      </c>
      <c r="J15" s="16">
        <f t="shared" si="1"/>
        <v>1.8544918953550549</v>
      </c>
      <c r="K15" s="16">
        <f t="shared" si="0"/>
        <v>2.0465488387255175</v>
      </c>
      <c r="L15" s="16">
        <f t="shared" si="0"/>
        <v>1.3610758709227633</v>
      </c>
      <c r="M15" s="16">
        <f t="shared" si="0"/>
        <v>3.2389201793317666</v>
      </c>
      <c r="O15" s="10"/>
      <c r="P15" s="10"/>
      <c r="Q15" s="11"/>
      <c r="R15" s="11"/>
      <c r="S15" s="11"/>
      <c r="T15" s="11"/>
      <c r="U15" s="11"/>
      <c r="V15" s="11"/>
      <c r="W15" s="11"/>
      <c r="X15" s="11"/>
      <c r="Y15" s="16"/>
      <c r="Z15" s="16"/>
      <c r="AA15" s="16"/>
      <c r="AB15" s="16"/>
    </row>
    <row r="16" spans="1:28">
      <c r="A16" s="10">
        <v>36647</v>
      </c>
      <c r="B16" s="11">
        <v>9.8278943299999995</v>
      </c>
      <c r="C16" s="11">
        <v>12.16197511</v>
      </c>
      <c r="D16" s="11">
        <v>6.7383409099999998</v>
      </c>
      <c r="E16" s="11">
        <v>270.16744310000001</v>
      </c>
      <c r="F16" s="11">
        <v>579.38209400000005</v>
      </c>
      <c r="G16" s="11">
        <v>841.23371459999998</v>
      </c>
      <c r="H16" s="11">
        <v>634.60846709999998</v>
      </c>
      <c r="I16" s="11">
        <v>8864.9997810999994</v>
      </c>
      <c r="J16" s="16">
        <f t="shared" si="1"/>
        <v>1.6679782292651275</v>
      </c>
      <c r="K16" s="16">
        <f t="shared" si="0"/>
        <v>1.4251273186220181</v>
      </c>
      <c r="L16" s="16">
        <f t="shared" si="0"/>
        <v>1.0506547823802272</v>
      </c>
      <c r="M16" s="16">
        <f t="shared" si="0"/>
        <v>2.9574438701494006</v>
      </c>
      <c r="O16" s="10"/>
      <c r="P16" s="10"/>
      <c r="Q16" s="11"/>
      <c r="R16" s="11"/>
      <c r="S16" s="11"/>
      <c r="T16" s="11"/>
      <c r="U16" s="11"/>
      <c r="V16" s="11"/>
      <c r="W16" s="11"/>
      <c r="X16" s="11"/>
      <c r="Y16" s="16"/>
      <c r="Z16" s="16"/>
      <c r="AA16" s="16"/>
      <c r="AB16" s="16"/>
    </row>
    <row r="17" spans="1:28">
      <c r="A17" s="10">
        <v>37012</v>
      </c>
      <c r="B17" s="11">
        <v>17.969363190000003</v>
      </c>
      <c r="C17" s="11">
        <v>18.368211510000002</v>
      </c>
      <c r="D17" s="11">
        <v>12.137686649999999</v>
      </c>
      <c r="E17" s="11">
        <v>419.12006590999999</v>
      </c>
      <c r="F17" s="11">
        <v>614.15333269999996</v>
      </c>
      <c r="G17" s="11">
        <v>892.51397610000004</v>
      </c>
      <c r="H17" s="11">
        <v>643.57114049999996</v>
      </c>
      <c r="I17" s="11">
        <v>9004.6291142999999</v>
      </c>
      <c r="J17" s="16">
        <f t="shared" si="1"/>
        <v>2.8427017898321081</v>
      </c>
      <c r="K17" s="16">
        <f t="shared" si="0"/>
        <v>2.0165298827716747</v>
      </c>
      <c r="L17" s="16">
        <f t="shared" si="0"/>
        <v>1.8510787330339511</v>
      </c>
      <c r="M17" s="16">
        <f t="shared" si="0"/>
        <v>4.4474874903308956</v>
      </c>
      <c r="O17" s="10"/>
      <c r="P17" s="10"/>
      <c r="Q17" s="11"/>
      <c r="R17" s="11"/>
      <c r="S17" s="11"/>
      <c r="T17" s="11"/>
      <c r="U17" s="11"/>
      <c r="V17" s="11"/>
      <c r="W17" s="11"/>
      <c r="X17" s="11"/>
      <c r="Y17" s="16"/>
      <c r="Z17" s="16"/>
      <c r="AA17" s="16"/>
      <c r="AB17" s="16"/>
    </row>
    <row r="18" spans="1:28">
      <c r="A18" s="10">
        <v>37377</v>
      </c>
      <c r="B18" s="11">
        <v>19.843364870000002</v>
      </c>
      <c r="C18" s="11">
        <v>18.814103019999997</v>
      </c>
      <c r="D18" s="11">
        <v>11.69156806</v>
      </c>
      <c r="E18" s="11">
        <v>369.21784510000003</v>
      </c>
      <c r="F18" s="11">
        <v>600.48793039999998</v>
      </c>
      <c r="G18" s="11">
        <v>901.77922620000004</v>
      </c>
      <c r="H18" s="11">
        <v>668.68856970000002</v>
      </c>
      <c r="I18" s="11">
        <v>9134.6730812999995</v>
      </c>
      <c r="J18" s="16">
        <f t="shared" si="1"/>
        <v>3.1988334332484638</v>
      </c>
      <c r="K18" s="16">
        <f t="shared" si="0"/>
        <v>2.0436931729606171</v>
      </c>
      <c r="L18" s="16">
        <f t="shared" si="0"/>
        <v>1.7183876205575142</v>
      </c>
      <c r="M18" s="16">
        <f t="shared" si="0"/>
        <v>3.8849124843634639</v>
      </c>
      <c r="O18" s="10"/>
      <c r="P18" s="10"/>
      <c r="Q18" s="11"/>
      <c r="R18" s="11"/>
      <c r="S18" s="11"/>
      <c r="T18" s="11"/>
      <c r="U18" s="11"/>
      <c r="V18" s="11"/>
      <c r="W18" s="11"/>
      <c r="X18" s="11"/>
      <c r="Y18" s="16"/>
      <c r="Z18" s="16"/>
      <c r="AA18" s="16"/>
      <c r="AB18" s="16"/>
    </row>
    <row r="19" spans="1:28">
      <c r="A19" s="10">
        <v>37742</v>
      </c>
      <c r="B19" s="11">
        <v>19.284939389999998</v>
      </c>
      <c r="C19" s="11">
        <v>22.52557994</v>
      </c>
      <c r="D19" s="11">
        <v>13.971721759999999</v>
      </c>
      <c r="E19" s="11">
        <v>347.87559964000002</v>
      </c>
      <c r="F19" s="11">
        <v>616.8452575</v>
      </c>
      <c r="G19" s="11">
        <v>910.0396872</v>
      </c>
      <c r="H19" s="11">
        <v>684.48845019999999</v>
      </c>
      <c r="I19" s="11">
        <v>9380.0778465999992</v>
      </c>
      <c r="J19" s="16">
        <f t="shared" si="1"/>
        <v>3.0316025688267652</v>
      </c>
      <c r="K19" s="16">
        <f t="shared" si="0"/>
        <v>2.4154427291809464</v>
      </c>
      <c r="L19" s="16">
        <f t="shared" si="0"/>
        <v>2.0003605532428472</v>
      </c>
      <c r="M19" s="16">
        <f t="shared" si="0"/>
        <v>3.576040958280482</v>
      </c>
      <c r="O19" s="10"/>
      <c r="P19" s="10"/>
      <c r="Q19" s="11"/>
      <c r="R19" s="11"/>
      <c r="S19" s="11"/>
      <c r="T19" s="11"/>
      <c r="U19" s="11"/>
      <c r="V19" s="11"/>
      <c r="W19" s="11"/>
      <c r="X19" s="11"/>
      <c r="Y19" s="16"/>
      <c r="Z19" s="16"/>
      <c r="AA19" s="16"/>
      <c r="AB19" s="16"/>
    </row>
    <row r="20" spans="1:28">
      <c r="A20" s="10">
        <v>38108</v>
      </c>
      <c r="B20" s="11">
        <v>13.069094790000001</v>
      </c>
      <c r="C20" s="11">
        <v>18.309526869999999</v>
      </c>
      <c r="D20" s="11">
        <v>11.906347889999999</v>
      </c>
      <c r="E20" s="11">
        <v>315.69153752</v>
      </c>
      <c r="F20" s="11">
        <v>618.57239330000004</v>
      </c>
      <c r="G20" s="11">
        <v>951.5040358</v>
      </c>
      <c r="H20" s="11">
        <v>737.02242690000003</v>
      </c>
      <c r="I20" s="11">
        <v>9533.4733240000005</v>
      </c>
      <c r="J20" s="16">
        <f t="shared" si="1"/>
        <v>2.0690684567790516</v>
      </c>
      <c r="K20" s="16">
        <f t="shared" si="0"/>
        <v>1.8879429588086933</v>
      </c>
      <c r="L20" s="16">
        <f t="shared" si="0"/>
        <v>1.5897837405617836</v>
      </c>
      <c r="M20" s="16">
        <f t="shared" si="0"/>
        <v>3.2052619887944487</v>
      </c>
      <c r="O20" s="10"/>
      <c r="P20" s="10"/>
      <c r="Q20" s="11"/>
      <c r="R20" s="11"/>
      <c r="S20" s="11"/>
      <c r="T20" s="11"/>
      <c r="U20" s="11"/>
      <c r="V20" s="11"/>
      <c r="W20" s="11"/>
      <c r="X20" s="11"/>
      <c r="Y20" s="16"/>
      <c r="Z20" s="16"/>
      <c r="AA20" s="16"/>
      <c r="AB20" s="16"/>
    </row>
    <row r="21" spans="1:28">
      <c r="A21" s="10">
        <v>38473</v>
      </c>
      <c r="B21" s="11">
        <v>15.491311509999999</v>
      </c>
      <c r="C21" s="11">
        <v>22.038307039999999</v>
      </c>
      <c r="D21" s="11">
        <v>11.49701189</v>
      </c>
      <c r="E21" s="11">
        <v>316.02252940000005</v>
      </c>
      <c r="F21" s="11">
        <v>676.4808266</v>
      </c>
      <c r="G21" s="11">
        <v>977.12478759999999</v>
      </c>
      <c r="H21" s="11">
        <v>708.61947280000004</v>
      </c>
      <c r="I21" s="11">
        <v>9850.7550761000002</v>
      </c>
      <c r="J21" s="16">
        <f t="shared" si="1"/>
        <v>2.2387189681237438</v>
      </c>
      <c r="K21" s="16">
        <f t="shared" si="0"/>
        <v>2.2056766466079734</v>
      </c>
      <c r="L21" s="16">
        <f t="shared" si="0"/>
        <v>1.5965489104098625</v>
      </c>
      <c r="M21" s="16">
        <f t="shared" si="0"/>
        <v>3.1083844032256485</v>
      </c>
      <c r="O21" s="10"/>
      <c r="P21" s="10"/>
      <c r="Q21" s="11"/>
      <c r="R21" s="11"/>
      <c r="S21" s="11"/>
      <c r="T21" s="11"/>
      <c r="U21" s="11"/>
      <c r="V21" s="11"/>
      <c r="W21" s="11"/>
      <c r="X21" s="11"/>
      <c r="Y21" s="16"/>
      <c r="Z21" s="16"/>
      <c r="AA21" s="16"/>
      <c r="AB21" s="16"/>
    </row>
    <row r="22" spans="1:28">
      <c r="A22" s="10">
        <v>38838</v>
      </c>
      <c r="B22" s="11">
        <v>13.67697581</v>
      </c>
      <c r="C22" s="11">
        <v>19.537879699999998</v>
      </c>
      <c r="D22" s="11">
        <v>10.183100589999999</v>
      </c>
      <c r="E22" s="11">
        <v>294.09453127000006</v>
      </c>
      <c r="F22" s="11">
        <v>720.6319403</v>
      </c>
      <c r="G22" s="11">
        <v>1061.7532200999999</v>
      </c>
      <c r="H22" s="11">
        <v>739.32927489999997</v>
      </c>
      <c r="I22" s="11">
        <v>10082.055874600001</v>
      </c>
      <c r="J22" s="16">
        <f t="shared" si="1"/>
        <v>1.8625643118231154</v>
      </c>
      <c r="K22" s="16">
        <f t="shared" si="0"/>
        <v>1.8069028500848479</v>
      </c>
      <c r="L22" s="16">
        <f t="shared" si="0"/>
        <v>1.3586300804363252</v>
      </c>
      <c r="M22" s="16">
        <f t="shared" si="0"/>
        <v>2.8343318067519987</v>
      </c>
      <c r="O22" s="10"/>
      <c r="P22" s="10"/>
      <c r="Q22" s="11"/>
      <c r="R22" s="11"/>
      <c r="S22" s="11"/>
      <c r="T22" s="11"/>
      <c r="U22" s="11"/>
      <c r="V22" s="11"/>
      <c r="W22" s="11"/>
      <c r="X22" s="11"/>
      <c r="Y22" s="16"/>
      <c r="Z22" s="16"/>
      <c r="AA22" s="16"/>
      <c r="AB22" s="16"/>
    </row>
    <row r="23" spans="1:28">
      <c r="A23" s="10">
        <v>39203</v>
      </c>
      <c r="B23" s="11">
        <v>10.671734299999999</v>
      </c>
      <c r="C23" s="11">
        <v>17.818886890000002</v>
      </c>
      <c r="D23" s="11">
        <v>9.2406552200000007</v>
      </c>
      <c r="E23" s="11">
        <v>278.85365070000006</v>
      </c>
      <c r="F23" s="11">
        <v>736.76160189999996</v>
      </c>
      <c r="G23" s="11">
        <v>1075.8705645</v>
      </c>
      <c r="H23" s="11">
        <v>773.55872320000003</v>
      </c>
      <c r="I23" s="11">
        <v>10412.0073436</v>
      </c>
      <c r="J23" s="16">
        <f t="shared" si="1"/>
        <v>1.4277840956700962</v>
      </c>
      <c r="K23" s="16">
        <f t="shared" ref="K23:K34" si="2">C23/SUM(C23,G23)*100</f>
        <v>1.6292455657639826</v>
      </c>
      <c r="L23" s="16">
        <f t="shared" ref="L23:M34" si="3">D23/SUM(D23,H23)*100</f>
        <v>1.1804627692284722</v>
      </c>
      <c r="M23" s="16">
        <f t="shared" si="3"/>
        <v>2.6083366985004783</v>
      </c>
      <c r="O23" s="10"/>
      <c r="P23" s="10"/>
      <c r="Q23" s="11"/>
      <c r="R23" s="11"/>
      <c r="S23" s="11"/>
      <c r="T23" s="11"/>
      <c r="U23" s="11"/>
      <c r="V23" s="11"/>
      <c r="W23" s="11"/>
      <c r="X23" s="11"/>
      <c r="Y23" s="16"/>
      <c r="Z23" s="16"/>
      <c r="AA23" s="16"/>
      <c r="AB23" s="16"/>
    </row>
    <row r="24" spans="1:28">
      <c r="A24" s="10">
        <v>39569</v>
      </c>
      <c r="B24" s="11">
        <v>13.5445888</v>
      </c>
      <c r="C24" s="11">
        <v>16.98601918</v>
      </c>
      <c r="D24" s="11">
        <v>8.3688693800000014</v>
      </c>
      <c r="E24" s="11">
        <v>281.58173837000004</v>
      </c>
      <c r="F24" s="11">
        <v>778.55794300000002</v>
      </c>
      <c r="G24" s="11">
        <v>1101.1384742</v>
      </c>
      <c r="H24" s="11">
        <v>821.63815980000004</v>
      </c>
      <c r="I24" s="11">
        <v>10690.3063561</v>
      </c>
      <c r="J24" s="16">
        <f t="shared" si="1"/>
        <v>1.7099539840152798</v>
      </c>
      <c r="K24" s="16">
        <f t="shared" si="2"/>
        <v>1.519152767027993</v>
      </c>
      <c r="L24" s="16">
        <f t="shared" si="3"/>
        <v>1.0082889765726406</v>
      </c>
      <c r="M24" s="16">
        <f t="shared" si="3"/>
        <v>2.5663927297246274</v>
      </c>
      <c r="O24" s="10"/>
      <c r="P24" s="10"/>
      <c r="Q24" s="11"/>
      <c r="R24" s="11"/>
      <c r="S24" s="11"/>
      <c r="T24" s="11"/>
      <c r="U24" s="11"/>
      <c r="V24" s="11"/>
      <c r="W24" s="11"/>
      <c r="X24" s="11"/>
      <c r="Y24" s="16"/>
      <c r="Z24" s="16"/>
      <c r="AA24" s="16"/>
      <c r="AB24" s="16"/>
    </row>
    <row r="25" spans="1:28">
      <c r="A25" s="10">
        <v>39934</v>
      </c>
      <c r="B25" s="11">
        <v>23.272366149999996</v>
      </c>
      <c r="C25" s="11">
        <v>22.358301259999998</v>
      </c>
      <c r="D25" s="11">
        <v>13.34474814</v>
      </c>
      <c r="E25" s="11">
        <v>458.39678875000004</v>
      </c>
      <c r="F25" s="11">
        <v>767.55730410000001</v>
      </c>
      <c r="G25" s="11">
        <v>1191.9716309</v>
      </c>
      <c r="H25" s="11">
        <v>811.65651990000003</v>
      </c>
      <c r="I25" s="11">
        <v>10786.7987139</v>
      </c>
      <c r="J25" s="16">
        <f t="shared" si="1"/>
        <v>2.9427785812137079</v>
      </c>
      <c r="K25" s="16">
        <f t="shared" si="2"/>
        <v>1.84120482151255</v>
      </c>
      <c r="L25" s="16">
        <f t="shared" si="3"/>
        <v>1.6175427428983031</v>
      </c>
      <c r="M25" s="16">
        <f t="shared" si="3"/>
        <v>4.0763790068565369</v>
      </c>
      <c r="O25" s="10"/>
      <c r="P25" s="10"/>
      <c r="Q25" s="11"/>
      <c r="R25" s="11"/>
      <c r="S25" s="11"/>
      <c r="T25" s="11"/>
      <c r="U25" s="11"/>
      <c r="V25" s="11"/>
      <c r="W25" s="11"/>
      <c r="X25" s="11"/>
      <c r="Y25" s="16"/>
      <c r="Z25" s="16"/>
      <c r="AA25" s="16"/>
      <c r="AB25" s="16"/>
    </row>
    <row r="26" spans="1:28">
      <c r="A26" s="10">
        <v>40299</v>
      </c>
      <c r="B26" s="11">
        <v>20.492671739999999</v>
      </c>
      <c r="C26" s="11">
        <v>22.02689045</v>
      </c>
      <c r="D26" s="11">
        <v>13.698894040000001</v>
      </c>
      <c r="E26" s="11">
        <v>393.71707965000002</v>
      </c>
      <c r="F26" s="11">
        <v>834.57093010000006</v>
      </c>
      <c r="G26" s="11">
        <v>1210.9003147000001</v>
      </c>
      <c r="H26" s="11">
        <v>832.09968830000003</v>
      </c>
      <c r="I26" s="11">
        <v>10957.4266088</v>
      </c>
      <c r="J26" s="16">
        <f t="shared" si="1"/>
        <v>2.3966254318277715</v>
      </c>
      <c r="K26" s="16">
        <f t="shared" si="2"/>
        <v>1.7865523899539686</v>
      </c>
      <c r="L26" s="16">
        <f t="shared" si="3"/>
        <v>1.6196402223920048</v>
      </c>
      <c r="M26" s="16">
        <f t="shared" si="3"/>
        <v>3.4685234409517207</v>
      </c>
      <c r="O26" s="10"/>
      <c r="P26" s="10"/>
      <c r="Q26" s="11"/>
      <c r="R26" s="11"/>
      <c r="S26" s="11"/>
      <c r="T26" s="11"/>
      <c r="U26" s="11"/>
      <c r="V26" s="11"/>
      <c r="W26" s="11"/>
      <c r="X26" s="11"/>
      <c r="Y26" s="16"/>
      <c r="Z26" s="16"/>
      <c r="AA26" s="16"/>
      <c r="AB26" s="16"/>
    </row>
    <row r="27" spans="1:28">
      <c r="A27" s="10">
        <v>40664</v>
      </c>
      <c r="B27" s="11">
        <v>18.237864469999998</v>
      </c>
      <c r="C27" s="11">
        <v>22.711030340000001</v>
      </c>
      <c r="D27" s="11">
        <v>13.777158360000001</v>
      </c>
      <c r="E27" s="11">
        <v>350.46894693999991</v>
      </c>
      <c r="F27" s="11">
        <v>839.58998550000001</v>
      </c>
      <c r="G27" s="11">
        <v>1266.9309099</v>
      </c>
      <c r="H27" s="11">
        <v>870.36182919999999</v>
      </c>
      <c r="I27" s="11">
        <v>11196.181066900001</v>
      </c>
      <c r="J27" s="16">
        <f t="shared" si="1"/>
        <v>2.126051802892365</v>
      </c>
      <c r="K27" s="16">
        <f t="shared" si="2"/>
        <v>1.7610337901831512</v>
      </c>
      <c r="L27" s="16">
        <f t="shared" si="3"/>
        <v>1.5582570787904597</v>
      </c>
      <c r="M27" s="16">
        <f t="shared" si="3"/>
        <v>3.0352435253508352</v>
      </c>
      <c r="O27" s="10"/>
      <c r="P27" s="10"/>
      <c r="Q27" s="11"/>
      <c r="R27" s="11"/>
      <c r="S27" s="11"/>
      <c r="T27" s="11"/>
      <c r="U27" s="11"/>
      <c r="V27" s="11"/>
      <c r="W27" s="11"/>
      <c r="X27" s="11"/>
      <c r="Y27" s="16"/>
      <c r="Z27" s="16"/>
      <c r="AA27" s="16"/>
      <c r="AB27" s="16"/>
    </row>
    <row r="28" spans="1:28">
      <c r="A28" s="10">
        <v>41030</v>
      </c>
      <c r="B28" s="11">
        <v>19.013971189999999</v>
      </c>
      <c r="C28" s="11">
        <v>24.26097004</v>
      </c>
      <c r="D28" s="11">
        <v>13.94265908</v>
      </c>
      <c r="E28" s="11">
        <v>365.70797281</v>
      </c>
      <c r="F28" s="11">
        <v>923.5915182</v>
      </c>
      <c r="G28" s="11">
        <v>1332.3042247000001</v>
      </c>
      <c r="H28" s="11">
        <v>897.39072390000001</v>
      </c>
      <c r="I28" s="11">
        <v>11398.4216803</v>
      </c>
      <c r="J28" s="16">
        <f t="shared" si="1"/>
        <v>2.0171717016314794</v>
      </c>
      <c r="K28" s="16">
        <f t="shared" si="2"/>
        <v>1.7884116542330919</v>
      </c>
      <c r="L28" s="16">
        <f t="shared" si="3"/>
        <v>1.5299186159963136</v>
      </c>
      <c r="M28" s="16">
        <f t="shared" si="3"/>
        <v>3.1086700299441223</v>
      </c>
      <c r="O28" s="10"/>
      <c r="P28" s="10"/>
      <c r="Q28" s="11"/>
      <c r="R28" s="11"/>
      <c r="S28" s="11"/>
      <c r="T28" s="11"/>
      <c r="U28" s="11"/>
      <c r="V28" s="11"/>
      <c r="W28" s="11"/>
      <c r="X28" s="11"/>
      <c r="Y28" s="16"/>
      <c r="Z28" s="16"/>
      <c r="AA28" s="16"/>
      <c r="AB28" s="16"/>
    </row>
    <row r="29" spans="1:28">
      <c r="A29" s="10">
        <v>41395</v>
      </c>
      <c r="B29" s="11">
        <v>30.746183980000001</v>
      </c>
      <c r="C29" s="11">
        <v>31.18757437</v>
      </c>
      <c r="D29" s="11">
        <v>20.301569959999998</v>
      </c>
      <c r="E29" s="11">
        <v>419.52800944000001</v>
      </c>
      <c r="F29" s="11">
        <v>908.44438530000002</v>
      </c>
      <c r="G29" s="11">
        <v>1373.5217668</v>
      </c>
      <c r="H29" s="11">
        <v>917.19052780000004</v>
      </c>
      <c r="I29" s="11">
        <v>11502.101888499999</v>
      </c>
      <c r="J29" s="16">
        <f t="shared" si="1"/>
        <v>3.2736895988607047</v>
      </c>
      <c r="K29" s="16">
        <f t="shared" si="2"/>
        <v>2.2202154891362418</v>
      </c>
      <c r="L29" s="16">
        <f t="shared" si="3"/>
        <v>2.1655190490146659</v>
      </c>
      <c r="M29" s="16">
        <f t="shared" si="3"/>
        <v>3.5190490984164207</v>
      </c>
      <c r="O29" s="10"/>
      <c r="P29" s="10"/>
      <c r="Q29" s="11"/>
      <c r="R29" s="11"/>
      <c r="S29" s="11"/>
      <c r="T29" s="11"/>
      <c r="U29" s="11"/>
      <c r="V29" s="11"/>
      <c r="W29" s="11"/>
      <c r="X29" s="11"/>
      <c r="Y29" s="16"/>
      <c r="Z29" s="16"/>
      <c r="AA29" s="16"/>
      <c r="AB29" s="16"/>
    </row>
    <row r="30" spans="1:28">
      <c r="A30" s="10">
        <v>41760</v>
      </c>
      <c r="B30" s="11">
        <v>27.736848389999999</v>
      </c>
      <c r="C30" s="11">
        <v>30.897819470000002</v>
      </c>
      <c r="D30" s="11">
        <v>18.838786140000003</v>
      </c>
      <c r="E30" s="11">
        <v>440.05808003999994</v>
      </c>
      <c r="F30" s="11">
        <v>937.11836570000003</v>
      </c>
      <c r="G30" s="11">
        <v>1385.9983890000001</v>
      </c>
      <c r="H30" s="11">
        <v>923.84339390000002</v>
      </c>
      <c r="I30" s="11">
        <v>11570.8140666</v>
      </c>
      <c r="J30" s="16">
        <f t="shared" si="1"/>
        <v>2.8747161216473205</v>
      </c>
      <c r="K30" s="16">
        <f t="shared" si="2"/>
        <v>2.1806692180625027</v>
      </c>
      <c r="L30" s="16">
        <f t="shared" si="3"/>
        <v>1.9984239162344868</v>
      </c>
      <c r="M30" s="16">
        <f t="shared" si="3"/>
        <v>3.6638311911687835</v>
      </c>
      <c r="O30" s="10"/>
      <c r="P30" s="10"/>
      <c r="Q30" s="11"/>
      <c r="R30" s="11"/>
      <c r="S30" s="11"/>
      <c r="T30" s="11"/>
      <c r="U30" s="11"/>
      <c r="V30" s="11"/>
      <c r="W30" s="11"/>
      <c r="X30" s="11"/>
      <c r="Y30" s="16"/>
      <c r="Z30" s="16"/>
      <c r="AA30" s="16"/>
      <c r="AB30" s="16"/>
    </row>
    <row r="31" spans="1:28">
      <c r="A31" s="10">
        <v>42125</v>
      </c>
      <c r="B31" s="11">
        <v>31.727192500000001</v>
      </c>
      <c r="C31" s="11">
        <v>26.499389040000001</v>
      </c>
      <c r="D31" s="11">
        <v>24.38170525</v>
      </c>
      <c r="E31" s="11">
        <v>436.61327228999994</v>
      </c>
      <c r="F31" s="11">
        <v>1028.6636487999999</v>
      </c>
      <c r="G31" s="11">
        <v>1481.586223</v>
      </c>
      <c r="H31" s="11">
        <v>937.62420139999995</v>
      </c>
      <c r="I31" s="11">
        <v>11802.8696652</v>
      </c>
      <c r="J31" s="16">
        <f t="shared" si="1"/>
        <v>2.9920281526671468</v>
      </c>
      <c r="K31" s="16">
        <f t="shared" si="2"/>
        <v>1.7571541581219687</v>
      </c>
      <c r="L31" s="16">
        <f t="shared" si="3"/>
        <v>2.5344652336807978</v>
      </c>
      <c r="M31" s="16">
        <f t="shared" si="3"/>
        <v>3.5672525916322568</v>
      </c>
      <c r="O31" s="10"/>
      <c r="P31" s="10"/>
      <c r="Q31" s="11"/>
      <c r="R31" s="11"/>
      <c r="S31" s="11"/>
      <c r="T31" s="11"/>
      <c r="U31" s="11"/>
      <c r="V31" s="11"/>
      <c r="W31" s="11"/>
      <c r="X31" s="11"/>
      <c r="Y31" s="16"/>
      <c r="Z31" s="16"/>
      <c r="AA31" s="16"/>
      <c r="AB31" s="16"/>
    </row>
    <row r="32" spans="1:28">
      <c r="A32" s="10">
        <v>42491</v>
      </c>
      <c r="B32" s="11">
        <v>24.26908135</v>
      </c>
      <c r="C32" s="11">
        <v>30.635109589999999</v>
      </c>
      <c r="D32" s="11">
        <v>16.5252889</v>
      </c>
      <c r="E32" s="11">
        <v>429.43699282999995</v>
      </c>
      <c r="F32" s="11">
        <v>984.98920889999999</v>
      </c>
      <c r="G32" s="11">
        <v>1569.9914117000001</v>
      </c>
      <c r="H32" s="11">
        <v>948.93462769999996</v>
      </c>
      <c r="I32" s="11">
        <v>12015.265840599999</v>
      </c>
      <c r="J32" s="16">
        <f t="shared" si="1"/>
        <v>2.4046452314985087</v>
      </c>
      <c r="K32" s="16">
        <f t="shared" si="2"/>
        <v>1.9139448948596771</v>
      </c>
      <c r="L32" s="16">
        <f t="shared" si="3"/>
        <v>1.7116494031358735</v>
      </c>
      <c r="M32" s="16">
        <f t="shared" si="3"/>
        <v>3.4507613285582877</v>
      </c>
      <c r="O32" s="10"/>
      <c r="P32" s="10"/>
      <c r="Q32" s="11"/>
      <c r="R32" s="11"/>
      <c r="S32" s="11"/>
      <c r="T32" s="11"/>
      <c r="U32" s="11"/>
      <c r="V32" s="11"/>
      <c r="W32" s="11"/>
      <c r="X32" s="11"/>
      <c r="Y32" s="16"/>
      <c r="Z32" s="16"/>
      <c r="AA32" s="16"/>
      <c r="AB32" s="16"/>
    </row>
    <row r="33" spans="1:28">
      <c r="A33" s="10">
        <v>42856</v>
      </c>
      <c r="B33" s="11">
        <v>28.02623372</v>
      </c>
      <c r="C33" s="11">
        <v>26.72644609</v>
      </c>
      <c r="D33" s="11">
        <v>26.220250570000001</v>
      </c>
      <c r="E33" s="11">
        <v>404.95217739000003</v>
      </c>
      <c r="F33" s="11">
        <v>1003.5037915</v>
      </c>
      <c r="G33" s="11">
        <v>1634.5968912000001</v>
      </c>
      <c r="H33" s="11">
        <v>1004.4718339999999</v>
      </c>
      <c r="I33" s="11">
        <v>12268.4109377</v>
      </c>
      <c r="J33" s="16">
        <f t="shared" si="1"/>
        <v>2.716957629422633</v>
      </c>
      <c r="K33" s="16">
        <f t="shared" si="2"/>
        <v>1.6087443961147845</v>
      </c>
      <c r="L33" s="16">
        <f t="shared" si="3"/>
        <v>2.543946049701058</v>
      </c>
      <c r="M33" s="16">
        <f t="shared" si="3"/>
        <v>3.1953016236694824</v>
      </c>
      <c r="O33" s="10"/>
      <c r="P33" s="10"/>
      <c r="Q33" s="11"/>
      <c r="R33" s="11"/>
      <c r="S33" s="11"/>
      <c r="T33" s="11"/>
      <c r="U33" s="11"/>
      <c r="V33" s="11"/>
      <c r="W33" s="11"/>
      <c r="X33" s="11"/>
      <c r="Y33" s="16"/>
      <c r="Z33" s="16"/>
      <c r="AA33" s="16"/>
      <c r="AB33" s="16"/>
    </row>
    <row r="34" spans="1:28">
      <c r="A34" s="10">
        <v>43221</v>
      </c>
      <c r="B34" s="11">
        <v>22.703393040000002</v>
      </c>
      <c r="C34" s="11">
        <v>31.639950200000001</v>
      </c>
      <c r="D34" s="11">
        <v>25.156298100000001</v>
      </c>
      <c r="E34" s="11">
        <v>408.03922439999997</v>
      </c>
      <c r="F34" s="11">
        <v>1054.3556019</v>
      </c>
      <c r="G34" s="11">
        <v>1674.5643949</v>
      </c>
      <c r="H34" s="11">
        <v>1008.8276535</v>
      </c>
      <c r="I34" s="11">
        <v>12574.3758688</v>
      </c>
      <c r="J34" s="16">
        <f t="shared" si="1"/>
        <v>2.1079061728893267</v>
      </c>
      <c r="K34" s="16">
        <f t="shared" si="2"/>
        <v>1.8544056748457989</v>
      </c>
      <c r="L34" s="16">
        <f t="shared" si="3"/>
        <v>2.4329486024490832</v>
      </c>
      <c r="M34" s="16">
        <f t="shared" si="3"/>
        <v>3.1430147739901257</v>
      </c>
      <c r="O34" s="10"/>
      <c r="P34" s="10"/>
      <c r="Q34" s="11"/>
      <c r="R34" s="11"/>
      <c r="S34" s="11"/>
      <c r="T34" s="11"/>
      <c r="U34" s="11"/>
      <c r="V34" s="11"/>
      <c r="W34" s="11"/>
      <c r="X34" s="11"/>
      <c r="Y34" s="16"/>
      <c r="Z34" s="16"/>
      <c r="AA34" s="16"/>
      <c r="AB34" s="16"/>
    </row>
    <row r="37" spans="1:28">
      <c r="A37" t="s">
        <v>114</v>
      </c>
    </row>
    <row r="38" spans="1:28">
      <c r="B38" t="s">
        <v>103</v>
      </c>
      <c r="C38" t="s">
        <v>105</v>
      </c>
      <c r="D38" t="s">
        <v>106</v>
      </c>
      <c r="E38" t="s">
        <v>102</v>
      </c>
      <c r="F38" t="s">
        <v>103</v>
      </c>
      <c r="G38" t="s">
        <v>105</v>
      </c>
      <c r="H38" t="s">
        <v>106</v>
      </c>
      <c r="I38" t="s">
        <v>102</v>
      </c>
      <c r="J38" t="s">
        <v>103</v>
      </c>
      <c r="K38" t="s">
        <v>105</v>
      </c>
      <c r="L38" t="s">
        <v>106</v>
      </c>
      <c r="M38" t="s">
        <v>102</v>
      </c>
      <c r="N38" s="16"/>
      <c r="O38" s="16"/>
      <c r="P38" s="16"/>
      <c r="Q38" s="16"/>
    </row>
    <row r="39" spans="1:28">
      <c r="B39" s="5" t="s">
        <v>104</v>
      </c>
      <c r="C39" s="5" t="s">
        <v>104</v>
      </c>
      <c r="D39" s="5" t="s">
        <v>104</v>
      </c>
      <c r="E39" s="5" t="s">
        <v>104</v>
      </c>
      <c r="F39" s="5" t="s">
        <v>108</v>
      </c>
      <c r="G39" s="5" t="s">
        <v>108</v>
      </c>
      <c r="H39" s="5" t="s">
        <v>108</v>
      </c>
      <c r="I39" s="5" t="s">
        <v>108</v>
      </c>
      <c r="J39" s="5" t="s">
        <v>109</v>
      </c>
      <c r="K39" s="5" t="s">
        <v>109</v>
      </c>
      <c r="L39" s="5" t="s">
        <v>109</v>
      </c>
      <c r="M39" s="5" t="s">
        <v>109</v>
      </c>
      <c r="N39" s="16"/>
      <c r="O39" s="16"/>
      <c r="P39" s="16"/>
      <c r="Q39" s="16"/>
    </row>
    <row r="40" spans="1:28">
      <c r="A40" s="10" t="s">
        <v>111</v>
      </c>
      <c r="B40" s="19">
        <f>AVERAGE(B22:B27)</f>
        <v>16.649366878333336</v>
      </c>
      <c r="C40" s="19">
        <f t="shared" ref="C40:I40" si="4">AVERAGE(C22:C27)</f>
        <v>20.239834636666668</v>
      </c>
      <c r="D40" s="19">
        <f t="shared" si="4"/>
        <v>11.435570955000001</v>
      </c>
      <c r="E40" s="19">
        <f t="shared" si="4"/>
        <v>342.85212261333339</v>
      </c>
      <c r="F40" s="19">
        <f t="shared" si="4"/>
        <v>779.61161748333336</v>
      </c>
      <c r="G40" s="19">
        <f t="shared" si="4"/>
        <v>1151.42751905</v>
      </c>
      <c r="H40" s="19">
        <f t="shared" si="4"/>
        <v>808.10736588333339</v>
      </c>
      <c r="I40" s="19">
        <f t="shared" si="4"/>
        <v>10687.462660650001</v>
      </c>
      <c r="J40" s="19">
        <f>AVERAGE(J22:J27)</f>
        <v>2.0776263679070559</v>
      </c>
      <c r="K40" s="19">
        <f>AVERAGE(K22:K27)</f>
        <v>1.7240153640877487</v>
      </c>
      <c r="L40" s="19">
        <f>AVERAGE(L22:L27)</f>
        <v>1.390470311719701</v>
      </c>
      <c r="M40" s="19">
        <f>AVERAGE(M22:M27)</f>
        <v>3.0982012013560332</v>
      </c>
      <c r="N40" s="16"/>
      <c r="O40" s="16"/>
      <c r="P40" s="16"/>
      <c r="Q40" s="16"/>
    </row>
    <row r="41" spans="1:28">
      <c r="A41" s="10" t="s">
        <v>112</v>
      </c>
      <c r="B41" s="20">
        <f>AVERAGE(B27:B32)</f>
        <v>25.288523646666665</v>
      </c>
      <c r="C41" s="20">
        <f t="shared" ref="C41:I41" si="5">AVERAGE(C27:C32)</f>
        <v>27.698648808333331</v>
      </c>
      <c r="D41" s="20">
        <f t="shared" si="5"/>
        <v>17.961194615</v>
      </c>
      <c r="E41" s="20">
        <f t="shared" si="5"/>
        <v>406.96887905833324</v>
      </c>
      <c r="F41" s="20">
        <f t="shared" si="5"/>
        <v>937.06618539999999</v>
      </c>
      <c r="G41" s="20">
        <f t="shared" si="5"/>
        <v>1401.7221541833335</v>
      </c>
      <c r="H41" s="20">
        <f t="shared" si="5"/>
        <v>915.89088398333331</v>
      </c>
      <c r="I41" s="20">
        <f t="shared" si="5"/>
        <v>11580.942368016667</v>
      </c>
      <c r="J41" s="20">
        <f>AVERAGE(J27:J32)</f>
        <v>2.6147171015329209</v>
      </c>
      <c r="K41" s="20">
        <f>AVERAGE(K27:K32)</f>
        <v>1.9369048674327722</v>
      </c>
      <c r="L41" s="20">
        <f>AVERAGE(L27:L32)</f>
        <v>1.9163722161420995</v>
      </c>
      <c r="M41" s="20">
        <f>AVERAGE(M27:M32)</f>
        <v>3.3908012941784507</v>
      </c>
      <c r="N41" s="16"/>
      <c r="O41" s="16"/>
      <c r="P41" s="16"/>
      <c r="Q41" s="16"/>
    </row>
    <row r="42" spans="1:28">
      <c r="A42" s="10" t="s">
        <v>113</v>
      </c>
      <c r="B42" s="19">
        <f>AVERAGE(B32:B34)</f>
        <v>24.99956937</v>
      </c>
      <c r="C42" s="19">
        <f t="shared" ref="C42:I42" si="6">AVERAGE(C32:C34)</f>
        <v>29.667168626666665</v>
      </c>
      <c r="D42" s="19">
        <f t="shared" si="6"/>
        <v>22.633945856666667</v>
      </c>
      <c r="E42" s="19">
        <f t="shared" si="6"/>
        <v>414.14279820666661</v>
      </c>
      <c r="F42" s="19">
        <f t="shared" si="6"/>
        <v>1014.2828674333333</v>
      </c>
      <c r="G42" s="19">
        <f t="shared" si="6"/>
        <v>1626.3842326000001</v>
      </c>
      <c r="H42" s="19">
        <f t="shared" si="6"/>
        <v>987.41137173333334</v>
      </c>
      <c r="I42" s="19">
        <f t="shared" si="6"/>
        <v>12286.017549033333</v>
      </c>
      <c r="J42" s="19">
        <f>AVERAGE(J32:J34)</f>
        <v>2.4098363446034896</v>
      </c>
      <c r="K42" s="19">
        <f>AVERAGE(K32:K34)</f>
        <v>1.7923649886067536</v>
      </c>
      <c r="L42" s="19">
        <f>AVERAGE(L32:L34)</f>
        <v>2.2295146850953382</v>
      </c>
      <c r="M42" s="19">
        <f>AVERAGE(M32:M34)</f>
        <v>3.2630259087392983</v>
      </c>
      <c r="N42" s="7"/>
      <c r="O42" s="7"/>
      <c r="P42" s="7"/>
      <c r="Q42" s="7"/>
    </row>
    <row r="43" spans="1:28">
      <c r="A43" s="10" t="s">
        <v>116</v>
      </c>
      <c r="B43" s="11">
        <f>AVERAGE(B22:B34)</f>
        <v>21.855315803076923</v>
      </c>
      <c r="C43" s="11">
        <f t="shared" ref="C43:M43" si="7">AVERAGE(C22:C34)</f>
        <v>24.868174355384614</v>
      </c>
      <c r="D43" s="11">
        <f t="shared" si="7"/>
        <v>16.45999874846154</v>
      </c>
      <c r="E43" s="11">
        <f t="shared" si="7"/>
        <v>381.64988191384623</v>
      </c>
      <c r="F43" s="11">
        <f t="shared" si="7"/>
        <v>886.02586347692318</v>
      </c>
      <c r="G43" s="11">
        <f t="shared" si="7"/>
        <v>1335.4714165846158</v>
      </c>
      <c r="H43" s="11">
        <f t="shared" si="7"/>
        <v>883.60978134615402</v>
      </c>
      <c r="I43" s="11">
        <f t="shared" si="7"/>
        <v>11327.464300892307</v>
      </c>
      <c r="J43" s="11">
        <f t="shared" si="7"/>
        <v>2.3732979089276505</v>
      </c>
      <c r="K43" s="11">
        <f t="shared" si="7"/>
        <v>1.8205875130692737</v>
      </c>
      <c r="L43" s="11">
        <f t="shared" si="7"/>
        <v>1.7892071338869604</v>
      </c>
      <c r="M43" s="11">
        <f t="shared" si="7"/>
        <v>3.2490067573473591</v>
      </c>
      <c r="N43" s="5"/>
      <c r="O43" s="5"/>
      <c r="P43" s="5"/>
      <c r="Q43" s="5"/>
    </row>
    <row r="44" spans="1:28">
      <c r="A44" s="10"/>
      <c r="I44" s="10"/>
      <c r="J44" s="16"/>
      <c r="K44" s="16"/>
      <c r="L44" s="16"/>
      <c r="M44" s="16"/>
      <c r="N44" s="16"/>
      <c r="O44" s="16"/>
      <c r="P44" s="16"/>
      <c r="Q44" s="16"/>
    </row>
    <row r="45" spans="1:28">
      <c r="A45" s="10" t="s">
        <v>115</v>
      </c>
      <c r="I45" s="10"/>
      <c r="J45" s="16"/>
      <c r="K45" s="16"/>
      <c r="L45" s="16"/>
      <c r="M45" s="16"/>
      <c r="N45" s="16"/>
      <c r="O45" s="16"/>
      <c r="P45" s="16"/>
      <c r="Q45" s="16"/>
    </row>
    <row r="46" spans="1:28">
      <c r="A46" s="10" t="s">
        <v>111</v>
      </c>
      <c r="B46" s="16">
        <f>100*((INDEX(B$7:B$34,MATCH(DATE(2011,5,1),$A$7:$A$34,0))/INDEX(B$7:B$34,MATCH(DATE(2006,5,1),$A$7:$A$34,0)))^(1/5)-1)</f>
        <v>5.9245874110319452</v>
      </c>
      <c r="C46" s="16">
        <f t="shared" ref="C46:M46" si="8">100*((INDEX(C$7:C$34,MATCH(DATE(2011,5,1),$A$7:$A$34,0))/INDEX(C$7:C$34,MATCH(DATE(2006,5,1),$A$7:$A$34,0)))^(1/5)-1)</f>
        <v>3.055667654563976</v>
      </c>
      <c r="D46" s="16">
        <f t="shared" si="8"/>
        <v>6.2321383066629377</v>
      </c>
      <c r="E46" s="16">
        <f t="shared" si="8"/>
        <v>3.5696524700952859</v>
      </c>
      <c r="F46" s="16">
        <f t="shared" si="8"/>
        <v>3.1028685515168464</v>
      </c>
      <c r="G46" s="16">
        <f t="shared" si="8"/>
        <v>3.5966874879254096</v>
      </c>
      <c r="H46" s="16">
        <f t="shared" si="8"/>
        <v>3.3171426155999439</v>
      </c>
      <c r="I46" s="16">
        <f t="shared" si="8"/>
        <v>2.1184378700393802</v>
      </c>
      <c r="J46" s="16">
        <f t="shared" si="8"/>
        <v>2.6815729751926032</v>
      </c>
      <c r="K46" s="16">
        <f t="shared" si="8"/>
        <v>-0.5129445169654967</v>
      </c>
      <c r="L46" s="16">
        <f t="shared" si="8"/>
        <v>2.7797546296726816</v>
      </c>
      <c r="M46" s="16">
        <f t="shared" si="8"/>
        <v>1.3791323911415576</v>
      </c>
      <c r="N46" s="16"/>
      <c r="O46" s="16"/>
      <c r="P46" s="16"/>
      <c r="Q46" s="16"/>
      <c r="U46" s="10"/>
    </row>
    <row r="47" spans="1:28">
      <c r="A47" s="10" t="s">
        <v>112</v>
      </c>
      <c r="B47" s="20">
        <f>100*((INDEX(B$7:B$34,MATCH(DATE(2016,5,1),$A$7:$A$34,0))/INDEX(B$7:B$34,MATCH(DATE(2011,5,1),$A$7:$A$34,0)))^(1/5)-1)</f>
        <v>5.8804724929928831</v>
      </c>
      <c r="C47" s="20">
        <f t="shared" ref="C47:M47" si="9">100*((INDEX(C$7:C$34,MATCH(DATE(2016,5,1),$A$7:$A$34,0))/INDEX(C$7:C$34,MATCH(DATE(2011,5,1),$A$7:$A$34,0)))^(1/5)-1)</f>
        <v>6.1687050255694098</v>
      </c>
      <c r="D47" s="20">
        <f t="shared" si="9"/>
        <v>3.704566891636718</v>
      </c>
      <c r="E47" s="20">
        <f t="shared" si="9"/>
        <v>4.1477715700034334</v>
      </c>
      <c r="F47" s="20">
        <f t="shared" si="9"/>
        <v>3.2459071735538414</v>
      </c>
      <c r="G47" s="20">
        <f t="shared" si="9"/>
        <v>4.3827823604704719</v>
      </c>
      <c r="H47" s="20">
        <f t="shared" si="9"/>
        <v>1.7436448585857134</v>
      </c>
      <c r="I47" s="20">
        <f t="shared" si="9"/>
        <v>1.4221223125841176</v>
      </c>
      <c r="J47" s="20">
        <f t="shared" si="9"/>
        <v>2.4932899719894985</v>
      </c>
      <c r="K47" s="20">
        <f t="shared" si="9"/>
        <v>1.6792532687055051</v>
      </c>
      <c r="L47" s="20">
        <f t="shared" si="9"/>
        <v>1.8955319496270828</v>
      </c>
      <c r="M47" s="20">
        <f t="shared" si="9"/>
        <v>2.5992712883831537</v>
      </c>
      <c r="N47" s="16"/>
      <c r="O47" s="16"/>
      <c r="P47" s="16"/>
      <c r="Q47" s="16"/>
      <c r="U47" s="10"/>
    </row>
    <row r="48" spans="1:28">
      <c r="A48" s="10" t="s">
        <v>113</v>
      </c>
      <c r="B48" s="19">
        <f>100*((INDEX(B$7:B$34,MATCH(DATE(2018,5,1),$A$7:$A$34,0))/INDEX(B$7:B$34,MATCH(DATE(2016,5,1),$A$7:$A$34,0)))^(1/2)-1)</f>
        <v>-3.2794594283402256</v>
      </c>
      <c r="C48" s="19">
        <f t="shared" ref="C48:M48" si="10">100*((INDEX(C$7:C$34,MATCH(DATE(2018,5,1),$A$7:$A$34,0))/INDEX(C$7:C$34,MATCH(DATE(2016,5,1),$A$7:$A$34,0)))^(1/2)-1)</f>
        <v>1.6267826060054613</v>
      </c>
      <c r="D48" s="19">
        <f t="shared" si="10"/>
        <v>23.381156254477609</v>
      </c>
      <c r="E48" s="19">
        <f t="shared" si="10"/>
        <v>-2.523207492506685</v>
      </c>
      <c r="F48" s="19">
        <f t="shared" si="10"/>
        <v>3.4612732151523939</v>
      </c>
      <c r="G48" s="19">
        <f t="shared" si="10"/>
        <v>3.2766846886565837</v>
      </c>
      <c r="H48" s="19">
        <f t="shared" si="10"/>
        <v>3.1075201665078822</v>
      </c>
      <c r="I48" s="19">
        <f t="shared" si="10"/>
        <v>2.300210402950742</v>
      </c>
      <c r="J48" s="19">
        <f t="shared" si="10"/>
        <v>-6.3732104257907647</v>
      </c>
      <c r="K48" s="19">
        <f t="shared" si="10"/>
        <v>-1.5676941298305658</v>
      </c>
      <c r="L48" s="19">
        <f t="shared" si="10"/>
        <v>19.222729569336682</v>
      </c>
      <c r="M48" s="19">
        <f t="shared" si="10"/>
        <v>-4.5632261438745214</v>
      </c>
      <c r="N48" s="16"/>
      <c r="O48" s="16"/>
      <c r="P48" s="16"/>
      <c r="Q48" s="16"/>
      <c r="U48" s="10"/>
    </row>
    <row r="49" spans="1:21">
      <c r="A49" s="10" t="s">
        <v>116</v>
      </c>
      <c r="B49" s="19">
        <f>100*((INDEX(B$7:B$34,MATCH(DATE(2018,5,1),$A$7:$A$34,0))/INDEX(B$7:B$34,MATCH(DATE(2006,5,1),$A$7:$A$34,0)))^(1/12)-1)</f>
        <v>4.3137898320580348</v>
      </c>
      <c r="C49" s="19">
        <f t="shared" ref="C49:M49" si="11">100*((INDEX(C$7:C$34,MATCH(DATE(2018,5,1),$A$7:$A$34,0))/INDEX(C$7:C$34,MATCH(DATE(2006,5,1),$A$7:$A$34,0)))^(1/12)-1)</f>
        <v>4.0989933870797524</v>
      </c>
      <c r="D49" s="19">
        <f t="shared" si="11"/>
        <v>7.8277537665869756</v>
      </c>
      <c r="E49" s="19">
        <f t="shared" si="11"/>
        <v>2.7664246051917862</v>
      </c>
      <c r="F49" s="19">
        <f t="shared" si="11"/>
        <v>3.2221261190283679</v>
      </c>
      <c r="G49" s="19">
        <f t="shared" si="11"/>
        <v>3.8699339617187967</v>
      </c>
      <c r="H49" s="19">
        <f t="shared" si="11"/>
        <v>2.6238388493406095</v>
      </c>
      <c r="I49" s="19">
        <f t="shared" si="11"/>
        <v>1.8579140879121825</v>
      </c>
      <c r="J49" s="19">
        <f t="shared" si="11"/>
        <v>1.0365092504825757</v>
      </c>
      <c r="K49" s="19">
        <f t="shared" si="11"/>
        <v>0.21648404520504538</v>
      </c>
      <c r="L49" s="19">
        <f t="shared" si="11"/>
        <v>4.9750223345480515</v>
      </c>
      <c r="M49" s="19">
        <f t="shared" si="11"/>
        <v>0.86519001382667771</v>
      </c>
      <c r="N49" s="16"/>
      <c r="O49" s="16"/>
      <c r="P49" s="16"/>
      <c r="Q49" s="16"/>
      <c r="U49" s="10"/>
    </row>
    <row r="50" spans="1:21">
      <c r="A50" s="10"/>
      <c r="I50" s="10"/>
      <c r="J50" s="16"/>
      <c r="K50" s="16"/>
      <c r="L50" s="16"/>
      <c r="M50" s="16"/>
      <c r="N50" s="16"/>
      <c r="O50" s="16"/>
      <c r="P50" s="16"/>
      <c r="Q50" s="16"/>
      <c r="U50" s="10"/>
    </row>
    <row r="51" spans="1:21">
      <c r="A51" s="10"/>
      <c r="I51" s="10"/>
      <c r="J51" s="16"/>
      <c r="K51" s="16"/>
      <c r="L51" s="16"/>
      <c r="M51" s="16"/>
      <c r="N51" s="16"/>
      <c r="O51" s="16"/>
      <c r="P51" s="16"/>
      <c r="Q51" s="16"/>
      <c r="U51" s="10"/>
    </row>
    <row r="52" spans="1:21">
      <c r="A52" s="10"/>
      <c r="I52" s="10"/>
      <c r="J52" s="16"/>
      <c r="K52" s="16"/>
      <c r="L52" s="16"/>
      <c r="M52" s="16"/>
      <c r="N52" s="16"/>
      <c r="O52" s="16"/>
      <c r="P52" s="16"/>
      <c r="Q52" s="16"/>
      <c r="U52" s="10"/>
    </row>
    <row r="53" spans="1:21">
      <c r="A53" s="10"/>
      <c r="I53" s="10"/>
      <c r="J53" s="16"/>
      <c r="K53" s="16"/>
      <c r="L53" s="16"/>
      <c r="M53" s="16"/>
      <c r="N53" s="16"/>
      <c r="O53" s="16"/>
      <c r="P53" s="16"/>
      <c r="Q53" s="16"/>
      <c r="U53" s="10"/>
    </row>
    <row r="54" spans="1:21">
      <c r="A54" s="10"/>
      <c r="I54" s="10"/>
      <c r="J54" s="16"/>
      <c r="K54" s="16"/>
      <c r="L54" s="16"/>
      <c r="M54" s="16"/>
      <c r="N54" s="16"/>
      <c r="O54" s="16"/>
      <c r="P54" s="16"/>
      <c r="Q54" s="16"/>
      <c r="U54" s="10"/>
    </row>
    <row r="55" spans="1:21">
      <c r="A55" s="10"/>
      <c r="I55" s="10"/>
      <c r="J55" s="16"/>
      <c r="K55" s="16"/>
      <c r="L55" s="16"/>
      <c r="M55" s="16"/>
      <c r="N55" s="16"/>
      <c r="O55" s="16"/>
      <c r="P55" s="16"/>
      <c r="Q55" s="16"/>
      <c r="U55" s="10"/>
    </row>
    <row r="56" spans="1:21">
      <c r="A56" s="10"/>
      <c r="I56" s="10"/>
      <c r="J56" s="16"/>
      <c r="K56" s="16"/>
      <c r="L56" s="16"/>
      <c r="M56" s="16"/>
      <c r="N56" s="16"/>
      <c r="O56" s="16"/>
      <c r="P56" s="16"/>
      <c r="Q56" s="16"/>
      <c r="U56" s="10"/>
    </row>
    <row r="57" spans="1:21">
      <c r="A57" s="10"/>
      <c r="I57" s="10"/>
      <c r="J57" s="16"/>
      <c r="K57" s="16"/>
      <c r="L57" s="16"/>
      <c r="M57" s="16"/>
      <c r="N57" s="16"/>
      <c r="O57" s="16"/>
      <c r="P57" s="16"/>
      <c r="Q57" s="16"/>
      <c r="U57" s="10"/>
    </row>
    <row r="58" spans="1:21">
      <c r="A58" s="10"/>
      <c r="I58" s="10"/>
      <c r="J58" s="16"/>
      <c r="K58" s="16"/>
      <c r="L58" s="16"/>
      <c r="M58" s="16"/>
      <c r="N58" s="16"/>
      <c r="O58" s="16"/>
      <c r="P58" s="16"/>
      <c r="Q58" s="16"/>
      <c r="U58" s="10"/>
    </row>
    <row r="59" spans="1:21">
      <c r="A59" s="10"/>
      <c r="I59" s="10"/>
      <c r="J59" s="16"/>
      <c r="K59" s="16"/>
      <c r="L59" s="16"/>
      <c r="M59" s="16"/>
      <c r="N59" s="16"/>
      <c r="O59" s="16"/>
      <c r="P59" s="16"/>
      <c r="Q59" s="16"/>
      <c r="U59" s="10"/>
    </row>
    <row r="60" spans="1:21">
      <c r="A60" s="10"/>
      <c r="I60" s="10"/>
      <c r="J60" s="16"/>
      <c r="K60" s="16"/>
      <c r="L60" s="16"/>
      <c r="M60" s="16"/>
      <c r="N60" s="16"/>
      <c r="O60" s="16"/>
      <c r="P60" s="16"/>
      <c r="Q60" s="16"/>
      <c r="U60" s="10"/>
    </row>
    <row r="61" spans="1:21">
      <c r="A61" s="10"/>
      <c r="I61" s="10"/>
      <c r="J61" s="16"/>
      <c r="K61" s="16"/>
      <c r="L61" s="16"/>
      <c r="M61" s="16"/>
      <c r="N61" s="16"/>
      <c r="O61" s="16"/>
      <c r="P61" s="16"/>
      <c r="Q61" s="16"/>
      <c r="U61" s="10"/>
    </row>
    <row r="62" spans="1:21">
      <c r="A62" s="10"/>
      <c r="I62" s="10"/>
      <c r="J62" s="16"/>
      <c r="K62" s="16"/>
      <c r="L62" s="16"/>
      <c r="M62" s="16"/>
      <c r="N62" s="16"/>
      <c r="O62" s="16"/>
      <c r="P62" s="16"/>
      <c r="Q62" s="16"/>
      <c r="U62" s="10"/>
    </row>
    <row r="63" spans="1:21">
      <c r="A63" s="10"/>
      <c r="I63" s="10"/>
      <c r="J63" s="16"/>
      <c r="K63" s="16"/>
      <c r="L63" s="16"/>
      <c r="M63" s="16"/>
      <c r="N63" s="16"/>
      <c r="O63" s="16"/>
      <c r="P63" s="16"/>
      <c r="Q63" s="16"/>
      <c r="U63" s="10"/>
    </row>
    <row r="64" spans="1:21">
      <c r="A64" s="10"/>
      <c r="I64" s="10"/>
      <c r="J64" s="16"/>
      <c r="K64" s="16"/>
      <c r="L64" s="16"/>
      <c r="M64" s="16"/>
      <c r="N64" s="16"/>
      <c r="O64" s="16"/>
      <c r="P64" s="16"/>
      <c r="Q64" s="16"/>
      <c r="U64" s="10"/>
    </row>
    <row r="65" spans="1:21">
      <c r="A65" s="10"/>
      <c r="I65" s="10"/>
      <c r="J65" s="16"/>
      <c r="K65" s="16"/>
      <c r="L65" s="16"/>
      <c r="M65" s="16"/>
      <c r="N65" s="16"/>
      <c r="O65" s="16"/>
      <c r="P65" s="16"/>
      <c r="Q65" s="16"/>
      <c r="U65" s="10"/>
    </row>
    <row r="66" spans="1:21">
      <c r="A66" s="10"/>
      <c r="I66" s="10"/>
      <c r="J66" s="16"/>
      <c r="K66" s="16"/>
      <c r="L66" s="16"/>
      <c r="M66" s="16"/>
      <c r="N66" s="16"/>
      <c r="O66" s="16"/>
      <c r="P66" s="16"/>
      <c r="Q66" s="16"/>
      <c r="U66" s="10"/>
    </row>
    <row r="67" spans="1:21">
      <c r="A67" s="10"/>
      <c r="I67" s="10"/>
      <c r="J67" s="16"/>
      <c r="K67" s="16"/>
      <c r="L67" s="16"/>
      <c r="M67" s="16"/>
      <c r="N67" s="16"/>
      <c r="O67" s="16"/>
      <c r="P67" s="16"/>
      <c r="Q67" s="16"/>
      <c r="U67" s="10"/>
    </row>
    <row r="68" spans="1:21">
      <c r="A68" s="10"/>
      <c r="I68" s="10"/>
      <c r="J68" s="16"/>
      <c r="K68" s="16"/>
      <c r="L68" s="16"/>
      <c r="M68" s="16"/>
      <c r="N68" s="16"/>
      <c r="O68" s="16"/>
      <c r="P68" s="16"/>
      <c r="Q68" s="16"/>
      <c r="U68" s="10"/>
    </row>
    <row r="69" spans="1:21">
      <c r="A69" s="10"/>
      <c r="I69" s="10"/>
      <c r="J69" s="16"/>
      <c r="K69" s="16"/>
      <c r="L69" s="16"/>
      <c r="M69" s="16"/>
      <c r="N69" s="16"/>
      <c r="O69" s="16"/>
      <c r="P69" s="16"/>
      <c r="Q69" s="16"/>
      <c r="U69" s="10"/>
    </row>
    <row r="70" spans="1:21">
      <c r="A70" s="10"/>
      <c r="I70" s="10"/>
      <c r="J70" s="16"/>
      <c r="K70" s="16"/>
      <c r="L70" s="16"/>
      <c r="M70" s="16"/>
      <c r="N70" s="16"/>
      <c r="O70" s="16"/>
      <c r="P70" s="16"/>
      <c r="Q70" s="16"/>
      <c r="U70" s="10"/>
    </row>
    <row r="71" spans="1:21">
      <c r="A71" s="10"/>
      <c r="I71" s="10"/>
      <c r="J71" s="16"/>
      <c r="K71" s="16"/>
      <c r="L71" s="16"/>
      <c r="M71" s="16"/>
      <c r="N71" s="16"/>
      <c r="O71" s="16"/>
      <c r="P71" s="16"/>
      <c r="Q71" s="16"/>
      <c r="U71" s="10"/>
    </row>
    <row r="72" spans="1:21">
      <c r="U72" s="10"/>
    </row>
    <row r="73" spans="1:21">
      <c r="U73" s="10"/>
    </row>
    <row r="105" spans="8:12">
      <c r="H105" s="4"/>
      <c r="I105" s="3"/>
      <c r="J105" s="3"/>
      <c r="K105" s="3"/>
      <c r="L105" s="3"/>
    </row>
    <row r="106" spans="8:12">
      <c r="H106" s="4"/>
      <c r="I106" s="3"/>
      <c r="J106" s="3"/>
      <c r="K106" s="3"/>
      <c r="L106" s="3"/>
    </row>
    <row r="107" spans="8:12">
      <c r="H107" s="4"/>
      <c r="I107" s="3"/>
      <c r="J107" s="3"/>
      <c r="K107" s="3"/>
      <c r="L107" s="3"/>
    </row>
    <row r="108" spans="8:12">
      <c r="H108" s="4"/>
      <c r="I108" s="3"/>
      <c r="J108" s="3"/>
      <c r="K108" s="3"/>
      <c r="L108" s="3"/>
    </row>
    <row r="109" spans="8:12">
      <c r="H109" s="4"/>
      <c r="I109" s="3"/>
      <c r="J109" s="3"/>
      <c r="K109" s="3"/>
      <c r="L109" s="3"/>
    </row>
    <row r="110" spans="8:12">
      <c r="H110" s="4"/>
      <c r="I110" s="3"/>
      <c r="J110" s="3"/>
      <c r="K110" s="3"/>
      <c r="L110" s="3"/>
    </row>
    <row r="111" spans="8:12">
      <c r="H111" s="4"/>
      <c r="I111" s="3"/>
      <c r="J111" s="3"/>
      <c r="K111" s="3"/>
      <c r="L111" s="3"/>
    </row>
    <row r="112" spans="8:12">
      <c r="H112" s="4"/>
      <c r="I112" s="3"/>
      <c r="J112" s="3"/>
      <c r="K112" s="3"/>
      <c r="L112" s="3"/>
    </row>
    <row r="113" spans="8:12">
      <c r="H113" s="4"/>
      <c r="I113" s="3"/>
      <c r="J113" s="3"/>
      <c r="K113" s="3"/>
      <c r="L113" s="3"/>
    </row>
    <row r="114" spans="8:12">
      <c r="H114" s="4"/>
      <c r="I114" s="3"/>
      <c r="J114" s="3"/>
      <c r="K114" s="3"/>
      <c r="L114" s="3"/>
    </row>
    <row r="115" spans="8:12">
      <c r="H115" s="4"/>
      <c r="I115" s="3"/>
      <c r="J115" s="3"/>
      <c r="K115" s="3"/>
      <c r="L115" s="3"/>
    </row>
    <row r="116" spans="8:12">
      <c r="H116" s="4"/>
      <c r="I116" s="3"/>
      <c r="J116" s="3"/>
      <c r="K116" s="3"/>
      <c r="L116" s="3"/>
    </row>
    <row r="117" spans="8:12">
      <c r="H117" s="4"/>
      <c r="I117" s="3"/>
      <c r="J117" s="3"/>
      <c r="K117" s="3"/>
      <c r="L117" s="3"/>
    </row>
    <row r="118" spans="8:12">
      <c r="H118" s="4"/>
      <c r="I118" s="3"/>
      <c r="J118" s="3"/>
      <c r="K118" s="3"/>
      <c r="L118" s="3"/>
    </row>
    <row r="119" spans="8:12">
      <c r="H119" s="4"/>
      <c r="I119" s="3"/>
      <c r="J119" s="3"/>
      <c r="K119" s="3"/>
      <c r="L119" s="3"/>
    </row>
    <row r="120" spans="8:12">
      <c r="H120" s="4"/>
      <c r="I120" s="3"/>
      <c r="J120" s="3"/>
      <c r="K120" s="3"/>
      <c r="L120" s="3"/>
    </row>
    <row r="121" spans="8:12">
      <c r="H121" s="4"/>
      <c r="I121" s="3"/>
      <c r="J121" s="3"/>
      <c r="K121" s="3"/>
      <c r="L121" s="3"/>
    </row>
    <row r="122" spans="8:12">
      <c r="H122" s="4"/>
      <c r="I122" s="3"/>
      <c r="J122" s="3"/>
      <c r="K122" s="3"/>
      <c r="L122" s="3"/>
    </row>
    <row r="123" spans="8:12">
      <c r="H123" s="4"/>
      <c r="I123" s="3"/>
      <c r="J123" s="3"/>
      <c r="K123" s="3"/>
      <c r="L123" s="3"/>
    </row>
    <row r="124" spans="8:12">
      <c r="H124" s="4"/>
      <c r="I124" s="3"/>
      <c r="J124" s="3"/>
      <c r="K124" s="3"/>
      <c r="L124" s="3"/>
    </row>
    <row r="125" spans="8:12">
      <c r="H125" s="4"/>
      <c r="I125" s="3"/>
      <c r="J125" s="3"/>
      <c r="K125" s="3"/>
      <c r="L125" s="3"/>
    </row>
    <row r="126" spans="8:12">
      <c r="H126" s="4"/>
      <c r="I126" s="3"/>
      <c r="J126" s="3"/>
      <c r="K126" s="3"/>
      <c r="L126" s="3"/>
    </row>
    <row r="127" spans="8:12">
      <c r="H127" s="4"/>
      <c r="I127" s="3"/>
      <c r="J127" s="3"/>
      <c r="K127" s="3"/>
      <c r="L127" s="3"/>
    </row>
    <row r="128" spans="8:12">
      <c r="H128" s="4"/>
      <c r="I128" s="3"/>
      <c r="J128" s="3"/>
      <c r="K128" s="3"/>
      <c r="L128" s="3"/>
    </row>
    <row r="129" spans="8:12">
      <c r="H129" s="4"/>
      <c r="I129" s="3"/>
      <c r="J129" s="3"/>
      <c r="K129" s="3"/>
      <c r="L129" s="3"/>
    </row>
    <row r="130" spans="8:12">
      <c r="H130" s="4"/>
      <c r="I130" s="3"/>
      <c r="J130" s="3"/>
      <c r="K130" s="3"/>
      <c r="L130" s="3"/>
    </row>
    <row r="131" spans="8:12">
      <c r="H131" s="4"/>
      <c r="I131" s="3"/>
      <c r="J131" s="3"/>
      <c r="K131" s="3"/>
      <c r="L131" s="3"/>
    </row>
    <row r="132" spans="8:12">
      <c r="H132" s="4"/>
      <c r="I132" s="3"/>
      <c r="J132" s="3"/>
      <c r="K132" s="3"/>
      <c r="L132" s="3"/>
    </row>
    <row r="133" spans="8:12">
      <c r="H133" s="4"/>
      <c r="I133" s="3"/>
      <c r="J133" s="3"/>
      <c r="K133" s="3"/>
      <c r="L133" s="3"/>
    </row>
    <row r="134" spans="8:12">
      <c r="H134" s="4"/>
      <c r="I134" s="3"/>
      <c r="J134" s="3"/>
      <c r="K134" s="3"/>
      <c r="L134" s="3"/>
    </row>
    <row r="135" spans="8:12">
      <c r="H135" s="4"/>
      <c r="I135" s="3"/>
      <c r="J135" s="3"/>
      <c r="K135" s="3"/>
      <c r="L135" s="3"/>
    </row>
    <row r="136" spans="8:12">
      <c r="H136" s="4"/>
      <c r="I136" s="3"/>
      <c r="J136" s="3"/>
      <c r="K136" s="3"/>
      <c r="L136" s="3"/>
    </row>
    <row r="137" spans="8:12">
      <c r="H137" s="4"/>
      <c r="I137" s="3"/>
      <c r="J137" s="3"/>
      <c r="K137" s="3"/>
      <c r="L137" s="3"/>
    </row>
    <row r="138" spans="8:12">
      <c r="H138" s="4"/>
      <c r="I138" s="3"/>
      <c r="J138" s="3"/>
      <c r="K138" s="3"/>
      <c r="L138" s="3"/>
    </row>
    <row r="139" spans="8:12">
      <c r="H139" s="4"/>
      <c r="I139" s="3"/>
      <c r="J139" s="3"/>
      <c r="K139" s="3"/>
      <c r="L139" s="3"/>
    </row>
    <row r="140" spans="8:12">
      <c r="H140" s="4"/>
      <c r="I140" s="3"/>
      <c r="J140" s="3"/>
      <c r="K140" s="3"/>
      <c r="L140" s="3"/>
    </row>
    <row r="141" spans="8:12">
      <c r="H141" s="4"/>
      <c r="I141" s="3"/>
      <c r="J141" s="3"/>
      <c r="K141" s="3"/>
      <c r="L141" s="3"/>
    </row>
    <row r="142" spans="8:12">
      <c r="H142" s="4"/>
      <c r="I142" s="3"/>
      <c r="J142" s="3"/>
      <c r="K142" s="3"/>
      <c r="L142" s="3"/>
    </row>
    <row r="143" spans="8:12">
      <c r="H143" s="4"/>
      <c r="I143" s="3"/>
      <c r="J143" s="3"/>
      <c r="K143" s="3"/>
      <c r="L143" s="3"/>
    </row>
    <row r="144" spans="8:12">
      <c r="H144" s="4"/>
      <c r="I144" s="3"/>
      <c r="J144" s="3"/>
      <c r="K144" s="3"/>
      <c r="L144" s="3"/>
    </row>
    <row r="145" spans="8:12">
      <c r="H145" s="4"/>
      <c r="I145" s="3"/>
      <c r="J145" s="3"/>
      <c r="K145" s="3"/>
      <c r="L145" s="3"/>
    </row>
    <row r="146" spans="8:12">
      <c r="H146" s="4"/>
      <c r="I146" s="3"/>
      <c r="J146" s="3"/>
      <c r="K146" s="3"/>
      <c r="L146" s="3"/>
    </row>
    <row r="147" spans="8:12">
      <c r="H147" s="4"/>
      <c r="I147" s="3"/>
      <c r="J147" s="3"/>
      <c r="K147" s="3"/>
      <c r="L147" s="3"/>
    </row>
    <row r="148" spans="8:12">
      <c r="H148" s="4"/>
      <c r="I148" s="3"/>
      <c r="J148" s="3"/>
      <c r="K148" s="3"/>
      <c r="L148" s="3"/>
    </row>
    <row r="149" spans="8:12">
      <c r="H149" s="4"/>
      <c r="I149" s="3"/>
      <c r="J149" s="3"/>
      <c r="K149" s="3"/>
      <c r="L149" s="3"/>
    </row>
    <row r="150" spans="8:12">
      <c r="H150" s="4"/>
      <c r="I150" s="3"/>
      <c r="J150" s="3"/>
      <c r="K150" s="3"/>
      <c r="L150" s="3"/>
    </row>
    <row r="151" spans="8:12">
      <c r="H151" s="4"/>
      <c r="I151" s="3"/>
      <c r="J151" s="3"/>
      <c r="K151" s="3"/>
      <c r="L151" s="3"/>
    </row>
    <row r="152" spans="8:12">
      <c r="H152" s="4"/>
      <c r="I152" s="3"/>
      <c r="J152" s="3"/>
      <c r="K152" s="3"/>
      <c r="L152" s="3"/>
    </row>
    <row r="153" spans="8:12">
      <c r="H153" s="4"/>
      <c r="I153" s="3"/>
      <c r="J153" s="3"/>
      <c r="K153" s="3"/>
      <c r="L153" s="3"/>
    </row>
    <row r="154" spans="8:12">
      <c r="H154" s="4"/>
      <c r="I154" s="3"/>
      <c r="J154" s="3"/>
      <c r="K154" s="3"/>
      <c r="L154" s="3"/>
    </row>
    <row r="155" spans="8:12">
      <c r="H155" s="4"/>
      <c r="I155" s="3"/>
      <c r="J155" s="3"/>
      <c r="K155" s="3"/>
      <c r="L155" s="3"/>
    </row>
    <row r="156" spans="8:12">
      <c r="H156" s="4"/>
      <c r="I156" s="3"/>
      <c r="J156" s="3"/>
      <c r="K156" s="3"/>
      <c r="L156" s="3"/>
    </row>
    <row r="157" spans="8:12">
      <c r="H157" s="4"/>
      <c r="I157" s="3"/>
      <c r="J157" s="3"/>
      <c r="K157" s="3"/>
      <c r="L157" s="3"/>
    </row>
    <row r="158" spans="8:12">
      <c r="H158" s="4"/>
      <c r="I158" s="3"/>
      <c r="J158" s="3"/>
      <c r="K158" s="3"/>
      <c r="L158" s="3"/>
    </row>
    <row r="159" spans="8:12">
      <c r="H159" s="4"/>
      <c r="I159" s="3"/>
      <c r="J159" s="3"/>
      <c r="K159" s="3"/>
      <c r="L159" s="3"/>
    </row>
    <row r="160" spans="8:12">
      <c r="H160" s="4"/>
      <c r="I160" s="3"/>
      <c r="J160" s="3"/>
      <c r="K160" s="3"/>
      <c r="L160" s="3"/>
    </row>
    <row r="161" spans="8:12">
      <c r="H161" s="4"/>
      <c r="I161" s="3"/>
      <c r="J161" s="3"/>
      <c r="K161" s="3"/>
      <c r="L161" s="3"/>
    </row>
    <row r="162" spans="8:12">
      <c r="H162" s="4"/>
      <c r="I162" s="3"/>
      <c r="J162" s="3"/>
      <c r="K162" s="3"/>
      <c r="L162" s="3"/>
    </row>
    <row r="163" spans="8:12">
      <c r="H163" s="4"/>
      <c r="I163" s="3"/>
      <c r="J163" s="3"/>
      <c r="K163" s="3"/>
      <c r="L163" s="3"/>
    </row>
    <row r="164" spans="8:12">
      <c r="H164" s="4"/>
      <c r="I164" s="3"/>
      <c r="J164" s="3"/>
      <c r="K164" s="3"/>
      <c r="L164" s="3"/>
    </row>
    <row r="165" spans="8:12">
      <c r="H165" s="4"/>
      <c r="I165" s="3"/>
      <c r="J165" s="3"/>
      <c r="K165" s="3"/>
      <c r="L165" s="3"/>
    </row>
    <row r="166" spans="8:12">
      <c r="H166" s="4"/>
      <c r="I166" s="3"/>
      <c r="J166" s="3"/>
      <c r="K166" s="3"/>
      <c r="L166" s="3"/>
    </row>
    <row r="167" spans="8:12">
      <c r="H167" s="4"/>
      <c r="I167" s="3"/>
      <c r="J167" s="3"/>
      <c r="K167" s="3"/>
      <c r="L167" s="3"/>
    </row>
    <row r="168" spans="8:12">
      <c r="H168" s="4"/>
      <c r="I168" s="3"/>
      <c r="J168" s="3"/>
      <c r="K168" s="3"/>
      <c r="L168" s="3"/>
    </row>
    <row r="169" spans="8:12">
      <c r="H169" s="4"/>
      <c r="I169" s="3"/>
      <c r="J169" s="3"/>
      <c r="K169" s="3"/>
      <c r="L169" s="3"/>
    </row>
    <row r="170" spans="8:12">
      <c r="H170" s="4"/>
      <c r="I170" s="3"/>
      <c r="J170" s="3"/>
      <c r="K170" s="3"/>
      <c r="L170" s="3"/>
    </row>
    <row r="171" spans="8:12">
      <c r="H171" s="4"/>
      <c r="I171" s="3"/>
      <c r="J171" s="3"/>
      <c r="K171" s="3"/>
      <c r="L171" s="3"/>
    </row>
    <row r="172" spans="8:12">
      <c r="H172" s="4"/>
      <c r="I172" s="3"/>
      <c r="J172" s="3"/>
      <c r="K172" s="3"/>
      <c r="L172" s="3"/>
    </row>
    <row r="173" spans="8:12">
      <c r="H173" s="4"/>
      <c r="I173" s="3"/>
      <c r="J173" s="3"/>
      <c r="K173" s="3"/>
      <c r="L173" s="3"/>
    </row>
    <row r="174" spans="8:12">
      <c r="H174" s="4"/>
      <c r="I174" s="3"/>
      <c r="J174" s="3"/>
      <c r="K174" s="3"/>
      <c r="L174" s="3"/>
    </row>
    <row r="175" spans="8:12">
      <c r="H175" s="4"/>
      <c r="I175" s="3"/>
      <c r="J175" s="3"/>
      <c r="K175" s="3"/>
      <c r="L175" s="3"/>
    </row>
    <row r="176" spans="8:12">
      <c r="H176" s="4"/>
      <c r="I176" s="3"/>
      <c r="J176" s="3"/>
      <c r="K176" s="3"/>
      <c r="L176" s="3"/>
    </row>
    <row r="177" spans="8:12">
      <c r="H177" s="4"/>
      <c r="I177" s="3"/>
      <c r="J177" s="3"/>
      <c r="K177" s="3"/>
      <c r="L177" s="3"/>
    </row>
    <row r="178" spans="8:12">
      <c r="H178" s="4"/>
      <c r="I178" s="3"/>
      <c r="J178" s="3"/>
      <c r="K178" s="3"/>
      <c r="L178" s="3"/>
    </row>
    <row r="179" spans="8:12">
      <c r="H179" s="4"/>
      <c r="I179" s="3"/>
      <c r="J179" s="3"/>
      <c r="K179" s="3"/>
      <c r="L179" s="3"/>
    </row>
    <row r="180" spans="8:12">
      <c r="H180" s="4"/>
      <c r="I180" s="3"/>
      <c r="J180" s="3"/>
      <c r="K180" s="3"/>
      <c r="L180" s="3"/>
    </row>
    <row r="181" spans="8:12">
      <c r="H181" s="4"/>
      <c r="I181" s="3"/>
      <c r="J181" s="3"/>
      <c r="K181" s="3"/>
      <c r="L181" s="3"/>
    </row>
    <row r="182" spans="8:12">
      <c r="H182" s="4"/>
      <c r="I182" s="3"/>
      <c r="J182" s="3"/>
      <c r="K182" s="3"/>
      <c r="L182" s="3"/>
    </row>
    <row r="183" spans="8:12">
      <c r="H183" s="4"/>
      <c r="I183" s="3"/>
      <c r="J183" s="3"/>
      <c r="K183" s="3"/>
      <c r="L183" s="3"/>
    </row>
    <row r="184" spans="8:12">
      <c r="H184" s="4"/>
      <c r="I184" s="3"/>
      <c r="J184" s="3"/>
      <c r="K184" s="3"/>
      <c r="L184" s="3"/>
    </row>
    <row r="185" spans="8:12">
      <c r="H185" s="4"/>
      <c r="I185" s="3"/>
      <c r="J185" s="3"/>
      <c r="K185" s="3"/>
      <c r="L185" s="3"/>
    </row>
    <row r="186" spans="8:12">
      <c r="H186" s="4"/>
      <c r="I186" s="3"/>
      <c r="J186" s="3"/>
      <c r="K186" s="3"/>
      <c r="L186" s="3"/>
    </row>
    <row r="187" spans="8:12">
      <c r="H187" s="4"/>
      <c r="I187" s="3"/>
      <c r="J187" s="3"/>
      <c r="K187" s="3"/>
      <c r="L187" s="3"/>
    </row>
    <row r="188" spans="8:12">
      <c r="H188" s="4"/>
      <c r="I188" s="3"/>
      <c r="J188" s="3"/>
      <c r="K188" s="3"/>
      <c r="L188" s="3"/>
    </row>
    <row r="189" spans="8:12">
      <c r="H189" s="4"/>
      <c r="I189" s="3"/>
      <c r="J189" s="3"/>
      <c r="K189" s="3"/>
      <c r="L189" s="3"/>
    </row>
    <row r="190" spans="8:12">
      <c r="H190" s="4"/>
      <c r="I190" s="3"/>
      <c r="J190" s="3"/>
      <c r="K190" s="3"/>
      <c r="L190" s="3"/>
    </row>
    <row r="191" spans="8:12">
      <c r="H191" s="4"/>
      <c r="I191" s="3"/>
      <c r="J191" s="3"/>
      <c r="K191" s="3"/>
      <c r="L191" s="3"/>
    </row>
    <row r="192" spans="8:12">
      <c r="H192" s="4"/>
      <c r="I192" s="3"/>
      <c r="J192" s="3"/>
      <c r="K192" s="3"/>
      <c r="L192" s="3"/>
    </row>
    <row r="193" spans="8:12">
      <c r="H193" s="4"/>
      <c r="I193" s="3"/>
      <c r="J193" s="3"/>
      <c r="K193" s="3"/>
      <c r="L193" s="3"/>
    </row>
    <row r="194" spans="8:12">
      <c r="H194" s="4"/>
      <c r="I194" s="3"/>
      <c r="J194" s="3"/>
      <c r="K194" s="3"/>
      <c r="L194" s="3"/>
    </row>
    <row r="195" spans="8:12">
      <c r="H195" s="4"/>
      <c r="I195" s="3"/>
      <c r="J195" s="3"/>
      <c r="K195" s="3"/>
      <c r="L195" s="3"/>
    </row>
    <row r="196" spans="8:12">
      <c r="H196" s="4"/>
      <c r="I196" s="3"/>
      <c r="J196" s="3"/>
      <c r="K196" s="3"/>
      <c r="L196" s="3"/>
    </row>
    <row r="197" spans="8:12">
      <c r="H197" s="4"/>
      <c r="I197" s="3"/>
      <c r="J197" s="3"/>
      <c r="K197" s="3"/>
      <c r="L197" s="3"/>
    </row>
    <row r="198" spans="8:12">
      <c r="H198" s="4"/>
      <c r="I198" s="3"/>
      <c r="J198" s="3"/>
      <c r="K198" s="3"/>
      <c r="L198" s="3"/>
    </row>
    <row r="199" spans="8:12">
      <c r="H199" s="4"/>
      <c r="I199" s="3"/>
      <c r="J199" s="3"/>
      <c r="K199" s="3"/>
      <c r="L199" s="3"/>
    </row>
    <row r="200" spans="8:12">
      <c r="H200" s="4"/>
      <c r="I200" s="3"/>
      <c r="J200" s="3"/>
      <c r="K200" s="3"/>
      <c r="L200" s="3"/>
    </row>
    <row r="201" spans="8:12">
      <c r="H201" s="4"/>
      <c r="I201" s="3"/>
      <c r="J201" s="3"/>
      <c r="K201" s="3"/>
      <c r="L201" s="3"/>
    </row>
    <row r="202" spans="8:12">
      <c r="H202" s="4"/>
      <c r="I202" s="3"/>
      <c r="J202" s="3"/>
      <c r="K202" s="3"/>
      <c r="L202" s="3"/>
    </row>
    <row r="203" spans="8:12">
      <c r="H203" s="4"/>
      <c r="I203" s="3"/>
      <c r="J203" s="3"/>
      <c r="K203" s="3"/>
      <c r="L203" s="3"/>
    </row>
    <row r="204" spans="8:12">
      <c r="H204" s="4"/>
      <c r="I204" s="3"/>
      <c r="J204" s="3"/>
      <c r="K204" s="3"/>
      <c r="L204" s="3"/>
    </row>
    <row r="205" spans="8:12">
      <c r="H205" s="4"/>
      <c r="I205" s="3"/>
      <c r="J205" s="3"/>
      <c r="K205" s="3"/>
      <c r="L205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6AACE-0901-5A45-AC06-2603275A18C9}">
  <sheetPr filterMode="1"/>
  <dimension ref="A1:AJ127"/>
  <sheetViews>
    <sheetView tabSelected="1" topLeftCell="Q1" workbookViewId="0">
      <selection activeCell="V84" sqref="V84"/>
    </sheetView>
  </sheetViews>
  <sheetFormatPr baseColWidth="10" defaultRowHeight="15"/>
  <cols>
    <col min="3" max="8" width="12.5703125" style="2"/>
    <col min="9" max="9" width="18.42578125" style="2" customWidth="1"/>
    <col min="10" max="36" width="12.5703125" style="2"/>
  </cols>
  <sheetData>
    <row r="1" spans="1:36" ht="19">
      <c r="B1" s="17" t="s">
        <v>140</v>
      </c>
      <c r="E1" t="s">
        <v>141</v>
      </c>
    </row>
    <row r="2" spans="1:36" ht="56">
      <c r="A2" t="s">
        <v>95</v>
      </c>
      <c r="C2" s="1" t="s">
        <v>29</v>
      </c>
      <c r="D2" s="1" t="s">
        <v>30</v>
      </c>
      <c r="E2" s="1" t="s">
        <v>31</v>
      </c>
      <c r="F2" s="1" t="s">
        <v>117</v>
      </c>
      <c r="G2" s="1" t="s">
        <v>118</v>
      </c>
      <c r="H2" s="1" t="s">
        <v>119</v>
      </c>
      <c r="I2" s="1" t="s">
        <v>120</v>
      </c>
      <c r="J2" s="1" t="s">
        <v>121</v>
      </c>
      <c r="K2" s="1" t="s">
        <v>122</v>
      </c>
      <c r="L2" s="1" t="s">
        <v>38</v>
      </c>
      <c r="M2" s="1" t="s">
        <v>39</v>
      </c>
      <c r="N2" s="1" t="s">
        <v>40</v>
      </c>
      <c r="O2" s="1" t="s">
        <v>123</v>
      </c>
      <c r="P2" s="1" t="s">
        <v>124</v>
      </c>
      <c r="Q2" s="1" t="s">
        <v>125</v>
      </c>
      <c r="R2" s="1" t="s">
        <v>126</v>
      </c>
      <c r="S2" s="1" t="s">
        <v>127</v>
      </c>
      <c r="T2" s="1" t="s">
        <v>128</v>
      </c>
      <c r="U2" s="1" t="s">
        <v>47</v>
      </c>
      <c r="V2" s="1" t="s">
        <v>48</v>
      </c>
      <c r="W2" s="1" t="s">
        <v>49</v>
      </c>
      <c r="X2" s="1" t="s">
        <v>129</v>
      </c>
      <c r="Y2" s="1" t="s">
        <v>130</v>
      </c>
      <c r="Z2" s="1" t="s">
        <v>131</v>
      </c>
      <c r="AA2" s="1" t="s">
        <v>132</v>
      </c>
      <c r="AB2" s="1" t="s">
        <v>133</v>
      </c>
      <c r="AC2" s="1" t="s">
        <v>134</v>
      </c>
      <c r="AD2" s="1" t="s">
        <v>56</v>
      </c>
      <c r="AE2" s="1" t="s">
        <v>57</v>
      </c>
      <c r="AF2" s="1" t="s">
        <v>58</v>
      </c>
      <c r="AG2" s="1" t="s">
        <v>135</v>
      </c>
      <c r="AH2" s="1" t="s">
        <v>136</v>
      </c>
      <c r="AI2" s="1" t="s">
        <v>137</v>
      </c>
      <c r="AJ2" s="1" t="s">
        <v>138</v>
      </c>
    </row>
    <row r="3" spans="1:36" hidden="1">
      <c r="A3">
        <f>MONTH(B3)</f>
        <v>2</v>
      </c>
      <c r="B3" s="4">
        <v>33270</v>
      </c>
      <c r="C3" s="3">
        <v>376.40724060000002</v>
      </c>
      <c r="D3" s="3">
        <v>205.46621110000001</v>
      </c>
      <c r="E3" s="3">
        <v>170.94102960000001</v>
      </c>
      <c r="F3" s="3">
        <v>21.763240199999998</v>
      </c>
      <c r="G3" s="3">
        <v>10.9075995</v>
      </c>
      <c r="H3" s="3">
        <v>10.8556408</v>
      </c>
      <c r="I3" s="21">
        <v>5.7818335999999997</v>
      </c>
      <c r="J3" s="3">
        <v>5.3087071999999997</v>
      </c>
      <c r="K3" s="3">
        <v>6.3505180000000001</v>
      </c>
      <c r="L3" s="3">
        <v>516.47548759999995</v>
      </c>
      <c r="M3" s="3">
        <v>186.867051</v>
      </c>
      <c r="N3" s="3">
        <v>329.60843670000003</v>
      </c>
      <c r="O3" s="3">
        <v>30.649731800000001</v>
      </c>
      <c r="P3" s="3">
        <v>8.8010927999999993</v>
      </c>
      <c r="Q3" s="3">
        <v>21.848638999999999</v>
      </c>
      <c r="R3" s="21">
        <v>5.9344020000000004</v>
      </c>
      <c r="S3" s="3">
        <v>4.7098152000000004</v>
      </c>
      <c r="T3" s="3">
        <v>6.6286649999999998</v>
      </c>
      <c r="U3" s="3">
        <v>656.82824049999999</v>
      </c>
      <c r="V3" s="3">
        <v>160.42665299999999</v>
      </c>
      <c r="W3" s="3">
        <v>496.40158750000001</v>
      </c>
      <c r="X3" s="3">
        <v>38.931411900000001</v>
      </c>
      <c r="Y3" s="3">
        <v>4.3322678999999997</v>
      </c>
      <c r="Z3" s="3">
        <v>34.599144000000003</v>
      </c>
      <c r="AA3" s="21">
        <v>5.9271830000000003</v>
      </c>
      <c r="AB3" s="3">
        <v>2.7004663999999998</v>
      </c>
      <c r="AC3" s="3">
        <v>6.9699906</v>
      </c>
      <c r="AD3" s="3">
        <v>7708.7805939</v>
      </c>
      <c r="AE3" s="3">
        <v>4501.8423343000004</v>
      </c>
      <c r="AF3" s="3">
        <v>3206.9382595000002</v>
      </c>
      <c r="AG3" s="3">
        <v>474.48380759999998</v>
      </c>
      <c r="AH3" s="3">
        <v>205.49484290000001</v>
      </c>
      <c r="AI3" s="3">
        <v>268.9889647</v>
      </c>
      <c r="AJ3" s="21">
        <v>6.1551084999999999</v>
      </c>
    </row>
    <row r="4" spans="1:36">
      <c r="A4">
        <f t="shared" ref="A4:A67" si="0">MONTH(B4)</f>
        <v>5</v>
      </c>
      <c r="B4" s="4">
        <v>33359</v>
      </c>
      <c r="C4" s="3">
        <v>384.25729439999998</v>
      </c>
      <c r="D4" s="3">
        <v>208.5310489</v>
      </c>
      <c r="E4" s="3">
        <v>175.7262455</v>
      </c>
      <c r="F4" s="3">
        <v>21.8542518</v>
      </c>
      <c r="G4" s="3">
        <v>9.4974378999999995</v>
      </c>
      <c r="H4" s="3">
        <v>12.356813799999999</v>
      </c>
      <c r="I4" s="21">
        <v>5.6874006000000001</v>
      </c>
      <c r="J4" s="3">
        <v>4.5544479000000004</v>
      </c>
      <c r="K4" s="3">
        <v>7.0318544999999997</v>
      </c>
      <c r="L4" s="3">
        <v>544.80425219999995</v>
      </c>
      <c r="M4" s="3">
        <v>194.6109036</v>
      </c>
      <c r="N4" s="3">
        <v>350.19334859999998</v>
      </c>
      <c r="O4" s="3">
        <v>35.606405799999997</v>
      </c>
      <c r="P4" s="3">
        <v>6.5350128999999999</v>
      </c>
      <c r="Q4" s="3">
        <v>29.071392899999999</v>
      </c>
      <c r="R4" s="21">
        <v>6.5356329000000004</v>
      </c>
      <c r="S4" s="3">
        <v>3.3579891000000002</v>
      </c>
      <c r="T4" s="3">
        <v>8.3015263000000008</v>
      </c>
      <c r="U4" s="3">
        <v>685.34045700000001</v>
      </c>
      <c r="V4" s="3">
        <v>169.1781512</v>
      </c>
      <c r="W4" s="3">
        <v>516.16230580000001</v>
      </c>
      <c r="X4" s="3">
        <v>42.110087900000003</v>
      </c>
      <c r="Y4" s="3">
        <v>6.3474297000000002</v>
      </c>
      <c r="Z4" s="3">
        <v>35.762658199999997</v>
      </c>
      <c r="AA4" s="21">
        <v>6.1444042000000003</v>
      </c>
      <c r="AB4" s="3">
        <v>3.7519205000000002</v>
      </c>
      <c r="AC4" s="3">
        <v>6.9285683999999996</v>
      </c>
      <c r="AD4" s="3">
        <v>7703.7164486000001</v>
      </c>
      <c r="AE4" s="3">
        <v>4460.3849362999999</v>
      </c>
      <c r="AF4" s="3">
        <v>3243.3315123000002</v>
      </c>
      <c r="AG4" s="3">
        <v>454.11029719999999</v>
      </c>
      <c r="AH4" s="3">
        <v>187.5576303</v>
      </c>
      <c r="AI4" s="3">
        <v>266.55266690000002</v>
      </c>
      <c r="AJ4" s="21">
        <v>5.8946911999999996</v>
      </c>
    </row>
    <row r="5" spans="1:36" hidden="1">
      <c r="A5">
        <f t="shared" si="0"/>
        <v>8</v>
      </c>
      <c r="B5" s="4">
        <v>33451</v>
      </c>
      <c r="C5" s="3">
        <v>392.27546810000001</v>
      </c>
      <c r="D5" s="3">
        <v>215.51842600000001</v>
      </c>
      <c r="E5" s="3">
        <v>176.75704210000001</v>
      </c>
      <c r="F5" s="3">
        <v>23.479160499999999</v>
      </c>
      <c r="G5" s="3">
        <v>9.9365375999999994</v>
      </c>
      <c r="H5" s="3">
        <v>13.5426229</v>
      </c>
      <c r="I5" s="21">
        <v>5.9853756999999996</v>
      </c>
      <c r="J5" s="3">
        <v>4.6105280999999998</v>
      </c>
      <c r="K5" s="3">
        <v>7.6617161999999999</v>
      </c>
      <c r="L5" s="3">
        <v>554.05953680000005</v>
      </c>
      <c r="M5" s="3">
        <v>196.77302950000001</v>
      </c>
      <c r="N5" s="3">
        <v>357.28650720000002</v>
      </c>
      <c r="O5" s="3">
        <v>34.558450899999997</v>
      </c>
      <c r="P5" s="3">
        <v>8.6245179000000007</v>
      </c>
      <c r="Q5" s="3">
        <v>25.933933</v>
      </c>
      <c r="R5" s="21">
        <v>6.2373171999999997</v>
      </c>
      <c r="S5" s="3">
        <v>4.3829776999999996</v>
      </c>
      <c r="T5" s="3">
        <v>7.2585816999999997</v>
      </c>
      <c r="U5" s="3">
        <v>691.74796600000002</v>
      </c>
      <c r="V5" s="3">
        <v>175.20457060000001</v>
      </c>
      <c r="W5" s="3">
        <v>516.54339540000001</v>
      </c>
      <c r="X5" s="3">
        <v>45.5651194</v>
      </c>
      <c r="Y5" s="3">
        <v>4.9763411</v>
      </c>
      <c r="Z5" s="3">
        <v>40.588778300000001</v>
      </c>
      <c r="AA5" s="21">
        <v>6.5869539000000001</v>
      </c>
      <c r="AB5" s="3">
        <v>2.8403032000000001</v>
      </c>
      <c r="AC5" s="3">
        <v>7.8577674000000002</v>
      </c>
      <c r="AD5" s="3">
        <v>7620.7032112999996</v>
      </c>
      <c r="AE5" s="3">
        <v>4398.6157191000002</v>
      </c>
      <c r="AF5" s="3">
        <v>3222.0874921999998</v>
      </c>
      <c r="AG5" s="3">
        <v>508.1234311</v>
      </c>
      <c r="AH5" s="3">
        <v>216.7394683</v>
      </c>
      <c r="AI5" s="3">
        <v>291.38396280000001</v>
      </c>
      <c r="AJ5" s="21">
        <v>6.6676712</v>
      </c>
    </row>
    <row r="6" spans="1:36" hidden="1">
      <c r="A6">
        <f t="shared" si="0"/>
        <v>11</v>
      </c>
      <c r="B6" s="4">
        <v>33543</v>
      </c>
      <c r="C6" s="3">
        <v>382.89230800000001</v>
      </c>
      <c r="D6" s="3">
        <v>212.3077605</v>
      </c>
      <c r="E6" s="3">
        <v>170.58454750000001</v>
      </c>
      <c r="F6" s="3">
        <v>24.206866399999999</v>
      </c>
      <c r="G6" s="3">
        <v>11.854180599999999</v>
      </c>
      <c r="H6" s="3">
        <v>12.3526858</v>
      </c>
      <c r="I6" s="21">
        <v>6.3221083</v>
      </c>
      <c r="J6" s="3">
        <v>5.5834891000000004</v>
      </c>
      <c r="K6" s="3">
        <v>7.2413860999999997</v>
      </c>
      <c r="L6" s="3">
        <v>533.47292219999997</v>
      </c>
      <c r="M6" s="3">
        <v>188.50114170000001</v>
      </c>
      <c r="N6" s="3">
        <v>344.97178050000002</v>
      </c>
      <c r="O6" s="3">
        <v>33.421172200000001</v>
      </c>
      <c r="P6" s="3">
        <v>8.6584579999999995</v>
      </c>
      <c r="Q6" s="3">
        <v>24.762714299999999</v>
      </c>
      <c r="R6" s="21">
        <v>6.2648301000000002</v>
      </c>
      <c r="S6" s="3">
        <v>4.5933185999999999</v>
      </c>
      <c r="T6" s="3">
        <v>7.1781854999999997</v>
      </c>
      <c r="U6" s="3">
        <v>695.90082370000005</v>
      </c>
      <c r="V6" s="3">
        <v>182.49986820000001</v>
      </c>
      <c r="W6" s="3">
        <v>513.40095550000001</v>
      </c>
      <c r="X6" s="3">
        <v>55.110708600000002</v>
      </c>
      <c r="Y6" s="3">
        <v>6.6065497000000004</v>
      </c>
      <c r="Z6" s="3">
        <v>48.504158799999999</v>
      </c>
      <c r="AA6" s="21">
        <v>7.9193337000000001</v>
      </c>
      <c r="AB6" s="3">
        <v>3.6200299</v>
      </c>
      <c r="AC6" s="3">
        <v>9.4476175999999992</v>
      </c>
      <c r="AD6" s="3">
        <v>7614.9417599999997</v>
      </c>
      <c r="AE6" s="3">
        <v>4408.2872852999999</v>
      </c>
      <c r="AF6" s="3">
        <v>3206.6544746999998</v>
      </c>
      <c r="AG6" s="3">
        <v>537.49026289999995</v>
      </c>
      <c r="AH6" s="3">
        <v>231.768169</v>
      </c>
      <c r="AI6" s="3">
        <v>305.7220939</v>
      </c>
      <c r="AJ6" s="21">
        <v>7.0583634000000002</v>
      </c>
    </row>
    <row r="7" spans="1:36" hidden="1">
      <c r="A7">
        <f t="shared" si="0"/>
        <v>2</v>
      </c>
      <c r="B7" s="4">
        <v>33635</v>
      </c>
      <c r="C7" s="3">
        <v>391.2603403</v>
      </c>
      <c r="D7" s="3">
        <v>206.83046669999999</v>
      </c>
      <c r="E7" s="3">
        <v>184.42987360000001</v>
      </c>
      <c r="F7" s="3">
        <v>27.221054299999999</v>
      </c>
      <c r="G7" s="3">
        <v>13.2007592</v>
      </c>
      <c r="H7" s="3">
        <v>14.020295000000001</v>
      </c>
      <c r="I7" s="21">
        <v>6.9572741000000002</v>
      </c>
      <c r="J7" s="3">
        <v>6.3824056000000002</v>
      </c>
      <c r="K7" s="3">
        <v>7.6019652999999998</v>
      </c>
      <c r="L7" s="3">
        <v>525.05031580000002</v>
      </c>
      <c r="M7" s="3">
        <v>187.53523630000001</v>
      </c>
      <c r="N7" s="3">
        <v>337.51507950000001</v>
      </c>
      <c r="O7" s="3">
        <v>33.597186200000003</v>
      </c>
      <c r="P7" s="3">
        <v>8.8128597000000006</v>
      </c>
      <c r="Q7" s="3">
        <v>24.7843266</v>
      </c>
      <c r="R7" s="21">
        <v>6.3988507999999999</v>
      </c>
      <c r="S7" s="3">
        <v>4.6993086999999996</v>
      </c>
      <c r="T7" s="3">
        <v>7.3431761</v>
      </c>
      <c r="U7" s="3">
        <v>686.43129539999995</v>
      </c>
      <c r="V7" s="3">
        <v>179.1168697</v>
      </c>
      <c r="W7" s="3">
        <v>507.31442570000002</v>
      </c>
      <c r="X7" s="3">
        <v>53.255305900000003</v>
      </c>
      <c r="Y7" s="3">
        <v>8.6047802999999998</v>
      </c>
      <c r="Z7" s="3">
        <v>44.650525600000002</v>
      </c>
      <c r="AA7" s="21">
        <v>7.7582864000000002</v>
      </c>
      <c r="AB7" s="3">
        <v>4.8040032999999998</v>
      </c>
      <c r="AC7" s="3">
        <v>8.8013515000000009</v>
      </c>
      <c r="AD7" s="3">
        <v>7597.1754529999998</v>
      </c>
      <c r="AE7" s="3">
        <v>4400.3501626999996</v>
      </c>
      <c r="AF7" s="3">
        <v>3196.8252902999998</v>
      </c>
      <c r="AG7" s="3">
        <v>569.48677840000005</v>
      </c>
      <c r="AH7" s="3">
        <v>248.4598254</v>
      </c>
      <c r="AI7" s="3">
        <v>321.02695299999999</v>
      </c>
      <c r="AJ7" s="21">
        <v>7.4960329999999997</v>
      </c>
    </row>
    <row r="8" spans="1:36">
      <c r="A8">
        <f t="shared" si="0"/>
        <v>5</v>
      </c>
      <c r="B8" s="4">
        <v>33725</v>
      </c>
      <c r="C8" s="3">
        <v>400.00147850000002</v>
      </c>
      <c r="D8" s="3">
        <v>212.52643760000001</v>
      </c>
      <c r="E8" s="3">
        <v>187.47504090000001</v>
      </c>
      <c r="F8" s="3">
        <v>24.9508191</v>
      </c>
      <c r="G8" s="3">
        <v>11.5214295</v>
      </c>
      <c r="H8" s="3">
        <v>13.4293896</v>
      </c>
      <c r="I8" s="21">
        <v>6.2376817000000004</v>
      </c>
      <c r="J8" s="3">
        <v>5.4211746999999999</v>
      </c>
      <c r="K8" s="3">
        <v>7.1632946000000004</v>
      </c>
      <c r="L8" s="3">
        <v>563.37996280000004</v>
      </c>
      <c r="M8" s="3">
        <v>200.9279851</v>
      </c>
      <c r="N8" s="3">
        <v>362.45197769999999</v>
      </c>
      <c r="O8" s="3">
        <v>45.535336999999998</v>
      </c>
      <c r="P8" s="3">
        <v>12.885445600000001</v>
      </c>
      <c r="Q8" s="3">
        <v>32.6498913</v>
      </c>
      <c r="R8" s="21">
        <v>8.0825268999999995</v>
      </c>
      <c r="S8" s="3">
        <v>6.4129671000000004</v>
      </c>
      <c r="T8" s="3">
        <v>9.0080598999999992</v>
      </c>
      <c r="U8" s="3">
        <v>674.16335349999997</v>
      </c>
      <c r="V8" s="3">
        <v>175.33827239999999</v>
      </c>
      <c r="W8" s="3">
        <v>498.82508109999998</v>
      </c>
      <c r="X8" s="3">
        <v>49.963594899999997</v>
      </c>
      <c r="Y8" s="3">
        <v>8.6907910000000008</v>
      </c>
      <c r="Z8" s="3">
        <v>41.2728039</v>
      </c>
      <c r="AA8" s="21">
        <v>7.4112001000000003</v>
      </c>
      <c r="AB8" s="3">
        <v>4.9565853000000004</v>
      </c>
      <c r="AC8" s="3">
        <v>8.2740033000000004</v>
      </c>
      <c r="AD8" s="3">
        <v>7631.4000545999997</v>
      </c>
      <c r="AE8" s="3">
        <v>4401.4082231000002</v>
      </c>
      <c r="AF8" s="3">
        <v>3229.9918315</v>
      </c>
      <c r="AG8" s="3">
        <v>585.48747519999995</v>
      </c>
      <c r="AH8" s="3">
        <v>255.01704040000001</v>
      </c>
      <c r="AI8" s="3">
        <v>330.47043480000002</v>
      </c>
      <c r="AJ8" s="21">
        <v>7.6720847000000001</v>
      </c>
    </row>
    <row r="9" spans="1:36" hidden="1">
      <c r="A9">
        <f t="shared" si="0"/>
        <v>8</v>
      </c>
      <c r="B9" s="4">
        <v>33817</v>
      </c>
      <c r="C9" s="3">
        <v>398.12895909999997</v>
      </c>
      <c r="D9" s="3">
        <v>212.97690270000001</v>
      </c>
      <c r="E9" s="3">
        <v>185.15205639999999</v>
      </c>
      <c r="F9" s="3">
        <v>27.3580541</v>
      </c>
      <c r="G9" s="3">
        <v>13.3926623</v>
      </c>
      <c r="H9" s="3">
        <v>13.965391800000001</v>
      </c>
      <c r="I9" s="21">
        <v>6.8716564</v>
      </c>
      <c r="J9" s="3">
        <v>6.2883167999999996</v>
      </c>
      <c r="K9" s="3">
        <v>7.5426608999999996</v>
      </c>
      <c r="L9" s="3">
        <v>569.19954180000002</v>
      </c>
      <c r="M9" s="3">
        <v>203.59019710000001</v>
      </c>
      <c r="N9" s="3">
        <v>365.60934459999999</v>
      </c>
      <c r="O9" s="3">
        <v>41.298596199999999</v>
      </c>
      <c r="P9" s="3">
        <v>10.1617549</v>
      </c>
      <c r="Q9" s="3">
        <v>31.1368413</v>
      </c>
      <c r="R9" s="21">
        <v>7.2555567999999999</v>
      </c>
      <c r="S9" s="3">
        <v>4.9912790999999999</v>
      </c>
      <c r="T9" s="3">
        <v>8.5164238000000001</v>
      </c>
      <c r="U9" s="3">
        <v>693.60585360000005</v>
      </c>
      <c r="V9" s="3">
        <v>176.00329410000001</v>
      </c>
      <c r="W9" s="3">
        <v>517.60255949999998</v>
      </c>
      <c r="X9" s="3">
        <v>49.842071900000001</v>
      </c>
      <c r="Y9" s="3">
        <v>7.2000289999999998</v>
      </c>
      <c r="Z9" s="3">
        <v>42.6420429</v>
      </c>
      <c r="AA9" s="21">
        <v>7.1859358999999996</v>
      </c>
      <c r="AB9" s="3">
        <v>4.0908490000000004</v>
      </c>
      <c r="AC9" s="3">
        <v>8.2383755999999995</v>
      </c>
      <c r="AD9" s="3">
        <v>7613.3991011999997</v>
      </c>
      <c r="AE9" s="3">
        <v>4381.9361292000003</v>
      </c>
      <c r="AF9" s="3">
        <v>3231.4629721000001</v>
      </c>
      <c r="AG9" s="3">
        <v>593.22182539999994</v>
      </c>
      <c r="AH9" s="3">
        <v>265.75469829999997</v>
      </c>
      <c r="AI9" s="3">
        <v>327.46712710000003</v>
      </c>
      <c r="AJ9" s="21">
        <v>7.7918130999999997</v>
      </c>
    </row>
    <row r="10" spans="1:36" hidden="1">
      <c r="A10">
        <f t="shared" si="0"/>
        <v>11</v>
      </c>
      <c r="B10" s="4">
        <v>33909</v>
      </c>
      <c r="C10" s="3">
        <v>386.62742300000002</v>
      </c>
      <c r="D10" s="3">
        <v>212.3966274</v>
      </c>
      <c r="E10" s="3">
        <v>174.23079559999999</v>
      </c>
      <c r="F10" s="3">
        <v>26.930499999999999</v>
      </c>
      <c r="G10" s="3">
        <v>12.1153622</v>
      </c>
      <c r="H10" s="3">
        <v>14.8151378</v>
      </c>
      <c r="I10" s="21">
        <v>6.9654914000000003</v>
      </c>
      <c r="J10" s="3">
        <v>5.7041217</v>
      </c>
      <c r="K10" s="3">
        <v>8.5031683000000005</v>
      </c>
      <c r="L10" s="3">
        <v>555.41602190000003</v>
      </c>
      <c r="M10" s="3">
        <v>198.09773670000001</v>
      </c>
      <c r="N10" s="3">
        <v>357.31828519999999</v>
      </c>
      <c r="O10" s="3">
        <v>55.435517500000003</v>
      </c>
      <c r="P10" s="3">
        <v>14.3303583</v>
      </c>
      <c r="Q10" s="3">
        <v>41.105159200000003</v>
      </c>
      <c r="R10" s="21">
        <v>9.9809000000000001</v>
      </c>
      <c r="S10" s="3">
        <v>7.2339839000000001</v>
      </c>
      <c r="T10" s="3">
        <v>11.5037939</v>
      </c>
      <c r="U10" s="3">
        <v>690.32594129999995</v>
      </c>
      <c r="V10" s="3">
        <v>165.11635889999999</v>
      </c>
      <c r="W10" s="3">
        <v>525.20958229999997</v>
      </c>
      <c r="X10" s="3">
        <v>57.951948000000002</v>
      </c>
      <c r="Y10" s="3">
        <v>7.4705773999999998</v>
      </c>
      <c r="Z10" s="3">
        <v>50.481370699999999</v>
      </c>
      <c r="AA10" s="21">
        <v>8.3948675000000001</v>
      </c>
      <c r="AB10" s="3">
        <v>4.524432</v>
      </c>
      <c r="AC10" s="3">
        <v>9.6116621999999996</v>
      </c>
      <c r="AD10" s="3">
        <v>7587.4465005000002</v>
      </c>
      <c r="AE10" s="3">
        <v>4346.7017722000001</v>
      </c>
      <c r="AF10" s="3">
        <v>3240.7447283000001</v>
      </c>
      <c r="AG10" s="3">
        <v>609.05919029999995</v>
      </c>
      <c r="AH10" s="3">
        <v>250.14656919999999</v>
      </c>
      <c r="AI10" s="3">
        <v>358.91262110000002</v>
      </c>
      <c r="AJ10" s="21">
        <v>8.0271957999999994</v>
      </c>
    </row>
    <row r="11" spans="1:36" hidden="1">
      <c r="A11">
        <f t="shared" si="0"/>
        <v>2</v>
      </c>
      <c r="B11" s="4">
        <v>34001</v>
      </c>
      <c r="C11" s="3">
        <v>354.57921449999998</v>
      </c>
      <c r="D11" s="3">
        <v>195.01695140000001</v>
      </c>
      <c r="E11" s="3">
        <v>159.5622631</v>
      </c>
      <c r="F11" s="3">
        <v>28.3739703</v>
      </c>
      <c r="G11" s="3">
        <v>11.8393707</v>
      </c>
      <c r="H11" s="3">
        <v>16.534599499999999</v>
      </c>
      <c r="I11" s="21">
        <v>8.0021526999999999</v>
      </c>
      <c r="J11" s="3">
        <v>6.0709444000000001</v>
      </c>
      <c r="K11" s="3">
        <v>10.362475</v>
      </c>
      <c r="L11" s="3">
        <v>534.09226030000002</v>
      </c>
      <c r="M11" s="3">
        <v>189.7272078</v>
      </c>
      <c r="N11" s="3">
        <v>344.36505249999999</v>
      </c>
      <c r="O11" s="3">
        <v>38.338711500000002</v>
      </c>
      <c r="P11" s="3">
        <v>6.3947165000000004</v>
      </c>
      <c r="Q11" s="3">
        <v>31.943995000000001</v>
      </c>
      <c r="R11" s="21">
        <v>7.1782937999999996</v>
      </c>
      <c r="S11" s="3">
        <v>3.3704793999999998</v>
      </c>
      <c r="T11" s="3">
        <v>9.2762011999999991</v>
      </c>
      <c r="U11" s="3">
        <v>665.15235859999996</v>
      </c>
      <c r="V11" s="3">
        <v>165.44367940000001</v>
      </c>
      <c r="W11" s="3">
        <v>499.70867920000001</v>
      </c>
      <c r="X11" s="3">
        <v>57.347248499999999</v>
      </c>
      <c r="Y11" s="3">
        <v>8.5292414000000001</v>
      </c>
      <c r="Z11" s="3">
        <v>48.818007100000003</v>
      </c>
      <c r="AA11" s="21">
        <v>8.6216711000000004</v>
      </c>
      <c r="AB11" s="3">
        <v>5.1553746</v>
      </c>
      <c r="AC11" s="3">
        <v>9.7692934000000005</v>
      </c>
      <c r="AD11" s="3">
        <v>7530.9593086000004</v>
      </c>
      <c r="AE11" s="3">
        <v>4343.8752168999999</v>
      </c>
      <c r="AF11" s="3">
        <v>3187.0840917</v>
      </c>
      <c r="AG11" s="3">
        <v>587.96094860000005</v>
      </c>
      <c r="AH11" s="3">
        <v>243.44110130000001</v>
      </c>
      <c r="AI11" s="3">
        <v>344.51984729999998</v>
      </c>
      <c r="AJ11" s="21">
        <v>7.8072517000000001</v>
      </c>
    </row>
    <row r="12" spans="1:36">
      <c r="A12">
        <f t="shared" si="0"/>
        <v>5</v>
      </c>
      <c r="B12" s="4">
        <v>34090</v>
      </c>
      <c r="C12" s="3">
        <v>355.80129060000002</v>
      </c>
      <c r="D12" s="3">
        <v>201.2484628</v>
      </c>
      <c r="E12" s="3">
        <v>154.55282779999999</v>
      </c>
      <c r="F12" s="3">
        <v>29.888849400000002</v>
      </c>
      <c r="G12" s="3">
        <v>12.240042300000001</v>
      </c>
      <c r="H12" s="3">
        <v>17.648807000000001</v>
      </c>
      <c r="I12" s="21">
        <v>8.4004331000000008</v>
      </c>
      <c r="J12" s="3">
        <v>6.0820550999999998</v>
      </c>
      <c r="K12" s="3">
        <v>11.419271500000001</v>
      </c>
      <c r="L12" s="3">
        <v>574.38258340000004</v>
      </c>
      <c r="M12" s="3">
        <v>203.14612260000001</v>
      </c>
      <c r="N12" s="3">
        <v>371.23646079999997</v>
      </c>
      <c r="O12" s="3">
        <v>50.802858000000001</v>
      </c>
      <c r="P12" s="3">
        <v>13.407105100000001</v>
      </c>
      <c r="Q12" s="3">
        <v>37.395752899999998</v>
      </c>
      <c r="R12" s="21">
        <v>8.8447768999999994</v>
      </c>
      <c r="S12" s="3">
        <v>6.5997347</v>
      </c>
      <c r="T12" s="3">
        <v>10.0732974</v>
      </c>
      <c r="U12" s="3">
        <v>679.32903669999996</v>
      </c>
      <c r="V12" s="3">
        <v>159.476921</v>
      </c>
      <c r="W12" s="3">
        <v>519.85211570000001</v>
      </c>
      <c r="X12" s="3">
        <v>56.452312499999998</v>
      </c>
      <c r="Y12" s="3">
        <v>7.5954262999999997</v>
      </c>
      <c r="Z12" s="3">
        <v>48.856886199999998</v>
      </c>
      <c r="AA12" s="21">
        <v>8.3100102000000007</v>
      </c>
      <c r="AB12" s="3">
        <v>4.7627119000000002</v>
      </c>
      <c r="AC12" s="3">
        <v>9.3982278000000008</v>
      </c>
      <c r="AD12" s="3">
        <v>7620.5067890999999</v>
      </c>
      <c r="AE12" s="3">
        <v>4378.8606345999997</v>
      </c>
      <c r="AF12" s="3">
        <v>3241.6461543999999</v>
      </c>
      <c r="AG12" s="3">
        <v>586.81602880000003</v>
      </c>
      <c r="AH12" s="3">
        <v>238.87055230000001</v>
      </c>
      <c r="AI12" s="3">
        <v>347.94547660000001</v>
      </c>
      <c r="AJ12" s="21">
        <v>7.7004856000000004</v>
      </c>
    </row>
    <row r="13" spans="1:36" hidden="1">
      <c r="A13">
        <f t="shared" si="0"/>
        <v>8</v>
      </c>
      <c r="B13" s="4">
        <v>34182</v>
      </c>
      <c r="C13" s="3">
        <v>373.52321139999998</v>
      </c>
      <c r="D13" s="3">
        <v>212.18326819999999</v>
      </c>
      <c r="E13" s="3">
        <v>161.33994329999999</v>
      </c>
      <c r="F13" s="3">
        <v>25.6011983</v>
      </c>
      <c r="G13" s="3">
        <v>12.0139482</v>
      </c>
      <c r="H13" s="3">
        <v>13.5872501</v>
      </c>
      <c r="I13" s="21">
        <v>6.8539779000000003</v>
      </c>
      <c r="J13" s="3">
        <v>5.6620619999999997</v>
      </c>
      <c r="K13" s="3">
        <v>8.4215041999999993</v>
      </c>
      <c r="L13" s="3">
        <v>577.05174739999995</v>
      </c>
      <c r="M13" s="3">
        <v>201.88715930000001</v>
      </c>
      <c r="N13" s="3">
        <v>375.1645881</v>
      </c>
      <c r="O13" s="3">
        <v>45.593950999999997</v>
      </c>
      <c r="P13" s="3">
        <v>12.2363631</v>
      </c>
      <c r="Q13" s="3">
        <v>33.357587899999999</v>
      </c>
      <c r="R13" s="21">
        <v>7.9011893000000004</v>
      </c>
      <c r="S13" s="3">
        <v>6.0609913000000004</v>
      </c>
      <c r="T13" s="3">
        <v>8.8914542999999995</v>
      </c>
      <c r="U13" s="3">
        <v>692.8425287</v>
      </c>
      <c r="V13" s="3">
        <v>163.29932260000001</v>
      </c>
      <c r="W13" s="3">
        <v>529.54320610000002</v>
      </c>
      <c r="X13" s="3">
        <v>57.274019699999997</v>
      </c>
      <c r="Y13" s="3">
        <v>8.0022035999999996</v>
      </c>
      <c r="Z13" s="3">
        <v>49.271816100000002</v>
      </c>
      <c r="AA13" s="21">
        <v>8.2665276999999993</v>
      </c>
      <c r="AB13" s="3">
        <v>4.9003287000000002</v>
      </c>
      <c r="AC13" s="3">
        <v>9.3045884999999995</v>
      </c>
      <c r="AD13" s="3">
        <v>7589.4031314000003</v>
      </c>
      <c r="AE13" s="3">
        <v>4360.5505696</v>
      </c>
      <c r="AF13" s="3">
        <v>3228.8525617999999</v>
      </c>
      <c r="AG13" s="3">
        <v>572.48132269999996</v>
      </c>
      <c r="AH13" s="3">
        <v>246.49025399999999</v>
      </c>
      <c r="AI13" s="3">
        <v>325.99106870000003</v>
      </c>
      <c r="AJ13" s="21">
        <v>7.5431666000000002</v>
      </c>
    </row>
    <row r="14" spans="1:36" hidden="1">
      <c r="A14">
        <f t="shared" si="0"/>
        <v>11</v>
      </c>
      <c r="B14" s="4">
        <v>34274</v>
      </c>
      <c r="C14" s="3">
        <v>380.07142870000001</v>
      </c>
      <c r="D14" s="3">
        <v>210.8933834</v>
      </c>
      <c r="E14" s="3">
        <v>169.17804530000001</v>
      </c>
      <c r="F14" s="3">
        <v>23.4193535</v>
      </c>
      <c r="G14" s="3">
        <v>9.9579906999999999</v>
      </c>
      <c r="H14" s="3">
        <v>13.4613628</v>
      </c>
      <c r="I14" s="21">
        <v>6.1618294999999996</v>
      </c>
      <c r="J14" s="3">
        <v>4.7218128000000004</v>
      </c>
      <c r="K14" s="3">
        <v>7.9569207000000004</v>
      </c>
      <c r="L14" s="3">
        <v>574.97430650000001</v>
      </c>
      <c r="M14" s="3">
        <v>201.76727750000001</v>
      </c>
      <c r="N14" s="3">
        <v>373.20702899999998</v>
      </c>
      <c r="O14" s="3">
        <v>45.299793200000003</v>
      </c>
      <c r="P14" s="3">
        <v>9.8865943999999999</v>
      </c>
      <c r="Q14" s="3">
        <v>35.413198700000002</v>
      </c>
      <c r="R14" s="21">
        <v>7.8785768999999997</v>
      </c>
      <c r="S14" s="3">
        <v>4.8999988999999999</v>
      </c>
      <c r="T14" s="3">
        <v>9.4888884999999998</v>
      </c>
      <c r="U14" s="3">
        <v>700.57184910000001</v>
      </c>
      <c r="V14" s="3">
        <v>167.59555589999999</v>
      </c>
      <c r="W14" s="3">
        <v>532.97629319999999</v>
      </c>
      <c r="X14" s="3">
        <v>58.319028600000003</v>
      </c>
      <c r="Y14" s="3">
        <v>9.0985379000000002</v>
      </c>
      <c r="Z14" s="3">
        <v>49.2204908</v>
      </c>
      <c r="AA14" s="21">
        <v>8.3244892999999998</v>
      </c>
      <c r="AB14" s="3">
        <v>5.4288657999999996</v>
      </c>
      <c r="AC14" s="3">
        <v>9.2350244000000004</v>
      </c>
      <c r="AD14" s="3">
        <v>7744.9260545999996</v>
      </c>
      <c r="AE14" s="3">
        <v>4438.2873332999998</v>
      </c>
      <c r="AF14" s="3">
        <v>3306.6387212999998</v>
      </c>
      <c r="AG14" s="3">
        <v>583.77468799999997</v>
      </c>
      <c r="AH14" s="3">
        <v>233.8744385</v>
      </c>
      <c r="AI14" s="3">
        <v>349.90024949999997</v>
      </c>
      <c r="AJ14" s="21">
        <v>7.5375113999999996</v>
      </c>
    </row>
    <row r="15" spans="1:36" hidden="1">
      <c r="A15">
        <f t="shared" si="0"/>
        <v>2</v>
      </c>
      <c r="B15" s="4">
        <v>34366</v>
      </c>
      <c r="C15" s="3">
        <v>401.62023470000003</v>
      </c>
      <c r="D15" s="3">
        <v>222.72084459999999</v>
      </c>
      <c r="E15" s="3">
        <v>178.89939010000001</v>
      </c>
      <c r="F15" s="3">
        <v>29.355031799999999</v>
      </c>
      <c r="G15" s="3">
        <v>13.653251900000001</v>
      </c>
      <c r="H15" s="3">
        <v>15.701779999999999</v>
      </c>
      <c r="I15" s="21">
        <v>7.3091515999999999</v>
      </c>
      <c r="J15" s="3">
        <v>6.1302083999999999</v>
      </c>
      <c r="K15" s="3">
        <v>8.7768773000000007</v>
      </c>
      <c r="L15" s="3">
        <v>537.60695650000002</v>
      </c>
      <c r="M15" s="3">
        <v>192.26404020000001</v>
      </c>
      <c r="N15" s="3">
        <v>345.34291619999999</v>
      </c>
      <c r="O15" s="3">
        <v>31.445982399999998</v>
      </c>
      <c r="P15" s="3">
        <v>7.9713379</v>
      </c>
      <c r="Q15" s="3">
        <v>23.474644399999999</v>
      </c>
      <c r="R15" s="21">
        <v>5.8492514</v>
      </c>
      <c r="S15" s="3">
        <v>4.1460368000000001</v>
      </c>
      <c r="T15" s="3">
        <v>6.7974883000000004</v>
      </c>
      <c r="U15" s="3">
        <v>701.70398230000001</v>
      </c>
      <c r="V15" s="3">
        <v>173.72237290000001</v>
      </c>
      <c r="W15" s="3">
        <v>527.98160940000002</v>
      </c>
      <c r="X15" s="3">
        <v>58.944573499999997</v>
      </c>
      <c r="Y15" s="3">
        <v>10.377797299999999</v>
      </c>
      <c r="Z15" s="3">
        <v>48.5667762</v>
      </c>
      <c r="AA15" s="21">
        <v>8.4002051000000009</v>
      </c>
      <c r="AB15" s="3">
        <v>5.9737828000000004</v>
      </c>
      <c r="AC15" s="3">
        <v>9.1985735000000002</v>
      </c>
      <c r="AD15" s="3">
        <v>7738.5979183999998</v>
      </c>
      <c r="AE15" s="3">
        <v>4450.6526396999998</v>
      </c>
      <c r="AF15" s="3">
        <v>3287.9452787</v>
      </c>
      <c r="AG15" s="3">
        <v>578.35552380000001</v>
      </c>
      <c r="AH15" s="3">
        <v>239.69704830000001</v>
      </c>
      <c r="AI15" s="3">
        <v>338.65847550000001</v>
      </c>
      <c r="AJ15" s="21">
        <v>7.4736473999999999</v>
      </c>
    </row>
    <row r="16" spans="1:36">
      <c r="A16">
        <f t="shared" si="0"/>
        <v>5</v>
      </c>
      <c r="B16" s="4">
        <v>34455</v>
      </c>
      <c r="C16" s="3">
        <v>405.22590450000001</v>
      </c>
      <c r="D16" s="3">
        <v>228.01663500000001</v>
      </c>
      <c r="E16" s="3">
        <v>177.2092695</v>
      </c>
      <c r="F16" s="3">
        <v>23.038404199999999</v>
      </c>
      <c r="G16" s="3">
        <v>10.9589781</v>
      </c>
      <c r="H16" s="3">
        <v>12.079426099999999</v>
      </c>
      <c r="I16" s="21">
        <v>5.6853236999999996</v>
      </c>
      <c r="J16" s="3">
        <v>4.8062186999999996</v>
      </c>
      <c r="K16" s="3">
        <v>6.8164752999999996</v>
      </c>
      <c r="L16" s="3">
        <v>571.92586689999996</v>
      </c>
      <c r="M16" s="3">
        <v>203.48594180000001</v>
      </c>
      <c r="N16" s="3">
        <v>368.43992509999998</v>
      </c>
      <c r="O16" s="3">
        <v>46.696857299999998</v>
      </c>
      <c r="P16" s="3">
        <v>12.431157300000001</v>
      </c>
      <c r="Q16" s="3">
        <v>34.265700000000002</v>
      </c>
      <c r="R16" s="21">
        <v>8.1648443999999998</v>
      </c>
      <c r="S16" s="3">
        <v>6.1090989000000002</v>
      </c>
      <c r="T16" s="3">
        <v>9.3002135999999993</v>
      </c>
      <c r="U16" s="3">
        <v>713.66250079999998</v>
      </c>
      <c r="V16" s="3">
        <v>174.88847989999999</v>
      </c>
      <c r="W16" s="3">
        <v>538.77402089999998</v>
      </c>
      <c r="X16" s="3">
        <v>62.766173500000001</v>
      </c>
      <c r="Y16" s="3">
        <v>10.3240319</v>
      </c>
      <c r="Z16" s="3">
        <v>52.442141599999999</v>
      </c>
      <c r="AA16" s="21">
        <v>8.7949379000000008</v>
      </c>
      <c r="AB16" s="3">
        <v>5.9032086000000001</v>
      </c>
      <c r="AC16" s="3">
        <v>9.7336062000000005</v>
      </c>
      <c r="AD16" s="3">
        <v>7857.9087863000004</v>
      </c>
      <c r="AE16" s="3">
        <v>4504.0372847999997</v>
      </c>
      <c r="AF16" s="3">
        <v>3353.8715014999998</v>
      </c>
      <c r="AG16" s="3">
        <v>577.7994496</v>
      </c>
      <c r="AH16" s="3">
        <v>232.2832593</v>
      </c>
      <c r="AI16" s="3">
        <v>345.51619030000001</v>
      </c>
      <c r="AJ16" s="21">
        <v>7.3530943999999998</v>
      </c>
    </row>
    <row r="17" spans="1:36" hidden="1">
      <c r="A17">
        <f t="shared" si="0"/>
        <v>8</v>
      </c>
      <c r="B17" s="4">
        <v>34547</v>
      </c>
      <c r="C17" s="3">
        <v>439.89137520000003</v>
      </c>
      <c r="D17" s="3">
        <v>245.6352742</v>
      </c>
      <c r="E17" s="3">
        <v>194.25610090000001</v>
      </c>
      <c r="F17" s="3">
        <v>17.383835999999999</v>
      </c>
      <c r="G17" s="3">
        <v>7.5882027000000001</v>
      </c>
      <c r="H17" s="3">
        <v>9.7956333000000004</v>
      </c>
      <c r="I17" s="21">
        <v>3.9518474000000001</v>
      </c>
      <c r="J17" s="3">
        <v>3.0892154000000001</v>
      </c>
      <c r="K17" s="3">
        <v>5.0426387000000004</v>
      </c>
      <c r="L17" s="3">
        <v>570.79827139999998</v>
      </c>
      <c r="M17" s="3">
        <v>203.6583321</v>
      </c>
      <c r="N17" s="3">
        <v>367.13993929999998</v>
      </c>
      <c r="O17" s="3">
        <v>45.687947399999999</v>
      </c>
      <c r="P17" s="3">
        <v>12.605855099999999</v>
      </c>
      <c r="Q17" s="3">
        <v>33.082092299999999</v>
      </c>
      <c r="R17" s="21">
        <v>8.0042197000000002</v>
      </c>
      <c r="S17" s="3">
        <v>6.1897074999999999</v>
      </c>
      <c r="T17" s="3">
        <v>9.0107581999999997</v>
      </c>
      <c r="U17" s="3">
        <v>691.33675240000002</v>
      </c>
      <c r="V17" s="3">
        <v>160.79271270000001</v>
      </c>
      <c r="W17" s="3">
        <v>530.54403979999995</v>
      </c>
      <c r="X17" s="3">
        <v>50.313745900000001</v>
      </c>
      <c r="Y17" s="3">
        <v>8.3371872000000007</v>
      </c>
      <c r="Z17" s="3">
        <v>41.976558699999998</v>
      </c>
      <c r="AA17" s="21">
        <v>7.2777478999999996</v>
      </c>
      <c r="AB17" s="3">
        <v>5.1850528999999996</v>
      </c>
      <c r="AC17" s="3">
        <v>7.9119837999999998</v>
      </c>
      <c r="AD17" s="3">
        <v>7861.6938744999998</v>
      </c>
      <c r="AE17" s="3">
        <v>4517.0054455</v>
      </c>
      <c r="AF17" s="3">
        <v>3344.6884289999998</v>
      </c>
      <c r="AG17" s="3">
        <v>554.7378344</v>
      </c>
      <c r="AH17" s="3">
        <v>236.24820080000001</v>
      </c>
      <c r="AI17" s="3">
        <v>318.48963359999999</v>
      </c>
      <c r="AJ17" s="21">
        <v>7.0562126000000003</v>
      </c>
    </row>
    <row r="18" spans="1:36" hidden="1">
      <c r="A18">
        <f t="shared" si="0"/>
        <v>11</v>
      </c>
      <c r="B18" s="4">
        <v>34639</v>
      </c>
      <c r="C18" s="3">
        <v>436.57827609999998</v>
      </c>
      <c r="D18" s="3">
        <v>244.8624404</v>
      </c>
      <c r="E18" s="3">
        <v>191.71583580000001</v>
      </c>
      <c r="F18" s="3">
        <v>18.676866700000001</v>
      </c>
      <c r="G18" s="3">
        <v>7.7959597</v>
      </c>
      <c r="H18" s="3">
        <v>10.8809071</v>
      </c>
      <c r="I18" s="21">
        <v>4.2780110000000002</v>
      </c>
      <c r="J18" s="3">
        <v>3.1838120000000001</v>
      </c>
      <c r="K18" s="3">
        <v>5.6755389999999997</v>
      </c>
      <c r="L18" s="3">
        <v>571.63576020000005</v>
      </c>
      <c r="M18" s="3">
        <v>202.72919469999999</v>
      </c>
      <c r="N18" s="3">
        <v>368.9065655</v>
      </c>
      <c r="O18" s="3">
        <v>47.3704848</v>
      </c>
      <c r="P18" s="3">
        <v>11.327770299999999</v>
      </c>
      <c r="Q18" s="3">
        <v>36.042714500000002</v>
      </c>
      <c r="R18" s="21">
        <v>8.2868302000000007</v>
      </c>
      <c r="S18" s="3">
        <v>5.5876364000000001</v>
      </c>
      <c r="T18" s="3">
        <v>9.7701472000000003</v>
      </c>
      <c r="U18" s="3">
        <v>706.4602198</v>
      </c>
      <c r="V18" s="3">
        <v>163.54234510000001</v>
      </c>
      <c r="W18" s="3">
        <v>542.9178746</v>
      </c>
      <c r="X18" s="3">
        <v>58.478870100000002</v>
      </c>
      <c r="Y18" s="3">
        <v>9.0387602000000005</v>
      </c>
      <c r="Z18" s="3">
        <v>49.440109900000003</v>
      </c>
      <c r="AA18" s="21">
        <v>8.2777300999999994</v>
      </c>
      <c r="AB18" s="3">
        <v>5.5268623000000003</v>
      </c>
      <c r="AC18" s="3">
        <v>9.1063699000000007</v>
      </c>
      <c r="AD18" s="3">
        <v>8003.2533721999998</v>
      </c>
      <c r="AE18" s="3">
        <v>4572.2050755999999</v>
      </c>
      <c r="AF18" s="3">
        <v>3431.0482966</v>
      </c>
      <c r="AG18" s="3">
        <v>574.18022010000004</v>
      </c>
      <c r="AH18" s="3">
        <v>226.71328059999999</v>
      </c>
      <c r="AI18" s="3">
        <v>347.46693950000002</v>
      </c>
      <c r="AJ18" s="21">
        <v>7.1743351999999998</v>
      </c>
    </row>
    <row r="19" spans="1:36" hidden="1">
      <c r="A19">
        <f t="shared" si="0"/>
        <v>2</v>
      </c>
      <c r="B19" s="4">
        <v>34731</v>
      </c>
      <c r="C19" s="3">
        <v>442.03431280000001</v>
      </c>
      <c r="D19" s="3">
        <v>253.71367520000001</v>
      </c>
      <c r="E19" s="3">
        <v>188.3206376</v>
      </c>
      <c r="F19" s="3">
        <v>17.082339699999999</v>
      </c>
      <c r="G19" s="3">
        <v>7.3732540000000002</v>
      </c>
      <c r="H19" s="3">
        <v>9.7090856999999993</v>
      </c>
      <c r="I19" s="21">
        <v>3.8644826999999999</v>
      </c>
      <c r="J19" s="3">
        <v>2.9061319000000001</v>
      </c>
      <c r="K19" s="3">
        <v>5.1556142999999999</v>
      </c>
      <c r="L19" s="3">
        <v>546.53450290000001</v>
      </c>
      <c r="M19" s="3">
        <v>198.54996410000001</v>
      </c>
      <c r="N19" s="3">
        <v>347.98453869999997</v>
      </c>
      <c r="O19" s="3">
        <v>36.618901200000003</v>
      </c>
      <c r="P19" s="3">
        <v>9.3966046999999993</v>
      </c>
      <c r="Q19" s="3">
        <v>27.2222966</v>
      </c>
      <c r="R19" s="21">
        <v>6.7001993999999998</v>
      </c>
      <c r="S19" s="3">
        <v>4.7326145999999998</v>
      </c>
      <c r="T19" s="3">
        <v>7.8228466000000001</v>
      </c>
      <c r="U19" s="3">
        <v>709.74713870000005</v>
      </c>
      <c r="V19" s="3">
        <v>159.62593380000001</v>
      </c>
      <c r="W19" s="3">
        <v>550.12120489999995</v>
      </c>
      <c r="X19" s="3">
        <v>59.613038400000001</v>
      </c>
      <c r="Y19" s="3">
        <v>8.6586619000000002</v>
      </c>
      <c r="Z19" s="3">
        <v>50.954376500000002</v>
      </c>
      <c r="AA19" s="21">
        <v>8.3991939000000002</v>
      </c>
      <c r="AB19" s="3">
        <v>5.4243454</v>
      </c>
      <c r="AC19" s="3">
        <v>9.2623908999999998</v>
      </c>
      <c r="AD19" s="3">
        <v>8049.8759320999998</v>
      </c>
      <c r="AE19" s="3">
        <v>4632.2255590000004</v>
      </c>
      <c r="AF19" s="3">
        <v>3417.6503730999998</v>
      </c>
      <c r="AG19" s="3">
        <v>578.68646709999996</v>
      </c>
      <c r="AH19" s="3">
        <v>237.09618029999999</v>
      </c>
      <c r="AI19" s="3">
        <v>341.59028690000002</v>
      </c>
      <c r="AJ19" s="21">
        <v>7.1887625999999996</v>
      </c>
    </row>
    <row r="20" spans="1:36">
      <c r="A20">
        <f t="shared" si="0"/>
        <v>5</v>
      </c>
      <c r="B20" s="4">
        <v>34820</v>
      </c>
      <c r="C20" s="3">
        <v>476.43716310000002</v>
      </c>
      <c r="D20" s="3">
        <v>269.1730263</v>
      </c>
      <c r="E20" s="3">
        <v>207.26413679999999</v>
      </c>
      <c r="F20" s="3">
        <v>19.728119499999998</v>
      </c>
      <c r="G20" s="3">
        <v>7.9469472000000003</v>
      </c>
      <c r="H20" s="3">
        <v>11.7811723</v>
      </c>
      <c r="I20" s="21">
        <v>4.1407600000000002</v>
      </c>
      <c r="J20" s="3">
        <v>2.9523564000000002</v>
      </c>
      <c r="K20" s="3">
        <v>5.6841344999999999</v>
      </c>
      <c r="L20" s="3">
        <v>591.28362419999996</v>
      </c>
      <c r="M20" s="3">
        <v>204.35393389999999</v>
      </c>
      <c r="N20" s="3">
        <v>386.9296903</v>
      </c>
      <c r="O20" s="3">
        <v>47.961719000000002</v>
      </c>
      <c r="P20" s="3">
        <v>15.5653241</v>
      </c>
      <c r="Q20" s="3">
        <v>32.396394800000003</v>
      </c>
      <c r="R20" s="21">
        <v>8.1114572999999996</v>
      </c>
      <c r="S20" s="3">
        <v>7.6168459000000004</v>
      </c>
      <c r="T20" s="3">
        <v>8.3726825999999992</v>
      </c>
      <c r="U20" s="3">
        <v>734.58740209999996</v>
      </c>
      <c r="V20" s="3">
        <v>173.63890610000001</v>
      </c>
      <c r="W20" s="3">
        <v>560.94849599999998</v>
      </c>
      <c r="X20" s="3">
        <v>59.3108553</v>
      </c>
      <c r="Y20" s="3">
        <v>9.2015911999999993</v>
      </c>
      <c r="Z20" s="3">
        <v>50.109264099999997</v>
      </c>
      <c r="AA20" s="21">
        <v>8.0740365000000001</v>
      </c>
      <c r="AB20" s="3">
        <v>5.2992680999999999</v>
      </c>
      <c r="AC20" s="3">
        <v>8.9329526999999995</v>
      </c>
      <c r="AD20" s="3">
        <v>8165.2016004999996</v>
      </c>
      <c r="AE20" s="3">
        <v>4642.4607013000004</v>
      </c>
      <c r="AF20" s="3">
        <v>3522.7408992000001</v>
      </c>
      <c r="AG20" s="3">
        <v>566.00799619999998</v>
      </c>
      <c r="AH20" s="3">
        <v>234.98955419999999</v>
      </c>
      <c r="AI20" s="3">
        <v>331.01844199999999</v>
      </c>
      <c r="AJ20" s="21">
        <v>6.9319537000000002</v>
      </c>
    </row>
    <row r="21" spans="1:36" hidden="1">
      <c r="A21">
        <f t="shared" si="0"/>
        <v>8</v>
      </c>
      <c r="B21" s="4">
        <v>34912</v>
      </c>
      <c r="C21" s="3">
        <v>480.22739790000003</v>
      </c>
      <c r="D21" s="3">
        <v>267.38572679999999</v>
      </c>
      <c r="E21" s="3">
        <v>212.84167110000001</v>
      </c>
      <c r="F21" s="3">
        <v>20.132571800000001</v>
      </c>
      <c r="G21" s="3">
        <v>8.3629738000000007</v>
      </c>
      <c r="H21" s="3">
        <v>11.769598</v>
      </c>
      <c r="I21" s="21">
        <v>4.1922997000000004</v>
      </c>
      <c r="J21" s="3">
        <v>3.1276815</v>
      </c>
      <c r="K21" s="3">
        <v>5.5297432999999998</v>
      </c>
      <c r="L21" s="3">
        <v>611.56873240000004</v>
      </c>
      <c r="M21" s="3">
        <v>206.7231257</v>
      </c>
      <c r="N21" s="3">
        <v>404.84560670000002</v>
      </c>
      <c r="O21" s="3">
        <v>50.998814500000002</v>
      </c>
      <c r="P21" s="3">
        <v>15.221785000000001</v>
      </c>
      <c r="Q21" s="3">
        <v>35.777029499999998</v>
      </c>
      <c r="R21" s="21">
        <v>8.3390160000000009</v>
      </c>
      <c r="S21" s="3">
        <v>7.3633682</v>
      </c>
      <c r="T21" s="3">
        <v>8.8372033000000005</v>
      </c>
      <c r="U21" s="3">
        <v>745.79565230000003</v>
      </c>
      <c r="V21" s="3">
        <v>175.49495529999999</v>
      </c>
      <c r="W21" s="3">
        <v>570.30069700000001</v>
      </c>
      <c r="X21" s="3">
        <v>61.245662199999998</v>
      </c>
      <c r="Y21" s="3">
        <v>9.3541448999999997</v>
      </c>
      <c r="Z21" s="3">
        <v>51.891517200000003</v>
      </c>
      <c r="AA21" s="21">
        <v>8.2121238000000005</v>
      </c>
      <c r="AB21" s="3">
        <v>5.3301502999999997</v>
      </c>
      <c r="AC21" s="3">
        <v>9.0989749</v>
      </c>
      <c r="AD21" s="3">
        <v>8165.9187173999999</v>
      </c>
      <c r="AE21" s="3">
        <v>4647.2339799000001</v>
      </c>
      <c r="AF21" s="3">
        <v>3518.6847375000002</v>
      </c>
      <c r="AG21" s="3">
        <v>593.21622119999995</v>
      </c>
      <c r="AH21" s="3">
        <v>254.4300815</v>
      </c>
      <c r="AI21" s="3">
        <v>338.7861398</v>
      </c>
      <c r="AJ21" s="21">
        <v>7.2645374</v>
      </c>
    </row>
    <row r="22" spans="1:36" hidden="1">
      <c r="A22">
        <f t="shared" si="0"/>
        <v>11</v>
      </c>
      <c r="B22" s="4">
        <v>35004</v>
      </c>
      <c r="C22" s="3">
        <v>490.60330750000003</v>
      </c>
      <c r="D22" s="3">
        <v>272.4200419</v>
      </c>
      <c r="E22" s="3">
        <v>218.1832656</v>
      </c>
      <c r="F22" s="3">
        <v>20.8786442</v>
      </c>
      <c r="G22" s="3">
        <v>7.9998215000000004</v>
      </c>
      <c r="H22" s="3">
        <v>12.878822599999999</v>
      </c>
      <c r="I22" s="21">
        <v>4.2557080000000003</v>
      </c>
      <c r="J22" s="3">
        <v>2.9365760000000001</v>
      </c>
      <c r="K22" s="3">
        <v>5.9027545000000003</v>
      </c>
      <c r="L22" s="3">
        <v>607.04520009999999</v>
      </c>
      <c r="M22" s="3">
        <v>198.51908230000001</v>
      </c>
      <c r="N22" s="3">
        <v>408.52611780000001</v>
      </c>
      <c r="O22" s="3">
        <v>52.422887799999998</v>
      </c>
      <c r="P22" s="3">
        <v>12.1922984</v>
      </c>
      <c r="Q22" s="3">
        <v>40.230589500000001</v>
      </c>
      <c r="R22" s="21">
        <v>8.6357470000000003</v>
      </c>
      <c r="S22" s="3">
        <v>6.1416253999999997</v>
      </c>
      <c r="T22" s="3">
        <v>9.8477399000000005</v>
      </c>
      <c r="U22" s="3">
        <v>741.2667136</v>
      </c>
      <c r="V22" s="3">
        <v>170.8220814</v>
      </c>
      <c r="W22" s="3">
        <v>570.4446322</v>
      </c>
      <c r="X22" s="3">
        <v>55.989644499999997</v>
      </c>
      <c r="Y22" s="3">
        <v>9.6154606999999999</v>
      </c>
      <c r="Z22" s="3">
        <v>46.374183799999997</v>
      </c>
      <c r="AA22" s="21">
        <v>7.5532386999999996</v>
      </c>
      <c r="AB22" s="3">
        <v>5.6289331000000002</v>
      </c>
      <c r="AC22" s="3">
        <v>8.1294803000000009</v>
      </c>
      <c r="AD22" s="3">
        <v>8300.2621098</v>
      </c>
      <c r="AE22" s="3">
        <v>4699.9520977000002</v>
      </c>
      <c r="AF22" s="3">
        <v>3600.3100121000002</v>
      </c>
      <c r="AG22" s="3">
        <v>596.67137109999999</v>
      </c>
      <c r="AH22" s="3">
        <v>248.78322919999999</v>
      </c>
      <c r="AI22" s="3">
        <v>347.88814180000003</v>
      </c>
      <c r="AJ22" s="21">
        <v>7.1885846999999998</v>
      </c>
    </row>
    <row r="23" spans="1:36" hidden="1">
      <c r="A23">
        <f t="shared" si="0"/>
        <v>2</v>
      </c>
      <c r="B23" s="4">
        <v>35096</v>
      </c>
      <c r="C23" s="3">
        <v>491.99362530000002</v>
      </c>
      <c r="D23" s="3">
        <v>277.72299170000002</v>
      </c>
      <c r="E23" s="3">
        <v>214.2706336</v>
      </c>
      <c r="F23" s="3">
        <v>25.007715600000001</v>
      </c>
      <c r="G23" s="3">
        <v>9.9675948999999999</v>
      </c>
      <c r="H23" s="3">
        <v>15.040120699999999</v>
      </c>
      <c r="I23" s="21">
        <v>5.0829348999999997</v>
      </c>
      <c r="J23" s="3">
        <v>3.5890420000000001</v>
      </c>
      <c r="K23" s="3">
        <v>7.0192170000000003</v>
      </c>
      <c r="L23" s="3">
        <v>575.05892229999995</v>
      </c>
      <c r="M23" s="3">
        <v>193.8874892</v>
      </c>
      <c r="N23" s="3">
        <v>381.1714331</v>
      </c>
      <c r="O23" s="3">
        <v>37.985750099999997</v>
      </c>
      <c r="P23" s="3">
        <v>9.6927608000000003</v>
      </c>
      <c r="Q23" s="3">
        <v>28.292989299999999</v>
      </c>
      <c r="R23" s="21">
        <v>6.6055405</v>
      </c>
      <c r="S23" s="3">
        <v>4.9991677000000001</v>
      </c>
      <c r="T23" s="3">
        <v>7.4226416000000004</v>
      </c>
      <c r="U23" s="3">
        <v>740.39318449999996</v>
      </c>
      <c r="V23" s="3">
        <v>173.08565419999999</v>
      </c>
      <c r="W23" s="3">
        <v>567.30753030000005</v>
      </c>
      <c r="X23" s="3">
        <v>59.255392999999998</v>
      </c>
      <c r="Y23" s="3">
        <v>9.2330050000000004</v>
      </c>
      <c r="Z23" s="3">
        <v>50.022387999999999</v>
      </c>
      <c r="AA23" s="21">
        <v>8.0032332000000004</v>
      </c>
      <c r="AB23" s="3">
        <v>5.3343559999999997</v>
      </c>
      <c r="AC23" s="3">
        <v>8.8175082000000007</v>
      </c>
      <c r="AD23" s="3">
        <v>8246.6034779000001</v>
      </c>
      <c r="AE23" s="3">
        <v>4703.4669604000001</v>
      </c>
      <c r="AF23" s="3">
        <v>3543.1365175000001</v>
      </c>
      <c r="AG23" s="3">
        <v>610.84718810000004</v>
      </c>
      <c r="AH23" s="3">
        <v>260.57842449999998</v>
      </c>
      <c r="AI23" s="3">
        <v>350.2687636</v>
      </c>
      <c r="AJ23" s="21">
        <v>7.4072579000000003</v>
      </c>
    </row>
    <row r="24" spans="1:36">
      <c r="A24">
        <f t="shared" si="0"/>
        <v>5</v>
      </c>
      <c r="B24" s="4">
        <v>35186</v>
      </c>
      <c r="C24" s="3">
        <v>508.8713697</v>
      </c>
      <c r="D24" s="3">
        <v>294.72777730000001</v>
      </c>
      <c r="E24" s="3">
        <v>214.14359239999999</v>
      </c>
      <c r="F24" s="3">
        <v>22.555331200000001</v>
      </c>
      <c r="G24" s="3">
        <v>11.6130262</v>
      </c>
      <c r="H24" s="3">
        <v>10.942304999999999</v>
      </c>
      <c r="I24" s="21">
        <v>4.4324228999999997</v>
      </c>
      <c r="J24" s="3">
        <v>3.9402550999999999</v>
      </c>
      <c r="K24" s="3">
        <v>5.1097979999999996</v>
      </c>
      <c r="L24" s="3">
        <v>609.85612479999998</v>
      </c>
      <c r="M24" s="3">
        <v>212.82210549999999</v>
      </c>
      <c r="N24" s="3">
        <v>397.03401919999999</v>
      </c>
      <c r="O24" s="3">
        <v>48.489598000000001</v>
      </c>
      <c r="P24" s="3">
        <v>13.267647200000001</v>
      </c>
      <c r="Q24" s="3">
        <v>35.221950800000002</v>
      </c>
      <c r="R24" s="21">
        <v>7.9509898000000003</v>
      </c>
      <c r="S24" s="3">
        <v>6.2341490000000004</v>
      </c>
      <c r="T24" s="3">
        <v>8.8712677000000006</v>
      </c>
      <c r="U24" s="3">
        <v>759.1645393</v>
      </c>
      <c r="V24" s="3">
        <v>177.4369968</v>
      </c>
      <c r="W24" s="3">
        <v>581.72754250000003</v>
      </c>
      <c r="X24" s="3">
        <v>62.597719400000003</v>
      </c>
      <c r="Y24" s="3">
        <v>10.436441200000001</v>
      </c>
      <c r="Z24" s="3">
        <v>52.161278199999998</v>
      </c>
      <c r="AA24" s="21">
        <v>8.2456063000000004</v>
      </c>
      <c r="AB24" s="3">
        <v>5.8817728999999996</v>
      </c>
      <c r="AC24" s="3">
        <v>8.9666166</v>
      </c>
      <c r="AD24" s="3">
        <v>8297.1254308000007</v>
      </c>
      <c r="AE24" s="3">
        <v>4715.7909650000001</v>
      </c>
      <c r="AF24" s="3">
        <v>3581.3344656999998</v>
      </c>
      <c r="AG24" s="3">
        <v>599.06113789999995</v>
      </c>
      <c r="AH24" s="3">
        <v>245.8630986</v>
      </c>
      <c r="AI24" s="3">
        <v>353.1980393</v>
      </c>
      <c r="AJ24" s="21">
        <v>7.2201046</v>
      </c>
    </row>
    <row r="25" spans="1:36" hidden="1">
      <c r="A25">
        <f t="shared" si="0"/>
        <v>8</v>
      </c>
      <c r="B25" s="4">
        <v>35278</v>
      </c>
      <c r="C25" s="3">
        <v>511.62626979999999</v>
      </c>
      <c r="D25" s="3">
        <v>286.96223950000001</v>
      </c>
      <c r="E25" s="3">
        <v>224.66403030000001</v>
      </c>
      <c r="F25" s="3">
        <v>21.284716800000002</v>
      </c>
      <c r="G25" s="3">
        <v>10.8503408</v>
      </c>
      <c r="H25" s="3">
        <v>10.434376</v>
      </c>
      <c r="I25" s="21">
        <v>4.1602079999999999</v>
      </c>
      <c r="J25" s="3">
        <v>3.781104</v>
      </c>
      <c r="K25" s="3">
        <v>4.6444355000000002</v>
      </c>
      <c r="L25" s="3">
        <v>604.6004385</v>
      </c>
      <c r="M25" s="3">
        <v>208.8543774</v>
      </c>
      <c r="N25" s="3">
        <v>395.74606110000002</v>
      </c>
      <c r="O25" s="3">
        <v>39.935202199999999</v>
      </c>
      <c r="P25" s="3">
        <v>11.72531</v>
      </c>
      <c r="Q25" s="3">
        <v>28.209892199999999</v>
      </c>
      <c r="R25" s="21">
        <v>6.6052222</v>
      </c>
      <c r="S25" s="3">
        <v>5.6141078999999996</v>
      </c>
      <c r="T25" s="3">
        <v>7.1282812</v>
      </c>
      <c r="U25" s="3">
        <v>753.39486260000001</v>
      </c>
      <c r="V25" s="3">
        <v>174.06427529999999</v>
      </c>
      <c r="W25" s="3">
        <v>579.33058740000001</v>
      </c>
      <c r="X25" s="3">
        <v>55.326428399999998</v>
      </c>
      <c r="Y25" s="3">
        <v>6.8208918000000001</v>
      </c>
      <c r="Z25" s="3">
        <v>48.505536599999999</v>
      </c>
      <c r="AA25" s="21">
        <v>7.3436164000000002</v>
      </c>
      <c r="AB25" s="3">
        <v>3.9186052</v>
      </c>
      <c r="AC25" s="3">
        <v>8.3726870000000009</v>
      </c>
      <c r="AD25" s="3">
        <v>8265.8648565000003</v>
      </c>
      <c r="AE25" s="3">
        <v>4694.1538357999998</v>
      </c>
      <c r="AF25" s="3">
        <v>3571.7110207999999</v>
      </c>
      <c r="AG25" s="3">
        <v>590.84427149999999</v>
      </c>
      <c r="AH25" s="3">
        <v>262.50268740000001</v>
      </c>
      <c r="AI25" s="3">
        <v>328.3415842</v>
      </c>
      <c r="AJ25" s="21">
        <v>7.1480030000000001</v>
      </c>
    </row>
    <row r="26" spans="1:36" hidden="1">
      <c r="A26">
        <f t="shared" si="0"/>
        <v>11</v>
      </c>
      <c r="B26" s="4">
        <v>35370</v>
      </c>
      <c r="C26" s="3">
        <v>509.18850029999999</v>
      </c>
      <c r="D26" s="3">
        <v>279.40966939999998</v>
      </c>
      <c r="E26" s="3">
        <v>229.7788309</v>
      </c>
      <c r="F26" s="3">
        <v>24.3543159</v>
      </c>
      <c r="G26" s="3">
        <v>9.4496553999999993</v>
      </c>
      <c r="H26" s="3">
        <v>14.904660399999999</v>
      </c>
      <c r="I26" s="21">
        <v>4.7829666</v>
      </c>
      <c r="J26" s="3">
        <v>3.3820073000000002</v>
      </c>
      <c r="K26" s="3">
        <v>6.4865246000000001</v>
      </c>
      <c r="L26" s="3">
        <v>607.36006680000003</v>
      </c>
      <c r="M26" s="3">
        <v>213.25156469999999</v>
      </c>
      <c r="N26" s="3">
        <v>394.10850219999998</v>
      </c>
      <c r="O26" s="3">
        <v>46.762788200000003</v>
      </c>
      <c r="P26" s="3">
        <v>14.4303483</v>
      </c>
      <c r="Q26" s="3">
        <v>32.332439899999997</v>
      </c>
      <c r="R26" s="21">
        <v>7.6993517999999996</v>
      </c>
      <c r="S26" s="3">
        <v>6.7668194000000002</v>
      </c>
      <c r="T26" s="3">
        <v>8.2039437999999993</v>
      </c>
      <c r="U26" s="3">
        <v>768.54654800000003</v>
      </c>
      <c r="V26" s="3">
        <v>178.58451880000001</v>
      </c>
      <c r="W26" s="3">
        <v>589.96202919999996</v>
      </c>
      <c r="X26" s="3">
        <v>72.492985700000006</v>
      </c>
      <c r="Y26" s="3">
        <v>9.3453178000000001</v>
      </c>
      <c r="Z26" s="3">
        <v>63.147667900000002</v>
      </c>
      <c r="AA26" s="21">
        <v>9.4324782000000003</v>
      </c>
      <c r="AB26" s="3">
        <v>5.2329942999999997</v>
      </c>
      <c r="AC26" s="3">
        <v>10.703683399999999</v>
      </c>
      <c r="AD26" s="3">
        <v>8314.3698521999995</v>
      </c>
      <c r="AE26" s="3">
        <v>4714.6280829999996</v>
      </c>
      <c r="AF26" s="3">
        <v>3599.7417691999999</v>
      </c>
      <c r="AG26" s="3">
        <v>616.80654170000003</v>
      </c>
      <c r="AH26" s="3">
        <v>255.72298929999999</v>
      </c>
      <c r="AI26" s="3">
        <v>361.08355239999997</v>
      </c>
      <c r="AJ26" s="21">
        <v>7.4185603000000002</v>
      </c>
    </row>
    <row r="27" spans="1:36" hidden="1">
      <c r="A27">
        <f t="shared" si="0"/>
        <v>2</v>
      </c>
      <c r="B27" s="4">
        <v>35462</v>
      </c>
      <c r="C27" s="3">
        <v>515.76238220000005</v>
      </c>
      <c r="D27" s="3">
        <v>285.24732319999998</v>
      </c>
      <c r="E27" s="3">
        <v>230.5150591</v>
      </c>
      <c r="F27" s="3">
        <v>22.142662000000001</v>
      </c>
      <c r="G27" s="3">
        <v>10.345630699999999</v>
      </c>
      <c r="H27" s="3">
        <v>11.7970314</v>
      </c>
      <c r="I27" s="21">
        <v>4.2931906</v>
      </c>
      <c r="J27" s="3">
        <v>3.6268984</v>
      </c>
      <c r="K27" s="3">
        <v>5.1176836000000003</v>
      </c>
      <c r="L27" s="3">
        <v>566.87801820000004</v>
      </c>
      <c r="M27" s="3">
        <v>200.72218369999999</v>
      </c>
      <c r="N27" s="3">
        <v>366.15583450000003</v>
      </c>
      <c r="O27" s="3">
        <v>38.359331699999998</v>
      </c>
      <c r="P27" s="3">
        <v>11.3378283</v>
      </c>
      <c r="Q27" s="3">
        <v>27.0215034</v>
      </c>
      <c r="R27" s="21">
        <v>6.7667700000000002</v>
      </c>
      <c r="S27" s="3">
        <v>5.6485177999999996</v>
      </c>
      <c r="T27" s="3">
        <v>7.3797822999999996</v>
      </c>
      <c r="U27" s="3">
        <v>749.48817580000002</v>
      </c>
      <c r="V27" s="3">
        <v>163.97739730000001</v>
      </c>
      <c r="W27" s="3">
        <v>585.51077859999998</v>
      </c>
      <c r="X27" s="3">
        <v>69.513215099999996</v>
      </c>
      <c r="Y27" s="3">
        <v>8.9925485999999992</v>
      </c>
      <c r="Z27" s="3">
        <v>60.520666599999998</v>
      </c>
      <c r="AA27" s="21">
        <v>9.2747580999999997</v>
      </c>
      <c r="AB27" s="3">
        <v>5.4840171</v>
      </c>
      <c r="AC27" s="3">
        <v>10.336388100000001</v>
      </c>
      <c r="AD27" s="3">
        <v>8291.3875501999992</v>
      </c>
      <c r="AE27" s="3">
        <v>4704.0498570999998</v>
      </c>
      <c r="AF27" s="3">
        <v>3587.3376930999998</v>
      </c>
      <c r="AG27" s="3">
        <v>632.01913579999996</v>
      </c>
      <c r="AH27" s="3">
        <v>264.39423690000001</v>
      </c>
      <c r="AI27" s="3">
        <v>367.62489890000001</v>
      </c>
      <c r="AJ27" s="21">
        <v>7.6225978999999997</v>
      </c>
    </row>
    <row r="28" spans="1:36">
      <c r="A28">
        <f t="shared" si="0"/>
        <v>5</v>
      </c>
      <c r="B28" s="4">
        <v>35551</v>
      </c>
      <c r="C28" s="3">
        <v>521.9513594</v>
      </c>
      <c r="D28" s="3">
        <v>293.07714600000003</v>
      </c>
      <c r="E28" s="3">
        <v>228.8742134</v>
      </c>
      <c r="F28" s="3">
        <v>25.484697000000001</v>
      </c>
      <c r="G28" s="3">
        <v>11.080421599999999</v>
      </c>
      <c r="H28" s="3">
        <v>14.404275500000001</v>
      </c>
      <c r="I28" s="21">
        <v>4.8825808000000004</v>
      </c>
      <c r="J28" s="3">
        <v>3.7807184</v>
      </c>
      <c r="K28" s="3">
        <v>6.2935336</v>
      </c>
      <c r="L28" s="3">
        <v>603.30970630000002</v>
      </c>
      <c r="M28" s="3">
        <v>210.7877081</v>
      </c>
      <c r="N28" s="3">
        <v>392.52199819999998</v>
      </c>
      <c r="O28" s="3">
        <v>57.663859299999999</v>
      </c>
      <c r="P28" s="3">
        <v>16.244554699999998</v>
      </c>
      <c r="Q28" s="3">
        <v>41.419304599999997</v>
      </c>
      <c r="R28" s="21">
        <v>9.5579199999999993</v>
      </c>
      <c r="S28" s="3">
        <v>7.7065948999999998</v>
      </c>
      <c r="T28" s="3">
        <v>10.552097699999999</v>
      </c>
      <c r="U28" s="3">
        <v>759.43351270000005</v>
      </c>
      <c r="V28" s="3">
        <v>168.50505140000001</v>
      </c>
      <c r="W28" s="3">
        <v>590.92846129999998</v>
      </c>
      <c r="X28" s="3">
        <v>68.757876400000001</v>
      </c>
      <c r="Y28" s="3">
        <v>9.1264503999999995</v>
      </c>
      <c r="Z28" s="3">
        <v>59.631425999999998</v>
      </c>
      <c r="AA28" s="21">
        <v>9.0538375000000002</v>
      </c>
      <c r="AB28" s="3">
        <v>5.4161286999999998</v>
      </c>
      <c r="AC28" s="3">
        <v>10.0911413</v>
      </c>
      <c r="AD28" s="3">
        <v>8330.1864401999992</v>
      </c>
      <c r="AE28" s="3">
        <v>4718.2558539000001</v>
      </c>
      <c r="AF28" s="3">
        <v>3611.9305863</v>
      </c>
      <c r="AG28" s="3">
        <v>638.3408058</v>
      </c>
      <c r="AH28" s="3">
        <v>263.91722299999998</v>
      </c>
      <c r="AI28" s="3">
        <v>374.4235827</v>
      </c>
      <c r="AJ28" s="21">
        <v>7.6629833999999999</v>
      </c>
    </row>
    <row r="29" spans="1:36" hidden="1">
      <c r="A29">
        <f t="shared" si="0"/>
        <v>8</v>
      </c>
      <c r="B29" s="4">
        <v>35643</v>
      </c>
      <c r="C29" s="3">
        <v>545.87949309999999</v>
      </c>
      <c r="D29" s="3">
        <v>310.19003320000002</v>
      </c>
      <c r="E29" s="3">
        <v>235.68945980000001</v>
      </c>
      <c r="F29" s="3">
        <v>25.912122700000001</v>
      </c>
      <c r="G29" s="3">
        <v>11.342846700000001</v>
      </c>
      <c r="H29" s="3">
        <v>14.569275899999999</v>
      </c>
      <c r="I29" s="21">
        <v>4.7468576999999996</v>
      </c>
      <c r="J29" s="3">
        <v>3.6567411999999999</v>
      </c>
      <c r="K29" s="3">
        <v>6.1815559999999996</v>
      </c>
      <c r="L29" s="3">
        <v>598.29365800000005</v>
      </c>
      <c r="M29" s="3">
        <v>200.18064279999999</v>
      </c>
      <c r="N29" s="3">
        <v>398.11301520000001</v>
      </c>
      <c r="O29" s="3">
        <v>50.993520500000002</v>
      </c>
      <c r="P29" s="3">
        <v>13.3745768</v>
      </c>
      <c r="Q29" s="3">
        <v>37.618943700000003</v>
      </c>
      <c r="R29" s="21">
        <v>8.5231591000000009</v>
      </c>
      <c r="S29" s="3">
        <v>6.6812538000000004</v>
      </c>
      <c r="T29" s="3">
        <v>9.4493127000000001</v>
      </c>
      <c r="U29" s="3">
        <v>770.08942860000002</v>
      </c>
      <c r="V29" s="3">
        <v>171.07851600000001</v>
      </c>
      <c r="W29" s="3">
        <v>599.01091259999998</v>
      </c>
      <c r="X29" s="3">
        <v>60.057365400000002</v>
      </c>
      <c r="Y29" s="3">
        <v>8.7908177999999992</v>
      </c>
      <c r="Z29" s="3">
        <v>51.266547600000003</v>
      </c>
      <c r="AA29" s="21">
        <v>7.7987520999999997</v>
      </c>
      <c r="AB29" s="3">
        <v>5.1384698000000002</v>
      </c>
      <c r="AC29" s="3">
        <v>8.5585331999999994</v>
      </c>
      <c r="AD29" s="3">
        <v>8250.3060526000008</v>
      </c>
      <c r="AE29" s="3">
        <v>4681.4421586999997</v>
      </c>
      <c r="AF29" s="3">
        <v>3568.8638937999999</v>
      </c>
      <c r="AG29" s="3">
        <v>610.46473960000003</v>
      </c>
      <c r="AH29" s="3">
        <v>261.91698330000003</v>
      </c>
      <c r="AI29" s="3">
        <v>348.54775640000003</v>
      </c>
      <c r="AJ29" s="21">
        <v>7.3992981000000002</v>
      </c>
    </row>
    <row r="30" spans="1:36" hidden="1">
      <c r="A30">
        <f t="shared" si="0"/>
        <v>11</v>
      </c>
      <c r="B30" s="4">
        <v>35735</v>
      </c>
      <c r="C30" s="3">
        <v>545.33809289999999</v>
      </c>
      <c r="D30" s="3">
        <v>312.03286070000001</v>
      </c>
      <c r="E30" s="3">
        <v>233.30523220000001</v>
      </c>
      <c r="F30" s="3">
        <v>23.9448136</v>
      </c>
      <c r="G30" s="3">
        <v>11.823441600000001</v>
      </c>
      <c r="H30" s="3">
        <v>12.121371999999999</v>
      </c>
      <c r="I30" s="21">
        <v>4.3908199000000003</v>
      </c>
      <c r="J30" s="3">
        <v>3.7891655000000002</v>
      </c>
      <c r="K30" s="3">
        <v>5.1954994000000001</v>
      </c>
      <c r="L30" s="3">
        <v>604.44089650000001</v>
      </c>
      <c r="M30" s="3">
        <v>204.41509500000001</v>
      </c>
      <c r="N30" s="3">
        <v>400.0258015</v>
      </c>
      <c r="O30" s="3">
        <v>48.391220300000001</v>
      </c>
      <c r="P30" s="3">
        <v>13.722355500000001</v>
      </c>
      <c r="Q30" s="3">
        <v>34.668864900000003</v>
      </c>
      <c r="R30" s="21">
        <v>8.0059474000000002</v>
      </c>
      <c r="S30" s="3">
        <v>6.7129854</v>
      </c>
      <c r="T30" s="3">
        <v>8.6666571999999995</v>
      </c>
      <c r="U30" s="3">
        <v>791.79881290000003</v>
      </c>
      <c r="V30" s="3">
        <v>180.50490350000001</v>
      </c>
      <c r="W30" s="3">
        <v>611.29390950000004</v>
      </c>
      <c r="X30" s="3">
        <v>71.099425499999995</v>
      </c>
      <c r="Y30" s="3">
        <v>11.4961447</v>
      </c>
      <c r="Z30" s="3">
        <v>59.603280699999999</v>
      </c>
      <c r="AA30" s="21">
        <v>8.9794812000000004</v>
      </c>
      <c r="AB30" s="3">
        <v>6.3688821999999998</v>
      </c>
      <c r="AC30" s="3">
        <v>9.7503475999999996</v>
      </c>
      <c r="AD30" s="3">
        <v>8462.0847288000004</v>
      </c>
      <c r="AE30" s="3">
        <v>4783.9126433000001</v>
      </c>
      <c r="AF30" s="3">
        <v>3678.1720854999999</v>
      </c>
      <c r="AG30" s="3">
        <v>653.54995310000004</v>
      </c>
      <c r="AH30" s="3">
        <v>270.92339240000001</v>
      </c>
      <c r="AI30" s="3">
        <v>382.62656070000003</v>
      </c>
      <c r="AJ30" s="21">
        <v>7.7232735999999997</v>
      </c>
    </row>
    <row r="31" spans="1:36" hidden="1">
      <c r="A31">
        <f t="shared" si="0"/>
        <v>2</v>
      </c>
      <c r="B31" s="4">
        <v>35827</v>
      </c>
      <c r="C31" s="3">
        <v>554.03075000000001</v>
      </c>
      <c r="D31" s="3">
        <v>316.10326429999998</v>
      </c>
      <c r="E31" s="3">
        <v>237.92748570000001</v>
      </c>
      <c r="F31" s="3">
        <v>25.870159999999998</v>
      </c>
      <c r="G31" s="3">
        <v>12.7848541</v>
      </c>
      <c r="H31" s="3">
        <v>13.0853059</v>
      </c>
      <c r="I31" s="21">
        <v>4.6694448</v>
      </c>
      <c r="J31" s="3">
        <v>4.0445181999999997</v>
      </c>
      <c r="K31" s="3">
        <v>5.4997033999999996</v>
      </c>
      <c r="L31" s="3">
        <v>571.42530869999996</v>
      </c>
      <c r="M31" s="3">
        <v>196.6095679</v>
      </c>
      <c r="N31" s="3">
        <v>374.81574080000001</v>
      </c>
      <c r="O31" s="3">
        <v>41.7628421</v>
      </c>
      <c r="P31" s="3">
        <v>10.324093700000001</v>
      </c>
      <c r="Q31" s="3">
        <v>31.438748400000001</v>
      </c>
      <c r="R31" s="21">
        <v>7.3085391</v>
      </c>
      <c r="S31" s="3">
        <v>5.2510636999999996</v>
      </c>
      <c r="T31" s="3">
        <v>8.3877875999999993</v>
      </c>
      <c r="U31" s="3">
        <v>790.75385070000004</v>
      </c>
      <c r="V31" s="3">
        <v>176.64461589999999</v>
      </c>
      <c r="W31" s="3">
        <v>614.1092347</v>
      </c>
      <c r="X31" s="3">
        <v>66.323564300000001</v>
      </c>
      <c r="Y31" s="3">
        <v>7.4129763999999998</v>
      </c>
      <c r="Z31" s="3">
        <v>58.910587900000003</v>
      </c>
      <c r="AA31" s="21">
        <v>8.3873843000000008</v>
      </c>
      <c r="AB31" s="3">
        <v>4.1965481999999996</v>
      </c>
      <c r="AC31" s="3">
        <v>9.5928517000000006</v>
      </c>
      <c r="AD31" s="3">
        <v>8412.9965838999997</v>
      </c>
      <c r="AE31" s="3">
        <v>4781.5298137999998</v>
      </c>
      <c r="AF31" s="3">
        <v>3631.46677</v>
      </c>
      <c r="AG31" s="3">
        <v>629.8472769</v>
      </c>
      <c r="AH31" s="3">
        <v>262.30465809999998</v>
      </c>
      <c r="AI31" s="3">
        <v>367.54261880000001</v>
      </c>
      <c r="AJ31" s="21">
        <v>7.4865985000000004</v>
      </c>
    </row>
    <row r="32" spans="1:36">
      <c r="A32">
        <f t="shared" si="0"/>
        <v>5</v>
      </c>
      <c r="B32" s="4">
        <v>35916</v>
      </c>
      <c r="C32" s="3">
        <v>540.31367239999997</v>
      </c>
      <c r="D32" s="3">
        <v>310.88788890000001</v>
      </c>
      <c r="E32" s="3">
        <v>229.42578349999999</v>
      </c>
      <c r="F32" s="3">
        <v>24.415156899999999</v>
      </c>
      <c r="G32" s="3">
        <v>12.9339981</v>
      </c>
      <c r="H32" s="3">
        <v>11.481158799999999</v>
      </c>
      <c r="I32" s="21">
        <v>4.5187004999999996</v>
      </c>
      <c r="J32" s="3">
        <v>4.1603415999999998</v>
      </c>
      <c r="K32" s="3">
        <v>5.0043018999999997</v>
      </c>
      <c r="L32" s="3">
        <v>621.8318362</v>
      </c>
      <c r="M32" s="3">
        <v>212.419533</v>
      </c>
      <c r="N32" s="3">
        <v>409.4123032</v>
      </c>
      <c r="O32" s="3">
        <v>49.6836056</v>
      </c>
      <c r="P32" s="3">
        <v>14.212854099999999</v>
      </c>
      <c r="Q32" s="3">
        <v>35.470751499999999</v>
      </c>
      <c r="R32" s="21">
        <v>7.9898781000000003</v>
      </c>
      <c r="S32" s="3">
        <v>6.6909356000000004</v>
      </c>
      <c r="T32" s="3">
        <v>8.6638216000000003</v>
      </c>
      <c r="U32" s="3">
        <v>805.0518247</v>
      </c>
      <c r="V32" s="3">
        <v>183.75926870000001</v>
      </c>
      <c r="W32" s="3">
        <v>621.29255599999999</v>
      </c>
      <c r="X32" s="3">
        <v>67.771288299999995</v>
      </c>
      <c r="Y32" s="3">
        <v>9.9416661000000008</v>
      </c>
      <c r="Z32" s="3">
        <v>57.829622100000002</v>
      </c>
      <c r="AA32" s="21">
        <v>8.4182515999999996</v>
      </c>
      <c r="AB32" s="3">
        <v>5.4101575999999998</v>
      </c>
      <c r="AC32" s="3">
        <v>9.3079535</v>
      </c>
      <c r="AD32" s="3">
        <v>8482.5400183999991</v>
      </c>
      <c r="AE32" s="3">
        <v>4795.1078864999999</v>
      </c>
      <c r="AF32" s="3">
        <v>3687.4321319000001</v>
      </c>
      <c r="AG32" s="3">
        <v>633.03380979999997</v>
      </c>
      <c r="AH32" s="3">
        <v>272.37455679999999</v>
      </c>
      <c r="AI32" s="3">
        <v>360.65925299999998</v>
      </c>
      <c r="AJ32" s="21">
        <v>7.4627860000000004</v>
      </c>
    </row>
    <row r="33" spans="1:36" hidden="1">
      <c r="A33">
        <f t="shared" si="0"/>
        <v>8</v>
      </c>
      <c r="B33" s="4">
        <v>36008</v>
      </c>
      <c r="C33" s="3">
        <v>554.93209609999997</v>
      </c>
      <c r="D33" s="3">
        <v>324.50786169999998</v>
      </c>
      <c r="E33" s="3">
        <v>230.42423450000001</v>
      </c>
      <c r="F33" s="3">
        <v>28.986250699999999</v>
      </c>
      <c r="G33" s="3">
        <v>15.263823800000001</v>
      </c>
      <c r="H33" s="3">
        <v>13.7224269</v>
      </c>
      <c r="I33" s="21">
        <v>5.2233869000000004</v>
      </c>
      <c r="J33" s="3">
        <v>4.7036838000000003</v>
      </c>
      <c r="K33" s="3">
        <v>5.9552880000000004</v>
      </c>
      <c r="L33" s="3">
        <v>616.9674943</v>
      </c>
      <c r="M33" s="3">
        <v>199.91480870000001</v>
      </c>
      <c r="N33" s="3">
        <v>417.05268560000002</v>
      </c>
      <c r="O33" s="3">
        <v>53.002302899999997</v>
      </c>
      <c r="P33" s="3">
        <v>12.1079887</v>
      </c>
      <c r="Q33" s="3">
        <v>40.894314199999997</v>
      </c>
      <c r="R33" s="21">
        <v>8.5907771999999998</v>
      </c>
      <c r="S33" s="3">
        <v>6.0565742</v>
      </c>
      <c r="T33" s="3">
        <v>9.8055511000000006</v>
      </c>
      <c r="U33" s="3">
        <v>793.88746749999996</v>
      </c>
      <c r="V33" s="3">
        <v>182.34328819999999</v>
      </c>
      <c r="W33" s="3">
        <v>611.5441793</v>
      </c>
      <c r="X33" s="3">
        <v>73.435551000000004</v>
      </c>
      <c r="Y33" s="3">
        <v>10.949757</v>
      </c>
      <c r="Z33" s="3">
        <v>62.485793999999999</v>
      </c>
      <c r="AA33" s="21">
        <v>9.250121</v>
      </c>
      <c r="AB33" s="3">
        <v>6.0050233000000004</v>
      </c>
      <c r="AC33" s="3">
        <v>10.217707300000001</v>
      </c>
      <c r="AD33" s="3">
        <v>8455.2334644000002</v>
      </c>
      <c r="AE33" s="3">
        <v>4757.0344427</v>
      </c>
      <c r="AF33" s="3">
        <v>3698.1990215999999</v>
      </c>
      <c r="AG33" s="3">
        <v>631.52538890000005</v>
      </c>
      <c r="AH33" s="3">
        <v>264.69165859999998</v>
      </c>
      <c r="AI33" s="3">
        <v>366.83373030000001</v>
      </c>
      <c r="AJ33" s="21">
        <v>7.4690472999999997</v>
      </c>
    </row>
    <row r="34" spans="1:36" hidden="1">
      <c r="A34">
        <f t="shared" si="0"/>
        <v>11</v>
      </c>
      <c r="B34" s="4">
        <v>36100</v>
      </c>
      <c r="C34" s="3">
        <v>554.05263779999996</v>
      </c>
      <c r="D34" s="3">
        <v>324.8613186</v>
      </c>
      <c r="E34" s="3">
        <v>229.19131920000001</v>
      </c>
      <c r="F34" s="3">
        <v>29.481073500000001</v>
      </c>
      <c r="G34" s="3">
        <v>13.8306629</v>
      </c>
      <c r="H34" s="3">
        <v>15.6504107</v>
      </c>
      <c r="I34" s="21">
        <v>5.3209878000000002</v>
      </c>
      <c r="J34" s="3">
        <v>4.2574053000000003</v>
      </c>
      <c r="K34" s="3">
        <v>6.8285355000000001</v>
      </c>
      <c r="L34" s="3">
        <v>621.89695800000004</v>
      </c>
      <c r="M34" s="3">
        <v>202.3422041</v>
      </c>
      <c r="N34" s="3">
        <v>419.55475389999998</v>
      </c>
      <c r="O34" s="3">
        <v>54.195716099999999</v>
      </c>
      <c r="P34" s="3">
        <v>14.272384000000001</v>
      </c>
      <c r="Q34" s="3">
        <v>39.923332000000002</v>
      </c>
      <c r="R34" s="21">
        <v>8.7145813000000008</v>
      </c>
      <c r="S34" s="3">
        <v>7.0535873000000002</v>
      </c>
      <c r="T34" s="3">
        <v>9.5156428999999996</v>
      </c>
      <c r="U34" s="3">
        <v>803.20711879999999</v>
      </c>
      <c r="V34" s="3">
        <v>180.9054174</v>
      </c>
      <c r="W34" s="3">
        <v>622.30170129999999</v>
      </c>
      <c r="X34" s="3">
        <v>73.977482699999996</v>
      </c>
      <c r="Y34" s="3">
        <v>11.611576899999999</v>
      </c>
      <c r="Z34" s="3">
        <v>62.3659058</v>
      </c>
      <c r="AA34" s="21">
        <v>9.2102623000000001</v>
      </c>
      <c r="AB34" s="3">
        <v>6.4185898999999997</v>
      </c>
      <c r="AC34" s="3">
        <v>10.021811899999999</v>
      </c>
      <c r="AD34" s="3">
        <v>8554.2948639000006</v>
      </c>
      <c r="AE34" s="3">
        <v>4822.1507850999997</v>
      </c>
      <c r="AF34" s="3">
        <v>3732.1440787000001</v>
      </c>
      <c r="AG34" s="3">
        <v>644.13686859999996</v>
      </c>
      <c r="AH34" s="3">
        <v>265.74556130000002</v>
      </c>
      <c r="AI34" s="3">
        <v>378.39130729999999</v>
      </c>
      <c r="AJ34" s="21">
        <v>7.5299820999999998</v>
      </c>
    </row>
    <row r="35" spans="1:36" hidden="1">
      <c r="A35">
        <f t="shared" si="0"/>
        <v>2</v>
      </c>
      <c r="B35" s="4">
        <v>36192</v>
      </c>
      <c r="C35" s="3">
        <v>554.69468229999995</v>
      </c>
      <c r="D35" s="3">
        <v>322.78852169999999</v>
      </c>
      <c r="E35" s="3">
        <v>231.90616059999999</v>
      </c>
      <c r="F35" s="3">
        <v>24.031743899999999</v>
      </c>
      <c r="G35" s="3">
        <v>11.509190200000001</v>
      </c>
      <c r="H35" s="3">
        <v>12.5225537</v>
      </c>
      <c r="I35" s="21">
        <v>4.3324273</v>
      </c>
      <c r="J35" s="3">
        <v>3.5655511999999998</v>
      </c>
      <c r="K35" s="3">
        <v>5.3998366000000004</v>
      </c>
      <c r="L35" s="3">
        <v>597.64519410000003</v>
      </c>
      <c r="M35" s="3">
        <v>204.83990299999999</v>
      </c>
      <c r="N35" s="3">
        <v>392.80529109999998</v>
      </c>
      <c r="O35" s="3">
        <v>40.8262426</v>
      </c>
      <c r="P35" s="3">
        <v>11.092527499999999</v>
      </c>
      <c r="Q35" s="3">
        <v>29.733715100000001</v>
      </c>
      <c r="R35" s="21">
        <v>6.8311839000000001</v>
      </c>
      <c r="S35" s="3">
        <v>5.4152180999999997</v>
      </c>
      <c r="T35" s="3">
        <v>7.5695810999999997</v>
      </c>
      <c r="U35" s="3">
        <v>823.11313070000006</v>
      </c>
      <c r="V35" s="3">
        <v>193.54211319999999</v>
      </c>
      <c r="W35" s="3">
        <v>629.57101750000004</v>
      </c>
      <c r="X35" s="3">
        <v>70.643625099999994</v>
      </c>
      <c r="Y35" s="3">
        <v>10.794299499999999</v>
      </c>
      <c r="Z35" s="3">
        <v>59.8493256</v>
      </c>
      <c r="AA35" s="21">
        <v>8.5824928000000007</v>
      </c>
      <c r="AB35" s="3">
        <v>5.5772354999999996</v>
      </c>
      <c r="AC35" s="3">
        <v>9.5063660999999993</v>
      </c>
      <c r="AD35" s="3">
        <v>8556.4741814999998</v>
      </c>
      <c r="AE35" s="3">
        <v>4845.4097171000003</v>
      </c>
      <c r="AF35" s="3">
        <v>3711.0644643999999</v>
      </c>
      <c r="AG35" s="3">
        <v>622.33708430000001</v>
      </c>
      <c r="AH35" s="3">
        <v>251.43958660000001</v>
      </c>
      <c r="AI35" s="3">
        <v>370.89749760000001</v>
      </c>
      <c r="AJ35" s="21">
        <v>7.2732888999999998</v>
      </c>
    </row>
    <row r="36" spans="1:36">
      <c r="A36">
        <f t="shared" si="0"/>
        <v>5</v>
      </c>
      <c r="B36" s="4">
        <v>36281</v>
      </c>
      <c r="C36" s="3">
        <v>557.85174810000001</v>
      </c>
      <c r="D36" s="3">
        <v>322.18109930000003</v>
      </c>
      <c r="E36" s="3">
        <v>235.67064880000001</v>
      </c>
      <c r="F36" s="3">
        <v>24.760150500000002</v>
      </c>
      <c r="G36" s="3">
        <v>9.2912698999999996</v>
      </c>
      <c r="H36" s="3">
        <v>15.4688806</v>
      </c>
      <c r="I36" s="21">
        <v>4.4384822000000002</v>
      </c>
      <c r="J36" s="3">
        <v>2.8838656</v>
      </c>
      <c r="K36" s="3">
        <v>6.5637705000000004</v>
      </c>
      <c r="L36" s="3">
        <v>640.14644069999997</v>
      </c>
      <c r="M36" s="3">
        <v>212.28738559999999</v>
      </c>
      <c r="N36" s="3">
        <v>427.85905509999998</v>
      </c>
      <c r="O36" s="3">
        <v>50.083733000000002</v>
      </c>
      <c r="P36" s="3">
        <v>10.784243399999999</v>
      </c>
      <c r="Q36" s="3">
        <v>39.299489600000001</v>
      </c>
      <c r="R36" s="21">
        <v>7.8237930999999996</v>
      </c>
      <c r="S36" s="3">
        <v>5.0800207999999998</v>
      </c>
      <c r="T36" s="3">
        <v>9.1851485000000004</v>
      </c>
      <c r="U36" s="3">
        <v>797.86985389999995</v>
      </c>
      <c r="V36" s="3">
        <v>181.32833669999999</v>
      </c>
      <c r="W36" s="3">
        <v>616.54151720000004</v>
      </c>
      <c r="X36" s="3">
        <v>73.740191699999997</v>
      </c>
      <c r="Y36" s="3">
        <v>11.962680499999999</v>
      </c>
      <c r="Z36" s="3">
        <v>61.777511199999999</v>
      </c>
      <c r="AA36" s="21">
        <v>9.2421328000000003</v>
      </c>
      <c r="AB36" s="3">
        <v>6.5972483000000004</v>
      </c>
      <c r="AC36" s="3">
        <v>10.020008300000001</v>
      </c>
      <c r="AD36" s="3">
        <v>8606.5201228000005</v>
      </c>
      <c r="AE36" s="3">
        <v>4856.1743213999998</v>
      </c>
      <c r="AF36" s="3">
        <v>3750.3458013999998</v>
      </c>
      <c r="AG36" s="3">
        <v>628.69379179999999</v>
      </c>
      <c r="AH36" s="3">
        <v>255.5691678</v>
      </c>
      <c r="AI36" s="3">
        <v>373.12462399999998</v>
      </c>
      <c r="AJ36" s="21">
        <v>7.3048546999999999</v>
      </c>
    </row>
    <row r="37" spans="1:36" hidden="1">
      <c r="A37">
        <f t="shared" si="0"/>
        <v>8</v>
      </c>
      <c r="B37" s="4">
        <v>36373</v>
      </c>
      <c r="C37" s="3">
        <v>557.94094210000003</v>
      </c>
      <c r="D37" s="3">
        <v>319.31398530000001</v>
      </c>
      <c r="E37" s="3">
        <v>238.62695690000001</v>
      </c>
      <c r="F37" s="3">
        <v>25.702291800000001</v>
      </c>
      <c r="G37" s="3">
        <v>11.9296442</v>
      </c>
      <c r="H37" s="3">
        <v>13.772647600000001</v>
      </c>
      <c r="I37" s="21">
        <v>4.6066330000000004</v>
      </c>
      <c r="J37" s="3">
        <v>3.7360231000000002</v>
      </c>
      <c r="K37" s="3">
        <v>5.7716227</v>
      </c>
      <c r="L37" s="3">
        <v>643.67701729999999</v>
      </c>
      <c r="M37" s="3">
        <v>217.18851950000001</v>
      </c>
      <c r="N37" s="3">
        <v>426.4884978</v>
      </c>
      <c r="O37" s="3">
        <v>47.505338399999999</v>
      </c>
      <c r="P37" s="3">
        <v>13.014117600000001</v>
      </c>
      <c r="Q37" s="3">
        <v>34.491220800000001</v>
      </c>
      <c r="R37" s="21">
        <v>7.3803067999999996</v>
      </c>
      <c r="S37" s="3">
        <v>5.9920836</v>
      </c>
      <c r="T37" s="3">
        <v>8.0872569999999993</v>
      </c>
      <c r="U37" s="3">
        <v>776.39015919999997</v>
      </c>
      <c r="V37" s="3">
        <v>172.95322039999999</v>
      </c>
      <c r="W37" s="3">
        <v>603.43693880000001</v>
      </c>
      <c r="X37" s="3">
        <v>60.776074100000002</v>
      </c>
      <c r="Y37" s="3">
        <v>10.1547973</v>
      </c>
      <c r="Z37" s="3">
        <v>50.621276799999997</v>
      </c>
      <c r="AA37" s="21">
        <v>7.8280324999999999</v>
      </c>
      <c r="AB37" s="3">
        <v>5.8714126999999996</v>
      </c>
      <c r="AC37" s="3">
        <v>8.3888262999999998</v>
      </c>
      <c r="AD37" s="3">
        <v>8603.6235892000004</v>
      </c>
      <c r="AE37" s="3">
        <v>4862.0976492999998</v>
      </c>
      <c r="AF37" s="3">
        <v>3741.5259399000001</v>
      </c>
      <c r="AG37" s="3">
        <v>587.0487756</v>
      </c>
      <c r="AH37" s="3">
        <v>251.00565660000001</v>
      </c>
      <c r="AI37" s="3">
        <v>336.04311899999999</v>
      </c>
      <c r="AJ37" s="21">
        <v>6.8232736000000003</v>
      </c>
    </row>
    <row r="38" spans="1:36" hidden="1">
      <c r="A38">
        <f t="shared" si="0"/>
        <v>11</v>
      </c>
      <c r="B38" s="4">
        <v>36465</v>
      </c>
      <c r="C38" s="3">
        <v>579.70658079999998</v>
      </c>
      <c r="D38" s="3">
        <v>327.50865570000002</v>
      </c>
      <c r="E38" s="3">
        <v>252.19792509999999</v>
      </c>
      <c r="F38" s="3">
        <v>23.563706199999999</v>
      </c>
      <c r="G38" s="3">
        <v>10.596938400000001</v>
      </c>
      <c r="H38" s="3">
        <v>12.9667678</v>
      </c>
      <c r="I38" s="21">
        <v>4.0647643000000002</v>
      </c>
      <c r="J38" s="3">
        <v>3.2356208999999998</v>
      </c>
      <c r="K38" s="3">
        <v>5.1415044999999999</v>
      </c>
      <c r="L38" s="3">
        <v>636.39220439999997</v>
      </c>
      <c r="M38" s="3">
        <v>211.04472340000001</v>
      </c>
      <c r="N38" s="3">
        <v>425.34748100000002</v>
      </c>
      <c r="O38" s="3">
        <v>52.827759899999997</v>
      </c>
      <c r="P38" s="3">
        <v>12.851667600000001</v>
      </c>
      <c r="Q38" s="3">
        <v>39.976092299999998</v>
      </c>
      <c r="R38" s="21">
        <v>8.3011324999999996</v>
      </c>
      <c r="S38" s="3">
        <v>6.0895469999999996</v>
      </c>
      <c r="T38" s="3">
        <v>9.3984552000000008</v>
      </c>
      <c r="U38" s="3">
        <v>809.82221470000002</v>
      </c>
      <c r="V38" s="3">
        <v>171.60583370000001</v>
      </c>
      <c r="W38" s="3">
        <v>638.21638099999996</v>
      </c>
      <c r="X38" s="3">
        <v>65.661585200000005</v>
      </c>
      <c r="Y38" s="3">
        <v>7.6743449000000004</v>
      </c>
      <c r="Z38" s="3">
        <v>57.987240300000003</v>
      </c>
      <c r="AA38" s="21">
        <v>8.1081482000000005</v>
      </c>
      <c r="AB38" s="3">
        <v>4.4720769000000002</v>
      </c>
      <c r="AC38" s="3">
        <v>9.0858276</v>
      </c>
      <c r="AD38" s="3">
        <v>8763.6674767999993</v>
      </c>
      <c r="AE38" s="3">
        <v>4911.1880752999996</v>
      </c>
      <c r="AF38" s="3">
        <v>3852.4794015000002</v>
      </c>
      <c r="AG38" s="3">
        <v>629.21999670000002</v>
      </c>
      <c r="AH38" s="3">
        <v>246.6947413</v>
      </c>
      <c r="AI38" s="3">
        <v>382.52525550000001</v>
      </c>
      <c r="AJ38" s="21">
        <v>7.1798707000000004</v>
      </c>
    </row>
    <row r="39" spans="1:36" hidden="1">
      <c r="A39">
        <f t="shared" si="0"/>
        <v>2</v>
      </c>
      <c r="B39" s="4">
        <v>36557</v>
      </c>
      <c r="C39" s="3">
        <v>567.22902980000003</v>
      </c>
      <c r="D39" s="3">
        <v>331.9191912</v>
      </c>
      <c r="E39" s="3">
        <v>235.3098387</v>
      </c>
      <c r="F39" s="3">
        <v>25.040696799999999</v>
      </c>
      <c r="G39" s="3">
        <v>13.8484263</v>
      </c>
      <c r="H39" s="3">
        <v>11.192270600000001</v>
      </c>
      <c r="I39" s="21">
        <v>4.4145655000000001</v>
      </c>
      <c r="J39" s="3">
        <v>4.1722282999999996</v>
      </c>
      <c r="K39" s="3">
        <v>4.7563972000000003</v>
      </c>
      <c r="L39" s="3">
        <v>589.50314930000002</v>
      </c>
      <c r="M39" s="3">
        <v>195.22965790000001</v>
      </c>
      <c r="N39" s="3">
        <v>394.27349140000001</v>
      </c>
      <c r="O39" s="3">
        <v>41.410310899999999</v>
      </c>
      <c r="P39" s="3">
        <v>8.6444796000000004</v>
      </c>
      <c r="Q39" s="3">
        <v>32.765831200000001</v>
      </c>
      <c r="R39" s="21">
        <v>7.0246123000000003</v>
      </c>
      <c r="S39" s="3">
        <v>4.4278516999999997</v>
      </c>
      <c r="T39" s="3">
        <v>8.3104321999999993</v>
      </c>
      <c r="U39" s="3">
        <v>817.8278067</v>
      </c>
      <c r="V39" s="3">
        <v>166.11290819999999</v>
      </c>
      <c r="W39" s="3">
        <v>651.7148985</v>
      </c>
      <c r="X39" s="3">
        <v>65.485563200000001</v>
      </c>
      <c r="Y39" s="3">
        <v>8.6519057000000004</v>
      </c>
      <c r="Z39" s="3">
        <v>56.833657500000001</v>
      </c>
      <c r="AA39" s="21">
        <v>8.0072556000000006</v>
      </c>
      <c r="AB39" s="3">
        <v>5.2084488000000002</v>
      </c>
      <c r="AC39" s="3">
        <v>8.7206319000000008</v>
      </c>
      <c r="AD39" s="3">
        <v>8754.4042205000005</v>
      </c>
      <c r="AE39" s="3">
        <v>4934.8637644999999</v>
      </c>
      <c r="AF39" s="3">
        <v>3819.5404560000002</v>
      </c>
      <c r="AG39" s="3">
        <v>619.85866239999996</v>
      </c>
      <c r="AH39" s="3">
        <v>266.52397999999999</v>
      </c>
      <c r="AI39" s="3">
        <v>353.33468240000002</v>
      </c>
      <c r="AJ39" s="21">
        <v>7.0805350999999996</v>
      </c>
    </row>
    <row r="40" spans="1:36">
      <c r="A40">
        <f t="shared" si="0"/>
        <v>5</v>
      </c>
      <c r="B40" s="4">
        <v>36647</v>
      </c>
      <c r="C40" s="3">
        <v>579.38209400000005</v>
      </c>
      <c r="D40" s="3">
        <v>331.09542900000002</v>
      </c>
      <c r="E40" s="3">
        <v>248.286665</v>
      </c>
      <c r="F40" s="3">
        <v>21.530451800000002</v>
      </c>
      <c r="G40" s="3">
        <v>9.3090723000000004</v>
      </c>
      <c r="H40" s="3">
        <v>12.221379499999999</v>
      </c>
      <c r="I40" s="21">
        <v>3.7161057999999998</v>
      </c>
      <c r="J40" s="3">
        <v>2.811598</v>
      </c>
      <c r="K40" s="3">
        <v>4.9222859000000003</v>
      </c>
      <c r="L40" s="3">
        <v>634.60846709999998</v>
      </c>
      <c r="M40" s="3">
        <v>205.9798883</v>
      </c>
      <c r="N40" s="3">
        <v>428.62857880000001</v>
      </c>
      <c r="O40" s="3">
        <v>50.553384700000002</v>
      </c>
      <c r="P40" s="3">
        <v>13.0797816</v>
      </c>
      <c r="Q40" s="3">
        <v>37.473603099999998</v>
      </c>
      <c r="R40" s="21">
        <v>7.9660747000000001</v>
      </c>
      <c r="S40" s="3">
        <v>6.3500284999999996</v>
      </c>
      <c r="T40" s="3">
        <v>8.7426749000000008</v>
      </c>
      <c r="U40" s="3">
        <v>841.23371459999998</v>
      </c>
      <c r="V40" s="3">
        <v>174.34374600000001</v>
      </c>
      <c r="W40" s="3">
        <v>666.88996870000005</v>
      </c>
      <c r="X40" s="3">
        <v>69.330737099999993</v>
      </c>
      <c r="Y40" s="3">
        <v>7.9790267999999998</v>
      </c>
      <c r="Z40" s="3">
        <v>61.351710300000001</v>
      </c>
      <c r="AA40" s="21">
        <v>8.2415547</v>
      </c>
      <c r="AB40" s="3">
        <v>4.5766061999999996</v>
      </c>
      <c r="AC40" s="3">
        <v>9.1996751000000003</v>
      </c>
      <c r="AD40" s="3">
        <v>8864.9997810999994</v>
      </c>
      <c r="AE40" s="3">
        <v>4959.7846041000003</v>
      </c>
      <c r="AF40" s="3">
        <v>3905.215177</v>
      </c>
      <c r="AG40" s="3">
        <v>610.12247309999998</v>
      </c>
      <c r="AH40" s="3">
        <v>241.2621657</v>
      </c>
      <c r="AI40" s="3">
        <v>368.86030729999999</v>
      </c>
      <c r="AJ40" s="21">
        <v>6.8823743999999998</v>
      </c>
    </row>
    <row r="41" spans="1:36" hidden="1">
      <c r="A41">
        <f t="shared" si="0"/>
        <v>8</v>
      </c>
      <c r="B41" s="4">
        <v>36739</v>
      </c>
      <c r="C41" s="3">
        <v>584.73659259999999</v>
      </c>
      <c r="D41" s="3">
        <v>329.14682950000002</v>
      </c>
      <c r="E41" s="3">
        <v>255.589763</v>
      </c>
      <c r="F41" s="3">
        <v>20.389609</v>
      </c>
      <c r="G41" s="3">
        <v>9.8467482000000004</v>
      </c>
      <c r="H41" s="3">
        <v>10.542860900000001</v>
      </c>
      <c r="I41" s="21">
        <v>3.4869732999999998</v>
      </c>
      <c r="J41" s="3">
        <v>2.9915973999999999</v>
      </c>
      <c r="K41" s="3">
        <v>4.1249150999999999</v>
      </c>
      <c r="L41" s="3">
        <v>651.04552169999999</v>
      </c>
      <c r="M41" s="3">
        <v>213.7406115</v>
      </c>
      <c r="N41" s="3">
        <v>437.30491019999999</v>
      </c>
      <c r="O41" s="3">
        <v>49.3593592</v>
      </c>
      <c r="P41" s="3">
        <v>11.993090499999999</v>
      </c>
      <c r="Q41" s="3">
        <v>37.366268699999999</v>
      </c>
      <c r="R41" s="21">
        <v>7.5815526999999996</v>
      </c>
      <c r="S41" s="3">
        <v>5.6110490000000004</v>
      </c>
      <c r="T41" s="3">
        <v>8.5446715999999991</v>
      </c>
      <c r="U41" s="3">
        <v>839.34678280000003</v>
      </c>
      <c r="V41" s="3">
        <v>180.88843900000001</v>
      </c>
      <c r="W41" s="3">
        <v>658.45834379999997</v>
      </c>
      <c r="X41" s="3">
        <v>58.766371999999997</v>
      </c>
      <c r="Y41" s="3">
        <v>9.6622178000000005</v>
      </c>
      <c r="Z41" s="3">
        <v>49.104154200000004</v>
      </c>
      <c r="AA41" s="21">
        <v>7.0014412999999998</v>
      </c>
      <c r="AB41" s="3">
        <v>5.3415341999999999</v>
      </c>
      <c r="AC41" s="3">
        <v>7.4574427999999999</v>
      </c>
      <c r="AD41" s="3">
        <v>8911.5878905000009</v>
      </c>
      <c r="AE41" s="3">
        <v>4954.7357791000004</v>
      </c>
      <c r="AF41" s="3">
        <v>3956.8521114</v>
      </c>
      <c r="AG41" s="3">
        <v>618.95279319999997</v>
      </c>
      <c r="AH41" s="3">
        <v>274.08569770000003</v>
      </c>
      <c r="AI41" s="3">
        <v>344.8670955</v>
      </c>
      <c r="AJ41" s="21">
        <v>6.9454827000000003</v>
      </c>
    </row>
    <row r="42" spans="1:36" hidden="1">
      <c r="A42">
        <f t="shared" si="0"/>
        <v>11</v>
      </c>
      <c r="B42" s="4">
        <v>36831</v>
      </c>
      <c r="C42" s="3">
        <v>600.80136289999996</v>
      </c>
      <c r="D42" s="3">
        <v>345.36913629999998</v>
      </c>
      <c r="E42" s="3">
        <v>255.43222660000001</v>
      </c>
      <c r="F42" s="3">
        <v>23.954394000000001</v>
      </c>
      <c r="G42" s="3">
        <v>13.0440316</v>
      </c>
      <c r="H42" s="3">
        <v>10.9103624</v>
      </c>
      <c r="I42" s="21">
        <v>3.9870738000000001</v>
      </c>
      <c r="J42" s="3">
        <v>3.7768377000000002</v>
      </c>
      <c r="K42" s="3">
        <v>4.2713334999999999</v>
      </c>
      <c r="L42" s="3">
        <v>641.82292029999996</v>
      </c>
      <c r="M42" s="3">
        <v>211.1398538</v>
      </c>
      <c r="N42" s="3">
        <v>430.6830665</v>
      </c>
      <c r="O42" s="3">
        <v>50.698085300000002</v>
      </c>
      <c r="P42" s="3">
        <v>13.1414703</v>
      </c>
      <c r="Q42" s="3">
        <v>37.556615000000001</v>
      </c>
      <c r="R42" s="21">
        <v>7.8990767999999996</v>
      </c>
      <c r="S42" s="3">
        <v>6.2240596000000004</v>
      </c>
      <c r="T42" s="3">
        <v>8.7202441999999998</v>
      </c>
      <c r="U42" s="3">
        <v>832.03289099999995</v>
      </c>
      <c r="V42" s="3">
        <v>193.56016159999999</v>
      </c>
      <c r="W42" s="3">
        <v>638.47272929999997</v>
      </c>
      <c r="X42" s="3">
        <v>62.699397400000002</v>
      </c>
      <c r="Y42" s="3">
        <v>12.9045732</v>
      </c>
      <c r="Z42" s="3">
        <v>49.794824200000001</v>
      </c>
      <c r="AA42" s="21">
        <v>7.5356873999999996</v>
      </c>
      <c r="AB42" s="3">
        <v>6.6669571999999997</v>
      </c>
      <c r="AC42" s="3">
        <v>7.7990525999999996</v>
      </c>
      <c r="AD42" s="3">
        <v>8912.7194727000006</v>
      </c>
      <c r="AE42" s="3">
        <v>4973.9896226999999</v>
      </c>
      <c r="AF42" s="3">
        <v>3938.7298500000002</v>
      </c>
      <c r="AG42" s="3">
        <v>659.72020190000001</v>
      </c>
      <c r="AH42" s="3">
        <v>283.17397720000002</v>
      </c>
      <c r="AI42" s="3">
        <v>376.54622469999998</v>
      </c>
      <c r="AJ42" s="21">
        <v>7.4020079000000001</v>
      </c>
    </row>
    <row r="43" spans="1:36" hidden="1">
      <c r="A43">
        <f t="shared" si="0"/>
        <v>2</v>
      </c>
      <c r="B43" s="4">
        <v>36923</v>
      </c>
      <c r="C43" s="3">
        <v>634.71465139999998</v>
      </c>
      <c r="D43" s="3">
        <v>358.22912669999999</v>
      </c>
      <c r="E43" s="3">
        <v>276.48552469999998</v>
      </c>
      <c r="F43" s="3">
        <v>26.428643999999998</v>
      </c>
      <c r="G43" s="3">
        <v>15.6915306</v>
      </c>
      <c r="H43" s="3">
        <v>10.7371134</v>
      </c>
      <c r="I43" s="21">
        <v>4.1638622999999999</v>
      </c>
      <c r="J43" s="3">
        <v>4.3803055999999998</v>
      </c>
      <c r="K43" s="3">
        <v>3.8834270000000002</v>
      </c>
      <c r="L43" s="3">
        <v>608.12258359999998</v>
      </c>
      <c r="M43" s="3">
        <v>204.41929690000001</v>
      </c>
      <c r="N43" s="3">
        <v>403.70328669999998</v>
      </c>
      <c r="O43" s="3">
        <v>35.965541100000003</v>
      </c>
      <c r="P43" s="3">
        <v>9.8946763000000004</v>
      </c>
      <c r="Q43" s="3">
        <v>26.070864799999999</v>
      </c>
      <c r="R43" s="21">
        <v>5.9141925999999998</v>
      </c>
      <c r="S43" s="3">
        <v>4.8403827000000001</v>
      </c>
      <c r="T43" s="3">
        <v>6.4579272999999997</v>
      </c>
      <c r="U43" s="3">
        <v>866.64974270000005</v>
      </c>
      <c r="V43" s="3">
        <v>195.7786859</v>
      </c>
      <c r="W43" s="3">
        <v>670.87105670000005</v>
      </c>
      <c r="X43" s="3">
        <v>70.135896099999997</v>
      </c>
      <c r="Y43" s="3">
        <v>9.5908187999999992</v>
      </c>
      <c r="Z43" s="3">
        <v>60.545077300000003</v>
      </c>
      <c r="AA43" s="21">
        <v>8.0927614000000005</v>
      </c>
      <c r="AB43" s="3">
        <v>4.8988063999999998</v>
      </c>
      <c r="AC43" s="3">
        <v>9.0248456000000008</v>
      </c>
      <c r="AD43" s="3">
        <v>8920.9354323999996</v>
      </c>
      <c r="AE43" s="3">
        <v>4974.0379917999999</v>
      </c>
      <c r="AF43" s="3">
        <v>3946.8974406000002</v>
      </c>
      <c r="AG43" s="3">
        <v>644.8103701</v>
      </c>
      <c r="AH43" s="3">
        <v>278.60056159999999</v>
      </c>
      <c r="AI43" s="3">
        <v>366.20980850000001</v>
      </c>
      <c r="AJ43" s="21">
        <v>7.2280578000000002</v>
      </c>
    </row>
    <row r="44" spans="1:36">
      <c r="A44">
        <f t="shared" si="0"/>
        <v>5</v>
      </c>
      <c r="B44" s="4">
        <v>37012</v>
      </c>
      <c r="C44" s="3">
        <v>614.15333269999996</v>
      </c>
      <c r="D44" s="3">
        <v>342.03337570000002</v>
      </c>
      <c r="E44" s="3">
        <v>272.11995689999998</v>
      </c>
      <c r="F44" s="3">
        <v>24.1185227</v>
      </c>
      <c r="G44" s="3">
        <v>12.021009100000001</v>
      </c>
      <c r="H44" s="3">
        <v>12.097513599999999</v>
      </c>
      <c r="I44" s="21">
        <v>3.9271174000000002</v>
      </c>
      <c r="J44" s="3">
        <v>3.5145719</v>
      </c>
      <c r="K44" s="3">
        <v>4.4456547000000004</v>
      </c>
      <c r="L44" s="3">
        <v>643.57114049999996</v>
      </c>
      <c r="M44" s="3">
        <v>214.1469323</v>
      </c>
      <c r="N44" s="3">
        <v>429.42420820000001</v>
      </c>
      <c r="O44" s="3">
        <v>43.683779800000003</v>
      </c>
      <c r="P44" s="3">
        <v>13.0650744</v>
      </c>
      <c r="Q44" s="3">
        <v>30.6187054</v>
      </c>
      <c r="R44" s="21">
        <v>6.7877158</v>
      </c>
      <c r="S44" s="3">
        <v>6.1009859999999998</v>
      </c>
      <c r="T44" s="3">
        <v>7.1301768000000001</v>
      </c>
      <c r="U44" s="3">
        <v>892.51397610000004</v>
      </c>
      <c r="V44" s="3">
        <v>193.8506366</v>
      </c>
      <c r="W44" s="3">
        <v>698.66333959999997</v>
      </c>
      <c r="X44" s="3">
        <v>63.998291199999997</v>
      </c>
      <c r="Y44" s="3">
        <v>8.0211137000000008</v>
      </c>
      <c r="Z44" s="3">
        <v>55.977177500000003</v>
      </c>
      <c r="AA44" s="21">
        <v>7.1705645999999996</v>
      </c>
      <c r="AB44" s="3">
        <v>4.1377803999999996</v>
      </c>
      <c r="AC44" s="3">
        <v>8.0120386999999997</v>
      </c>
      <c r="AD44" s="3">
        <v>9004.6291142999999</v>
      </c>
      <c r="AE44" s="3">
        <v>4993.8419519999998</v>
      </c>
      <c r="AF44" s="3">
        <v>4010.7871621999998</v>
      </c>
      <c r="AG44" s="3">
        <v>605.2905313</v>
      </c>
      <c r="AH44" s="3">
        <v>266.40659549999998</v>
      </c>
      <c r="AI44" s="3">
        <v>338.88393580000002</v>
      </c>
      <c r="AJ44" s="21">
        <v>6.7219929</v>
      </c>
    </row>
    <row r="45" spans="1:36" hidden="1">
      <c r="A45">
        <f t="shared" si="0"/>
        <v>8</v>
      </c>
      <c r="B45" s="4">
        <v>37104</v>
      </c>
      <c r="C45" s="3">
        <v>588.87532620000002</v>
      </c>
      <c r="D45" s="3">
        <v>330.83611689999998</v>
      </c>
      <c r="E45" s="3">
        <v>258.03920929999998</v>
      </c>
      <c r="F45" s="3">
        <v>22.4107539</v>
      </c>
      <c r="G45" s="3">
        <v>13.3253363</v>
      </c>
      <c r="H45" s="3">
        <v>9.0854175999999995</v>
      </c>
      <c r="I45" s="21">
        <v>3.8056874000000001</v>
      </c>
      <c r="J45" s="3">
        <v>4.0277756</v>
      </c>
      <c r="K45" s="3">
        <v>3.5209446</v>
      </c>
      <c r="L45" s="3">
        <v>670.66292150000004</v>
      </c>
      <c r="M45" s="3">
        <v>227.2181343</v>
      </c>
      <c r="N45" s="3">
        <v>443.44478720000001</v>
      </c>
      <c r="O45" s="3">
        <v>51.278605800000001</v>
      </c>
      <c r="P45" s="3">
        <v>13.9505584</v>
      </c>
      <c r="Q45" s="3">
        <v>37.328047400000003</v>
      </c>
      <c r="R45" s="21">
        <v>7.6459580999999996</v>
      </c>
      <c r="S45" s="3">
        <v>6.1397205000000001</v>
      </c>
      <c r="T45" s="3">
        <v>8.4177441000000002</v>
      </c>
      <c r="U45" s="3">
        <v>869.13745519999998</v>
      </c>
      <c r="V45" s="3">
        <v>193.28247339999999</v>
      </c>
      <c r="W45" s="3">
        <v>675.85498189999998</v>
      </c>
      <c r="X45" s="3">
        <v>62.150240599999997</v>
      </c>
      <c r="Y45" s="3">
        <v>8.3777202000000006</v>
      </c>
      <c r="Z45" s="3">
        <v>53.772520299999996</v>
      </c>
      <c r="AA45" s="21">
        <v>7.1507953000000004</v>
      </c>
      <c r="AB45" s="3">
        <v>4.3344437999999998</v>
      </c>
      <c r="AC45" s="3">
        <v>7.9562216000000001</v>
      </c>
      <c r="AD45" s="3">
        <v>8971.8953963000004</v>
      </c>
      <c r="AE45" s="3">
        <v>4980.0317131000002</v>
      </c>
      <c r="AF45" s="3">
        <v>3991.8636830999999</v>
      </c>
      <c r="AG45" s="3">
        <v>634.49567139999999</v>
      </c>
      <c r="AH45" s="3">
        <v>290.83208029999997</v>
      </c>
      <c r="AI45" s="3">
        <v>343.663591</v>
      </c>
      <c r="AJ45" s="21">
        <v>7.0720359999999998</v>
      </c>
    </row>
    <row r="46" spans="1:36" hidden="1">
      <c r="A46">
        <f t="shared" si="0"/>
        <v>11</v>
      </c>
      <c r="B46" s="4">
        <v>37196</v>
      </c>
      <c r="C46" s="3">
        <v>564.87222069999996</v>
      </c>
      <c r="D46" s="3">
        <v>320.37239579999999</v>
      </c>
      <c r="E46" s="3">
        <v>244.49982489999999</v>
      </c>
      <c r="F46" s="3">
        <v>21.366336700000002</v>
      </c>
      <c r="G46" s="3">
        <v>10.992774499999999</v>
      </c>
      <c r="H46" s="3">
        <v>10.3735622</v>
      </c>
      <c r="I46" s="21">
        <v>3.782508</v>
      </c>
      <c r="J46" s="3">
        <v>3.4312490000000002</v>
      </c>
      <c r="K46" s="3">
        <v>4.2427688000000003</v>
      </c>
      <c r="L46" s="3">
        <v>673.34632109999995</v>
      </c>
      <c r="M46" s="3">
        <v>216.6248052</v>
      </c>
      <c r="N46" s="3">
        <v>456.72151589999999</v>
      </c>
      <c r="O46" s="3">
        <v>49.140760100000001</v>
      </c>
      <c r="P46" s="3">
        <v>11.7739233</v>
      </c>
      <c r="Q46" s="3">
        <v>37.366836800000002</v>
      </c>
      <c r="R46" s="21">
        <v>7.2979919000000004</v>
      </c>
      <c r="S46" s="3">
        <v>5.4351684999999996</v>
      </c>
      <c r="T46" s="3">
        <v>8.1815362999999994</v>
      </c>
      <c r="U46" s="3">
        <v>893.88349440000002</v>
      </c>
      <c r="V46" s="3">
        <v>201.55016169999999</v>
      </c>
      <c r="W46" s="3">
        <v>692.33333259999995</v>
      </c>
      <c r="X46" s="3">
        <v>67.569215400000004</v>
      </c>
      <c r="Y46" s="3">
        <v>16.3342779</v>
      </c>
      <c r="Z46" s="3">
        <v>51.2349374</v>
      </c>
      <c r="AA46" s="21">
        <v>7.5590628999999998</v>
      </c>
      <c r="AB46" s="3">
        <v>8.1043239000000007</v>
      </c>
      <c r="AC46" s="3">
        <v>7.400328</v>
      </c>
      <c r="AD46" s="3">
        <v>9055.6440251000004</v>
      </c>
      <c r="AE46" s="3">
        <v>5017.3427881999996</v>
      </c>
      <c r="AF46" s="3">
        <v>4038.3012368999998</v>
      </c>
      <c r="AG46" s="3">
        <v>652.96542380000005</v>
      </c>
      <c r="AH46" s="3">
        <v>281.0923118</v>
      </c>
      <c r="AI46" s="3">
        <v>371.87311199999999</v>
      </c>
      <c r="AJ46" s="21">
        <v>7.2105907</v>
      </c>
    </row>
    <row r="47" spans="1:36" hidden="1">
      <c r="A47">
        <f t="shared" si="0"/>
        <v>2</v>
      </c>
      <c r="B47" s="4">
        <v>37288</v>
      </c>
      <c r="C47" s="3">
        <v>597.88761769999996</v>
      </c>
      <c r="D47" s="3">
        <v>337.61293160000002</v>
      </c>
      <c r="E47" s="3">
        <v>260.2746861</v>
      </c>
      <c r="F47" s="3">
        <v>24.693012700000001</v>
      </c>
      <c r="G47" s="3">
        <v>13.497313200000001</v>
      </c>
      <c r="H47" s="3">
        <v>11.195699400000001</v>
      </c>
      <c r="I47" s="21">
        <v>4.1300425000000001</v>
      </c>
      <c r="J47" s="3">
        <v>3.9978661999999998</v>
      </c>
      <c r="K47" s="3">
        <v>4.3014938000000003</v>
      </c>
      <c r="L47" s="3">
        <v>637.98272120000001</v>
      </c>
      <c r="M47" s="3">
        <v>208.29500899999999</v>
      </c>
      <c r="N47" s="3">
        <v>429.6877121</v>
      </c>
      <c r="O47" s="3">
        <v>41.455740400000003</v>
      </c>
      <c r="P47" s="3">
        <v>9.9261461000000004</v>
      </c>
      <c r="Q47" s="3">
        <v>31.529594400000001</v>
      </c>
      <c r="R47" s="21">
        <v>6.4979408999999997</v>
      </c>
      <c r="S47" s="3">
        <v>4.7654266999999999</v>
      </c>
      <c r="T47" s="3">
        <v>7.3377929000000002</v>
      </c>
      <c r="U47" s="3">
        <v>898.83048069999995</v>
      </c>
      <c r="V47" s="3">
        <v>194.92383749999999</v>
      </c>
      <c r="W47" s="3">
        <v>703.90664319999996</v>
      </c>
      <c r="X47" s="3">
        <v>62.409156799999998</v>
      </c>
      <c r="Y47" s="3">
        <v>13.839306499999999</v>
      </c>
      <c r="Z47" s="3">
        <v>48.569850299999999</v>
      </c>
      <c r="AA47" s="21">
        <v>6.9433733999999996</v>
      </c>
      <c r="AB47" s="3">
        <v>7.0998533000000004</v>
      </c>
      <c r="AC47" s="3">
        <v>6.9000415000000004</v>
      </c>
      <c r="AD47" s="3">
        <v>9092.3099364999998</v>
      </c>
      <c r="AE47" s="3">
        <v>5059.1988922</v>
      </c>
      <c r="AF47" s="3">
        <v>4033.1110442999998</v>
      </c>
      <c r="AG47" s="3">
        <v>658.30333180000002</v>
      </c>
      <c r="AH47" s="3">
        <v>282.36483959999998</v>
      </c>
      <c r="AI47" s="3">
        <v>375.93849219999998</v>
      </c>
      <c r="AJ47" s="21">
        <v>7.240221</v>
      </c>
    </row>
    <row r="48" spans="1:36">
      <c r="A48">
        <f t="shared" si="0"/>
        <v>5</v>
      </c>
      <c r="B48" s="4">
        <v>37377</v>
      </c>
      <c r="C48" s="3">
        <v>600.48793039999998</v>
      </c>
      <c r="D48" s="3">
        <v>336.4600418</v>
      </c>
      <c r="E48" s="3">
        <v>264.02788859999998</v>
      </c>
      <c r="F48" s="3">
        <v>25.454499899999998</v>
      </c>
      <c r="G48" s="3">
        <v>12.5048394</v>
      </c>
      <c r="H48" s="3">
        <v>12.9496605</v>
      </c>
      <c r="I48" s="21">
        <v>4.2389694999999996</v>
      </c>
      <c r="J48" s="3">
        <v>3.7165897000000001</v>
      </c>
      <c r="K48" s="3">
        <v>4.9046563000000001</v>
      </c>
      <c r="L48" s="3">
        <v>668.68856970000002</v>
      </c>
      <c r="M48" s="3">
        <v>208.72134360000001</v>
      </c>
      <c r="N48" s="3">
        <v>459.96722620000003</v>
      </c>
      <c r="O48" s="3">
        <v>49.356332899999998</v>
      </c>
      <c r="P48" s="3">
        <v>15.2894024</v>
      </c>
      <c r="Q48" s="3">
        <v>34.066930499999998</v>
      </c>
      <c r="R48" s="21">
        <v>7.3810642</v>
      </c>
      <c r="S48" s="3">
        <v>7.3252702000000003</v>
      </c>
      <c r="T48" s="3">
        <v>7.4063821000000001</v>
      </c>
      <c r="U48" s="3">
        <v>901.77922620000004</v>
      </c>
      <c r="V48" s="3">
        <v>201.31661099999999</v>
      </c>
      <c r="W48" s="3">
        <v>700.46261530000004</v>
      </c>
      <c r="X48" s="3">
        <v>61.690765499999998</v>
      </c>
      <c r="Y48" s="3">
        <v>10.987483299999999</v>
      </c>
      <c r="Z48" s="3">
        <v>50.703282299999998</v>
      </c>
      <c r="AA48" s="21">
        <v>6.8410054000000002</v>
      </c>
      <c r="AB48" s="3">
        <v>5.4578125000000002</v>
      </c>
      <c r="AC48" s="3">
        <v>7.2385422000000004</v>
      </c>
      <c r="AD48" s="3">
        <v>9134.6730812999995</v>
      </c>
      <c r="AE48" s="3">
        <v>5084.4541264</v>
      </c>
      <c r="AF48" s="3">
        <v>4050.2189549</v>
      </c>
      <c r="AG48" s="3">
        <v>618.52013190000002</v>
      </c>
      <c r="AH48" s="3">
        <v>257.64244880000001</v>
      </c>
      <c r="AI48" s="3">
        <v>360.87768310000001</v>
      </c>
      <c r="AJ48" s="21">
        <v>6.7711249999999996</v>
      </c>
    </row>
    <row r="49" spans="1:36" hidden="1">
      <c r="A49">
        <f t="shared" si="0"/>
        <v>8</v>
      </c>
      <c r="B49" s="4">
        <v>37469</v>
      </c>
      <c r="C49" s="3">
        <v>609.59261249999997</v>
      </c>
      <c r="D49" s="3">
        <v>340.251938</v>
      </c>
      <c r="E49" s="3">
        <v>269.34067440000001</v>
      </c>
      <c r="F49" s="3">
        <v>26.443089700000002</v>
      </c>
      <c r="G49" s="3">
        <v>13.5911203</v>
      </c>
      <c r="H49" s="3">
        <v>12.8519694</v>
      </c>
      <c r="I49" s="21">
        <v>4.3378297000000003</v>
      </c>
      <c r="J49" s="3">
        <v>3.9944285000000002</v>
      </c>
      <c r="K49" s="3">
        <v>4.7716408000000001</v>
      </c>
      <c r="L49" s="3">
        <v>699.28859739999996</v>
      </c>
      <c r="M49" s="3">
        <v>221.0640842</v>
      </c>
      <c r="N49" s="3">
        <v>478.22451330000001</v>
      </c>
      <c r="O49" s="3">
        <v>56.639972499999999</v>
      </c>
      <c r="P49" s="3">
        <v>17.585787700000001</v>
      </c>
      <c r="Q49" s="3">
        <v>39.054184800000002</v>
      </c>
      <c r="R49" s="21">
        <v>8.0996562000000001</v>
      </c>
      <c r="S49" s="3">
        <v>7.9550632999999999</v>
      </c>
      <c r="T49" s="3">
        <v>8.1664957999999999</v>
      </c>
      <c r="U49" s="3">
        <v>919.85087080000005</v>
      </c>
      <c r="V49" s="3">
        <v>206.944489</v>
      </c>
      <c r="W49" s="3">
        <v>712.90638179999996</v>
      </c>
      <c r="X49" s="3">
        <v>60.416089700000001</v>
      </c>
      <c r="Y49" s="3">
        <v>12.4439359</v>
      </c>
      <c r="Z49" s="3">
        <v>47.972153800000001</v>
      </c>
      <c r="AA49" s="21">
        <v>6.5680309000000001</v>
      </c>
      <c r="AB49" s="3">
        <v>6.0131758</v>
      </c>
      <c r="AC49" s="3">
        <v>6.7290958999999999</v>
      </c>
      <c r="AD49" s="3">
        <v>9150.2861487999999</v>
      </c>
      <c r="AE49" s="3">
        <v>5072.8032414999998</v>
      </c>
      <c r="AF49" s="3">
        <v>4077.4829073000001</v>
      </c>
      <c r="AG49" s="3">
        <v>613.36145260000001</v>
      </c>
      <c r="AH49" s="3">
        <v>266.4520564</v>
      </c>
      <c r="AI49" s="3">
        <v>346.9093962</v>
      </c>
      <c r="AJ49" s="21">
        <v>6.7031942000000004</v>
      </c>
    </row>
    <row r="50" spans="1:36" hidden="1">
      <c r="A50">
        <f t="shared" si="0"/>
        <v>11</v>
      </c>
      <c r="B50" s="4">
        <v>37561</v>
      </c>
      <c r="C50" s="3">
        <v>595.42406249999999</v>
      </c>
      <c r="D50" s="3">
        <v>337.3381943</v>
      </c>
      <c r="E50" s="3">
        <v>258.08586819999999</v>
      </c>
      <c r="F50" s="3">
        <v>26.5518888</v>
      </c>
      <c r="G50" s="3">
        <v>13.6680016</v>
      </c>
      <c r="H50" s="3">
        <v>12.8838872</v>
      </c>
      <c r="I50" s="21">
        <v>4.4593240999999999</v>
      </c>
      <c r="J50" s="3">
        <v>4.0517206999999997</v>
      </c>
      <c r="K50" s="3">
        <v>4.9920932999999996</v>
      </c>
      <c r="L50" s="3">
        <v>689.27908730000001</v>
      </c>
      <c r="M50" s="3">
        <v>218.33207730000001</v>
      </c>
      <c r="N50" s="3">
        <v>470.9470101</v>
      </c>
      <c r="O50" s="3">
        <v>51.520091299999997</v>
      </c>
      <c r="P50" s="3">
        <v>11.001164899999999</v>
      </c>
      <c r="Q50" s="3">
        <v>40.518926299999997</v>
      </c>
      <c r="R50" s="21">
        <v>7.4744891999999998</v>
      </c>
      <c r="S50" s="3">
        <v>5.0387304999999998</v>
      </c>
      <c r="T50" s="3">
        <v>8.6037123999999991</v>
      </c>
      <c r="U50" s="3">
        <v>937.82218309999996</v>
      </c>
      <c r="V50" s="3">
        <v>203.49828199999999</v>
      </c>
      <c r="W50" s="3">
        <v>734.32390099999998</v>
      </c>
      <c r="X50" s="3">
        <v>67.940036000000006</v>
      </c>
      <c r="Y50" s="3">
        <v>13.0007015</v>
      </c>
      <c r="Z50" s="3">
        <v>54.939334500000001</v>
      </c>
      <c r="AA50" s="21">
        <v>7.2444474999999997</v>
      </c>
      <c r="AB50" s="3">
        <v>6.3886050000000001</v>
      </c>
      <c r="AC50" s="3">
        <v>7.4816213999999999</v>
      </c>
      <c r="AD50" s="3">
        <v>9286.7409043999996</v>
      </c>
      <c r="AE50" s="3">
        <v>5129.3231941000004</v>
      </c>
      <c r="AF50" s="3">
        <v>4157.4177102000003</v>
      </c>
      <c r="AG50" s="3">
        <v>593.55968580000001</v>
      </c>
      <c r="AH50" s="3">
        <v>247.90309719999999</v>
      </c>
      <c r="AI50" s="3">
        <v>345.65658860000002</v>
      </c>
      <c r="AJ50" s="21">
        <v>6.3914745999999996</v>
      </c>
    </row>
    <row r="51" spans="1:36" hidden="1">
      <c r="A51">
        <f t="shared" si="0"/>
        <v>2</v>
      </c>
      <c r="B51" s="4">
        <v>37653</v>
      </c>
      <c r="C51" s="3">
        <v>604.97225109999999</v>
      </c>
      <c r="D51" s="3">
        <v>344.002431</v>
      </c>
      <c r="E51" s="3">
        <v>260.96982000000003</v>
      </c>
      <c r="F51" s="3">
        <v>26.244193599999999</v>
      </c>
      <c r="G51" s="3">
        <v>12.0595892</v>
      </c>
      <c r="H51" s="3">
        <v>14.1846044</v>
      </c>
      <c r="I51" s="21">
        <v>4.3380821999999997</v>
      </c>
      <c r="J51" s="3">
        <v>3.5056698000000002</v>
      </c>
      <c r="K51" s="3">
        <v>5.4353427999999999</v>
      </c>
      <c r="L51" s="3">
        <v>669.98915109999996</v>
      </c>
      <c r="M51" s="3">
        <v>219.1699131</v>
      </c>
      <c r="N51" s="3">
        <v>450.81923799999998</v>
      </c>
      <c r="O51" s="3">
        <v>48.717113099999999</v>
      </c>
      <c r="P51" s="3">
        <v>11.9056073</v>
      </c>
      <c r="Q51" s="3">
        <v>36.811505799999999</v>
      </c>
      <c r="R51" s="21">
        <v>7.2713286000000004</v>
      </c>
      <c r="S51" s="3">
        <v>5.4321358000000002</v>
      </c>
      <c r="T51" s="3">
        <v>8.1654690999999993</v>
      </c>
      <c r="U51" s="3">
        <v>914.42350980000003</v>
      </c>
      <c r="V51" s="3">
        <v>196.8964134</v>
      </c>
      <c r="W51" s="3">
        <v>717.5270964</v>
      </c>
      <c r="X51" s="3">
        <v>79.218204099999994</v>
      </c>
      <c r="Y51" s="3">
        <v>13.443156800000001</v>
      </c>
      <c r="Z51" s="3">
        <v>65.775047299999997</v>
      </c>
      <c r="AA51" s="21">
        <v>8.6631853999999997</v>
      </c>
      <c r="AB51" s="3">
        <v>6.8275275000000004</v>
      </c>
      <c r="AC51" s="3">
        <v>9.1669078000000006</v>
      </c>
      <c r="AD51" s="3">
        <v>9372.5993873000007</v>
      </c>
      <c r="AE51" s="3">
        <v>5173.0336638999997</v>
      </c>
      <c r="AF51" s="3">
        <v>4199.5657233000002</v>
      </c>
      <c r="AG51" s="3">
        <v>701.51647849999995</v>
      </c>
      <c r="AH51" s="3">
        <v>288.2648954</v>
      </c>
      <c r="AI51" s="3">
        <v>413.2515831</v>
      </c>
      <c r="AJ51" s="21">
        <v>7.4847590000000004</v>
      </c>
    </row>
    <row r="52" spans="1:36">
      <c r="A52">
        <f t="shared" si="0"/>
        <v>5</v>
      </c>
      <c r="B52" s="4">
        <v>37742</v>
      </c>
      <c r="C52" s="3">
        <v>616.8452575</v>
      </c>
      <c r="D52" s="3">
        <v>344.96373499999999</v>
      </c>
      <c r="E52" s="3">
        <v>271.88152250000002</v>
      </c>
      <c r="F52" s="3">
        <v>22.8903584</v>
      </c>
      <c r="G52" s="3">
        <v>11.669924999999999</v>
      </c>
      <c r="H52" s="3">
        <v>11.220433399999999</v>
      </c>
      <c r="I52" s="21">
        <v>3.7108753000000001</v>
      </c>
      <c r="J52" s="3">
        <v>3.3829425999999998</v>
      </c>
      <c r="K52" s="3">
        <v>4.1269568999999997</v>
      </c>
      <c r="L52" s="3">
        <v>684.48845019999999</v>
      </c>
      <c r="M52" s="3">
        <v>230.41350600000001</v>
      </c>
      <c r="N52" s="3">
        <v>454.0749442</v>
      </c>
      <c r="O52" s="3">
        <v>54.585737399999999</v>
      </c>
      <c r="P52" s="3">
        <v>15.148958</v>
      </c>
      <c r="Q52" s="3">
        <v>39.436779399999999</v>
      </c>
      <c r="R52" s="21">
        <v>7.9746762000000002</v>
      </c>
      <c r="S52" s="3">
        <v>6.5746831999999999</v>
      </c>
      <c r="T52" s="3">
        <v>8.6850816000000002</v>
      </c>
      <c r="U52" s="3">
        <v>910.0396872</v>
      </c>
      <c r="V52" s="3">
        <v>199.8494402</v>
      </c>
      <c r="W52" s="3">
        <v>710.190247</v>
      </c>
      <c r="X52" s="3">
        <v>81.358229600000001</v>
      </c>
      <c r="Y52" s="3">
        <v>11.9764924</v>
      </c>
      <c r="Z52" s="3">
        <v>69.381737200000003</v>
      </c>
      <c r="AA52" s="21">
        <v>8.9400749000000008</v>
      </c>
      <c r="AB52" s="3">
        <v>5.9927574999999997</v>
      </c>
      <c r="AC52" s="3">
        <v>9.7694579000000008</v>
      </c>
      <c r="AD52" s="3">
        <v>9380.0778465999992</v>
      </c>
      <c r="AE52" s="3">
        <v>5160.0235051999998</v>
      </c>
      <c r="AF52" s="3">
        <v>4220.0543414000003</v>
      </c>
      <c r="AG52" s="3">
        <v>714.16257599999994</v>
      </c>
      <c r="AH52" s="3">
        <v>282.93036050000001</v>
      </c>
      <c r="AI52" s="3">
        <v>431.2322155</v>
      </c>
      <c r="AJ52" s="21">
        <v>7.6136103000000004</v>
      </c>
    </row>
    <row r="53" spans="1:36" hidden="1">
      <c r="A53">
        <f t="shared" si="0"/>
        <v>8</v>
      </c>
      <c r="B53" s="4">
        <v>37834</v>
      </c>
      <c r="C53" s="3">
        <v>617.96930250000003</v>
      </c>
      <c r="D53" s="3">
        <v>347.07581049999999</v>
      </c>
      <c r="E53" s="3">
        <v>270.8934921</v>
      </c>
      <c r="F53" s="3">
        <v>28.100024900000001</v>
      </c>
      <c r="G53" s="3">
        <v>12.826452700000001</v>
      </c>
      <c r="H53" s="3">
        <v>15.2735723</v>
      </c>
      <c r="I53" s="21">
        <v>4.5471554999999997</v>
      </c>
      <c r="J53" s="3">
        <v>3.6955767000000002</v>
      </c>
      <c r="K53" s="3">
        <v>5.6382205000000001</v>
      </c>
      <c r="L53" s="3">
        <v>724.59493610000004</v>
      </c>
      <c r="M53" s="3">
        <v>232.8919903</v>
      </c>
      <c r="N53" s="3">
        <v>491.70294569999999</v>
      </c>
      <c r="O53" s="3">
        <v>54.397401299999999</v>
      </c>
      <c r="P53" s="3">
        <v>14.336294000000001</v>
      </c>
      <c r="Q53" s="3">
        <v>40.061107300000003</v>
      </c>
      <c r="R53" s="21">
        <v>7.5072842</v>
      </c>
      <c r="S53" s="3">
        <v>6.1557693999999996</v>
      </c>
      <c r="T53" s="3">
        <v>8.1474206000000002</v>
      </c>
      <c r="U53" s="3">
        <v>901.55990559999998</v>
      </c>
      <c r="V53" s="3">
        <v>198.78983650000001</v>
      </c>
      <c r="W53" s="3">
        <v>702.7700691</v>
      </c>
      <c r="X53" s="3">
        <v>76.1662599</v>
      </c>
      <c r="Y53" s="3">
        <v>11.069668099999999</v>
      </c>
      <c r="Z53" s="3">
        <v>65.096591799999999</v>
      </c>
      <c r="AA53" s="21">
        <v>8.4482750000000006</v>
      </c>
      <c r="AB53" s="3">
        <v>5.5685282000000003</v>
      </c>
      <c r="AC53" s="3">
        <v>9.2628576999999996</v>
      </c>
      <c r="AD53" s="3">
        <v>9326.9510515999991</v>
      </c>
      <c r="AE53" s="3">
        <v>5156.6055278000003</v>
      </c>
      <c r="AF53" s="3">
        <v>4170.3455237999997</v>
      </c>
      <c r="AG53" s="3">
        <v>685.43629429999999</v>
      </c>
      <c r="AH53" s="3">
        <v>280.38442229999998</v>
      </c>
      <c r="AI53" s="3">
        <v>405.05187189999998</v>
      </c>
      <c r="AJ53" s="21">
        <v>7.3489855999999998</v>
      </c>
    </row>
    <row r="54" spans="1:36" hidden="1">
      <c r="A54">
        <f t="shared" si="0"/>
        <v>11</v>
      </c>
      <c r="B54" s="4">
        <v>37926</v>
      </c>
      <c r="C54" s="3">
        <v>639.10345930000005</v>
      </c>
      <c r="D54" s="3">
        <v>351.44412440000002</v>
      </c>
      <c r="E54" s="3">
        <v>287.659335</v>
      </c>
      <c r="F54" s="3">
        <v>29.2840214</v>
      </c>
      <c r="G54" s="3">
        <v>15.036515700000001</v>
      </c>
      <c r="H54" s="3">
        <v>14.2475057</v>
      </c>
      <c r="I54" s="21">
        <v>4.5820470999999996</v>
      </c>
      <c r="J54" s="3">
        <v>4.2784940000000002</v>
      </c>
      <c r="K54" s="3">
        <v>4.9529091999999997</v>
      </c>
      <c r="L54" s="3">
        <v>717.26853619999997</v>
      </c>
      <c r="M54" s="3">
        <v>239.12218709999999</v>
      </c>
      <c r="N54" s="3">
        <v>478.14634910000001</v>
      </c>
      <c r="O54" s="3">
        <v>62.225622299999998</v>
      </c>
      <c r="P54" s="3">
        <v>18.409037999999999</v>
      </c>
      <c r="Q54" s="3">
        <v>43.816584300000002</v>
      </c>
      <c r="R54" s="21">
        <v>8.6753592000000008</v>
      </c>
      <c r="S54" s="3">
        <v>7.6985904999999999</v>
      </c>
      <c r="T54" s="3">
        <v>9.1638436999999993</v>
      </c>
      <c r="U54" s="3">
        <v>929.61074710000003</v>
      </c>
      <c r="V54" s="3">
        <v>200.88012699999999</v>
      </c>
      <c r="W54" s="3">
        <v>728.73062010000001</v>
      </c>
      <c r="X54" s="3">
        <v>71.826518500000006</v>
      </c>
      <c r="Y54" s="3">
        <v>8.3588573000000004</v>
      </c>
      <c r="Z54" s="3">
        <v>63.467661200000002</v>
      </c>
      <c r="AA54" s="21">
        <v>7.7265154999999996</v>
      </c>
      <c r="AB54" s="3">
        <v>4.1611171000000002</v>
      </c>
      <c r="AC54" s="3">
        <v>8.7093445999999997</v>
      </c>
      <c r="AD54" s="3">
        <v>9427.7396370000006</v>
      </c>
      <c r="AE54" s="3">
        <v>5218.0855150999996</v>
      </c>
      <c r="AF54" s="3">
        <v>4209.6541219000001</v>
      </c>
      <c r="AG54" s="3">
        <v>737.91911470000002</v>
      </c>
      <c r="AH54" s="3">
        <v>295.43948319999998</v>
      </c>
      <c r="AI54" s="3">
        <v>442.47963149999998</v>
      </c>
      <c r="AJ54" s="21">
        <v>7.8271053999999998</v>
      </c>
    </row>
    <row r="55" spans="1:36" hidden="1">
      <c r="A55">
        <f t="shared" si="0"/>
        <v>2</v>
      </c>
      <c r="B55" s="4">
        <v>38018</v>
      </c>
      <c r="C55" s="3">
        <v>617.07581749999997</v>
      </c>
      <c r="D55" s="3">
        <v>344.45559900000001</v>
      </c>
      <c r="E55" s="3">
        <v>272.62021850000002</v>
      </c>
      <c r="F55" s="3">
        <v>30.3268615</v>
      </c>
      <c r="G55" s="3">
        <v>14.1225302</v>
      </c>
      <c r="H55" s="3">
        <v>16.2043313</v>
      </c>
      <c r="I55" s="21">
        <v>4.9146086000000002</v>
      </c>
      <c r="J55" s="3">
        <v>4.0999565999999996</v>
      </c>
      <c r="K55" s="3">
        <v>5.9439213000000004</v>
      </c>
      <c r="L55" s="3">
        <v>681.09544110000002</v>
      </c>
      <c r="M55" s="3">
        <v>229.7938527</v>
      </c>
      <c r="N55" s="3">
        <v>451.30158849999998</v>
      </c>
      <c r="O55" s="3">
        <v>48.421206499999997</v>
      </c>
      <c r="P55" s="3">
        <v>12.4870777</v>
      </c>
      <c r="Q55" s="3">
        <v>35.934128800000003</v>
      </c>
      <c r="R55" s="21">
        <v>7.1093130000000002</v>
      </c>
      <c r="S55" s="3">
        <v>5.4340346999999998</v>
      </c>
      <c r="T55" s="3">
        <v>7.9623315999999997</v>
      </c>
      <c r="U55" s="3">
        <v>958.76359000000002</v>
      </c>
      <c r="V55" s="3">
        <v>213.78098460000001</v>
      </c>
      <c r="W55" s="3">
        <v>744.98260540000001</v>
      </c>
      <c r="X55" s="3">
        <v>82.955363000000006</v>
      </c>
      <c r="Y55" s="3">
        <v>9.3670921000000007</v>
      </c>
      <c r="Z55" s="3">
        <v>73.588270899999998</v>
      </c>
      <c r="AA55" s="21">
        <v>8.6523272000000002</v>
      </c>
      <c r="AB55" s="3">
        <v>4.3816302</v>
      </c>
      <c r="AC55" s="3">
        <v>9.8778509000000003</v>
      </c>
      <c r="AD55" s="3">
        <v>9434.4538051</v>
      </c>
      <c r="AE55" s="3">
        <v>5257.9375412999998</v>
      </c>
      <c r="AF55" s="3">
        <v>4176.5162638000002</v>
      </c>
      <c r="AG55" s="3">
        <v>713.07898220000004</v>
      </c>
      <c r="AH55" s="3">
        <v>277.2527786</v>
      </c>
      <c r="AI55" s="3">
        <v>435.82620359999999</v>
      </c>
      <c r="AJ55" s="21">
        <v>7.5582434000000003</v>
      </c>
    </row>
    <row r="56" spans="1:36">
      <c r="A56">
        <f t="shared" si="0"/>
        <v>5</v>
      </c>
      <c r="B56" s="4">
        <v>38108</v>
      </c>
      <c r="C56" s="3">
        <v>618.57239330000004</v>
      </c>
      <c r="D56" s="3">
        <v>341.2454998</v>
      </c>
      <c r="E56" s="3">
        <v>277.32689349999998</v>
      </c>
      <c r="F56" s="3">
        <v>29.589166200000001</v>
      </c>
      <c r="G56" s="3">
        <v>13.2234766</v>
      </c>
      <c r="H56" s="3">
        <v>16.3656896</v>
      </c>
      <c r="I56" s="21">
        <v>4.7834605000000003</v>
      </c>
      <c r="J56" s="3">
        <v>3.8750626000000001</v>
      </c>
      <c r="K56" s="3">
        <v>5.9012269999999996</v>
      </c>
      <c r="L56" s="3">
        <v>737.02242690000003</v>
      </c>
      <c r="M56" s="3">
        <v>238.29118650000001</v>
      </c>
      <c r="N56" s="3">
        <v>498.73124050000001</v>
      </c>
      <c r="O56" s="3">
        <v>57.3245869</v>
      </c>
      <c r="P56" s="3">
        <v>13.427243499999999</v>
      </c>
      <c r="Q56" s="3">
        <v>43.897343399999997</v>
      </c>
      <c r="R56" s="21">
        <v>7.7778619000000004</v>
      </c>
      <c r="S56" s="3">
        <v>5.6348048999999998</v>
      </c>
      <c r="T56" s="3">
        <v>8.8018034000000007</v>
      </c>
      <c r="U56" s="3">
        <v>951.5040358</v>
      </c>
      <c r="V56" s="3">
        <v>207.22317839999999</v>
      </c>
      <c r="W56" s="3">
        <v>744.28085739999995</v>
      </c>
      <c r="X56" s="3">
        <v>84.991027299999999</v>
      </c>
      <c r="Y56" s="3">
        <v>14.1593052</v>
      </c>
      <c r="Z56" s="3">
        <v>70.831722099999993</v>
      </c>
      <c r="AA56" s="21">
        <v>8.9322824000000001</v>
      </c>
      <c r="AB56" s="3">
        <v>6.8328772000000004</v>
      </c>
      <c r="AC56" s="3">
        <v>9.5168002000000005</v>
      </c>
      <c r="AD56" s="3">
        <v>9533.4733240000005</v>
      </c>
      <c r="AE56" s="3">
        <v>5283.0600782000001</v>
      </c>
      <c r="AF56" s="3">
        <v>4250.4132459000002</v>
      </c>
      <c r="AG56" s="3">
        <v>715.78678979999995</v>
      </c>
      <c r="AH56" s="3">
        <v>271.71778039999998</v>
      </c>
      <c r="AI56" s="3">
        <v>444.06900940000003</v>
      </c>
      <c r="AJ56" s="21">
        <v>7.5081427999999999</v>
      </c>
    </row>
    <row r="57" spans="1:36" hidden="1">
      <c r="A57">
        <f t="shared" si="0"/>
        <v>8</v>
      </c>
      <c r="B57" s="4">
        <v>38200</v>
      </c>
      <c r="C57" s="3">
        <v>623.51810609999995</v>
      </c>
      <c r="D57" s="3">
        <v>358.73672970000001</v>
      </c>
      <c r="E57" s="3">
        <v>264.78137629999998</v>
      </c>
      <c r="F57" s="3">
        <v>24.0542889</v>
      </c>
      <c r="G57" s="3">
        <v>12.6586651</v>
      </c>
      <c r="H57" s="3">
        <v>11.395623799999999</v>
      </c>
      <c r="I57" s="21">
        <v>3.8578332999999998</v>
      </c>
      <c r="J57" s="3">
        <v>3.5286783000000002</v>
      </c>
      <c r="K57" s="3">
        <v>4.3037859999999997</v>
      </c>
      <c r="L57" s="3">
        <v>714.31540940000002</v>
      </c>
      <c r="M57" s="3">
        <v>232.58128239999999</v>
      </c>
      <c r="N57" s="3">
        <v>481.734127</v>
      </c>
      <c r="O57" s="3">
        <v>56.460180999999999</v>
      </c>
      <c r="P57" s="3">
        <v>14.2247217</v>
      </c>
      <c r="Q57" s="3">
        <v>42.235459300000002</v>
      </c>
      <c r="R57" s="21">
        <v>7.9040967000000002</v>
      </c>
      <c r="S57" s="3">
        <v>6.1160217000000001</v>
      </c>
      <c r="T57" s="3">
        <v>8.7673795000000005</v>
      </c>
      <c r="U57" s="3">
        <v>956.65219539999998</v>
      </c>
      <c r="V57" s="3">
        <v>203.98190220000001</v>
      </c>
      <c r="W57" s="3">
        <v>752.67029330000003</v>
      </c>
      <c r="X57" s="3">
        <v>83.776890899999998</v>
      </c>
      <c r="Y57" s="3">
        <v>11.959016</v>
      </c>
      <c r="Z57" s="3">
        <v>71.817874900000007</v>
      </c>
      <c r="AA57" s="21">
        <v>8.7572987999999992</v>
      </c>
      <c r="AB57" s="3">
        <v>5.8627827999999997</v>
      </c>
      <c r="AC57" s="3">
        <v>9.5417442999999995</v>
      </c>
      <c r="AD57" s="3">
        <v>9462.0865529000002</v>
      </c>
      <c r="AE57" s="3">
        <v>5230.5165012999996</v>
      </c>
      <c r="AF57" s="3">
        <v>4231.5700516999996</v>
      </c>
      <c r="AG57" s="3">
        <v>693.0141476</v>
      </c>
      <c r="AH57" s="3">
        <v>283.9278291</v>
      </c>
      <c r="AI57" s="3">
        <v>409.0863185</v>
      </c>
      <c r="AJ57" s="21">
        <v>7.3241154999999996</v>
      </c>
    </row>
    <row r="58" spans="1:36" hidden="1">
      <c r="A58">
        <f t="shared" si="0"/>
        <v>11</v>
      </c>
      <c r="B58" s="4">
        <v>38292</v>
      </c>
      <c r="C58" s="3">
        <v>638.48367789999998</v>
      </c>
      <c r="D58" s="3">
        <v>359.62732299999999</v>
      </c>
      <c r="E58" s="3">
        <v>278.85635489999999</v>
      </c>
      <c r="F58" s="3">
        <v>25.4494966</v>
      </c>
      <c r="G58" s="3">
        <v>10.4852644</v>
      </c>
      <c r="H58" s="3">
        <v>14.9642322</v>
      </c>
      <c r="I58" s="21">
        <v>3.9859274999999998</v>
      </c>
      <c r="J58" s="3">
        <v>2.9155916999999998</v>
      </c>
      <c r="K58" s="3">
        <v>5.3662869000000004</v>
      </c>
      <c r="L58" s="3">
        <v>698.99915780000003</v>
      </c>
      <c r="M58" s="3">
        <v>232.55528380000001</v>
      </c>
      <c r="N58" s="3">
        <v>466.44387399999999</v>
      </c>
      <c r="O58" s="3">
        <v>57.673334599999997</v>
      </c>
      <c r="P58" s="3">
        <v>15.5568232</v>
      </c>
      <c r="Q58" s="3">
        <v>42.1165114</v>
      </c>
      <c r="R58" s="21">
        <v>8.2508446000000006</v>
      </c>
      <c r="S58" s="3">
        <v>6.6895160999999996</v>
      </c>
      <c r="T58" s="3">
        <v>9.0292773999999998</v>
      </c>
      <c r="U58" s="3">
        <v>958.47466250000002</v>
      </c>
      <c r="V58" s="3">
        <v>203.62110089999999</v>
      </c>
      <c r="W58" s="3">
        <v>754.85356149999996</v>
      </c>
      <c r="X58" s="3">
        <v>84.414375399999997</v>
      </c>
      <c r="Y58" s="3">
        <v>11.4163014</v>
      </c>
      <c r="Z58" s="3">
        <v>72.998074000000003</v>
      </c>
      <c r="AA58" s="21">
        <v>8.8071576999999994</v>
      </c>
      <c r="AB58" s="3">
        <v>5.6066396000000003</v>
      </c>
      <c r="AC58" s="3">
        <v>9.6704947000000008</v>
      </c>
      <c r="AD58" s="3">
        <v>9652.9227023999993</v>
      </c>
      <c r="AE58" s="3">
        <v>5323.5858611000003</v>
      </c>
      <c r="AF58" s="3">
        <v>4329.3368412999998</v>
      </c>
      <c r="AG58" s="3">
        <v>703.6815249</v>
      </c>
      <c r="AH58" s="3">
        <v>283.99583719999998</v>
      </c>
      <c r="AI58" s="3">
        <v>419.68568770000002</v>
      </c>
      <c r="AJ58" s="21">
        <v>7.2898287000000002</v>
      </c>
    </row>
    <row r="59" spans="1:36" hidden="1">
      <c r="A59">
        <f t="shared" si="0"/>
        <v>2</v>
      </c>
      <c r="B59" s="4">
        <v>38384</v>
      </c>
      <c r="C59" s="3">
        <v>654.73553270000002</v>
      </c>
      <c r="D59" s="3">
        <v>362.84117079999999</v>
      </c>
      <c r="E59" s="3">
        <v>291.894362</v>
      </c>
      <c r="F59" s="3">
        <v>34.044765200000001</v>
      </c>
      <c r="G59" s="3">
        <v>15.329200999999999</v>
      </c>
      <c r="H59" s="3">
        <v>18.7155643</v>
      </c>
      <c r="I59" s="21">
        <v>5.1997736000000003</v>
      </c>
      <c r="J59" s="3">
        <v>4.2247688999999999</v>
      </c>
      <c r="K59" s="3">
        <v>6.4117594000000002</v>
      </c>
      <c r="L59" s="3">
        <v>648.76457379999999</v>
      </c>
      <c r="M59" s="3">
        <v>214.90351770000001</v>
      </c>
      <c r="N59" s="3">
        <v>433.86105609999998</v>
      </c>
      <c r="O59" s="3">
        <v>43.2436705</v>
      </c>
      <c r="P59" s="3">
        <v>12.235328300000001</v>
      </c>
      <c r="Q59" s="3">
        <v>31.008342200000001</v>
      </c>
      <c r="R59" s="21">
        <v>6.6655413000000001</v>
      </c>
      <c r="S59" s="3">
        <v>5.6934053000000002</v>
      </c>
      <c r="T59" s="3">
        <v>7.1470674000000001</v>
      </c>
      <c r="U59" s="3">
        <v>982.75663689999999</v>
      </c>
      <c r="V59" s="3">
        <v>209.52977089999999</v>
      </c>
      <c r="W59" s="3">
        <v>773.22686610000005</v>
      </c>
      <c r="X59" s="3">
        <v>76.619827000000001</v>
      </c>
      <c r="Y59" s="3">
        <v>12.1184007</v>
      </c>
      <c r="Z59" s="3">
        <v>64.501426300000006</v>
      </c>
      <c r="AA59" s="21">
        <v>7.7964191999999999</v>
      </c>
      <c r="AB59" s="3">
        <v>5.7836176000000004</v>
      </c>
      <c r="AC59" s="3">
        <v>8.3418501000000003</v>
      </c>
      <c r="AD59" s="3">
        <v>9744.6145959999994</v>
      </c>
      <c r="AE59" s="3">
        <v>5385.4507669000004</v>
      </c>
      <c r="AF59" s="3">
        <v>4359.1638290999999</v>
      </c>
      <c r="AG59" s="3">
        <v>726.12391409999998</v>
      </c>
      <c r="AH59" s="3">
        <v>296.36299480000002</v>
      </c>
      <c r="AI59" s="3">
        <v>429.76091930000001</v>
      </c>
      <c r="AJ59" s="21">
        <v>7.4515406000000004</v>
      </c>
    </row>
    <row r="60" spans="1:36">
      <c r="A60">
        <f t="shared" si="0"/>
        <v>5</v>
      </c>
      <c r="B60" s="4">
        <v>38473</v>
      </c>
      <c r="C60" s="3">
        <v>676.4808266</v>
      </c>
      <c r="D60" s="3">
        <v>379.40839599999998</v>
      </c>
      <c r="E60" s="3">
        <v>297.07243060000002</v>
      </c>
      <c r="F60" s="3">
        <v>32.328394500000002</v>
      </c>
      <c r="G60" s="3">
        <v>13.4266766</v>
      </c>
      <c r="H60" s="3">
        <v>18.901717900000001</v>
      </c>
      <c r="I60" s="21">
        <v>4.7789077000000004</v>
      </c>
      <c r="J60" s="3">
        <v>3.5388454</v>
      </c>
      <c r="K60" s="3">
        <v>6.3626630999999998</v>
      </c>
      <c r="L60" s="3">
        <v>708.61947280000004</v>
      </c>
      <c r="M60" s="3">
        <v>230.9811966</v>
      </c>
      <c r="N60" s="3">
        <v>477.63827620000001</v>
      </c>
      <c r="O60" s="3">
        <v>50.660784499999998</v>
      </c>
      <c r="P60" s="3">
        <v>15.118492399999999</v>
      </c>
      <c r="Q60" s="3">
        <v>35.542292099999997</v>
      </c>
      <c r="R60" s="21">
        <v>7.1492227000000002</v>
      </c>
      <c r="S60" s="3">
        <v>6.5453346999999997</v>
      </c>
      <c r="T60" s="3">
        <v>7.4412570999999996</v>
      </c>
      <c r="U60" s="3">
        <v>977.12478759999999</v>
      </c>
      <c r="V60" s="3">
        <v>208.2094912</v>
      </c>
      <c r="W60" s="3">
        <v>768.91529639999999</v>
      </c>
      <c r="X60" s="3">
        <v>87.152086699999998</v>
      </c>
      <c r="Y60" s="3">
        <v>10.6667501</v>
      </c>
      <c r="Z60" s="3">
        <v>76.485336599999997</v>
      </c>
      <c r="AA60" s="21">
        <v>8.9192380999999994</v>
      </c>
      <c r="AB60" s="3">
        <v>5.1230853999999999</v>
      </c>
      <c r="AC60" s="3">
        <v>9.9471731999999999</v>
      </c>
      <c r="AD60" s="3">
        <v>9850.7550761000002</v>
      </c>
      <c r="AE60" s="3">
        <v>5423.9541995</v>
      </c>
      <c r="AF60" s="3">
        <v>4426.8008766000003</v>
      </c>
      <c r="AG60" s="3">
        <v>708.74690769999995</v>
      </c>
      <c r="AH60" s="3">
        <v>283.8281849</v>
      </c>
      <c r="AI60" s="3">
        <v>424.91872280000001</v>
      </c>
      <c r="AJ60" s="21">
        <v>7.1948485</v>
      </c>
    </row>
    <row r="61" spans="1:36" hidden="1">
      <c r="A61">
        <f t="shared" si="0"/>
        <v>8</v>
      </c>
      <c r="B61" s="4">
        <v>38565</v>
      </c>
      <c r="C61" s="3">
        <v>689.44043720000002</v>
      </c>
      <c r="D61" s="3">
        <v>393.38331899999997</v>
      </c>
      <c r="E61" s="3">
        <v>296.05711819999999</v>
      </c>
      <c r="F61" s="3">
        <v>29.756456499999999</v>
      </c>
      <c r="G61" s="3">
        <v>13.3120542</v>
      </c>
      <c r="H61" s="3">
        <v>16.4444023</v>
      </c>
      <c r="I61" s="21">
        <v>4.3160300999999999</v>
      </c>
      <c r="J61" s="3">
        <v>3.3839904999999999</v>
      </c>
      <c r="K61" s="3">
        <v>5.5544694999999997</v>
      </c>
      <c r="L61" s="3">
        <v>743.71117619999995</v>
      </c>
      <c r="M61" s="3">
        <v>246.63396700000001</v>
      </c>
      <c r="N61" s="3">
        <v>497.07720920000003</v>
      </c>
      <c r="O61" s="3">
        <v>54.882065500000003</v>
      </c>
      <c r="P61" s="3">
        <v>14.3305113</v>
      </c>
      <c r="Q61" s="3">
        <v>40.551554099999997</v>
      </c>
      <c r="R61" s="21">
        <v>7.3794864000000002</v>
      </c>
      <c r="S61" s="3">
        <v>5.8104370000000003</v>
      </c>
      <c r="T61" s="3">
        <v>8.1579990999999996</v>
      </c>
      <c r="U61" s="3">
        <v>999.38713419999999</v>
      </c>
      <c r="V61" s="3">
        <v>225.31079629999999</v>
      </c>
      <c r="W61" s="3">
        <v>774.07633780000003</v>
      </c>
      <c r="X61" s="3">
        <v>77.809814399999993</v>
      </c>
      <c r="Y61" s="3">
        <v>11.6698883</v>
      </c>
      <c r="Z61" s="3">
        <v>66.139926099999997</v>
      </c>
      <c r="AA61" s="21">
        <v>7.7857531</v>
      </c>
      <c r="AB61" s="3">
        <v>5.1794624999999996</v>
      </c>
      <c r="AC61" s="3">
        <v>8.5443674000000005</v>
      </c>
      <c r="AD61" s="3">
        <v>9870.3355114000005</v>
      </c>
      <c r="AE61" s="3">
        <v>5434.7226498999999</v>
      </c>
      <c r="AF61" s="3">
        <v>4435.6128614999998</v>
      </c>
      <c r="AG61" s="3">
        <v>678.85217190000003</v>
      </c>
      <c r="AH61" s="3">
        <v>273.94377050000003</v>
      </c>
      <c r="AI61" s="3">
        <v>404.9084014</v>
      </c>
      <c r="AJ61" s="21">
        <v>6.8777011000000003</v>
      </c>
    </row>
    <row r="62" spans="1:36" hidden="1">
      <c r="A62">
        <f t="shared" si="0"/>
        <v>11</v>
      </c>
      <c r="B62" s="4">
        <v>38657</v>
      </c>
      <c r="C62" s="3">
        <v>710.75053349999996</v>
      </c>
      <c r="D62" s="3">
        <v>414.15268479999997</v>
      </c>
      <c r="E62" s="3">
        <v>296.59784869999999</v>
      </c>
      <c r="F62" s="3">
        <v>32.961001799999998</v>
      </c>
      <c r="G62" s="3">
        <v>17.031836699999999</v>
      </c>
      <c r="H62" s="3">
        <v>15.9291652</v>
      </c>
      <c r="I62" s="21">
        <v>4.6374924000000002</v>
      </c>
      <c r="J62" s="3">
        <v>4.1124535</v>
      </c>
      <c r="K62" s="3">
        <v>5.3706272999999998</v>
      </c>
      <c r="L62" s="3">
        <v>751.41168219999997</v>
      </c>
      <c r="M62" s="3">
        <v>237.26924679999999</v>
      </c>
      <c r="N62" s="3">
        <v>514.14243529999999</v>
      </c>
      <c r="O62" s="3">
        <v>63.976680799999997</v>
      </c>
      <c r="P62" s="3">
        <v>17.965254000000002</v>
      </c>
      <c r="Q62" s="3">
        <v>46.011426800000002</v>
      </c>
      <c r="R62" s="21">
        <v>8.5141983000000003</v>
      </c>
      <c r="S62" s="3">
        <v>7.5716739999999998</v>
      </c>
      <c r="T62" s="3">
        <v>8.9491595000000004</v>
      </c>
      <c r="U62" s="3">
        <v>1001.1619404</v>
      </c>
      <c r="V62" s="3">
        <v>215.59246640000001</v>
      </c>
      <c r="W62" s="3">
        <v>785.56947409999998</v>
      </c>
      <c r="X62" s="3">
        <v>72.134021099999998</v>
      </c>
      <c r="Y62" s="3">
        <v>11.1635875</v>
      </c>
      <c r="Z62" s="3">
        <v>60.9704336</v>
      </c>
      <c r="AA62" s="21">
        <v>7.2050302999999998</v>
      </c>
      <c r="AB62" s="3">
        <v>5.1780971999999998</v>
      </c>
      <c r="AC62" s="3">
        <v>7.7613038000000003</v>
      </c>
      <c r="AD62" s="3">
        <v>9944.9981674999999</v>
      </c>
      <c r="AE62" s="3">
        <v>5455.1453313000002</v>
      </c>
      <c r="AF62" s="3">
        <v>4489.8528361999997</v>
      </c>
      <c r="AG62" s="3">
        <v>712.65571420000003</v>
      </c>
      <c r="AH62" s="3">
        <v>287.55264449999999</v>
      </c>
      <c r="AI62" s="3">
        <v>425.10306969999999</v>
      </c>
      <c r="AJ62" s="21">
        <v>7.1659712999999998</v>
      </c>
    </row>
    <row r="63" spans="1:36" hidden="1">
      <c r="A63">
        <f t="shared" si="0"/>
        <v>2</v>
      </c>
      <c r="B63" s="4">
        <v>38749</v>
      </c>
      <c r="C63" s="3">
        <v>709.54936459999999</v>
      </c>
      <c r="D63" s="3">
        <v>405.78452270000002</v>
      </c>
      <c r="E63" s="3">
        <v>303.7648418</v>
      </c>
      <c r="F63" s="3">
        <v>32.609920199999998</v>
      </c>
      <c r="G63" s="3">
        <v>16.798022400000001</v>
      </c>
      <c r="H63" s="3">
        <v>15.8118979</v>
      </c>
      <c r="I63" s="21">
        <v>4.5958635000000001</v>
      </c>
      <c r="J63" s="3">
        <v>4.1396410000000001</v>
      </c>
      <c r="K63" s="3">
        <v>5.2053086999999998</v>
      </c>
      <c r="L63" s="3">
        <v>730.28109819999997</v>
      </c>
      <c r="M63" s="3">
        <v>232.75089869999999</v>
      </c>
      <c r="N63" s="3">
        <v>497.5301996</v>
      </c>
      <c r="O63" s="3">
        <v>59.534179199999997</v>
      </c>
      <c r="P63" s="3">
        <v>15.421344599999999</v>
      </c>
      <c r="Q63" s="3">
        <v>44.112834599999999</v>
      </c>
      <c r="R63" s="21">
        <v>8.1522278999999997</v>
      </c>
      <c r="S63" s="3">
        <v>6.6256864000000002</v>
      </c>
      <c r="T63" s="3">
        <v>8.8663632000000003</v>
      </c>
      <c r="U63" s="3">
        <v>1033.6796608</v>
      </c>
      <c r="V63" s="3">
        <v>223.55421050000001</v>
      </c>
      <c r="W63" s="3">
        <v>810.12545039999998</v>
      </c>
      <c r="X63" s="3">
        <v>86.0945763</v>
      </c>
      <c r="Y63" s="3">
        <v>10.399965399999999</v>
      </c>
      <c r="Z63" s="3">
        <v>75.694610900000001</v>
      </c>
      <c r="AA63" s="21">
        <v>8.3289416999999997</v>
      </c>
      <c r="AB63" s="3">
        <v>4.6520999999999999</v>
      </c>
      <c r="AC63" s="3">
        <v>9.3435666000000008</v>
      </c>
      <c r="AD63" s="3">
        <v>9961.1373913999996</v>
      </c>
      <c r="AE63" s="3">
        <v>5492.5860664000002</v>
      </c>
      <c r="AF63" s="3">
        <v>4468.5513250000004</v>
      </c>
      <c r="AG63" s="3">
        <v>726.38231789999998</v>
      </c>
      <c r="AH63" s="3">
        <v>286.70624079999999</v>
      </c>
      <c r="AI63" s="3">
        <v>439.67607709999999</v>
      </c>
      <c r="AJ63" s="21">
        <v>7.2921623999999996</v>
      </c>
    </row>
    <row r="64" spans="1:36">
      <c r="A64">
        <f t="shared" si="0"/>
        <v>5</v>
      </c>
      <c r="B64" s="4">
        <v>38838</v>
      </c>
      <c r="C64" s="3">
        <v>720.6319403</v>
      </c>
      <c r="D64" s="3">
        <v>409.48850900000002</v>
      </c>
      <c r="E64" s="3">
        <v>311.14343129999997</v>
      </c>
      <c r="F64" s="3">
        <v>31.383748700000002</v>
      </c>
      <c r="G64" s="3">
        <v>15.592798699999999</v>
      </c>
      <c r="H64" s="3">
        <v>15.79095</v>
      </c>
      <c r="I64" s="21">
        <v>4.3550316000000002</v>
      </c>
      <c r="J64" s="3">
        <v>3.8078721</v>
      </c>
      <c r="K64" s="3">
        <v>5.0751353000000003</v>
      </c>
      <c r="L64" s="3">
        <v>739.32927489999997</v>
      </c>
      <c r="M64" s="3">
        <v>231.96571449999999</v>
      </c>
      <c r="N64" s="3">
        <v>507.36356039999998</v>
      </c>
      <c r="O64" s="3">
        <v>57.6939317</v>
      </c>
      <c r="P64" s="3">
        <v>16.4650243</v>
      </c>
      <c r="Q64" s="3">
        <v>41.228907399999997</v>
      </c>
      <c r="R64" s="21">
        <v>7.8035503000000004</v>
      </c>
      <c r="S64" s="3">
        <v>7.0980422000000001</v>
      </c>
      <c r="T64" s="3">
        <v>8.1261072999999993</v>
      </c>
      <c r="U64" s="3">
        <v>1061.7532200999999</v>
      </c>
      <c r="V64" s="3">
        <v>228.67870070000001</v>
      </c>
      <c r="W64" s="3">
        <v>833.07451939999999</v>
      </c>
      <c r="X64" s="3">
        <v>91.816610999999995</v>
      </c>
      <c r="Y64" s="3">
        <v>12.967961300000001</v>
      </c>
      <c r="Z64" s="3">
        <v>78.848649699999996</v>
      </c>
      <c r="AA64" s="21">
        <v>8.6476413999999995</v>
      </c>
      <c r="AB64" s="3">
        <v>5.6708217000000003</v>
      </c>
      <c r="AC64" s="3">
        <v>9.4647775000000003</v>
      </c>
      <c r="AD64" s="3">
        <v>10082.055874600001</v>
      </c>
      <c r="AE64" s="3">
        <v>5518.7940115000001</v>
      </c>
      <c r="AF64" s="3">
        <v>4563.2618630999996</v>
      </c>
      <c r="AG64" s="3">
        <v>697.42187809999996</v>
      </c>
      <c r="AH64" s="3">
        <v>269.67623989999998</v>
      </c>
      <c r="AI64" s="3">
        <v>427.74563819999997</v>
      </c>
      <c r="AJ64" s="21">
        <v>6.9174569999999997</v>
      </c>
    </row>
    <row r="65" spans="1:36" hidden="1">
      <c r="A65">
        <f t="shared" si="0"/>
        <v>8</v>
      </c>
      <c r="B65" s="4">
        <v>38930</v>
      </c>
      <c r="C65" s="3">
        <v>745.63513390000003</v>
      </c>
      <c r="D65" s="3">
        <v>414.67254000000003</v>
      </c>
      <c r="E65" s="3">
        <v>330.9625939</v>
      </c>
      <c r="F65" s="3">
        <v>22.143376</v>
      </c>
      <c r="G65" s="3">
        <v>6.4037569999999997</v>
      </c>
      <c r="H65" s="3">
        <v>15.739618999999999</v>
      </c>
      <c r="I65" s="21">
        <v>2.9697334999999998</v>
      </c>
      <c r="J65" s="3">
        <v>1.5442925000000001</v>
      </c>
      <c r="K65" s="3">
        <v>4.7557093999999998</v>
      </c>
      <c r="L65" s="3">
        <v>725.237527</v>
      </c>
      <c r="M65" s="3">
        <v>228.9258835</v>
      </c>
      <c r="N65" s="3">
        <v>496.3116435</v>
      </c>
      <c r="O65" s="3">
        <v>56.085614800000002</v>
      </c>
      <c r="P65" s="3">
        <v>16.1312499</v>
      </c>
      <c r="Q65" s="3">
        <v>39.954364900000002</v>
      </c>
      <c r="R65" s="21">
        <v>7.7334132000000002</v>
      </c>
      <c r="S65" s="3">
        <v>7.0464944999999997</v>
      </c>
      <c r="T65" s="3">
        <v>8.0502573999999996</v>
      </c>
      <c r="U65" s="3">
        <v>1043.8626635999999</v>
      </c>
      <c r="V65" s="3">
        <v>229.05629339999999</v>
      </c>
      <c r="W65" s="3">
        <v>814.80637019999995</v>
      </c>
      <c r="X65" s="3">
        <v>78.454633200000004</v>
      </c>
      <c r="Y65" s="3">
        <v>11.2662502</v>
      </c>
      <c r="Z65" s="3">
        <v>67.188382899999993</v>
      </c>
      <c r="AA65" s="21">
        <v>7.5158003000000004</v>
      </c>
      <c r="AB65" s="3">
        <v>4.9185508000000002</v>
      </c>
      <c r="AC65" s="3">
        <v>8.2459325000000003</v>
      </c>
      <c r="AD65" s="3">
        <v>10105.7732289</v>
      </c>
      <c r="AE65" s="3">
        <v>5543.1426107999996</v>
      </c>
      <c r="AF65" s="3">
        <v>4562.6306181999998</v>
      </c>
      <c r="AG65" s="3">
        <v>694.64261009999996</v>
      </c>
      <c r="AH65" s="3">
        <v>295.32339560000003</v>
      </c>
      <c r="AI65" s="3">
        <v>399.31921449999999</v>
      </c>
      <c r="AJ65" s="21">
        <v>6.8737205000000001</v>
      </c>
    </row>
    <row r="66" spans="1:36" hidden="1">
      <c r="A66">
        <f t="shared" si="0"/>
        <v>11</v>
      </c>
      <c r="B66" s="4">
        <v>39022</v>
      </c>
      <c r="C66" s="3">
        <v>739.53711759999999</v>
      </c>
      <c r="D66" s="3">
        <v>408.4792994</v>
      </c>
      <c r="E66" s="3">
        <v>331.05781819999999</v>
      </c>
      <c r="F66" s="3">
        <v>26.037933599999999</v>
      </c>
      <c r="G66" s="3">
        <v>10.307703699999999</v>
      </c>
      <c r="H66" s="3">
        <v>15.730229899999999</v>
      </c>
      <c r="I66" s="21">
        <v>3.520842</v>
      </c>
      <c r="J66" s="3">
        <v>2.5234334999999999</v>
      </c>
      <c r="K66" s="3">
        <v>4.7515054000000001</v>
      </c>
      <c r="L66" s="3">
        <v>747.55523970000002</v>
      </c>
      <c r="M66" s="3">
        <v>231.83511909999999</v>
      </c>
      <c r="N66" s="3">
        <v>515.72012059999997</v>
      </c>
      <c r="O66" s="3">
        <v>47.9605137</v>
      </c>
      <c r="P66" s="3">
        <v>13.7543753</v>
      </c>
      <c r="Q66" s="3">
        <v>34.206138299999999</v>
      </c>
      <c r="R66" s="21">
        <v>6.4156481000000003</v>
      </c>
      <c r="S66" s="3">
        <v>5.9328265</v>
      </c>
      <c r="T66" s="3">
        <v>6.6326942000000004</v>
      </c>
      <c r="U66" s="3">
        <v>1049.9749048000001</v>
      </c>
      <c r="V66" s="3">
        <v>232.13230469999999</v>
      </c>
      <c r="W66" s="3">
        <v>817.84260010000003</v>
      </c>
      <c r="X66" s="3">
        <v>77.244942100000003</v>
      </c>
      <c r="Y66" s="3">
        <v>11.59628</v>
      </c>
      <c r="Z66" s="3">
        <v>65.648662000000002</v>
      </c>
      <c r="AA66" s="21">
        <v>7.3568369999999996</v>
      </c>
      <c r="AB66" s="3">
        <v>4.9955477000000004</v>
      </c>
      <c r="AC66" s="3">
        <v>8.0270533999999998</v>
      </c>
      <c r="AD66" s="3">
        <v>10201.645047</v>
      </c>
      <c r="AE66" s="3">
        <v>5589.3066433000004</v>
      </c>
      <c r="AF66" s="3">
        <v>4612.3384036999996</v>
      </c>
      <c r="AG66" s="3">
        <v>670.15020189999996</v>
      </c>
      <c r="AH66" s="3">
        <v>272.48678000000001</v>
      </c>
      <c r="AI66" s="3">
        <v>397.6634219</v>
      </c>
      <c r="AJ66" s="21">
        <v>6.5690406000000001</v>
      </c>
    </row>
    <row r="67" spans="1:36" hidden="1">
      <c r="A67">
        <f t="shared" si="0"/>
        <v>2</v>
      </c>
      <c r="B67" s="4">
        <v>39114</v>
      </c>
      <c r="C67" s="3">
        <v>713.13764430000003</v>
      </c>
      <c r="D67" s="3">
        <v>400.66619179999998</v>
      </c>
      <c r="E67" s="3">
        <v>312.4714525</v>
      </c>
      <c r="F67" s="3">
        <v>25.776936500000001</v>
      </c>
      <c r="G67" s="3">
        <v>10.7216059</v>
      </c>
      <c r="H67" s="3">
        <v>15.0553306</v>
      </c>
      <c r="I67" s="21">
        <v>3.6145808000000001</v>
      </c>
      <c r="J67" s="3">
        <v>2.6759447000000001</v>
      </c>
      <c r="K67" s="3">
        <v>4.8181459999999996</v>
      </c>
      <c r="L67" s="3">
        <v>722.33210729999996</v>
      </c>
      <c r="M67" s="3">
        <v>227.644272</v>
      </c>
      <c r="N67" s="3">
        <v>494.68783519999999</v>
      </c>
      <c r="O67" s="3">
        <v>50.893073700000002</v>
      </c>
      <c r="P67" s="3">
        <v>16.4694523</v>
      </c>
      <c r="Q67" s="3">
        <v>34.423621400000002</v>
      </c>
      <c r="R67" s="21">
        <v>7.0456612999999999</v>
      </c>
      <c r="S67" s="3">
        <v>7.2347317000000002</v>
      </c>
      <c r="T67" s="3">
        <v>6.9586553000000002</v>
      </c>
      <c r="U67" s="3">
        <v>1057.6615085999999</v>
      </c>
      <c r="V67" s="3">
        <v>220.3494144</v>
      </c>
      <c r="W67" s="3">
        <v>837.31209420000005</v>
      </c>
      <c r="X67" s="3">
        <v>84.765970800000005</v>
      </c>
      <c r="Y67" s="3">
        <v>11.796948499999999</v>
      </c>
      <c r="Z67" s="3">
        <v>72.969022300000006</v>
      </c>
      <c r="AA67" s="21">
        <v>8.0144705999999992</v>
      </c>
      <c r="AB67" s="3">
        <v>5.3537461999999998</v>
      </c>
      <c r="AC67" s="3">
        <v>8.7146743999999998</v>
      </c>
      <c r="AD67" s="3">
        <v>10276.9833392</v>
      </c>
      <c r="AE67" s="3">
        <v>5655.4163170000002</v>
      </c>
      <c r="AF67" s="3">
        <v>4621.5670221</v>
      </c>
      <c r="AG67" s="3">
        <v>724.6261227</v>
      </c>
      <c r="AH67" s="3">
        <v>302.89238340000003</v>
      </c>
      <c r="AI67" s="3">
        <v>421.73373930000002</v>
      </c>
      <c r="AJ67" s="21">
        <v>7.0509613</v>
      </c>
    </row>
    <row r="68" spans="1:36">
      <c r="A68">
        <f t="shared" ref="A68:A112" si="1">MONTH(B68)</f>
        <v>5</v>
      </c>
      <c r="B68" s="4">
        <v>39203</v>
      </c>
      <c r="C68" s="3">
        <v>736.76160189999996</v>
      </c>
      <c r="D68" s="3">
        <v>419.36740270000001</v>
      </c>
      <c r="E68" s="3">
        <v>317.3941992</v>
      </c>
      <c r="F68" s="3">
        <v>25.077050400000001</v>
      </c>
      <c r="G68" s="3">
        <v>10.630872500000001</v>
      </c>
      <c r="H68" s="3">
        <v>14.4461779</v>
      </c>
      <c r="I68" s="21">
        <v>3.4036859000000002</v>
      </c>
      <c r="J68" s="3">
        <v>2.5349783000000001</v>
      </c>
      <c r="K68" s="3">
        <v>4.5514939999999999</v>
      </c>
      <c r="L68" s="3">
        <v>773.55872320000003</v>
      </c>
      <c r="M68" s="3">
        <v>247.06800559999999</v>
      </c>
      <c r="N68" s="3">
        <v>526.49071760000004</v>
      </c>
      <c r="O68" s="3">
        <v>58.312903900000002</v>
      </c>
      <c r="P68" s="3">
        <v>17.399505699999999</v>
      </c>
      <c r="Q68" s="3">
        <v>40.913398200000003</v>
      </c>
      <c r="R68" s="21">
        <v>7.5382647</v>
      </c>
      <c r="S68" s="3">
        <v>7.0423952999999999</v>
      </c>
      <c r="T68" s="3">
        <v>7.7709628999999998</v>
      </c>
      <c r="U68" s="3">
        <v>1075.8705645</v>
      </c>
      <c r="V68" s="3">
        <v>217.15875600000001</v>
      </c>
      <c r="W68" s="3">
        <v>858.71180860000004</v>
      </c>
      <c r="X68" s="3">
        <v>88.702719900000005</v>
      </c>
      <c r="Y68" s="3">
        <v>11.807904799999999</v>
      </c>
      <c r="Z68" s="3">
        <v>76.894815100000002</v>
      </c>
      <c r="AA68" s="21">
        <v>8.2447389999999992</v>
      </c>
      <c r="AB68" s="3">
        <v>5.4374528</v>
      </c>
      <c r="AC68" s="3">
        <v>8.9546706999999994</v>
      </c>
      <c r="AD68" s="3">
        <v>10412.0073436</v>
      </c>
      <c r="AE68" s="3">
        <v>5718.8427972999998</v>
      </c>
      <c r="AF68" s="3">
        <v>4693.1645463000004</v>
      </c>
      <c r="AG68" s="3">
        <v>687.08261879999998</v>
      </c>
      <c r="AH68" s="3">
        <v>269.04593829999999</v>
      </c>
      <c r="AI68" s="3">
        <v>418.03668040000002</v>
      </c>
      <c r="AJ68" s="21">
        <v>6.5989447999999999</v>
      </c>
    </row>
    <row r="69" spans="1:36" hidden="1">
      <c r="A69">
        <f t="shared" si="1"/>
        <v>8</v>
      </c>
      <c r="B69" s="4">
        <v>39295</v>
      </c>
      <c r="C69" s="3">
        <v>764.64709019999998</v>
      </c>
      <c r="D69" s="3">
        <v>421.22888239999997</v>
      </c>
      <c r="E69" s="3">
        <v>343.4182078</v>
      </c>
      <c r="F69" s="3">
        <v>27.7514237</v>
      </c>
      <c r="G69" s="3">
        <v>12.650900699999999</v>
      </c>
      <c r="H69" s="3">
        <v>15.100523000000001</v>
      </c>
      <c r="I69" s="21">
        <v>3.6293114000000002</v>
      </c>
      <c r="J69" s="3">
        <v>3.0033316999999999</v>
      </c>
      <c r="K69" s="3">
        <v>4.3971235999999996</v>
      </c>
      <c r="L69" s="3">
        <v>768.22539919999997</v>
      </c>
      <c r="M69" s="3">
        <v>251.4260792</v>
      </c>
      <c r="N69" s="3">
        <v>516.79931999999997</v>
      </c>
      <c r="O69" s="3">
        <v>58.505021900000003</v>
      </c>
      <c r="P69" s="3">
        <v>15.4592752</v>
      </c>
      <c r="Q69" s="3">
        <v>43.045746700000002</v>
      </c>
      <c r="R69" s="21">
        <v>7.6156062999999996</v>
      </c>
      <c r="S69" s="3">
        <v>6.1486362999999997</v>
      </c>
      <c r="T69" s="3">
        <v>8.3292962999999993</v>
      </c>
      <c r="U69" s="3">
        <v>1062.4887681</v>
      </c>
      <c r="V69" s="3">
        <v>217.15749070000001</v>
      </c>
      <c r="W69" s="3">
        <v>845.33127739999998</v>
      </c>
      <c r="X69" s="3">
        <v>84.134982100000002</v>
      </c>
      <c r="Y69" s="3">
        <v>13.2337705</v>
      </c>
      <c r="Z69" s="3">
        <v>70.901211599999996</v>
      </c>
      <c r="AA69" s="21">
        <v>7.9186702999999996</v>
      </c>
      <c r="AB69" s="3">
        <v>6.0940889</v>
      </c>
      <c r="AC69" s="3">
        <v>8.3873876999999997</v>
      </c>
      <c r="AD69" s="3">
        <v>10406.3975414</v>
      </c>
      <c r="AE69" s="3">
        <v>5719.4933817000001</v>
      </c>
      <c r="AF69" s="3">
        <v>4686.9041596999996</v>
      </c>
      <c r="AG69" s="3">
        <v>673.20723429999998</v>
      </c>
      <c r="AH69" s="3">
        <v>276.05939419999999</v>
      </c>
      <c r="AI69" s="3">
        <v>397.1478401</v>
      </c>
      <c r="AJ69" s="21">
        <v>6.4691669999999997</v>
      </c>
    </row>
    <row r="70" spans="1:36" hidden="1">
      <c r="A70">
        <f t="shared" si="1"/>
        <v>11</v>
      </c>
      <c r="B70" s="4">
        <v>39387</v>
      </c>
      <c r="C70" s="3">
        <v>763.65357530000006</v>
      </c>
      <c r="D70" s="3">
        <v>424.38655260000002</v>
      </c>
      <c r="E70" s="3">
        <v>339.26702269999998</v>
      </c>
      <c r="F70" s="3">
        <v>22.977957499999999</v>
      </c>
      <c r="G70" s="3">
        <v>10.853040699999999</v>
      </c>
      <c r="H70" s="3">
        <v>12.1249167</v>
      </c>
      <c r="I70" s="21">
        <v>3.0089503999999998</v>
      </c>
      <c r="J70" s="3">
        <v>2.5573478999999999</v>
      </c>
      <c r="K70" s="3">
        <v>3.5738566</v>
      </c>
      <c r="L70" s="3">
        <v>785.65784559999997</v>
      </c>
      <c r="M70" s="3">
        <v>272.5293696</v>
      </c>
      <c r="N70" s="3">
        <v>513.12847599999998</v>
      </c>
      <c r="O70" s="3">
        <v>56.204516900000002</v>
      </c>
      <c r="P70" s="3">
        <v>18.7083561</v>
      </c>
      <c r="Q70" s="3">
        <v>37.496160799999998</v>
      </c>
      <c r="R70" s="21">
        <v>7.153816</v>
      </c>
      <c r="S70" s="3">
        <v>6.8647118999999996</v>
      </c>
      <c r="T70" s="3">
        <v>7.3073630999999999</v>
      </c>
      <c r="U70" s="3">
        <v>1084.6682060000001</v>
      </c>
      <c r="V70" s="3">
        <v>237.2452443</v>
      </c>
      <c r="W70" s="3">
        <v>847.42296169999997</v>
      </c>
      <c r="X70" s="3">
        <v>80.458674999999999</v>
      </c>
      <c r="Y70" s="3">
        <v>12.633596900000001</v>
      </c>
      <c r="Z70" s="3">
        <v>67.825078000000005</v>
      </c>
      <c r="AA70" s="21">
        <v>7.4178145000000004</v>
      </c>
      <c r="AB70" s="3">
        <v>5.3251211999999999</v>
      </c>
      <c r="AC70" s="3">
        <v>8.0036866</v>
      </c>
      <c r="AD70" s="3">
        <v>10535.100047800001</v>
      </c>
      <c r="AE70" s="3">
        <v>5769.4257294999998</v>
      </c>
      <c r="AF70" s="3">
        <v>4765.6743182999999</v>
      </c>
      <c r="AG70" s="3">
        <v>669.66312289999996</v>
      </c>
      <c r="AH70" s="3">
        <v>266.49108009999998</v>
      </c>
      <c r="AI70" s="3">
        <v>403.17204270000002</v>
      </c>
      <c r="AJ70" s="21">
        <v>6.3564951000000001</v>
      </c>
    </row>
    <row r="71" spans="1:36" hidden="1">
      <c r="A71">
        <f t="shared" si="1"/>
        <v>2</v>
      </c>
      <c r="B71" s="4">
        <v>39479</v>
      </c>
      <c r="C71" s="3">
        <v>801.00576109999997</v>
      </c>
      <c r="D71" s="3">
        <v>447.89205049999998</v>
      </c>
      <c r="E71" s="3">
        <v>353.11371059999999</v>
      </c>
      <c r="F71" s="3">
        <v>24.027005500000001</v>
      </c>
      <c r="G71" s="3">
        <v>11.284969500000001</v>
      </c>
      <c r="H71" s="3">
        <v>12.742035899999999</v>
      </c>
      <c r="I71" s="21">
        <v>2.9996046000000001</v>
      </c>
      <c r="J71" s="3">
        <v>2.5195734999999999</v>
      </c>
      <c r="K71" s="3">
        <v>3.6084795000000001</v>
      </c>
      <c r="L71" s="3">
        <v>767.61561070000005</v>
      </c>
      <c r="M71" s="3">
        <v>253.2952267</v>
      </c>
      <c r="N71" s="3">
        <v>514.32038399999999</v>
      </c>
      <c r="O71" s="3">
        <v>58.013232799999997</v>
      </c>
      <c r="P71" s="3">
        <v>17.213669800000002</v>
      </c>
      <c r="Q71" s="3">
        <v>40.799562999999999</v>
      </c>
      <c r="R71" s="21">
        <v>7.5575890000000001</v>
      </c>
      <c r="S71" s="3">
        <v>6.7958919</v>
      </c>
      <c r="T71" s="3">
        <v>7.9327135999999996</v>
      </c>
      <c r="U71" s="3">
        <v>1101.5427078</v>
      </c>
      <c r="V71" s="3">
        <v>231.66665</v>
      </c>
      <c r="W71" s="3">
        <v>869.87605780000001</v>
      </c>
      <c r="X71" s="3">
        <v>79.531864499999998</v>
      </c>
      <c r="Y71" s="3">
        <v>10.4366164</v>
      </c>
      <c r="Z71" s="3">
        <v>69.095248100000006</v>
      </c>
      <c r="AA71" s="21">
        <v>7.2200436999999997</v>
      </c>
      <c r="AB71" s="3">
        <v>4.5050146</v>
      </c>
      <c r="AC71" s="3">
        <v>7.9431140999999998</v>
      </c>
      <c r="AD71" s="3">
        <v>10622.906644500001</v>
      </c>
      <c r="AE71" s="3">
        <v>5839.5705006999997</v>
      </c>
      <c r="AF71" s="3">
        <v>4783.3361438000002</v>
      </c>
      <c r="AG71" s="3">
        <v>685.790797</v>
      </c>
      <c r="AH71" s="3">
        <v>281.39507450000002</v>
      </c>
      <c r="AI71" s="3">
        <v>404.39572249999998</v>
      </c>
      <c r="AJ71" s="21">
        <v>6.4557735000000003</v>
      </c>
    </row>
    <row r="72" spans="1:36">
      <c r="A72">
        <f t="shared" si="1"/>
        <v>5</v>
      </c>
      <c r="B72" s="4">
        <v>39569</v>
      </c>
      <c r="C72" s="3">
        <v>778.55794300000002</v>
      </c>
      <c r="D72" s="3">
        <v>441.83369069999998</v>
      </c>
      <c r="E72" s="3">
        <v>336.72425240000001</v>
      </c>
      <c r="F72" s="3">
        <v>21.7908908</v>
      </c>
      <c r="G72" s="3">
        <v>8.8933582999999992</v>
      </c>
      <c r="H72" s="3">
        <v>12.897532500000001</v>
      </c>
      <c r="I72" s="21">
        <v>2.7988784999999998</v>
      </c>
      <c r="J72" s="3">
        <v>2.0128294000000002</v>
      </c>
      <c r="K72" s="3">
        <v>3.8302950999999998</v>
      </c>
      <c r="L72" s="3">
        <v>821.63815980000004</v>
      </c>
      <c r="M72" s="3">
        <v>251.00633250000001</v>
      </c>
      <c r="N72" s="3">
        <v>570.63182730000005</v>
      </c>
      <c r="O72" s="3">
        <v>59.110210100000003</v>
      </c>
      <c r="P72" s="3">
        <v>12.3053285</v>
      </c>
      <c r="Q72" s="3">
        <v>46.804881600000002</v>
      </c>
      <c r="R72" s="21">
        <v>7.1941899999999999</v>
      </c>
      <c r="S72" s="3">
        <v>4.9023975999999996</v>
      </c>
      <c r="T72" s="3">
        <v>8.2022908000000001</v>
      </c>
      <c r="U72" s="3">
        <v>1101.1384742</v>
      </c>
      <c r="V72" s="3">
        <v>228.11313899999999</v>
      </c>
      <c r="W72" s="3">
        <v>873.02533510000001</v>
      </c>
      <c r="X72" s="3">
        <v>80.149375899999995</v>
      </c>
      <c r="Y72" s="3">
        <v>12.6466175</v>
      </c>
      <c r="Z72" s="3">
        <v>67.502758400000005</v>
      </c>
      <c r="AA72" s="21">
        <v>7.2787734999999998</v>
      </c>
      <c r="AB72" s="3">
        <v>5.5440110000000002</v>
      </c>
      <c r="AC72" s="3">
        <v>7.7320503</v>
      </c>
      <c r="AD72" s="3">
        <v>10690.3063561</v>
      </c>
      <c r="AE72" s="3">
        <v>5851.7388800999997</v>
      </c>
      <c r="AF72" s="3">
        <v>4838.5674760000002</v>
      </c>
      <c r="AG72" s="3">
        <v>666.40727909999998</v>
      </c>
      <c r="AH72" s="3">
        <v>262.26063820000002</v>
      </c>
      <c r="AI72" s="3">
        <v>404.14664090000002</v>
      </c>
      <c r="AJ72" s="21">
        <v>6.2337528999999998</v>
      </c>
    </row>
    <row r="73" spans="1:36" hidden="1">
      <c r="A73">
        <f t="shared" si="1"/>
        <v>8</v>
      </c>
      <c r="B73" s="4">
        <v>39661</v>
      </c>
      <c r="C73" s="3">
        <v>768.07215399999995</v>
      </c>
      <c r="D73" s="3">
        <v>432.36916120000001</v>
      </c>
      <c r="E73" s="3">
        <v>335.70299290000003</v>
      </c>
      <c r="F73" s="3">
        <v>27.017031599999999</v>
      </c>
      <c r="G73" s="3">
        <v>9.7998753000000001</v>
      </c>
      <c r="H73" s="3">
        <v>17.217156200000002</v>
      </c>
      <c r="I73" s="21">
        <v>3.5175122000000001</v>
      </c>
      <c r="J73" s="3">
        <v>2.2665527999999999</v>
      </c>
      <c r="K73" s="3">
        <v>5.1286870999999996</v>
      </c>
      <c r="L73" s="3">
        <v>825.42312919999995</v>
      </c>
      <c r="M73" s="3">
        <v>246.45430150000001</v>
      </c>
      <c r="N73" s="3">
        <v>578.96882770000002</v>
      </c>
      <c r="O73" s="3">
        <v>58.794725300000003</v>
      </c>
      <c r="P73" s="3">
        <v>15.176832299999999</v>
      </c>
      <c r="Q73" s="3">
        <v>43.617893000000002</v>
      </c>
      <c r="R73" s="21">
        <v>7.1229801000000004</v>
      </c>
      <c r="S73" s="3">
        <v>6.1580716000000004</v>
      </c>
      <c r="T73" s="3">
        <v>7.5337205000000003</v>
      </c>
      <c r="U73" s="3">
        <v>1088.5346457999999</v>
      </c>
      <c r="V73" s="3">
        <v>215.72357790000001</v>
      </c>
      <c r="W73" s="3">
        <v>872.81106790000001</v>
      </c>
      <c r="X73" s="3">
        <v>69.586925300000004</v>
      </c>
      <c r="Y73" s="3">
        <v>9.2652088999999993</v>
      </c>
      <c r="Z73" s="3">
        <v>60.3217164</v>
      </c>
      <c r="AA73" s="21">
        <v>6.3927157000000001</v>
      </c>
      <c r="AB73" s="3">
        <v>4.2949449</v>
      </c>
      <c r="AC73" s="3">
        <v>6.9111998000000003</v>
      </c>
      <c r="AD73" s="3">
        <v>10710.441137600001</v>
      </c>
      <c r="AE73" s="3">
        <v>5862.2004772</v>
      </c>
      <c r="AF73" s="3">
        <v>4848.2406604999996</v>
      </c>
      <c r="AG73" s="3">
        <v>632.03689120000001</v>
      </c>
      <c r="AH73" s="3">
        <v>244.24681949999999</v>
      </c>
      <c r="AI73" s="3">
        <v>387.7900717</v>
      </c>
      <c r="AJ73" s="21">
        <v>5.9011285000000004</v>
      </c>
    </row>
    <row r="74" spans="1:36" hidden="1">
      <c r="A74">
        <f t="shared" si="1"/>
        <v>11</v>
      </c>
      <c r="B74" s="4">
        <v>39753</v>
      </c>
      <c r="C74" s="3">
        <v>809.81272730000001</v>
      </c>
      <c r="D74" s="3">
        <v>448.41210080000002</v>
      </c>
      <c r="E74" s="3">
        <v>361.40062649999999</v>
      </c>
      <c r="F74" s="3">
        <v>31.482063700000001</v>
      </c>
      <c r="G74" s="3">
        <v>10.0907155</v>
      </c>
      <c r="H74" s="3">
        <v>21.391348199999999</v>
      </c>
      <c r="I74" s="21">
        <v>3.8875733000000001</v>
      </c>
      <c r="J74" s="3">
        <v>2.2503218999999999</v>
      </c>
      <c r="K74" s="3">
        <v>5.9190125</v>
      </c>
      <c r="L74" s="3">
        <v>790.872298</v>
      </c>
      <c r="M74" s="3">
        <v>240.07468449999999</v>
      </c>
      <c r="N74" s="3">
        <v>550.79761350000001</v>
      </c>
      <c r="O74" s="3">
        <v>63.080516099999997</v>
      </c>
      <c r="P74" s="3">
        <v>15.1293848</v>
      </c>
      <c r="Q74" s="3">
        <v>47.951131199999999</v>
      </c>
      <c r="R74" s="21">
        <v>7.9760685000000002</v>
      </c>
      <c r="S74" s="3">
        <v>6.3019493000000004</v>
      </c>
      <c r="T74" s="3">
        <v>8.7057623</v>
      </c>
      <c r="U74" s="3">
        <v>1111.2359845999999</v>
      </c>
      <c r="V74" s="3">
        <v>240.12668590000001</v>
      </c>
      <c r="W74" s="3">
        <v>871.10929869999995</v>
      </c>
      <c r="X74" s="3">
        <v>72.439976000000001</v>
      </c>
      <c r="Y74" s="3">
        <v>8.0654599000000005</v>
      </c>
      <c r="Z74" s="3">
        <v>64.374516099999994</v>
      </c>
      <c r="AA74" s="21">
        <v>6.5188651999999996</v>
      </c>
      <c r="AB74" s="3">
        <v>3.3588353</v>
      </c>
      <c r="AC74" s="3">
        <v>7.3899470999999997</v>
      </c>
      <c r="AD74" s="3">
        <v>10757.3446362</v>
      </c>
      <c r="AE74" s="3">
        <v>5880.5423552000002</v>
      </c>
      <c r="AF74" s="3">
        <v>4876.8022810000002</v>
      </c>
      <c r="AG74" s="3">
        <v>714.49526890000004</v>
      </c>
      <c r="AH74" s="3">
        <v>283.19513660000001</v>
      </c>
      <c r="AI74" s="3">
        <v>431.30013229999997</v>
      </c>
      <c r="AJ74" s="21">
        <v>6.6419297000000004</v>
      </c>
    </row>
    <row r="75" spans="1:36" hidden="1">
      <c r="A75">
        <f t="shared" si="1"/>
        <v>2</v>
      </c>
      <c r="B75" s="4">
        <v>39845</v>
      </c>
      <c r="C75" s="3">
        <v>770.22843420000004</v>
      </c>
      <c r="D75" s="3">
        <v>432.74652739999999</v>
      </c>
      <c r="E75" s="3">
        <v>337.48190679999999</v>
      </c>
      <c r="F75" s="3">
        <v>37.155710300000003</v>
      </c>
      <c r="G75" s="3">
        <v>18.4643853</v>
      </c>
      <c r="H75" s="3">
        <v>18.691324999999999</v>
      </c>
      <c r="I75" s="21">
        <v>4.8239858</v>
      </c>
      <c r="J75" s="3">
        <v>4.2667899</v>
      </c>
      <c r="K75" s="3">
        <v>5.5384672999999998</v>
      </c>
      <c r="L75" s="3">
        <v>766.85453859999996</v>
      </c>
      <c r="M75" s="3">
        <v>232.53349370000001</v>
      </c>
      <c r="N75" s="3">
        <v>534.32104500000003</v>
      </c>
      <c r="O75" s="3">
        <v>55.890194800000003</v>
      </c>
      <c r="P75" s="3">
        <v>11.177201699999999</v>
      </c>
      <c r="Q75" s="3">
        <v>44.712993099999998</v>
      </c>
      <c r="R75" s="21">
        <v>7.2882394000000001</v>
      </c>
      <c r="S75" s="3">
        <v>4.8067061000000004</v>
      </c>
      <c r="T75" s="3">
        <v>8.3681886999999993</v>
      </c>
      <c r="U75" s="3">
        <v>1159.5150927</v>
      </c>
      <c r="V75" s="3">
        <v>232.15479999999999</v>
      </c>
      <c r="W75" s="3">
        <v>927.36029269999995</v>
      </c>
      <c r="X75" s="3">
        <v>104.134237</v>
      </c>
      <c r="Y75" s="3">
        <v>15.956334099999999</v>
      </c>
      <c r="Z75" s="3">
        <v>88.177902900000007</v>
      </c>
      <c r="AA75" s="21">
        <v>8.9808436</v>
      </c>
      <c r="AB75" s="3">
        <v>6.8731441999999996</v>
      </c>
      <c r="AC75" s="3">
        <v>9.5084838000000005</v>
      </c>
      <c r="AD75" s="3">
        <v>10776.7288095</v>
      </c>
      <c r="AE75" s="3">
        <v>5866.8020005999997</v>
      </c>
      <c r="AF75" s="3">
        <v>4909.9268089999996</v>
      </c>
      <c r="AG75" s="3">
        <v>867.89283920000003</v>
      </c>
      <c r="AH75" s="3">
        <v>350.67427140000001</v>
      </c>
      <c r="AI75" s="3">
        <v>517.21856779999996</v>
      </c>
      <c r="AJ75" s="21">
        <v>8.0533978000000008</v>
      </c>
    </row>
    <row r="76" spans="1:36">
      <c r="A76">
        <f t="shared" si="1"/>
        <v>5</v>
      </c>
      <c r="B76" s="4">
        <v>39934</v>
      </c>
      <c r="C76" s="3">
        <v>767.55730410000001</v>
      </c>
      <c r="D76" s="3">
        <v>420.09844720000001</v>
      </c>
      <c r="E76" s="3">
        <v>347.45885679999998</v>
      </c>
      <c r="F76" s="3">
        <v>44.863086600000003</v>
      </c>
      <c r="G76" s="3">
        <v>19.971702499999999</v>
      </c>
      <c r="H76" s="3">
        <v>24.891384200000001</v>
      </c>
      <c r="I76" s="21">
        <v>5.8449169000000003</v>
      </c>
      <c r="J76" s="3">
        <v>4.7540528999999996</v>
      </c>
      <c r="K76" s="3">
        <v>7.1638364000000001</v>
      </c>
      <c r="L76" s="3">
        <v>811.65651990000003</v>
      </c>
      <c r="M76" s="3">
        <v>248.08912480000001</v>
      </c>
      <c r="N76" s="3">
        <v>563.5673951</v>
      </c>
      <c r="O76" s="3">
        <v>55.760158199999999</v>
      </c>
      <c r="P76" s="3">
        <v>15.9714451</v>
      </c>
      <c r="Q76" s="3">
        <v>39.788713100000002</v>
      </c>
      <c r="R76" s="21">
        <v>6.8699206000000004</v>
      </c>
      <c r="S76" s="3">
        <v>6.4377852999999998</v>
      </c>
      <c r="T76" s="3">
        <v>7.0601516999999996</v>
      </c>
      <c r="U76" s="3">
        <v>1191.9716309</v>
      </c>
      <c r="V76" s="3">
        <v>255.32896289999999</v>
      </c>
      <c r="W76" s="3">
        <v>936.64266810000004</v>
      </c>
      <c r="X76" s="3">
        <v>107.2566837</v>
      </c>
      <c r="Y76" s="3">
        <v>19.798396499999999</v>
      </c>
      <c r="Z76" s="3">
        <v>87.458287200000001</v>
      </c>
      <c r="AA76" s="21">
        <v>8.9982580999999993</v>
      </c>
      <c r="AB76" s="3">
        <v>7.7540738999999999</v>
      </c>
      <c r="AC76" s="3">
        <v>9.3374229</v>
      </c>
      <c r="AD76" s="3">
        <v>10786.7987139</v>
      </c>
      <c r="AE76" s="3">
        <v>5847.7259514999996</v>
      </c>
      <c r="AF76" s="3">
        <v>4939.0727624000001</v>
      </c>
      <c r="AG76" s="3">
        <v>874.94517919999998</v>
      </c>
      <c r="AH76" s="3">
        <v>401.30138110000001</v>
      </c>
      <c r="AI76" s="3">
        <v>473.64379810000003</v>
      </c>
      <c r="AJ76" s="21">
        <v>8.1112590000000004</v>
      </c>
    </row>
    <row r="77" spans="1:36" hidden="1">
      <c r="A77">
        <f t="shared" si="1"/>
        <v>8</v>
      </c>
      <c r="B77" s="4">
        <v>40026</v>
      </c>
      <c r="C77" s="3">
        <v>782.95351200000005</v>
      </c>
      <c r="D77" s="3">
        <v>445.89947489999997</v>
      </c>
      <c r="E77" s="3">
        <v>337.05403699999999</v>
      </c>
      <c r="F77" s="3">
        <v>39.737212999999997</v>
      </c>
      <c r="G77" s="3">
        <v>23.7871898</v>
      </c>
      <c r="H77" s="3">
        <v>15.9500232</v>
      </c>
      <c r="I77" s="21">
        <v>5.0752965999999997</v>
      </c>
      <c r="J77" s="3">
        <v>5.3346530000000003</v>
      </c>
      <c r="K77" s="3">
        <v>4.7321857999999999</v>
      </c>
      <c r="L77" s="3">
        <v>819.74540039999999</v>
      </c>
      <c r="M77" s="3">
        <v>252.67820270000001</v>
      </c>
      <c r="N77" s="3">
        <v>567.06719759999999</v>
      </c>
      <c r="O77" s="3">
        <v>70.878039400000006</v>
      </c>
      <c r="P77" s="3">
        <v>18.382254499999998</v>
      </c>
      <c r="Q77" s="3">
        <v>52.495784899999997</v>
      </c>
      <c r="R77" s="21">
        <v>8.6463479000000003</v>
      </c>
      <c r="S77" s="3">
        <v>7.2749664000000003</v>
      </c>
      <c r="T77" s="3">
        <v>9.2574187000000006</v>
      </c>
      <c r="U77" s="3">
        <v>1215.3933417999999</v>
      </c>
      <c r="V77" s="3">
        <v>254.59870570000001</v>
      </c>
      <c r="W77" s="3">
        <v>960.79463610000005</v>
      </c>
      <c r="X77" s="3">
        <v>102.55511370000001</v>
      </c>
      <c r="Y77" s="3">
        <v>13.716707599999999</v>
      </c>
      <c r="Z77" s="3">
        <v>88.838406000000006</v>
      </c>
      <c r="AA77" s="21">
        <v>8.4380184000000007</v>
      </c>
      <c r="AB77" s="3">
        <v>5.3875795000000002</v>
      </c>
      <c r="AC77" s="3">
        <v>9.2463470000000001</v>
      </c>
      <c r="AD77" s="3">
        <v>10707.257287500001</v>
      </c>
      <c r="AE77" s="3">
        <v>5833.8111453000001</v>
      </c>
      <c r="AF77" s="3">
        <v>4873.4461422000004</v>
      </c>
      <c r="AG77" s="3">
        <v>851.16874989999997</v>
      </c>
      <c r="AH77" s="3">
        <v>364.46547839999999</v>
      </c>
      <c r="AI77" s="3">
        <v>486.70327150000003</v>
      </c>
      <c r="AJ77" s="21">
        <v>7.9494563999999999</v>
      </c>
    </row>
    <row r="78" spans="1:36" hidden="1">
      <c r="A78">
        <f t="shared" si="1"/>
        <v>11</v>
      </c>
      <c r="B78" s="4">
        <v>40118</v>
      </c>
      <c r="C78" s="3">
        <v>827.79431109999996</v>
      </c>
      <c r="D78" s="3">
        <v>474.15262269999999</v>
      </c>
      <c r="E78" s="3">
        <v>353.64168849999999</v>
      </c>
      <c r="F78" s="3">
        <v>37.7326981</v>
      </c>
      <c r="G78" s="3">
        <v>17.580770999999999</v>
      </c>
      <c r="H78" s="3">
        <v>20.151927100000002</v>
      </c>
      <c r="I78" s="21">
        <v>4.5582215000000001</v>
      </c>
      <c r="J78" s="3">
        <v>3.7078294999999999</v>
      </c>
      <c r="K78" s="3">
        <v>5.6984025999999997</v>
      </c>
      <c r="L78" s="3">
        <v>837.05993060000003</v>
      </c>
      <c r="M78" s="3">
        <v>258.47123110000001</v>
      </c>
      <c r="N78" s="3">
        <v>578.58869949999996</v>
      </c>
      <c r="O78" s="3">
        <v>78.480515999999994</v>
      </c>
      <c r="P78" s="3">
        <v>19.358165100000001</v>
      </c>
      <c r="Q78" s="3">
        <v>59.122350900000001</v>
      </c>
      <c r="R78" s="21">
        <v>9.3757344000000007</v>
      </c>
      <c r="S78" s="3">
        <v>7.4894854000000004</v>
      </c>
      <c r="T78" s="3">
        <v>10.2183729</v>
      </c>
      <c r="U78" s="3">
        <v>1176.5828842000001</v>
      </c>
      <c r="V78" s="3">
        <v>249.04815830000001</v>
      </c>
      <c r="W78" s="3">
        <v>927.53472599999998</v>
      </c>
      <c r="X78" s="3">
        <v>104.72299150000001</v>
      </c>
      <c r="Y78" s="3">
        <v>15.616472099999999</v>
      </c>
      <c r="Z78" s="3">
        <v>89.106519399999996</v>
      </c>
      <c r="AA78" s="21">
        <v>8.9006047000000006</v>
      </c>
      <c r="AB78" s="3">
        <v>6.2704627999999998</v>
      </c>
      <c r="AC78" s="3">
        <v>9.6068122000000002</v>
      </c>
      <c r="AD78" s="3">
        <v>10829.231529500001</v>
      </c>
      <c r="AE78" s="3">
        <v>5884.7708144999997</v>
      </c>
      <c r="AF78" s="3">
        <v>4944.4607149000003</v>
      </c>
      <c r="AG78" s="3">
        <v>879.90769790000002</v>
      </c>
      <c r="AH78" s="3">
        <v>367.64108190000002</v>
      </c>
      <c r="AI78" s="3">
        <v>512.266616</v>
      </c>
      <c r="AJ78" s="21">
        <v>8.1253013999999997</v>
      </c>
    </row>
    <row r="79" spans="1:36" hidden="1">
      <c r="A79">
        <f t="shared" si="1"/>
        <v>2</v>
      </c>
      <c r="B79" s="4">
        <v>40210</v>
      </c>
      <c r="C79" s="3">
        <v>856.69845020000002</v>
      </c>
      <c r="D79" s="3">
        <v>489.9251754</v>
      </c>
      <c r="E79" s="3">
        <v>366.77327480000002</v>
      </c>
      <c r="F79" s="3">
        <v>44.448687100000001</v>
      </c>
      <c r="G79" s="3">
        <v>20.422111000000001</v>
      </c>
      <c r="H79" s="3">
        <v>24.0265761</v>
      </c>
      <c r="I79" s="21">
        <v>5.1883701999999996</v>
      </c>
      <c r="J79" s="3">
        <v>4.1684143000000002</v>
      </c>
      <c r="K79" s="3">
        <v>6.5507979000000001</v>
      </c>
      <c r="L79" s="3">
        <v>792.84815289999995</v>
      </c>
      <c r="M79" s="3">
        <v>249.44228340000001</v>
      </c>
      <c r="N79" s="3">
        <v>543.40586940000003</v>
      </c>
      <c r="O79" s="3">
        <v>65.643664700000002</v>
      </c>
      <c r="P79" s="3">
        <v>15.361941</v>
      </c>
      <c r="Q79" s="3">
        <v>50.281723700000001</v>
      </c>
      <c r="R79" s="21">
        <v>8.2794749999999997</v>
      </c>
      <c r="S79" s="3">
        <v>6.1585152000000001</v>
      </c>
      <c r="T79" s="3">
        <v>9.2530696999999993</v>
      </c>
      <c r="U79" s="3">
        <v>1192.6614798000001</v>
      </c>
      <c r="V79" s="3">
        <v>241.65962350000001</v>
      </c>
      <c r="W79" s="3">
        <v>951.00185620000002</v>
      </c>
      <c r="X79" s="3">
        <v>115.44934120000001</v>
      </c>
      <c r="Y79" s="3">
        <v>18.6972293</v>
      </c>
      <c r="Z79" s="3">
        <v>96.752111799999994</v>
      </c>
      <c r="AA79" s="21">
        <v>9.6799757</v>
      </c>
      <c r="AB79" s="3">
        <v>7.7370099999999997</v>
      </c>
      <c r="AC79" s="3">
        <v>10.1737038</v>
      </c>
      <c r="AD79" s="3">
        <v>10889.154493399999</v>
      </c>
      <c r="AE79" s="3">
        <v>5957.9512394000003</v>
      </c>
      <c r="AF79" s="3">
        <v>4931.203254</v>
      </c>
      <c r="AG79" s="3">
        <v>902.50787649999995</v>
      </c>
      <c r="AH79" s="3">
        <v>375.79426189999998</v>
      </c>
      <c r="AI79" s="3">
        <v>526.71361449999995</v>
      </c>
      <c r="AJ79" s="21">
        <v>8.2881354999999992</v>
      </c>
    </row>
    <row r="80" spans="1:36">
      <c r="A80">
        <f t="shared" si="1"/>
        <v>5</v>
      </c>
      <c r="B80" s="4">
        <v>40299</v>
      </c>
      <c r="C80" s="3">
        <v>834.57093010000006</v>
      </c>
      <c r="D80" s="3">
        <v>480.12423860000001</v>
      </c>
      <c r="E80" s="3">
        <v>354.44669149999999</v>
      </c>
      <c r="F80" s="3">
        <v>35.292750900000001</v>
      </c>
      <c r="G80" s="3">
        <v>17.318395200000001</v>
      </c>
      <c r="H80" s="3">
        <v>17.974355599999999</v>
      </c>
      <c r="I80" s="21">
        <v>4.2288497999999999</v>
      </c>
      <c r="J80" s="3">
        <v>3.6070654000000002</v>
      </c>
      <c r="K80" s="3">
        <v>5.0711027</v>
      </c>
      <c r="L80" s="3">
        <v>832.09968830000003</v>
      </c>
      <c r="M80" s="3">
        <v>249.72544529999999</v>
      </c>
      <c r="N80" s="3">
        <v>582.37424299999998</v>
      </c>
      <c r="O80" s="3">
        <v>62.881277099999998</v>
      </c>
      <c r="P80" s="3">
        <v>17.213812799999999</v>
      </c>
      <c r="Q80" s="3">
        <v>45.667464299999999</v>
      </c>
      <c r="R80" s="21">
        <v>7.5569402999999999</v>
      </c>
      <c r="S80" s="3">
        <v>6.8930952000000003</v>
      </c>
      <c r="T80" s="3">
        <v>7.8416009999999998</v>
      </c>
      <c r="U80" s="3">
        <v>1210.9003147000001</v>
      </c>
      <c r="V80" s="3">
        <v>254.59552439999999</v>
      </c>
      <c r="W80" s="3">
        <v>956.30479030000004</v>
      </c>
      <c r="X80" s="3">
        <v>112.7157548</v>
      </c>
      <c r="Y80" s="3">
        <v>20.190292500000002</v>
      </c>
      <c r="Z80" s="3">
        <v>92.525462300000001</v>
      </c>
      <c r="AA80" s="21">
        <v>9.3084255999999996</v>
      </c>
      <c r="AB80" s="3">
        <v>7.9303407000000004</v>
      </c>
      <c r="AC80" s="3">
        <v>9.6753110000000007</v>
      </c>
      <c r="AD80" s="3">
        <v>10957.4266088</v>
      </c>
      <c r="AE80" s="3">
        <v>5977.1950029</v>
      </c>
      <c r="AF80" s="3">
        <v>4980.2316059000004</v>
      </c>
      <c r="AG80" s="3">
        <v>804.61566019999998</v>
      </c>
      <c r="AH80" s="3">
        <v>332.9598464</v>
      </c>
      <c r="AI80" s="3">
        <v>471.65581370000001</v>
      </c>
      <c r="AJ80" s="21">
        <v>7.3431078999999997</v>
      </c>
    </row>
    <row r="81" spans="1:36" hidden="1">
      <c r="A81">
        <f t="shared" si="1"/>
        <v>8</v>
      </c>
      <c r="B81" s="4">
        <v>40391</v>
      </c>
      <c r="C81" s="3">
        <v>843.42081629999996</v>
      </c>
      <c r="D81" s="3">
        <v>491.14565579999999</v>
      </c>
      <c r="E81" s="3">
        <v>352.27516050000003</v>
      </c>
      <c r="F81" s="3">
        <v>41.013903499999998</v>
      </c>
      <c r="G81" s="3">
        <v>20.413906799999999</v>
      </c>
      <c r="H81" s="3">
        <v>20.599996699999998</v>
      </c>
      <c r="I81" s="21">
        <v>4.8628042999999996</v>
      </c>
      <c r="J81" s="3">
        <v>4.1563854999999998</v>
      </c>
      <c r="K81" s="3">
        <v>5.8477005999999996</v>
      </c>
      <c r="L81" s="3">
        <v>872.91757719999998</v>
      </c>
      <c r="M81" s="3">
        <v>257.00445159999998</v>
      </c>
      <c r="N81" s="3">
        <v>615.91312559999994</v>
      </c>
      <c r="O81" s="3">
        <v>71.097859099999994</v>
      </c>
      <c r="P81" s="3">
        <v>19.558728299999999</v>
      </c>
      <c r="Q81" s="3">
        <v>51.539130800000002</v>
      </c>
      <c r="R81" s="21">
        <v>8.1448535999999994</v>
      </c>
      <c r="S81" s="3">
        <v>7.6102683000000004</v>
      </c>
      <c r="T81" s="3">
        <v>8.3679220999999995</v>
      </c>
      <c r="U81" s="3">
        <v>1252.3209767999999</v>
      </c>
      <c r="V81" s="3">
        <v>262.44621360000002</v>
      </c>
      <c r="W81" s="3">
        <v>989.87476319999996</v>
      </c>
      <c r="X81" s="3">
        <v>115.9758243</v>
      </c>
      <c r="Y81" s="3">
        <v>23.274850000000001</v>
      </c>
      <c r="Z81" s="3">
        <v>92.700974299999999</v>
      </c>
      <c r="AA81" s="21">
        <v>9.2608704999999993</v>
      </c>
      <c r="AB81" s="3">
        <v>8.8684267000000006</v>
      </c>
      <c r="AC81" s="3">
        <v>9.3649194999999992</v>
      </c>
      <c r="AD81" s="3">
        <v>10973.8229331</v>
      </c>
      <c r="AE81" s="3">
        <v>5996.9863597000003</v>
      </c>
      <c r="AF81" s="3">
        <v>4976.8365733000001</v>
      </c>
      <c r="AG81" s="3">
        <v>825.31491930000004</v>
      </c>
      <c r="AH81" s="3">
        <v>360.29601029999998</v>
      </c>
      <c r="AI81" s="3">
        <v>465.01890900000001</v>
      </c>
      <c r="AJ81" s="21">
        <v>7.5207603000000001</v>
      </c>
    </row>
    <row r="82" spans="1:36" hidden="1">
      <c r="A82">
        <f t="shared" si="1"/>
        <v>11</v>
      </c>
      <c r="B82" s="4">
        <v>40483</v>
      </c>
      <c r="C82" s="3">
        <v>832.70979450000004</v>
      </c>
      <c r="D82" s="3">
        <v>474.45520679999998</v>
      </c>
      <c r="E82" s="3">
        <v>358.2545877</v>
      </c>
      <c r="F82" s="3">
        <v>45.583407899999997</v>
      </c>
      <c r="G82" s="3">
        <v>20.635362000000001</v>
      </c>
      <c r="H82" s="3">
        <v>24.9480459</v>
      </c>
      <c r="I82" s="21">
        <v>5.4741049000000004</v>
      </c>
      <c r="J82" s="3">
        <v>4.3492750999999998</v>
      </c>
      <c r="K82" s="3">
        <v>6.9637757000000002</v>
      </c>
      <c r="L82" s="3">
        <v>861.34047350000003</v>
      </c>
      <c r="M82" s="3">
        <v>251.90908379999999</v>
      </c>
      <c r="N82" s="3">
        <v>609.43138959999999</v>
      </c>
      <c r="O82" s="3">
        <v>59.342190199999997</v>
      </c>
      <c r="P82" s="3">
        <v>18.588097000000001</v>
      </c>
      <c r="Q82" s="3">
        <v>40.7540932</v>
      </c>
      <c r="R82" s="21">
        <v>6.8895160999999998</v>
      </c>
      <c r="S82" s="3">
        <v>7.3788910999999997</v>
      </c>
      <c r="T82" s="3">
        <v>6.6872324000000001</v>
      </c>
      <c r="U82" s="3">
        <v>1273.7691937</v>
      </c>
      <c r="V82" s="3">
        <v>271.27263069999998</v>
      </c>
      <c r="W82" s="3">
        <v>1002.496563</v>
      </c>
      <c r="X82" s="3">
        <v>101.1636056</v>
      </c>
      <c r="Y82" s="3">
        <v>15.207269999999999</v>
      </c>
      <c r="Z82" s="3">
        <v>85.956335499999994</v>
      </c>
      <c r="AA82" s="21">
        <v>7.9420672000000003</v>
      </c>
      <c r="AB82" s="3">
        <v>5.6058991000000002</v>
      </c>
      <c r="AC82" s="3">
        <v>8.5742274999999992</v>
      </c>
      <c r="AD82" s="3">
        <v>11144.5452391</v>
      </c>
      <c r="AE82" s="3">
        <v>6084.1739871999998</v>
      </c>
      <c r="AF82" s="3">
        <v>5060.3712519000001</v>
      </c>
      <c r="AG82" s="3">
        <v>823.19811979999997</v>
      </c>
      <c r="AH82" s="3">
        <v>350.7307672</v>
      </c>
      <c r="AI82" s="3">
        <v>472.46735269999999</v>
      </c>
      <c r="AJ82" s="21">
        <v>7.3865563999999999</v>
      </c>
    </row>
    <row r="83" spans="1:36" hidden="1">
      <c r="A83">
        <f t="shared" si="1"/>
        <v>2</v>
      </c>
      <c r="B83" s="4">
        <v>40575</v>
      </c>
      <c r="C83" s="3">
        <v>870.42076399999996</v>
      </c>
      <c r="D83" s="3">
        <v>496.27373699999998</v>
      </c>
      <c r="E83" s="3">
        <v>374.14702699999998</v>
      </c>
      <c r="F83" s="3">
        <v>42.625351500000001</v>
      </c>
      <c r="G83" s="3">
        <v>19.557984000000001</v>
      </c>
      <c r="H83" s="3">
        <v>23.0673675</v>
      </c>
      <c r="I83" s="21">
        <v>4.8970973000000004</v>
      </c>
      <c r="J83" s="3">
        <v>3.9409670000000001</v>
      </c>
      <c r="K83" s="3">
        <v>6.1653216000000004</v>
      </c>
      <c r="L83" s="3">
        <v>793.81636820000006</v>
      </c>
      <c r="M83" s="3">
        <v>243.99883779999999</v>
      </c>
      <c r="N83" s="3">
        <v>549.81753040000001</v>
      </c>
      <c r="O83" s="3">
        <v>60.516852</v>
      </c>
      <c r="P83" s="3">
        <v>14.642493999999999</v>
      </c>
      <c r="Q83" s="3">
        <v>45.874358000000001</v>
      </c>
      <c r="R83" s="21">
        <v>7.6235328999999998</v>
      </c>
      <c r="S83" s="3">
        <v>6.0010507000000004</v>
      </c>
      <c r="T83" s="3">
        <v>8.3435605000000006</v>
      </c>
      <c r="U83" s="3">
        <v>1276.4202402999999</v>
      </c>
      <c r="V83" s="3">
        <v>266.82782900000001</v>
      </c>
      <c r="W83" s="3">
        <v>1009.5924113</v>
      </c>
      <c r="X83" s="3">
        <v>107.80878490000001</v>
      </c>
      <c r="Y83" s="3">
        <v>12.599574799999999</v>
      </c>
      <c r="Z83" s="3">
        <v>95.209210100000007</v>
      </c>
      <c r="AA83" s="21">
        <v>8.4461826999999996</v>
      </c>
      <c r="AB83" s="3">
        <v>4.7219867999999998</v>
      </c>
      <c r="AC83" s="3">
        <v>9.4304602000000006</v>
      </c>
      <c r="AD83" s="3">
        <v>11146.1760954</v>
      </c>
      <c r="AE83" s="3">
        <v>6101.5494140000001</v>
      </c>
      <c r="AF83" s="3">
        <v>5044.6266814999999</v>
      </c>
      <c r="AG83" s="3">
        <v>844.32060950000005</v>
      </c>
      <c r="AH83" s="3">
        <v>335.72847410000003</v>
      </c>
      <c r="AI83" s="3">
        <v>508.5921353</v>
      </c>
      <c r="AJ83" s="21">
        <v>7.57498</v>
      </c>
    </row>
    <row r="84" spans="1:36">
      <c r="A84">
        <f t="shared" si="1"/>
        <v>5</v>
      </c>
      <c r="B84" s="4">
        <v>40664</v>
      </c>
      <c r="C84" s="3">
        <v>839.58998550000001</v>
      </c>
      <c r="D84" s="3">
        <v>482.71765740000001</v>
      </c>
      <c r="E84" s="3">
        <v>356.8723281</v>
      </c>
      <c r="F84" s="3">
        <v>36.992340499999997</v>
      </c>
      <c r="G84" s="3">
        <v>16.358793500000001</v>
      </c>
      <c r="H84" s="3">
        <v>20.633546899999999</v>
      </c>
      <c r="I84" s="21">
        <v>4.4060006999999999</v>
      </c>
      <c r="J84" s="3">
        <v>3.3888948000000001</v>
      </c>
      <c r="K84" s="3">
        <v>5.7817727000000003</v>
      </c>
      <c r="L84" s="3">
        <v>870.36182919999999</v>
      </c>
      <c r="M84" s="3">
        <v>267.94977169999999</v>
      </c>
      <c r="N84" s="3">
        <v>602.41205749999995</v>
      </c>
      <c r="O84" s="3">
        <v>70.441883700000005</v>
      </c>
      <c r="P84" s="3">
        <v>21.214649099999999</v>
      </c>
      <c r="Q84" s="3">
        <v>49.227234600000003</v>
      </c>
      <c r="R84" s="21">
        <v>8.0934021999999999</v>
      </c>
      <c r="S84" s="3">
        <v>7.9173977000000004</v>
      </c>
      <c r="T84" s="3">
        <v>8.1716881000000008</v>
      </c>
      <c r="U84" s="3">
        <v>1266.9309099</v>
      </c>
      <c r="V84" s="3">
        <v>258.15322609999998</v>
      </c>
      <c r="W84" s="3">
        <v>1008.7776838</v>
      </c>
      <c r="X84" s="3">
        <v>103.7318322</v>
      </c>
      <c r="Y84" s="3">
        <v>14.489604</v>
      </c>
      <c r="Z84" s="3">
        <v>89.242228100000005</v>
      </c>
      <c r="AA84" s="21">
        <v>8.1876470999999995</v>
      </c>
      <c r="AB84" s="3">
        <v>5.6127922000000003</v>
      </c>
      <c r="AC84" s="3">
        <v>8.8465703999999992</v>
      </c>
      <c r="AD84" s="3">
        <v>11196.181066900001</v>
      </c>
      <c r="AE84" s="3">
        <v>6101.1091724999997</v>
      </c>
      <c r="AF84" s="3">
        <v>5095.0718944</v>
      </c>
      <c r="AG84" s="3">
        <v>825.89244759999997</v>
      </c>
      <c r="AH84" s="3">
        <v>350.5044302</v>
      </c>
      <c r="AI84" s="3">
        <v>475.38801740000002</v>
      </c>
      <c r="AJ84" s="21">
        <v>7.3765549000000004</v>
      </c>
    </row>
    <row r="85" spans="1:36" hidden="1">
      <c r="A85">
        <f t="shared" si="1"/>
        <v>8</v>
      </c>
      <c r="B85" s="4">
        <v>40756</v>
      </c>
      <c r="C85" s="3">
        <v>864.36076430000003</v>
      </c>
      <c r="D85" s="3">
        <v>503.8939226</v>
      </c>
      <c r="E85" s="3">
        <v>360.4668418</v>
      </c>
      <c r="F85" s="3">
        <v>33.606253500000001</v>
      </c>
      <c r="G85" s="3">
        <v>13.9341054</v>
      </c>
      <c r="H85" s="3">
        <v>19.672148100000001</v>
      </c>
      <c r="I85" s="21">
        <v>3.8879891999999998</v>
      </c>
      <c r="J85" s="3">
        <v>2.7652855000000001</v>
      </c>
      <c r="K85" s="3">
        <v>5.4574084999999997</v>
      </c>
      <c r="L85" s="3">
        <v>850.29301429999998</v>
      </c>
      <c r="M85" s="3">
        <v>263.61702680000002</v>
      </c>
      <c r="N85" s="3">
        <v>586.67598759999998</v>
      </c>
      <c r="O85" s="3">
        <v>72.1620499</v>
      </c>
      <c r="P85" s="3">
        <v>18.835535</v>
      </c>
      <c r="Q85" s="3">
        <v>53.326514899999999</v>
      </c>
      <c r="R85" s="21">
        <v>8.4867273999999995</v>
      </c>
      <c r="S85" s="3">
        <v>7.1450373000000003</v>
      </c>
      <c r="T85" s="3">
        <v>9.0896024000000004</v>
      </c>
      <c r="U85" s="3">
        <v>1303.2175188000001</v>
      </c>
      <c r="V85" s="3">
        <v>281.78203830000001</v>
      </c>
      <c r="W85" s="3">
        <v>1021.4354804</v>
      </c>
      <c r="X85" s="3">
        <v>99.270480899999995</v>
      </c>
      <c r="Y85" s="3">
        <v>13.526408</v>
      </c>
      <c r="Z85" s="3">
        <v>85.744072900000006</v>
      </c>
      <c r="AA85" s="21">
        <v>7.6173377999999996</v>
      </c>
      <c r="AB85" s="3">
        <v>4.8003087999999998</v>
      </c>
      <c r="AC85" s="3">
        <v>8.3944677999999993</v>
      </c>
      <c r="AD85" s="3">
        <v>11132.564038099999</v>
      </c>
      <c r="AE85" s="3">
        <v>6049.9653692000002</v>
      </c>
      <c r="AF85" s="3">
        <v>5082.5986688000003</v>
      </c>
      <c r="AG85" s="3">
        <v>790.63676940000005</v>
      </c>
      <c r="AH85" s="3">
        <v>322.90090579999998</v>
      </c>
      <c r="AI85" s="3">
        <v>467.73586369999998</v>
      </c>
      <c r="AJ85" s="21">
        <v>7.1020186000000001</v>
      </c>
    </row>
    <row r="86" spans="1:36" hidden="1">
      <c r="A86">
        <f t="shared" si="1"/>
        <v>11</v>
      </c>
      <c r="B86" s="4">
        <v>40848</v>
      </c>
      <c r="C86" s="3">
        <v>850.47961369999996</v>
      </c>
      <c r="D86" s="3">
        <v>489.3389153</v>
      </c>
      <c r="E86" s="3">
        <v>361.14069840000002</v>
      </c>
      <c r="F86" s="3">
        <v>33.3195397</v>
      </c>
      <c r="G86" s="3">
        <v>13.8609657</v>
      </c>
      <c r="H86" s="3">
        <v>19.458573999999999</v>
      </c>
      <c r="I86" s="21">
        <v>3.9177352999999999</v>
      </c>
      <c r="J86" s="3">
        <v>2.8325901</v>
      </c>
      <c r="K86" s="3">
        <v>5.3880866999999997</v>
      </c>
      <c r="L86" s="3">
        <v>857.83063809999999</v>
      </c>
      <c r="M86" s="3">
        <v>257.58744799999999</v>
      </c>
      <c r="N86" s="3">
        <v>600.24319009999999</v>
      </c>
      <c r="O86" s="3">
        <v>84.902917900000006</v>
      </c>
      <c r="P86" s="3">
        <v>24.6319971</v>
      </c>
      <c r="Q86" s="3">
        <v>60.270920799999999</v>
      </c>
      <c r="R86" s="21">
        <v>9.8973986000000007</v>
      </c>
      <c r="S86" s="3">
        <v>9.5625765999999999</v>
      </c>
      <c r="T86" s="3">
        <v>10.0410836</v>
      </c>
      <c r="U86" s="3">
        <v>1336.4162099</v>
      </c>
      <c r="V86" s="3">
        <v>301.69281280000001</v>
      </c>
      <c r="W86" s="3">
        <v>1034.723397</v>
      </c>
      <c r="X86" s="3">
        <v>104.19481810000001</v>
      </c>
      <c r="Y86" s="3">
        <v>13.260881899999999</v>
      </c>
      <c r="Z86" s="3">
        <v>90.933936200000005</v>
      </c>
      <c r="AA86" s="21">
        <v>7.7965844000000004</v>
      </c>
      <c r="AB86" s="3">
        <v>4.3954915000000003</v>
      </c>
      <c r="AC86" s="3">
        <v>8.7882362000000001</v>
      </c>
      <c r="AD86" s="3">
        <v>11243.9573913</v>
      </c>
      <c r="AE86" s="3">
        <v>6108.7175481000004</v>
      </c>
      <c r="AF86" s="3">
        <v>5135.2398432</v>
      </c>
      <c r="AG86" s="3">
        <v>853.68813220000004</v>
      </c>
      <c r="AH86" s="3">
        <v>342.87928470000003</v>
      </c>
      <c r="AI86" s="3">
        <v>510.80884750000001</v>
      </c>
      <c r="AJ86" s="21">
        <v>7.5924170000000002</v>
      </c>
    </row>
    <row r="87" spans="1:36" hidden="1">
      <c r="A87">
        <f t="shared" si="1"/>
        <v>2</v>
      </c>
      <c r="B87" s="4">
        <v>40940</v>
      </c>
      <c r="C87" s="3">
        <v>877.57375620000005</v>
      </c>
      <c r="D87" s="3">
        <v>485.91619320000001</v>
      </c>
      <c r="E87" s="3">
        <v>391.65756290000002</v>
      </c>
      <c r="F87" s="3">
        <v>54.9833322</v>
      </c>
      <c r="G87" s="3">
        <v>22.0713653</v>
      </c>
      <c r="H87" s="3">
        <v>32.911966900000003</v>
      </c>
      <c r="I87" s="21">
        <v>6.2653802000000001</v>
      </c>
      <c r="J87" s="3">
        <v>4.5422165000000003</v>
      </c>
      <c r="K87" s="3">
        <v>8.4032506999999992</v>
      </c>
      <c r="L87" s="3">
        <v>816.05695560000004</v>
      </c>
      <c r="M87" s="3">
        <v>252.43822270000001</v>
      </c>
      <c r="N87" s="3">
        <v>563.61873290000005</v>
      </c>
      <c r="O87" s="3">
        <v>66.944894300000001</v>
      </c>
      <c r="P87" s="3">
        <v>17.257600100000001</v>
      </c>
      <c r="Q87" s="3">
        <v>49.687294199999997</v>
      </c>
      <c r="R87" s="21">
        <v>8.2034585999999994</v>
      </c>
      <c r="S87" s="3">
        <v>6.8363657</v>
      </c>
      <c r="T87" s="3">
        <v>8.8157633999999998</v>
      </c>
      <c r="U87" s="3">
        <v>1332.9331382</v>
      </c>
      <c r="V87" s="3">
        <v>283.56504860000001</v>
      </c>
      <c r="W87" s="3">
        <v>1049.3680896999999</v>
      </c>
      <c r="X87" s="3">
        <v>111.3111634</v>
      </c>
      <c r="Y87" s="3">
        <v>18.837343300000001</v>
      </c>
      <c r="Z87" s="3">
        <v>92.473820000000003</v>
      </c>
      <c r="AA87" s="21">
        <v>8.3508437000000004</v>
      </c>
      <c r="AB87" s="3">
        <v>6.6430413000000001</v>
      </c>
      <c r="AC87" s="3">
        <v>8.8123339000000005</v>
      </c>
      <c r="AD87" s="3">
        <v>11241.573066299999</v>
      </c>
      <c r="AE87" s="3">
        <v>6124.9968011999999</v>
      </c>
      <c r="AF87" s="3">
        <v>5116.5762650999995</v>
      </c>
      <c r="AG87" s="3">
        <v>898.4765294</v>
      </c>
      <c r="AH87" s="3">
        <v>377.9518951</v>
      </c>
      <c r="AI87" s="3">
        <v>520.5246343</v>
      </c>
      <c r="AJ87" s="21">
        <v>7.9924448999999997</v>
      </c>
    </row>
    <row r="88" spans="1:36">
      <c r="A88">
        <f t="shared" si="1"/>
        <v>5</v>
      </c>
      <c r="B88" s="4">
        <v>41030</v>
      </c>
      <c r="C88" s="3">
        <v>923.5915182</v>
      </c>
      <c r="D88" s="3">
        <v>511.85383480000002</v>
      </c>
      <c r="E88" s="3">
        <v>411.73768330000001</v>
      </c>
      <c r="F88" s="3">
        <v>44.914923299999998</v>
      </c>
      <c r="G88" s="3">
        <v>20.4398509</v>
      </c>
      <c r="H88" s="3">
        <v>24.475072399999998</v>
      </c>
      <c r="I88" s="21">
        <v>4.8630722999999998</v>
      </c>
      <c r="J88" s="3">
        <v>3.9932984</v>
      </c>
      <c r="K88" s="3">
        <v>5.9443362999999998</v>
      </c>
      <c r="L88" s="3">
        <v>897.39072390000001</v>
      </c>
      <c r="M88" s="3">
        <v>276.68712490000001</v>
      </c>
      <c r="N88" s="3">
        <v>620.70359900000005</v>
      </c>
      <c r="O88" s="3">
        <v>77.877508800000001</v>
      </c>
      <c r="P88" s="3">
        <v>21.069481499999998</v>
      </c>
      <c r="Q88" s="3">
        <v>56.808027299999999</v>
      </c>
      <c r="R88" s="21">
        <v>8.6782164000000002</v>
      </c>
      <c r="S88" s="3">
        <v>7.6149122</v>
      </c>
      <c r="T88" s="3">
        <v>9.1521988000000007</v>
      </c>
      <c r="U88" s="3">
        <v>1332.3042247000001</v>
      </c>
      <c r="V88" s="3">
        <v>277.87306410000002</v>
      </c>
      <c r="W88" s="3">
        <v>1054.4311606000001</v>
      </c>
      <c r="X88" s="3">
        <v>123.6142744</v>
      </c>
      <c r="Y88" s="3">
        <v>18.164047799999999</v>
      </c>
      <c r="Z88" s="3">
        <v>105.4502265</v>
      </c>
      <c r="AA88" s="21">
        <v>9.2782318000000004</v>
      </c>
      <c r="AB88" s="3">
        <v>6.5368149000000004</v>
      </c>
      <c r="AC88" s="3">
        <v>10.0006743</v>
      </c>
      <c r="AD88" s="3">
        <v>11398.4216803</v>
      </c>
      <c r="AE88" s="3">
        <v>6182.0563167999999</v>
      </c>
      <c r="AF88" s="3">
        <v>5216.3653635000001</v>
      </c>
      <c r="AG88" s="3">
        <v>873.51951320000001</v>
      </c>
      <c r="AH88" s="3">
        <v>351.89404409999997</v>
      </c>
      <c r="AI88" s="3">
        <v>521.62546910000003</v>
      </c>
      <c r="AJ88" s="21">
        <v>7.6635128999999997</v>
      </c>
    </row>
    <row r="89" spans="1:36" hidden="1">
      <c r="A89">
        <f t="shared" si="1"/>
        <v>8</v>
      </c>
      <c r="B89" s="4">
        <v>41122</v>
      </c>
      <c r="C89" s="3">
        <v>911.17076810000003</v>
      </c>
      <c r="D89" s="3">
        <v>512.90194780000002</v>
      </c>
      <c r="E89" s="3">
        <v>398.26882030000002</v>
      </c>
      <c r="F89" s="3">
        <v>42.324107499999997</v>
      </c>
      <c r="G89" s="3">
        <v>19.459439799999998</v>
      </c>
      <c r="H89" s="3">
        <v>22.864667799999999</v>
      </c>
      <c r="I89" s="21">
        <v>4.6450246999999996</v>
      </c>
      <c r="J89" s="3">
        <v>3.7939883000000001</v>
      </c>
      <c r="K89" s="3">
        <v>5.7410138000000002</v>
      </c>
      <c r="L89" s="3">
        <v>893.60790770000006</v>
      </c>
      <c r="M89" s="3">
        <v>280.59067970000001</v>
      </c>
      <c r="N89" s="3">
        <v>613.01722800000005</v>
      </c>
      <c r="O89" s="3">
        <v>71.153694999999999</v>
      </c>
      <c r="P89" s="3">
        <v>20.075261999999999</v>
      </c>
      <c r="Q89" s="3">
        <v>51.078432999999997</v>
      </c>
      <c r="R89" s="21">
        <v>7.9625184999999998</v>
      </c>
      <c r="S89" s="3">
        <v>7.1546431999999998</v>
      </c>
      <c r="T89" s="3">
        <v>8.3322997999999995</v>
      </c>
      <c r="U89" s="3">
        <v>1351.9667549999999</v>
      </c>
      <c r="V89" s="3">
        <v>288.17235909999999</v>
      </c>
      <c r="W89" s="3">
        <v>1063.7943958999999</v>
      </c>
      <c r="X89" s="3">
        <v>120.5894701</v>
      </c>
      <c r="Y89" s="3">
        <v>19.5901423</v>
      </c>
      <c r="Z89" s="3">
        <v>100.9993278</v>
      </c>
      <c r="AA89" s="21">
        <v>8.9195588000000008</v>
      </c>
      <c r="AB89" s="3">
        <v>6.7980643000000001</v>
      </c>
      <c r="AC89" s="3">
        <v>9.4942527000000005</v>
      </c>
      <c r="AD89" s="3">
        <v>11270.810143799999</v>
      </c>
      <c r="AE89" s="3">
        <v>6110.9215160000003</v>
      </c>
      <c r="AF89" s="3">
        <v>5159.8886277000001</v>
      </c>
      <c r="AG89" s="3">
        <v>821.22229970000001</v>
      </c>
      <c r="AH89" s="3">
        <v>332.37074689999997</v>
      </c>
      <c r="AI89" s="3">
        <v>488.85155270000001</v>
      </c>
      <c r="AJ89" s="21">
        <v>7.2862757</v>
      </c>
    </row>
    <row r="90" spans="1:36" hidden="1">
      <c r="A90">
        <f t="shared" si="1"/>
        <v>11</v>
      </c>
      <c r="B90" s="4">
        <v>41214</v>
      </c>
      <c r="C90" s="3">
        <v>900.57762009999999</v>
      </c>
      <c r="D90" s="3">
        <v>502.15081350000003</v>
      </c>
      <c r="E90" s="3">
        <v>398.42680660000002</v>
      </c>
      <c r="F90" s="3">
        <v>38.8877174</v>
      </c>
      <c r="G90" s="3">
        <v>14.851270400000001</v>
      </c>
      <c r="H90" s="3">
        <v>24.036446999999999</v>
      </c>
      <c r="I90" s="21">
        <v>4.3180861000000004</v>
      </c>
      <c r="J90" s="3">
        <v>2.9575319000000002</v>
      </c>
      <c r="K90" s="3">
        <v>6.0328388000000004</v>
      </c>
      <c r="L90" s="3">
        <v>897.087086</v>
      </c>
      <c r="M90" s="3">
        <v>286.33860989999999</v>
      </c>
      <c r="N90" s="3">
        <v>610.74847609999995</v>
      </c>
      <c r="O90" s="3">
        <v>77.407728399999996</v>
      </c>
      <c r="P90" s="3">
        <v>24.5561066</v>
      </c>
      <c r="Q90" s="3">
        <v>52.851621799999997</v>
      </c>
      <c r="R90" s="21">
        <v>8.6287863999999992</v>
      </c>
      <c r="S90" s="3">
        <v>8.5758977999999999</v>
      </c>
      <c r="T90" s="3">
        <v>8.6535823000000001</v>
      </c>
      <c r="U90" s="3">
        <v>1358.5625239000001</v>
      </c>
      <c r="V90" s="3">
        <v>295.01155970000002</v>
      </c>
      <c r="W90" s="3">
        <v>1063.5509642</v>
      </c>
      <c r="X90" s="3">
        <v>122.4781089</v>
      </c>
      <c r="Y90" s="3">
        <v>18.9765172</v>
      </c>
      <c r="Z90" s="3">
        <v>103.50159170000001</v>
      </c>
      <c r="AA90" s="21">
        <v>9.0152722000000001</v>
      </c>
      <c r="AB90" s="3">
        <v>6.4324655999999996</v>
      </c>
      <c r="AC90" s="3">
        <v>9.7317002000000006</v>
      </c>
      <c r="AD90" s="3">
        <v>11386.6583909</v>
      </c>
      <c r="AE90" s="3">
        <v>6166.1867534000003</v>
      </c>
      <c r="AF90" s="3">
        <v>5220.4716375999997</v>
      </c>
      <c r="AG90" s="3">
        <v>863.18987440000001</v>
      </c>
      <c r="AH90" s="3">
        <v>344.33717940000002</v>
      </c>
      <c r="AI90" s="3">
        <v>518.85269500000004</v>
      </c>
      <c r="AJ90" s="21">
        <v>7.5807127999999997</v>
      </c>
    </row>
    <row r="91" spans="1:36" hidden="1">
      <c r="A91">
        <f t="shared" si="1"/>
        <v>2</v>
      </c>
      <c r="B91" s="4">
        <v>41306</v>
      </c>
      <c r="C91" s="3">
        <v>912.46918600000004</v>
      </c>
      <c r="D91" s="3">
        <v>509.49265029999998</v>
      </c>
      <c r="E91" s="3">
        <v>402.9765357</v>
      </c>
      <c r="F91" s="3">
        <v>39.769926400000003</v>
      </c>
      <c r="G91" s="3">
        <v>14.6594067</v>
      </c>
      <c r="H91" s="3">
        <v>25.110519700000001</v>
      </c>
      <c r="I91" s="21">
        <v>4.3584953000000004</v>
      </c>
      <c r="J91" s="3">
        <v>2.8772557999999999</v>
      </c>
      <c r="K91" s="3">
        <v>6.2312609999999999</v>
      </c>
      <c r="L91" s="3">
        <v>869.97680739999998</v>
      </c>
      <c r="M91" s="3">
        <v>273.87000940000001</v>
      </c>
      <c r="N91" s="3">
        <v>596.10679789999995</v>
      </c>
      <c r="O91" s="3">
        <v>68.196900600000006</v>
      </c>
      <c r="P91" s="3">
        <v>19.0886605</v>
      </c>
      <c r="Q91" s="3">
        <v>49.108240100000003</v>
      </c>
      <c r="R91" s="21">
        <v>7.8389331999999996</v>
      </c>
      <c r="S91" s="3">
        <v>6.9699711000000004</v>
      </c>
      <c r="T91" s="3">
        <v>8.2381613999999992</v>
      </c>
      <c r="U91" s="3">
        <v>1381.0245542</v>
      </c>
      <c r="V91" s="3">
        <v>294.66957450000001</v>
      </c>
      <c r="W91" s="3">
        <v>1086.3549797000001</v>
      </c>
      <c r="X91" s="3">
        <v>122.7454558</v>
      </c>
      <c r="Y91" s="3">
        <v>19.3095377</v>
      </c>
      <c r="Z91" s="3">
        <v>103.43591809999999</v>
      </c>
      <c r="AA91" s="21">
        <v>8.8879994999999994</v>
      </c>
      <c r="AB91" s="3">
        <v>6.5529459000000001</v>
      </c>
      <c r="AC91" s="3">
        <v>9.5213737999999992</v>
      </c>
      <c r="AD91" s="3">
        <v>11434.7773132</v>
      </c>
      <c r="AE91" s="3">
        <v>6202.2738964</v>
      </c>
      <c r="AF91" s="3">
        <v>5232.5034167000003</v>
      </c>
      <c r="AG91" s="3">
        <v>887.20350229999997</v>
      </c>
      <c r="AH91" s="3">
        <v>362.45701359999998</v>
      </c>
      <c r="AI91" s="3">
        <v>524.74648860000002</v>
      </c>
      <c r="AJ91" s="21">
        <v>7.7588175000000001</v>
      </c>
    </row>
    <row r="92" spans="1:36">
      <c r="A92">
        <f t="shared" si="1"/>
        <v>5</v>
      </c>
      <c r="B92" s="4">
        <v>41395</v>
      </c>
      <c r="C92" s="3">
        <v>908.44438530000002</v>
      </c>
      <c r="D92" s="3">
        <v>516.48424929999999</v>
      </c>
      <c r="E92" s="3">
        <v>391.96013599999998</v>
      </c>
      <c r="F92" s="3">
        <v>40.274373400000002</v>
      </c>
      <c r="G92" s="3">
        <v>17.870794799999999</v>
      </c>
      <c r="H92" s="3">
        <v>22.403578599999999</v>
      </c>
      <c r="I92" s="21">
        <v>4.4333340000000003</v>
      </c>
      <c r="J92" s="3">
        <v>3.4600852</v>
      </c>
      <c r="K92" s="3">
        <v>5.7157799000000002</v>
      </c>
      <c r="L92" s="3">
        <v>917.19052780000004</v>
      </c>
      <c r="M92" s="3">
        <v>269.75899349999997</v>
      </c>
      <c r="N92" s="3">
        <v>647.43153440000003</v>
      </c>
      <c r="O92" s="3">
        <v>83.051287500000001</v>
      </c>
      <c r="P92" s="3">
        <v>24.1155227</v>
      </c>
      <c r="Q92" s="3">
        <v>58.935764900000002</v>
      </c>
      <c r="R92" s="21">
        <v>9.0549657000000003</v>
      </c>
      <c r="S92" s="3">
        <v>8.9396547000000002</v>
      </c>
      <c r="T92" s="3">
        <v>9.1030111999999992</v>
      </c>
      <c r="U92" s="3">
        <v>1373.5217668</v>
      </c>
      <c r="V92" s="3">
        <v>297.33095960000003</v>
      </c>
      <c r="W92" s="3">
        <v>1076.1908073</v>
      </c>
      <c r="X92" s="3">
        <v>127.8376201</v>
      </c>
      <c r="Y92" s="3">
        <v>20.628693599999998</v>
      </c>
      <c r="Z92" s="3">
        <v>107.2089265</v>
      </c>
      <c r="AA92" s="21">
        <v>9.3072874999999993</v>
      </c>
      <c r="AB92" s="3">
        <v>6.9379568000000003</v>
      </c>
      <c r="AC92" s="3">
        <v>9.9618883</v>
      </c>
      <c r="AD92" s="3">
        <v>11502.101888499999</v>
      </c>
      <c r="AE92" s="3">
        <v>6234.0237208999997</v>
      </c>
      <c r="AF92" s="3">
        <v>5268.0781674999998</v>
      </c>
      <c r="AG92" s="3">
        <v>895.98538929999995</v>
      </c>
      <c r="AH92" s="3">
        <v>376.40247470000003</v>
      </c>
      <c r="AI92" s="3">
        <v>519.58291469999995</v>
      </c>
      <c r="AJ92" s="21">
        <v>7.7897534999999998</v>
      </c>
    </row>
    <row r="93" spans="1:36" hidden="1">
      <c r="A93">
        <f t="shared" si="1"/>
        <v>8</v>
      </c>
      <c r="B93" s="4">
        <v>41487</v>
      </c>
      <c r="C93" s="3">
        <v>911.2089168</v>
      </c>
      <c r="D93" s="3">
        <v>527.93711129999997</v>
      </c>
      <c r="E93" s="3">
        <v>383.27180550000003</v>
      </c>
      <c r="F93" s="3">
        <v>43.682141600000001</v>
      </c>
      <c r="G93" s="3">
        <v>18.6111757</v>
      </c>
      <c r="H93" s="3">
        <v>25.070965900000001</v>
      </c>
      <c r="I93" s="21">
        <v>4.7938668</v>
      </c>
      <c r="J93" s="3">
        <v>3.5252637999999998</v>
      </c>
      <c r="K93" s="3">
        <v>6.5413018999999997</v>
      </c>
      <c r="L93" s="3">
        <v>877.91587730000003</v>
      </c>
      <c r="M93" s="3">
        <v>256.16353129999999</v>
      </c>
      <c r="N93" s="3">
        <v>621.75234599999999</v>
      </c>
      <c r="O93" s="3">
        <v>81.204288099999999</v>
      </c>
      <c r="P93" s="3">
        <v>22.096480499999998</v>
      </c>
      <c r="Q93" s="3">
        <v>59.107807600000001</v>
      </c>
      <c r="R93" s="21">
        <v>9.2496662000000001</v>
      </c>
      <c r="S93" s="3">
        <v>8.6259274999999995</v>
      </c>
      <c r="T93" s="3">
        <v>9.5066480999999996</v>
      </c>
      <c r="U93" s="3">
        <v>1359.2764268999999</v>
      </c>
      <c r="V93" s="3">
        <v>282.0172872</v>
      </c>
      <c r="W93" s="3">
        <v>1077.2591397000001</v>
      </c>
      <c r="X93" s="3">
        <v>119.6563505</v>
      </c>
      <c r="Y93" s="3">
        <v>18.122079500000002</v>
      </c>
      <c r="Z93" s="3">
        <v>101.534271</v>
      </c>
      <c r="AA93" s="21">
        <v>8.8029446</v>
      </c>
      <c r="AB93" s="3">
        <v>6.4258753999999998</v>
      </c>
      <c r="AC93" s="3">
        <v>9.4252410999999992</v>
      </c>
      <c r="AD93" s="3">
        <v>11373.5733557</v>
      </c>
      <c r="AE93" s="3">
        <v>6149.6512798000003</v>
      </c>
      <c r="AF93" s="3">
        <v>5223.9220759</v>
      </c>
      <c r="AG93" s="3">
        <v>919.56433530000004</v>
      </c>
      <c r="AH93" s="3">
        <v>383.77334480000002</v>
      </c>
      <c r="AI93" s="3">
        <v>535.79099059999999</v>
      </c>
      <c r="AJ93" s="21">
        <v>8.0850960999999995</v>
      </c>
    </row>
    <row r="94" spans="1:36" hidden="1">
      <c r="A94">
        <f t="shared" si="1"/>
        <v>11</v>
      </c>
      <c r="B94" s="4">
        <v>41579</v>
      </c>
      <c r="C94" s="3">
        <v>878.92487229999995</v>
      </c>
      <c r="D94" s="3">
        <v>513.42852770000002</v>
      </c>
      <c r="E94" s="3">
        <v>365.49634459999999</v>
      </c>
      <c r="F94" s="3">
        <v>46.320962799999997</v>
      </c>
      <c r="G94" s="3">
        <v>22.9423493</v>
      </c>
      <c r="H94" s="3">
        <v>23.3786135</v>
      </c>
      <c r="I94" s="21">
        <v>5.2701845</v>
      </c>
      <c r="J94" s="3">
        <v>4.4684602</v>
      </c>
      <c r="K94" s="3">
        <v>6.3964014999999996</v>
      </c>
      <c r="L94" s="3">
        <v>901.02368709999996</v>
      </c>
      <c r="M94" s="3">
        <v>269.51697389999998</v>
      </c>
      <c r="N94" s="3">
        <v>631.50671320000004</v>
      </c>
      <c r="O94" s="3">
        <v>90.907432</v>
      </c>
      <c r="P94" s="3">
        <v>25.617007300000001</v>
      </c>
      <c r="Q94" s="3">
        <v>65.290424700000003</v>
      </c>
      <c r="R94" s="21">
        <v>10.089349800000001</v>
      </c>
      <c r="S94" s="3">
        <v>9.5047844000000001</v>
      </c>
      <c r="T94" s="3">
        <v>10.338832999999999</v>
      </c>
      <c r="U94" s="3">
        <v>1401.8926415999999</v>
      </c>
      <c r="V94" s="3">
        <v>296.28020570000001</v>
      </c>
      <c r="W94" s="3">
        <v>1105.6124359</v>
      </c>
      <c r="X94" s="3">
        <v>122.0873988</v>
      </c>
      <c r="Y94" s="3">
        <v>20.291385500000001</v>
      </c>
      <c r="Z94" s="3">
        <v>101.7960133</v>
      </c>
      <c r="AA94" s="21">
        <v>8.7087552000000006</v>
      </c>
      <c r="AB94" s="3">
        <v>6.8487144999999998</v>
      </c>
      <c r="AC94" s="3">
        <v>9.2072058999999999</v>
      </c>
      <c r="AD94" s="3">
        <v>11460.335212399999</v>
      </c>
      <c r="AE94" s="3">
        <v>6184.3525418999998</v>
      </c>
      <c r="AF94" s="3">
        <v>5275.9826704999996</v>
      </c>
      <c r="AG94" s="3">
        <v>925.74659459999998</v>
      </c>
      <c r="AH94" s="3">
        <v>375.34012280000002</v>
      </c>
      <c r="AI94" s="3">
        <v>550.40647179999996</v>
      </c>
      <c r="AJ94" s="21">
        <v>8.0778317000000008</v>
      </c>
    </row>
    <row r="95" spans="1:36" hidden="1">
      <c r="A95">
        <f t="shared" si="1"/>
        <v>2</v>
      </c>
      <c r="B95" s="4">
        <v>41671</v>
      </c>
      <c r="C95" s="3">
        <v>891.15149459999998</v>
      </c>
      <c r="D95" s="3">
        <v>507.4880948</v>
      </c>
      <c r="E95" s="3">
        <v>383.6633999</v>
      </c>
      <c r="F95" s="3">
        <v>40.540225900000003</v>
      </c>
      <c r="G95" s="3">
        <v>21.1602408</v>
      </c>
      <c r="H95" s="3">
        <v>19.379985000000001</v>
      </c>
      <c r="I95" s="21">
        <v>4.5491957000000003</v>
      </c>
      <c r="J95" s="3">
        <v>4.1696033999999997</v>
      </c>
      <c r="K95" s="3">
        <v>5.0512988999999999</v>
      </c>
      <c r="L95" s="3">
        <v>882.84023649999995</v>
      </c>
      <c r="M95" s="3">
        <v>269.35505189999998</v>
      </c>
      <c r="N95" s="3">
        <v>613.48518460000003</v>
      </c>
      <c r="O95" s="3">
        <v>81.939415100000005</v>
      </c>
      <c r="P95" s="3">
        <v>21.697816</v>
      </c>
      <c r="Q95" s="3">
        <v>60.241599100000002</v>
      </c>
      <c r="R95" s="21">
        <v>9.2813412999999994</v>
      </c>
      <c r="S95" s="3">
        <v>8.0554702000000002</v>
      </c>
      <c r="T95" s="3">
        <v>9.8195686999999996</v>
      </c>
      <c r="U95" s="3">
        <v>1436.3546756999999</v>
      </c>
      <c r="V95" s="3">
        <v>320.0110143</v>
      </c>
      <c r="W95" s="3">
        <v>1116.3436614</v>
      </c>
      <c r="X95" s="3">
        <v>128.14166489999999</v>
      </c>
      <c r="Y95" s="3">
        <v>24.613182299999998</v>
      </c>
      <c r="Z95" s="3">
        <v>103.5284826</v>
      </c>
      <c r="AA95" s="21">
        <v>8.9213108000000005</v>
      </c>
      <c r="AB95" s="3">
        <v>7.6913546999999998</v>
      </c>
      <c r="AC95" s="3">
        <v>9.2738899999999997</v>
      </c>
      <c r="AD95" s="3">
        <v>11480.541799000001</v>
      </c>
      <c r="AE95" s="3">
        <v>6228.9204779000002</v>
      </c>
      <c r="AF95" s="3">
        <v>5251.6213211000004</v>
      </c>
      <c r="AG95" s="3">
        <v>931.1188641</v>
      </c>
      <c r="AH95" s="3">
        <v>383.55286219999999</v>
      </c>
      <c r="AI95" s="3">
        <v>547.56600200000003</v>
      </c>
      <c r="AJ95" s="21">
        <v>8.1104087000000007</v>
      </c>
    </row>
    <row r="96" spans="1:36">
      <c r="A96">
        <f t="shared" si="1"/>
        <v>5</v>
      </c>
      <c r="B96" s="4">
        <v>41760</v>
      </c>
      <c r="C96" s="3">
        <v>937.11836570000003</v>
      </c>
      <c r="D96" s="3">
        <v>527.08859289999998</v>
      </c>
      <c r="E96" s="3">
        <v>410.02977279999999</v>
      </c>
      <c r="F96" s="3">
        <v>48.660768400000002</v>
      </c>
      <c r="G96" s="3">
        <v>22.746786700000001</v>
      </c>
      <c r="H96" s="3">
        <v>25.913981700000001</v>
      </c>
      <c r="I96" s="21">
        <v>5.1925957</v>
      </c>
      <c r="J96" s="3">
        <v>4.3155527999999999</v>
      </c>
      <c r="K96" s="3">
        <v>6.3200244000000003</v>
      </c>
      <c r="L96" s="3">
        <v>923.84339390000002</v>
      </c>
      <c r="M96" s="3">
        <v>278.23169849999999</v>
      </c>
      <c r="N96" s="3">
        <v>645.61169540000003</v>
      </c>
      <c r="O96" s="3">
        <v>86.184354299999995</v>
      </c>
      <c r="P96" s="3">
        <v>21.955709299999999</v>
      </c>
      <c r="Q96" s="3">
        <v>64.228644900000006</v>
      </c>
      <c r="R96" s="21">
        <v>9.3288922000000003</v>
      </c>
      <c r="S96" s="3">
        <v>7.8911603000000001</v>
      </c>
      <c r="T96" s="3">
        <v>9.9484946000000001</v>
      </c>
      <c r="U96" s="3">
        <v>1385.9983890000001</v>
      </c>
      <c r="V96" s="3">
        <v>321.30995769999998</v>
      </c>
      <c r="W96" s="3">
        <v>1064.6884313</v>
      </c>
      <c r="X96" s="3">
        <v>119.0234263</v>
      </c>
      <c r="Y96" s="3">
        <v>28.8747203</v>
      </c>
      <c r="Z96" s="3">
        <v>90.148706000000004</v>
      </c>
      <c r="AA96" s="21">
        <v>8.5875588</v>
      </c>
      <c r="AB96" s="3">
        <v>8.9865625999999992</v>
      </c>
      <c r="AC96" s="3">
        <v>8.4671442999999993</v>
      </c>
      <c r="AD96" s="3">
        <v>11570.8140666</v>
      </c>
      <c r="AE96" s="3">
        <v>6240.3637563000002</v>
      </c>
      <c r="AF96" s="3">
        <v>5330.4503102999997</v>
      </c>
      <c r="AG96" s="3">
        <v>940.79171940000003</v>
      </c>
      <c r="AH96" s="3">
        <v>387.62346789999998</v>
      </c>
      <c r="AI96" s="3">
        <v>553.1682515</v>
      </c>
      <c r="AJ96" s="21">
        <v>8.1307305999999997</v>
      </c>
    </row>
    <row r="97" spans="1:36" hidden="1">
      <c r="A97">
        <f t="shared" si="1"/>
        <v>8</v>
      </c>
      <c r="B97" s="4">
        <v>41852</v>
      </c>
      <c r="C97" s="3">
        <v>937.05354160000002</v>
      </c>
      <c r="D97" s="3">
        <v>533.02270799999997</v>
      </c>
      <c r="E97" s="3">
        <v>404.03083359999999</v>
      </c>
      <c r="F97" s="3">
        <v>52.500961699999998</v>
      </c>
      <c r="G97" s="3">
        <v>25.087928099999999</v>
      </c>
      <c r="H97" s="3">
        <v>27.413033599999999</v>
      </c>
      <c r="I97" s="21">
        <v>5.6027706999999998</v>
      </c>
      <c r="J97" s="3">
        <v>4.7067278000000004</v>
      </c>
      <c r="K97" s="3">
        <v>6.7848864999999998</v>
      </c>
      <c r="L97" s="3">
        <v>943.83048640000004</v>
      </c>
      <c r="M97" s="3">
        <v>283.61920320000002</v>
      </c>
      <c r="N97" s="3">
        <v>660.21128320000003</v>
      </c>
      <c r="O97" s="3">
        <v>102.39888209999999</v>
      </c>
      <c r="P97" s="3">
        <v>27.165627099999998</v>
      </c>
      <c r="Q97" s="3">
        <v>75.233254900000006</v>
      </c>
      <c r="R97" s="21">
        <v>10.8492874</v>
      </c>
      <c r="S97" s="3">
        <v>9.5782044000000006</v>
      </c>
      <c r="T97" s="3">
        <v>11.395330100000001</v>
      </c>
      <c r="U97" s="3">
        <v>1418.1386783</v>
      </c>
      <c r="V97" s="3">
        <v>315.1459352</v>
      </c>
      <c r="W97" s="3">
        <v>1102.9927431000001</v>
      </c>
      <c r="X97" s="3">
        <v>129.8977481</v>
      </c>
      <c r="Y97" s="3">
        <v>25.305456899999999</v>
      </c>
      <c r="Z97" s="3">
        <v>104.5922911</v>
      </c>
      <c r="AA97" s="21">
        <v>9.1597352000000001</v>
      </c>
      <c r="AB97" s="3">
        <v>8.0297582999999992</v>
      </c>
      <c r="AC97" s="3">
        <v>9.4825911000000005</v>
      </c>
      <c r="AD97" s="3">
        <v>11591.562972399999</v>
      </c>
      <c r="AE97" s="3">
        <v>6233.3368946000001</v>
      </c>
      <c r="AF97" s="3">
        <v>5358.2260778</v>
      </c>
      <c r="AG97" s="3">
        <v>1044.753899</v>
      </c>
      <c r="AH97" s="3">
        <v>440.85582019999998</v>
      </c>
      <c r="AI97" s="3">
        <v>603.89807880000001</v>
      </c>
      <c r="AJ97" s="21">
        <v>9.0130546000000002</v>
      </c>
    </row>
    <row r="98" spans="1:36" hidden="1">
      <c r="A98">
        <f t="shared" si="1"/>
        <v>11</v>
      </c>
      <c r="B98" s="4">
        <v>41944</v>
      </c>
      <c r="C98" s="3">
        <v>939.44709169999999</v>
      </c>
      <c r="D98" s="3">
        <v>532.42999050000003</v>
      </c>
      <c r="E98" s="3">
        <v>407.01710120000001</v>
      </c>
      <c r="F98" s="3">
        <v>51.873752600000003</v>
      </c>
      <c r="G98" s="3">
        <v>24.201153600000001</v>
      </c>
      <c r="H98" s="3">
        <v>27.672599099999999</v>
      </c>
      <c r="I98" s="21">
        <v>5.5217321999999998</v>
      </c>
      <c r="J98" s="3">
        <v>4.5454151999999999</v>
      </c>
      <c r="K98" s="3">
        <v>6.7988787000000004</v>
      </c>
      <c r="L98" s="3">
        <v>911.87925189999999</v>
      </c>
      <c r="M98" s="3">
        <v>271.98797480000002</v>
      </c>
      <c r="N98" s="3">
        <v>639.89127710000002</v>
      </c>
      <c r="O98" s="3">
        <v>96.263638200000003</v>
      </c>
      <c r="P98" s="3">
        <v>28.137913900000001</v>
      </c>
      <c r="Q98" s="3">
        <v>68.125724300000002</v>
      </c>
      <c r="R98" s="21">
        <v>10.5566212</v>
      </c>
      <c r="S98" s="3">
        <v>10.3452786</v>
      </c>
      <c r="T98" s="3">
        <v>10.646452999999999</v>
      </c>
      <c r="U98" s="3">
        <v>1386.5274597</v>
      </c>
      <c r="V98" s="3">
        <v>295.5771092</v>
      </c>
      <c r="W98" s="3">
        <v>1090.9503505</v>
      </c>
      <c r="X98" s="3">
        <v>141.89100769999999</v>
      </c>
      <c r="Y98" s="3">
        <v>26.788314799999998</v>
      </c>
      <c r="Z98" s="3">
        <v>115.10269289999999</v>
      </c>
      <c r="AA98" s="21">
        <v>10.2335519</v>
      </c>
      <c r="AB98" s="3">
        <v>9.0630545999999992</v>
      </c>
      <c r="AC98" s="3">
        <v>10.5506811</v>
      </c>
      <c r="AD98" s="3">
        <v>11601.5759155</v>
      </c>
      <c r="AE98" s="3">
        <v>6268.2255077999998</v>
      </c>
      <c r="AF98" s="3">
        <v>5333.3504076999998</v>
      </c>
      <c r="AG98" s="3">
        <v>1083.4080087</v>
      </c>
      <c r="AH98" s="3">
        <v>451.27800810000002</v>
      </c>
      <c r="AI98" s="3">
        <v>632.13000060000002</v>
      </c>
      <c r="AJ98" s="21">
        <v>9.3384555000000002</v>
      </c>
    </row>
    <row r="99" spans="1:36" hidden="1">
      <c r="A99">
        <f t="shared" si="1"/>
        <v>2</v>
      </c>
      <c r="B99" s="4">
        <v>42036</v>
      </c>
      <c r="C99" s="3">
        <v>988.96436519999997</v>
      </c>
      <c r="D99" s="3">
        <v>565.21526100000005</v>
      </c>
      <c r="E99" s="3">
        <v>423.74910419999998</v>
      </c>
      <c r="F99" s="3">
        <v>55.649115100000003</v>
      </c>
      <c r="G99" s="3">
        <v>32.170939799999999</v>
      </c>
      <c r="H99" s="3">
        <v>23.4781753</v>
      </c>
      <c r="I99" s="21">
        <v>5.6270091000000004</v>
      </c>
      <c r="J99" s="3">
        <v>5.6918030999999996</v>
      </c>
      <c r="K99" s="3">
        <v>5.540584</v>
      </c>
      <c r="L99" s="3">
        <v>910.57614120000005</v>
      </c>
      <c r="M99" s="3">
        <v>281.04714869999998</v>
      </c>
      <c r="N99" s="3">
        <v>629.52899260000004</v>
      </c>
      <c r="O99" s="3">
        <v>87.592465000000004</v>
      </c>
      <c r="P99" s="3">
        <v>24.479224500000001</v>
      </c>
      <c r="Q99" s="3">
        <v>63.113240400000002</v>
      </c>
      <c r="R99" s="21">
        <v>9.6194553000000003</v>
      </c>
      <c r="S99" s="3">
        <v>8.7100063999999993</v>
      </c>
      <c r="T99" s="3">
        <v>10.02547</v>
      </c>
      <c r="U99" s="3">
        <v>1461.6111358000001</v>
      </c>
      <c r="V99" s="3">
        <v>318.4022056</v>
      </c>
      <c r="W99" s="3">
        <v>1143.2089301999999</v>
      </c>
      <c r="X99" s="3">
        <v>147.27031109999999</v>
      </c>
      <c r="Y99" s="3">
        <v>27.546684299999999</v>
      </c>
      <c r="Z99" s="3">
        <v>119.7236269</v>
      </c>
      <c r="AA99" s="21">
        <v>10.0758887</v>
      </c>
      <c r="AB99" s="3">
        <v>8.6515369</v>
      </c>
      <c r="AC99" s="3">
        <v>10.472593699999999</v>
      </c>
      <c r="AD99" s="3">
        <v>11744.667274699999</v>
      </c>
      <c r="AE99" s="3">
        <v>6342.5078187999998</v>
      </c>
      <c r="AF99" s="3">
        <v>5402.1594558999996</v>
      </c>
      <c r="AG99" s="3">
        <v>1047.4533065000001</v>
      </c>
      <c r="AH99" s="3">
        <v>439.01476480000002</v>
      </c>
      <c r="AI99" s="3">
        <v>608.43854160000001</v>
      </c>
      <c r="AJ99" s="21">
        <v>8.9185438999999995</v>
      </c>
    </row>
    <row r="100" spans="1:36">
      <c r="A100">
        <f t="shared" si="1"/>
        <v>5</v>
      </c>
      <c r="B100" s="4">
        <v>42125</v>
      </c>
      <c r="C100" s="3">
        <v>1028.6636487999999</v>
      </c>
      <c r="D100" s="3">
        <v>612.11105220000002</v>
      </c>
      <c r="E100" s="3">
        <v>416.55259669999998</v>
      </c>
      <c r="F100" s="3">
        <v>52.376867900000001</v>
      </c>
      <c r="G100" s="3">
        <v>21.7130008</v>
      </c>
      <c r="H100" s="3">
        <v>30.663867199999999</v>
      </c>
      <c r="I100" s="21">
        <v>5.0917389999999996</v>
      </c>
      <c r="J100" s="3">
        <v>3.5472323000000001</v>
      </c>
      <c r="K100" s="3">
        <v>7.3613434</v>
      </c>
      <c r="L100" s="3">
        <v>937.62420139999995</v>
      </c>
      <c r="M100" s="3">
        <v>274.38167010000001</v>
      </c>
      <c r="N100" s="3">
        <v>663.24253120000003</v>
      </c>
      <c r="O100" s="3">
        <v>97.878046299999994</v>
      </c>
      <c r="P100" s="3">
        <v>25.426815000000001</v>
      </c>
      <c r="Q100" s="3">
        <v>72.451231199999995</v>
      </c>
      <c r="R100" s="21">
        <v>10.438942000000001</v>
      </c>
      <c r="S100" s="3">
        <v>9.2669510000000006</v>
      </c>
      <c r="T100" s="3">
        <v>10.9237915</v>
      </c>
      <c r="U100" s="3">
        <v>1481.586223</v>
      </c>
      <c r="V100" s="3">
        <v>306.9482362</v>
      </c>
      <c r="W100" s="3">
        <v>1174.6379867999999</v>
      </c>
      <c r="X100" s="3">
        <v>137.6101195</v>
      </c>
      <c r="Y100" s="3">
        <v>22.682359000000002</v>
      </c>
      <c r="Z100" s="3">
        <v>114.92776050000001</v>
      </c>
      <c r="AA100" s="21">
        <v>9.2880263999999997</v>
      </c>
      <c r="AB100" s="3">
        <v>7.3896364999999999</v>
      </c>
      <c r="AC100" s="3">
        <v>9.7841003999999998</v>
      </c>
      <c r="AD100" s="3">
        <v>11802.8696652</v>
      </c>
      <c r="AE100" s="3">
        <v>6351.8353594</v>
      </c>
      <c r="AF100" s="3">
        <v>5451.0343057999999</v>
      </c>
      <c r="AG100" s="3">
        <v>1035.5578022</v>
      </c>
      <c r="AH100" s="3">
        <v>425.77536670000001</v>
      </c>
      <c r="AI100" s="3">
        <v>609.78243550000002</v>
      </c>
      <c r="AJ100" s="21">
        <v>8.7737798999999992</v>
      </c>
    </row>
    <row r="101" spans="1:36" hidden="1">
      <c r="A101">
        <f t="shared" si="1"/>
        <v>8</v>
      </c>
      <c r="B101" s="4">
        <v>42217</v>
      </c>
      <c r="C101" s="3">
        <v>968.37513609999996</v>
      </c>
      <c r="D101" s="3">
        <v>565.91306010000005</v>
      </c>
      <c r="E101" s="3">
        <v>402.46207600000002</v>
      </c>
      <c r="F101" s="3">
        <v>53.000447600000001</v>
      </c>
      <c r="G101" s="3">
        <v>23.015991400000001</v>
      </c>
      <c r="H101" s="3">
        <v>29.9844562</v>
      </c>
      <c r="I101" s="21">
        <v>5.4731318</v>
      </c>
      <c r="J101" s="3">
        <v>4.0670542999999997</v>
      </c>
      <c r="K101" s="3">
        <v>7.4502563000000004</v>
      </c>
      <c r="L101" s="3">
        <v>963.98382579999998</v>
      </c>
      <c r="M101" s="3">
        <v>281.05947800000001</v>
      </c>
      <c r="N101" s="3">
        <v>682.92434790000004</v>
      </c>
      <c r="O101" s="3">
        <v>100.895453</v>
      </c>
      <c r="P101" s="3">
        <v>30.632965500000001</v>
      </c>
      <c r="Q101" s="3">
        <v>70.262487500000006</v>
      </c>
      <c r="R101" s="21">
        <v>10.466508899999999</v>
      </c>
      <c r="S101" s="3">
        <v>10.8991042</v>
      </c>
      <c r="T101" s="3">
        <v>10.288473099999999</v>
      </c>
      <c r="U101" s="3">
        <v>1523.931016</v>
      </c>
      <c r="V101" s="3">
        <v>327.50239829999998</v>
      </c>
      <c r="W101" s="3">
        <v>1196.4286176999999</v>
      </c>
      <c r="X101" s="3">
        <v>143.03323080000001</v>
      </c>
      <c r="Y101" s="3">
        <v>20.207581300000001</v>
      </c>
      <c r="Z101" s="3">
        <v>122.8256495</v>
      </c>
      <c r="AA101" s="21">
        <v>9.3858073999999991</v>
      </c>
      <c r="AB101" s="3">
        <v>6.1702086999999999</v>
      </c>
      <c r="AC101" s="3">
        <v>10.266024</v>
      </c>
      <c r="AD101" s="3">
        <v>11724.934182700001</v>
      </c>
      <c r="AE101" s="3">
        <v>6285.1777401999998</v>
      </c>
      <c r="AF101" s="3">
        <v>5439.7564425</v>
      </c>
      <c r="AG101" s="3">
        <v>1025.1204493</v>
      </c>
      <c r="AH101" s="3">
        <v>417.0549967</v>
      </c>
      <c r="AI101" s="3">
        <v>608.06545259999996</v>
      </c>
      <c r="AJ101" s="21">
        <v>8.7430806000000008</v>
      </c>
    </row>
    <row r="102" spans="1:36" hidden="1">
      <c r="A102">
        <f t="shared" si="1"/>
        <v>11</v>
      </c>
      <c r="B102" s="4">
        <v>42309</v>
      </c>
      <c r="C102" s="3">
        <v>1010.4338873</v>
      </c>
      <c r="D102" s="3">
        <v>594.27156739999998</v>
      </c>
      <c r="E102" s="3">
        <v>416.1623199</v>
      </c>
      <c r="F102" s="3">
        <v>45.036248899999997</v>
      </c>
      <c r="G102" s="3">
        <v>23.179568199999999</v>
      </c>
      <c r="H102" s="3">
        <v>21.856680699999998</v>
      </c>
      <c r="I102" s="21">
        <v>4.4571198000000001</v>
      </c>
      <c r="J102" s="3">
        <v>3.9005010000000002</v>
      </c>
      <c r="K102" s="3">
        <v>5.2519605</v>
      </c>
      <c r="L102" s="3">
        <v>947.79525490000003</v>
      </c>
      <c r="M102" s="3">
        <v>276.46032259999998</v>
      </c>
      <c r="N102" s="3">
        <v>671.33493239999996</v>
      </c>
      <c r="O102" s="3">
        <v>101.82306079999999</v>
      </c>
      <c r="P102" s="3">
        <v>31.353300900000001</v>
      </c>
      <c r="Q102" s="3">
        <v>70.4697599</v>
      </c>
      <c r="R102" s="21">
        <v>10.743149499999999</v>
      </c>
      <c r="S102" s="3">
        <v>11.3409768</v>
      </c>
      <c r="T102" s="3">
        <v>10.496960100000001</v>
      </c>
      <c r="U102" s="3">
        <v>1541.8778338</v>
      </c>
      <c r="V102" s="3">
        <v>330.48081869999999</v>
      </c>
      <c r="W102" s="3">
        <v>1211.3970151000001</v>
      </c>
      <c r="X102" s="3">
        <v>142.41990659999999</v>
      </c>
      <c r="Y102" s="3">
        <v>26.406343199999998</v>
      </c>
      <c r="Z102" s="3">
        <v>116.0135635</v>
      </c>
      <c r="AA102" s="21">
        <v>9.2367828000000003</v>
      </c>
      <c r="AB102" s="3">
        <v>7.9902800999999997</v>
      </c>
      <c r="AC102" s="3">
        <v>9.5768407999999994</v>
      </c>
      <c r="AD102" s="3">
        <v>11958.1094978</v>
      </c>
      <c r="AE102" s="3">
        <v>6383.6460770000003</v>
      </c>
      <c r="AF102" s="3">
        <v>5574.4634207999998</v>
      </c>
      <c r="AG102" s="3">
        <v>1097.9321253999999</v>
      </c>
      <c r="AH102" s="3">
        <v>454.04173789999999</v>
      </c>
      <c r="AI102" s="3">
        <v>643.89038760000005</v>
      </c>
      <c r="AJ102" s="21">
        <v>9.1814858000000008</v>
      </c>
    </row>
    <row r="103" spans="1:36" hidden="1">
      <c r="A103">
        <f t="shared" si="1"/>
        <v>2</v>
      </c>
      <c r="B103" s="4">
        <v>42401</v>
      </c>
      <c r="C103" s="3">
        <v>1029.7687859</v>
      </c>
      <c r="D103" s="3">
        <v>589.51238660000001</v>
      </c>
      <c r="E103" s="3">
        <v>440.25639919999998</v>
      </c>
      <c r="F103" s="3">
        <v>55.238122799999999</v>
      </c>
      <c r="G103" s="3">
        <v>24.772877300000001</v>
      </c>
      <c r="H103" s="3">
        <v>30.465245500000002</v>
      </c>
      <c r="I103" s="21">
        <v>5.3641287000000002</v>
      </c>
      <c r="J103" s="3">
        <v>4.2022658000000002</v>
      </c>
      <c r="K103" s="3">
        <v>6.9198870000000001</v>
      </c>
      <c r="L103" s="3">
        <v>908.2267415</v>
      </c>
      <c r="M103" s="3">
        <v>262.99903369999998</v>
      </c>
      <c r="N103" s="3">
        <v>645.22770779999996</v>
      </c>
      <c r="O103" s="3">
        <v>83.142341000000002</v>
      </c>
      <c r="P103" s="3">
        <v>20.0298789</v>
      </c>
      <c r="Q103" s="3">
        <v>63.112462100000002</v>
      </c>
      <c r="R103" s="21">
        <v>9.1543595</v>
      </c>
      <c r="S103" s="3">
        <v>7.6159515000000004</v>
      </c>
      <c r="T103" s="3">
        <v>9.7814247000000005</v>
      </c>
      <c r="U103" s="3">
        <v>1526.1106655000001</v>
      </c>
      <c r="V103" s="3">
        <v>331.17046590000001</v>
      </c>
      <c r="W103" s="3">
        <v>1194.9401995999999</v>
      </c>
      <c r="X103" s="3">
        <v>136.9789902</v>
      </c>
      <c r="Y103" s="3">
        <v>27.222706200000001</v>
      </c>
      <c r="Z103" s="3">
        <v>109.7562839</v>
      </c>
      <c r="AA103" s="21">
        <v>8.9756917999999999</v>
      </c>
      <c r="AB103" s="3">
        <v>8.2201491999999998</v>
      </c>
      <c r="AC103" s="3">
        <v>9.1850859000000007</v>
      </c>
      <c r="AD103" s="3">
        <v>11995.8566679</v>
      </c>
      <c r="AE103" s="3">
        <v>6427.2667240999999</v>
      </c>
      <c r="AF103" s="3">
        <v>5568.5899437999997</v>
      </c>
      <c r="AG103" s="3">
        <v>1042.8690111000001</v>
      </c>
      <c r="AH103" s="3">
        <v>444.4211717</v>
      </c>
      <c r="AI103" s="3">
        <v>598.44783940000002</v>
      </c>
      <c r="AJ103" s="21">
        <v>8.6935768000000007</v>
      </c>
    </row>
    <row r="104" spans="1:36">
      <c r="A104">
        <f t="shared" si="1"/>
        <v>5</v>
      </c>
      <c r="B104" s="4">
        <v>42491</v>
      </c>
      <c r="C104" s="3">
        <v>984.98920889999999</v>
      </c>
      <c r="D104" s="3">
        <v>586.24273909999999</v>
      </c>
      <c r="E104" s="3">
        <v>398.74646990000002</v>
      </c>
      <c r="F104" s="3">
        <v>56.796537299999997</v>
      </c>
      <c r="G104" s="3">
        <v>27.532906700000002</v>
      </c>
      <c r="H104" s="3">
        <v>29.263630500000001</v>
      </c>
      <c r="I104" s="21">
        <v>5.7662091000000002</v>
      </c>
      <c r="J104" s="3">
        <v>4.6965028000000002</v>
      </c>
      <c r="K104" s="3">
        <v>7.3389065000000002</v>
      </c>
      <c r="L104" s="3">
        <v>948.93462769999996</v>
      </c>
      <c r="M104" s="3">
        <v>288.00009340000003</v>
      </c>
      <c r="N104" s="3">
        <v>660.9345343</v>
      </c>
      <c r="O104" s="3">
        <v>91.464999300000002</v>
      </c>
      <c r="P104" s="3">
        <v>30.484506400000001</v>
      </c>
      <c r="Q104" s="3">
        <v>60.980492900000002</v>
      </c>
      <c r="R104" s="21">
        <v>9.6387038999999994</v>
      </c>
      <c r="S104" s="3">
        <v>10.5848946</v>
      </c>
      <c r="T104" s="3">
        <v>9.2264043999999998</v>
      </c>
      <c r="U104" s="3">
        <v>1569.9914117000001</v>
      </c>
      <c r="V104" s="3">
        <v>334.15676530000002</v>
      </c>
      <c r="W104" s="3">
        <v>1235.8346463</v>
      </c>
      <c r="X104" s="3">
        <v>140.28243079999999</v>
      </c>
      <c r="Y104" s="3">
        <v>28.482355299999998</v>
      </c>
      <c r="Z104" s="3">
        <v>111.80007550000001</v>
      </c>
      <c r="AA104" s="21">
        <v>8.9352356000000004</v>
      </c>
      <c r="AB104" s="3">
        <v>8.5236506999999992</v>
      </c>
      <c r="AC104" s="3">
        <v>9.0465237999999992</v>
      </c>
      <c r="AD104" s="3">
        <v>12015.265840599999</v>
      </c>
      <c r="AE104" s="3">
        <v>6427.9051683999996</v>
      </c>
      <c r="AF104" s="3">
        <v>5587.3606722000004</v>
      </c>
      <c r="AG104" s="3">
        <v>1044.1346406</v>
      </c>
      <c r="AH104" s="3">
        <v>450.03584610000001</v>
      </c>
      <c r="AI104" s="3">
        <v>594.09879439999997</v>
      </c>
      <c r="AJ104" s="21">
        <v>8.6900668999999997</v>
      </c>
    </row>
    <row r="105" spans="1:36" hidden="1">
      <c r="A105">
        <f t="shared" si="1"/>
        <v>8</v>
      </c>
      <c r="B105" s="4">
        <v>42583</v>
      </c>
      <c r="C105" s="3">
        <v>1047.6841798999999</v>
      </c>
      <c r="D105" s="3">
        <v>621.56894190000003</v>
      </c>
      <c r="E105" s="3">
        <v>426.1152381</v>
      </c>
      <c r="F105" s="3">
        <v>60.853571700000003</v>
      </c>
      <c r="G105" s="3">
        <v>26.392473299999999</v>
      </c>
      <c r="H105" s="3">
        <v>34.461098499999999</v>
      </c>
      <c r="I105" s="21">
        <v>5.8083888999999997</v>
      </c>
      <c r="J105" s="3">
        <v>4.2461054999999996</v>
      </c>
      <c r="K105" s="3">
        <v>8.0872720000000005</v>
      </c>
      <c r="L105" s="3">
        <v>978.75491220000004</v>
      </c>
      <c r="M105" s="3">
        <v>286.90699080000002</v>
      </c>
      <c r="N105" s="3">
        <v>691.84792149999998</v>
      </c>
      <c r="O105" s="3">
        <v>91.940200300000001</v>
      </c>
      <c r="P105" s="3">
        <v>27.716134799999999</v>
      </c>
      <c r="Q105" s="3">
        <v>64.224065499999995</v>
      </c>
      <c r="R105" s="21">
        <v>9.3935876</v>
      </c>
      <c r="S105" s="3">
        <v>9.6603204999999992</v>
      </c>
      <c r="T105" s="3">
        <v>9.2829744000000005</v>
      </c>
      <c r="U105" s="3">
        <v>1534.2202184</v>
      </c>
      <c r="V105" s="3">
        <v>339.28023769999999</v>
      </c>
      <c r="W105" s="3">
        <v>1194.9399805999999</v>
      </c>
      <c r="X105" s="3">
        <v>154.9302424</v>
      </c>
      <c r="Y105" s="3">
        <v>28.010801099999998</v>
      </c>
      <c r="Z105" s="3">
        <v>126.91944119999999</v>
      </c>
      <c r="AA105" s="21">
        <v>10.0983053</v>
      </c>
      <c r="AB105" s="3">
        <v>8.2559483</v>
      </c>
      <c r="AC105" s="3">
        <v>10.6214072</v>
      </c>
      <c r="AD105" s="3">
        <v>11918.1714262</v>
      </c>
      <c r="AE105" s="3">
        <v>6371.8208107999999</v>
      </c>
      <c r="AF105" s="3">
        <v>5546.3506153999997</v>
      </c>
      <c r="AG105" s="3">
        <v>1084.3490348</v>
      </c>
      <c r="AH105" s="3">
        <v>466.53610639999999</v>
      </c>
      <c r="AI105" s="3">
        <v>617.8129285</v>
      </c>
      <c r="AJ105" s="21">
        <v>9.0982836000000002</v>
      </c>
    </row>
    <row r="106" spans="1:36" hidden="1">
      <c r="A106">
        <f t="shared" si="1"/>
        <v>11</v>
      </c>
      <c r="B106" s="4">
        <v>42675</v>
      </c>
      <c r="C106" s="3">
        <v>1008.9975524</v>
      </c>
      <c r="D106" s="3">
        <v>599.73993089999999</v>
      </c>
      <c r="E106" s="3">
        <v>409.25762150000003</v>
      </c>
      <c r="F106" s="3">
        <v>51.672810900000002</v>
      </c>
      <c r="G106" s="3">
        <v>25.375821299999998</v>
      </c>
      <c r="H106" s="3">
        <v>26.2969896</v>
      </c>
      <c r="I106" s="21">
        <v>5.1212027999999998</v>
      </c>
      <c r="J106" s="3">
        <v>4.2311375</v>
      </c>
      <c r="K106" s="3">
        <v>6.4255345000000004</v>
      </c>
      <c r="L106" s="3">
        <v>1000.8848699</v>
      </c>
      <c r="M106" s="3">
        <v>284.97737810000001</v>
      </c>
      <c r="N106" s="3">
        <v>715.90749170000004</v>
      </c>
      <c r="O106" s="3">
        <v>101.8754237</v>
      </c>
      <c r="P106" s="3">
        <v>28.550064800000001</v>
      </c>
      <c r="Q106" s="3">
        <v>73.325358899999998</v>
      </c>
      <c r="R106" s="21">
        <v>10.178535699999999</v>
      </c>
      <c r="S106" s="3">
        <v>10.018361799999999</v>
      </c>
      <c r="T106" s="3">
        <v>10.242295199999999</v>
      </c>
      <c r="U106" s="3">
        <v>1555.1875098999999</v>
      </c>
      <c r="V106" s="3">
        <v>335.76422439999999</v>
      </c>
      <c r="W106" s="3">
        <v>1219.4232853999999</v>
      </c>
      <c r="X106" s="3">
        <v>158.2849454</v>
      </c>
      <c r="Y106" s="3">
        <v>32.454818500000002</v>
      </c>
      <c r="Z106" s="3">
        <v>125.830127</v>
      </c>
      <c r="AA106" s="21">
        <v>10.1778689</v>
      </c>
      <c r="AB106" s="3">
        <v>9.6659548999999991</v>
      </c>
      <c r="AC106" s="3">
        <v>10.3188227</v>
      </c>
      <c r="AD106" s="3">
        <v>12067.2068898</v>
      </c>
      <c r="AE106" s="3">
        <v>6432.3008873999997</v>
      </c>
      <c r="AF106" s="3">
        <v>5634.9060023000002</v>
      </c>
      <c r="AG106" s="3">
        <v>1091.7794133</v>
      </c>
      <c r="AH106" s="3">
        <v>455.73047700000001</v>
      </c>
      <c r="AI106" s="3">
        <v>636.0489364</v>
      </c>
      <c r="AJ106" s="21">
        <v>9.0474905999999997</v>
      </c>
    </row>
    <row r="107" spans="1:36" hidden="1">
      <c r="A107">
        <f t="shared" si="1"/>
        <v>2</v>
      </c>
      <c r="B107" s="4">
        <v>42767</v>
      </c>
      <c r="C107" s="3">
        <v>1018.7745678</v>
      </c>
      <c r="D107" s="3">
        <v>591.63585809999995</v>
      </c>
      <c r="E107" s="3">
        <v>427.13870960000003</v>
      </c>
      <c r="F107" s="3">
        <v>50.542442100000002</v>
      </c>
      <c r="G107" s="3">
        <v>22.4631954</v>
      </c>
      <c r="H107" s="3">
        <v>28.079246600000001</v>
      </c>
      <c r="I107" s="21">
        <v>4.9611017000000004</v>
      </c>
      <c r="J107" s="3">
        <v>3.7967941000000001</v>
      </c>
      <c r="K107" s="3">
        <v>6.5738004999999999</v>
      </c>
      <c r="L107" s="3">
        <v>948.3308657</v>
      </c>
      <c r="M107" s="3">
        <v>269.8752733</v>
      </c>
      <c r="N107" s="3">
        <v>678.45559230000003</v>
      </c>
      <c r="O107" s="3">
        <v>86.1863788</v>
      </c>
      <c r="P107" s="3">
        <v>24.761932900000001</v>
      </c>
      <c r="Q107" s="3">
        <v>61.424445900000002</v>
      </c>
      <c r="R107" s="21">
        <v>9.0882182999999994</v>
      </c>
      <c r="S107" s="3">
        <v>9.1753248000000003</v>
      </c>
      <c r="T107" s="3">
        <v>9.0535691000000007</v>
      </c>
      <c r="U107" s="3">
        <v>1537.7218534000001</v>
      </c>
      <c r="V107" s="3">
        <v>349.23300189999998</v>
      </c>
      <c r="W107" s="3">
        <v>1188.4888513999999</v>
      </c>
      <c r="X107" s="3">
        <v>156.8172567</v>
      </c>
      <c r="Y107" s="3">
        <v>28.838147899999999</v>
      </c>
      <c r="Z107" s="3">
        <v>127.97910880000001</v>
      </c>
      <c r="AA107" s="21">
        <v>10.1980249</v>
      </c>
      <c r="AB107" s="3">
        <v>8.2575666999999999</v>
      </c>
      <c r="AC107" s="3">
        <v>10.768221199999999</v>
      </c>
      <c r="AD107" s="3">
        <v>12116.267077300001</v>
      </c>
      <c r="AE107" s="3">
        <v>6486.4479499999998</v>
      </c>
      <c r="AF107" s="3">
        <v>5629.8191273000002</v>
      </c>
      <c r="AG107" s="3">
        <v>1137.0188614000001</v>
      </c>
      <c r="AH107" s="3">
        <v>476.32212290000001</v>
      </c>
      <c r="AI107" s="3">
        <v>660.69673850000004</v>
      </c>
      <c r="AJ107" s="21">
        <v>9.3842341000000005</v>
      </c>
    </row>
    <row r="108" spans="1:36">
      <c r="A108">
        <f t="shared" si="1"/>
        <v>5</v>
      </c>
      <c r="B108" s="4">
        <v>42856</v>
      </c>
      <c r="C108" s="3">
        <v>1003.5037915</v>
      </c>
      <c r="D108" s="3">
        <v>572.38431209999999</v>
      </c>
      <c r="E108" s="3">
        <v>431.11947950000001</v>
      </c>
      <c r="F108" s="3">
        <v>57.838598599999997</v>
      </c>
      <c r="G108" s="3">
        <v>25.850976200000002</v>
      </c>
      <c r="H108" s="3">
        <v>31.987622300000002</v>
      </c>
      <c r="I108" s="21">
        <v>5.7636652000000002</v>
      </c>
      <c r="J108" s="3">
        <v>4.5163669999999998</v>
      </c>
      <c r="K108" s="3">
        <v>7.4196653000000001</v>
      </c>
      <c r="L108" s="3">
        <v>1004.4718339999999</v>
      </c>
      <c r="M108" s="3">
        <v>302.46670619999998</v>
      </c>
      <c r="N108" s="3">
        <v>702.00512779999997</v>
      </c>
      <c r="O108" s="3">
        <v>92.962922000000006</v>
      </c>
      <c r="P108" s="3">
        <v>29.7181724</v>
      </c>
      <c r="Q108" s="3">
        <v>63.244749599999999</v>
      </c>
      <c r="R108" s="21">
        <v>9.2549057999999995</v>
      </c>
      <c r="S108" s="3">
        <v>9.8252705999999996</v>
      </c>
      <c r="T108" s="3">
        <v>9.0091578000000005</v>
      </c>
      <c r="U108" s="3">
        <v>1634.5968912000001</v>
      </c>
      <c r="V108" s="3">
        <v>373.98468409999998</v>
      </c>
      <c r="W108" s="3">
        <v>1260.6122071</v>
      </c>
      <c r="X108" s="3">
        <v>175.07508369999999</v>
      </c>
      <c r="Y108" s="3">
        <v>34.915189699999999</v>
      </c>
      <c r="Z108" s="3">
        <v>140.15989400000001</v>
      </c>
      <c r="AA108" s="21">
        <v>10.710596900000001</v>
      </c>
      <c r="AB108" s="3">
        <v>9.3359945</v>
      </c>
      <c r="AC108" s="3">
        <v>11.118398900000001</v>
      </c>
      <c r="AD108" s="3">
        <v>12268.4109377</v>
      </c>
      <c r="AE108" s="3">
        <v>6544.2132567999997</v>
      </c>
      <c r="AF108" s="3">
        <v>5724.1976807999999</v>
      </c>
      <c r="AG108" s="3">
        <v>1109.3660757</v>
      </c>
      <c r="AH108" s="3">
        <v>464.51586090000001</v>
      </c>
      <c r="AI108" s="3">
        <v>644.8502148</v>
      </c>
      <c r="AJ108" s="21">
        <v>9.0424594000000003</v>
      </c>
    </row>
    <row r="109" spans="1:36" hidden="1">
      <c r="A109">
        <f t="shared" si="1"/>
        <v>8</v>
      </c>
      <c r="B109" s="4">
        <v>42948</v>
      </c>
      <c r="C109" s="3">
        <v>1004.7445654000001</v>
      </c>
      <c r="D109" s="3">
        <v>566.47117590000005</v>
      </c>
      <c r="E109" s="3">
        <v>438.27338950000001</v>
      </c>
      <c r="F109" s="3">
        <v>58.208082500000003</v>
      </c>
      <c r="G109" s="3">
        <v>22.099747199999999</v>
      </c>
      <c r="H109" s="3">
        <v>36.108335400000001</v>
      </c>
      <c r="I109" s="21">
        <v>5.7933215000000002</v>
      </c>
      <c r="J109" s="3">
        <v>3.9013013000000001</v>
      </c>
      <c r="K109" s="3">
        <v>8.2387697000000006</v>
      </c>
      <c r="L109" s="3">
        <v>1040.9718339000001</v>
      </c>
      <c r="M109" s="3">
        <v>310.81594050000001</v>
      </c>
      <c r="N109" s="3">
        <v>730.15589339999997</v>
      </c>
      <c r="O109" s="3">
        <v>87.443134200000003</v>
      </c>
      <c r="P109" s="3">
        <v>29.6295286</v>
      </c>
      <c r="Q109" s="3">
        <v>57.813605600000002</v>
      </c>
      <c r="R109" s="21">
        <v>8.4001441000000003</v>
      </c>
      <c r="S109" s="3">
        <v>9.5328213999999996</v>
      </c>
      <c r="T109" s="3">
        <v>7.9179811000000004</v>
      </c>
      <c r="U109" s="3">
        <v>1671.5243052999999</v>
      </c>
      <c r="V109" s="3">
        <v>377.94553509999997</v>
      </c>
      <c r="W109" s="3">
        <v>1293.5787702</v>
      </c>
      <c r="X109" s="3">
        <v>176.10172600000001</v>
      </c>
      <c r="Y109" s="3">
        <v>30.8853711</v>
      </c>
      <c r="Z109" s="3">
        <v>145.2163549</v>
      </c>
      <c r="AA109" s="21">
        <v>10.5353973</v>
      </c>
      <c r="AB109" s="3">
        <v>8.1719106000000004</v>
      </c>
      <c r="AC109" s="3">
        <v>11.225938299999999</v>
      </c>
      <c r="AD109" s="3">
        <v>12256.418163099999</v>
      </c>
      <c r="AE109" s="3">
        <v>6518.3270172000002</v>
      </c>
      <c r="AF109" s="3">
        <v>5738.0911458</v>
      </c>
      <c r="AG109" s="3">
        <v>1090.5413489</v>
      </c>
      <c r="AH109" s="3">
        <v>458.04490879999997</v>
      </c>
      <c r="AI109" s="3">
        <v>632.49644009999997</v>
      </c>
      <c r="AJ109" s="21">
        <v>8.8977166000000008</v>
      </c>
    </row>
    <row r="110" spans="1:36" hidden="1">
      <c r="A110">
        <f t="shared" si="1"/>
        <v>11</v>
      </c>
      <c r="B110" s="4">
        <v>43040</v>
      </c>
      <c r="C110" s="3">
        <v>1022.7619567</v>
      </c>
      <c r="D110" s="3">
        <v>562.94549629999995</v>
      </c>
      <c r="E110" s="3">
        <v>459.81646039999998</v>
      </c>
      <c r="F110" s="3">
        <v>46.802759100000003</v>
      </c>
      <c r="G110" s="3">
        <v>18.515530999999999</v>
      </c>
      <c r="H110" s="3">
        <v>28.287228200000001</v>
      </c>
      <c r="I110" s="21">
        <v>4.5761146000000004</v>
      </c>
      <c r="J110" s="3">
        <v>3.2890450000000002</v>
      </c>
      <c r="K110" s="3">
        <v>6.1518519999999999</v>
      </c>
      <c r="L110" s="3">
        <v>1042.6604846</v>
      </c>
      <c r="M110" s="3">
        <v>298.68007139999997</v>
      </c>
      <c r="N110" s="3">
        <v>743.98041320000004</v>
      </c>
      <c r="O110" s="3">
        <v>100.33110840000001</v>
      </c>
      <c r="P110" s="3">
        <v>32.0259158</v>
      </c>
      <c r="Q110" s="3">
        <v>68.305192599999998</v>
      </c>
      <c r="R110" s="21">
        <v>9.6226058000000005</v>
      </c>
      <c r="S110" s="3">
        <v>10.7224816</v>
      </c>
      <c r="T110" s="3">
        <v>9.1810472000000001</v>
      </c>
      <c r="U110" s="3">
        <v>1661.1639170999999</v>
      </c>
      <c r="V110" s="3">
        <v>353.8520608</v>
      </c>
      <c r="W110" s="3">
        <v>1307.3118563999999</v>
      </c>
      <c r="X110" s="3">
        <v>164.5685239</v>
      </c>
      <c r="Y110" s="3">
        <v>30.384853799999998</v>
      </c>
      <c r="Z110" s="3">
        <v>134.1836701</v>
      </c>
      <c r="AA110" s="21">
        <v>9.9068202999999997</v>
      </c>
      <c r="AB110" s="3">
        <v>8.5868806000000006</v>
      </c>
      <c r="AC110" s="3">
        <v>10.264090400000001</v>
      </c>
      <c r="AD110" s="3">
        <v>12464.1462902</v>
      </c>
      <c r="AE110" s="3">
        <v>6613.9131937000002</v>
      </c>
      <c r="AF110" s="3">
        <v>5850.2330965000001</v>
      </c>
      <c r="AG110" s="3">
        <v>1122.0751499999999</v>
      </c>
      <c r="AH110" s="3">
        <v>468.76323769999999</v>
      </c>
      <c r="AI110" s="3">
        <v>653.31191230000002</v>
      </c>
      <c r="AJ110" s="21">
        <v>9.0024227999999997</v>
      </c>
    </row>
    <row r="111" spans="1:36" hidden="1">
      <c r="A111">
        <f t="shared" si="1"/>
        <v>2</v>
      </c>
      <c r="B111" s="4">
        <v>43132</v>
      </c>
      <c r="C111" s="3">
        <v>1029.7624797999999</v>
      </c>
      <c r="D111" s="3">
        <v>573.80887180000002</v>
      </c>
      <c r="E111" s="3">
        <v>455.95360799999997</v>
      </c>
      <c r="F111" s="3">
        <v>55.861885600000001</v>
      </c>
      <c r="G111" s="3">
        <v>23.319253499999999</v>
      </c>
      <c r="H111" s="3">
        <v>32.542632099999999</v>
      </c>
      <c r="I111" s="21">
        <v>5.4247350000000001</v>
      </c>
      <c r="J111" s="3">
        <v>4.0639409000000004</v>
      </c>
      <c r="K111" s="3">
        <v>7.1372682000000003</v>
      </c>
      <c r="L111" s="3">
        <v>1010.5400571</v>
      </c>
      <c r="M111" s="3">
        <v>296.2854021</v>
      </c>
      <c r="N111" s="3">
        <v>714.25465499999996</v>
      </c>
      <c r="O111" s="3">
        <v>94.951115000000001</v>
      </c>
      <c r="P111" s="3">
        <v>28.5249709</v>
      </c>
      <c r="Q111" s="3">
        <v>66.426144100000002</v>
      </c>
      <c r="R111" s="21">
        <v>9.3960763000000007</v>
      </c>
      <c r="S111" s="3">
        <v>9.6275317000000005</v>
      </c>
      <c r="T111" s="3">
        <v>9.3000646000000007</v>
      </c>
      <c r="U111" s="3">
        <v>1690.9816682000001</v>
      </c>
      <c r="V111" s="3">
        <v>354.99182580000002</v>
      </c>
      <c r="W111" s="3">
        <v>1335.9898424999999</v>
      </c>
      <c r="X111" s="3">
        <v>157.8400753</v>
      </c>
      <c r="Y111" s="3">
        <v>29.105494499999999</v>
      </c>
      <c r="Z111" s="3">
        <v>128.7345808</v>
      </c>
      <c r="AA111" s="21">
        <v>9.3342275000000008</v>
      </c>
      <c r="AB111" s="3">
        <v>8.1989196</v>
      </c>
      <c r="AC111" s="3">
        <v>9.6358952000000002</v>
      </c>
      <c r="AD111" s="3">
        <v>12533.8552614</v>
      </c>
      <c r="AE111" s="3">
        <v>6663.0514305999995</v>
      </c>
      <c r="AF111" s="3">
        <v>5870.8038309000003</v>
      </c>
      <c r="AG111" s="3">
        <v>1103.2302313</v>
      </c>
      <c r="AH111" s="3">
        <v>467.58570070000002</v>
      </c>
      <c r="AI111" s="3">
        <v>635.64453060000005</v>
      </c>
      <c r="AJ111" s="21">
        <v>8.8020022999999998</v>
      </c>
    </row>
    <row r="112" spans="1:36">
      <c r="A112">
        <f t="shared" si="1"/>
        <v>5</v>
      </c>
      <c r="B112" s="4">
        <v>43221</v>
      </c>
      <c r="C112" s="3">
        <v>1054.3556019</v>
      </c>
      <c r="D112" s="3">
        <v>597.67682509999997</v>
      </c>
      <c r="E112" s="3">
        <v>456.67877670000001</v>
      </c>
      <c r="F112" s="3">
        <v>46.342706300000003</v>
      </c>
      <c r="G112" s="3">
        <v>18.188541499999999</v>
      </c>
      <c r="H112" s="3">
        <v>28.1541648</v>
      </c>
      <c r="I112" s="21">
        <v>4.3953582999999998</v>
      </c>
      <c r="J112" s="3">
        <v>3.0432066999999998</v>
      </c>
      <c r="K112" s="3">
        <v>6.1649820999999996</v>
      </c>
      <c r="L112" s="3">
        <v>1008.8276535</v>
      </c>
      <c r="M112" s="3">
        <v>269.9579205</v>
      </c>
      <c r="N112" s="3">
        <v>738.869733</v>
      </c>
      <c r="O112" s="3">
        <v>95.139457800000002</v>
      </c>
      <c r="P112" s="3">
        <v>26.249967099999999</v>
      </c>
      <c r="Q112" s="3">
        <v>68.889490699999996</v>
      </c>
      <c r="R112" s="21">
        <v>9.4306949000000007</v>
      </c>
      <c r="S112" s="3">
        <v>9.7237255000000005</v>
      </c>
      <c r="T112" s="3">
        <v>9.3236314</v>
      </c>
      <c r="U112" s="3">
        <v>1674.5643949</v>
      </c>
      <c r="V112" s="3">
        <v>351.0425687</v>
      </c>
      <c r="W112" s="3">
        <v>1323.5218261</v>
      </c>
      <c r="X112" s="3">
        <v>149.7803542</v>
      </c>
      <c r="Y112" s="3">
        <v>30.4912834</v>
      </c>
      <c r="Z112" s="3">
        <v>119.2890707</v>
      </c>
      <c r="AA112" s="21">
        <v>8.9444368000000001</v>
      </c>
      <c r="AB112" s="3">
        <v>8.6859219000000003</v>
      </c>
      <c r="AC112" s="3">
        <v>9.0130037000000005</v>
      </c>
      <c r="AD112" s="3">
        <v>12574.3758688</v>
      </c>
      <c r="AE112" s="3">
        <v>6664.8042384999999</v>
      </c>
      <c r="AF112" s="3">
        <v>5909.5716302999999</v>
      </c>
      <c r="AG112" s="3">
        <v>1102.6554302</v>
      </c>
      <c r="AH112" s="3">
        <v>448.6641133</v>
      </c>
      <c r="AI112" s="3">
        <v>653.99131699999998</v>
      </c>
      <c r="AJ112" s="21">
        <v>8.7690669000000003</v>
      </c>
    </row>
    <row r="115" spans="1:36"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</row>
    <row r="116" spans="1:36">
      <c r="C116"/>
      <c r="D116"/>
      <c r="E116"/>
      <c r="F116"/>
      <c r="G116"/>
      <c r="H116"/>
      <c r="I116"/>
      <c r="J116"/>
      <c r="K116"/>
      <c r="L116"/>
      <c r="M116"/>
      <c r="N116" s="16"/>
      <c r="O116" s="16"/>
      <c r="P116" s="16"/>
      <c r="Q116" s="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</row>
    <row r="117" spans="1:36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16"/>
      <c r="O117" s="16"/>
      <c r="P117" s="16"/>
      <c r="Q117" s="16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</row>
    <row r="118" spans="1:36">
      <c r="A118" s="10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6"/>
      <c r="O118" s="16"/>
      <c r="P118" s="16"/>
      <c r="Q118" s="16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</row>
    <row r="119" spans="1:36">
      <c r="A119" s="1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16"/>
      <c r="O119" s="16"/>
      <c r="P119" s="16"/>
      <c r="Q119" s="16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</row>
    <row r="120" spans="1:36">
      <c r="A120" s="10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7"/>
      <c r="O120" s="7"/>
      <c r="P120" s="7"/>
      <c r="Q120" s="7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</row>
    <row r="121" spans="1:36">
      <c r="A121" s="10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5"/>
      <c r="O121" s="5"/>
      <c r="P121" s="5"/>
      <c r="Q121" s="5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</row>
    <row r="122" spans="1:36">
      <c r="A122" s="10"/>
      <c r="C122"/>
      <c r="D122"/>
      <c r="E122"/>
      <c r="F122"/>
      <c r="G122"/>
      <c r="H122"/>
      <c r="I122" s="10"/>
      <c r="J122" s="16"/>
      <c r="K122" s="16"/>
      <c r="L122" s="16"/>
      <c r="M122" s="16"/>
      <c r="N122" s="16"/>
      <c r="O122" s="16"/>
      <c r="P122" s="16"/>
      <c r="Q122" s="16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</row>
    <row r="123" spans="1:36">
      <c r="A123" s="10"/>
      <c r="C123"/>
      <c r="D123"/>
      <c r="E123"/>
      <c r="F123"/>
      <c r="G123"/>
      <c r="H123"/>
      <c r="I123" s="10"/>
      <c r="J123" s="16"/>
      <c r="K123" s="16"/>
      <c r="L123" s="16"/>
      <c r="M123" s="16"/>
      <c r="N123" s="16"/>
      <c r="O123" s="16"/>
      <c r="P123" s="16"/>
      <c r="Q123" s="16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</row>
    <row r="124" spans="1:36">
      <c r="A124" s="10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/>
      <c r="S124"/>
      <c r="T124"/>
      <c r="U124" s="10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</row>
    <row r="125" spans="1:36">
      <c r="A125" s="1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16"/>
      <c r="O125" s="16"/>
      <c r="P125" s="16"/>
      <c r="Q125" s="16"/>
      <c r="R125"/>
      <c r="S125"/>
      <c r="T125"/>
      <c r="U125" s="10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</row>
    <row r="126" spans="1:36">
      <c r="A126" s="10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6"/>
      <c r="O126" s="16"/>
      <c r="P126" s="16"/>
      <c r="Q126" s="16"/>
      <c r="R126"/>
      <c r="S126"/>
      <c r="T126"/>
      <c r="U126" s="10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</row>
    <row r="127" spans="1:36">
      <c r="A127" s="10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6"/>
      <c r="O127" s="16"/>
      <c r="P127" s="16"/>
      <c r="Q127" s="16"/>
      <c r="R127"/>
      <c r="S127"/>
      <c r="T127"/>
      <c r="U127" s="10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</row>
  </sheetData>
  <autoFilter ref="A2:AJ112" xr:uid="{576E6B12-189B-5441-A725-7FD746AEADD3}">
    <filterColumn colId="0">
      <filters>
        <filter val="5"/>
      </filters>
    </filterColumn>
  </autoFilter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70204-DC38-704E-B646-EB09576577D1}">
  <dimension ref="A1:Q77"/>
  <sheetViews>
    <sheetView workbookViewId="0">
      <selection sqref="A1:P21"/>
    </sheetView>
  </sheetViews>
  <sheetFormatPr baseColWidth="10" defaultRowHeight="15"/>
  <cols>
    <col min="1" max="1" width="12" bestFit="1" customWidth="1"/>
    <col min="2" max="5" width="10.85546875" bestFit="1" customWidth="1"/>
    <col min="6" max="8" width="11" bestFit="1" customWidth="1"/>
    <col min="9" max="9" width="12" bestFit="1" customWidth="1"/>
  </cols>
  <sheetData>
    <row r="1" spans="1:17" ht="22">
      <c r="A1" s="18" t="s">
        <v>142</v>
      </c>
    </row>
    <row r="3" spans="1:17">
      <c r="B3" t="s">
        <v>103</v>
      </c>
      <c r="C3" t="s">
        <v>105</v>
      </c>
      <c r="D3" t="s">
        <v>106</v>
      </c>
      <c r="E3" t="s">
        <v>143</v>
      </c>
      <c r="F3" t="s">
        <v>103</v>
      </c>
      <c r="G3" t="s">
        <v>105</v>
      </c>
      <c r="H3" t="s">
        <v>106</v>
      </c>
      <c r="I3" t="s">
        <v>102</v>
      </c>
      <c r="J3" t="s">
        <v>103</v>
      </c>
      <c r="K3" t="s">
        <v>105</v>
      </c>
      <c r="L3" t="s">
        <v>106</v>
      </c>
      <c r="M3" t="s">
        <v>102</v>
      </c>
    </row>
    <row r="4" spans="1:17">
      <c r="A4" s="6"/>
      <c r="B4" s="5" t="s">
        <v>144</v>
      </c>
      <c r="C4" s="5" t="s">
        <v>144</v>
      </c>
      <c r="D4" s="5" t="s">
        <v>144</v>
      </c>
      <c r="E4" s="5" t="s">
        <v>144</v>
      </c>
      <c r="F4" s="5" t="s">
        <v>108</v>
      </c>
      <c r="G4" s="5" t="s">
        <v>108</v>
      </c>
      <c r="H4" s="5" t="s">
        <v>108</v>
      </c>
      <c r="I4" s="5" t="s">
        <v>108</v>
      </c>
      <c r="J4" s="5" t="s">
        <v>145</v>
      </c>
      <c r="K4" s="5" t="s">
        <v>145</v>
      </c>
      <c r="L4" s="5" t="s">
        <v>145</v>
      </c>
      <c r="M4" s="5" t="s">
        <v>145</v>
      </c>
      <c r="P4" s="5"/>
    </row>
    <row r="5" spans="1:17">
      <c r="A5" s="10">
        <v>40313</v>
      </c>
      <c r="B5" s="11">
        <v>14.2</v>
      </c>
      <c r="C5" s="11">
        <v>14.6</v>
      </c>
      <c r="D5" s="11">
        <v>4.2</v>
      </c>
      <c r="E5" s="11">
        <v>164.7</v>
      </c>
      <c r="F5" s="11">
        <v>834.57093010000006</v>
      </c>
      <c r="G5" s="11">
        <v>1210.9003147000001</v>
      </c>
      <c r="H5" s="11">
        <v>832.09968830000003</v>
      </c>
      <c r="I5" s="11">
        <v>10957.4266088</v>
      </c>
      <c r="J5" s="16">
        <f>100*B5/(F5+B5)</f>
        <v>1.6730073446703684</v>
      </c>
      <c r="K5" s="16">
        <f t="shared" ref="K5:M5" si="0">100*C5/(G5+C5)</f>
        <v>1.1913501632656904</v>
      </c>
      <c r="L5" s="16">
        <f t="shared" si="0"/>
        <v>0.50221231201671368</v>
      </c>
      <c r="M5" s="16">
        <f t="shared" si="0"/>
        <v>1.4808319109556509</v>
      </c>
      <c r="P5" s="11"/>
    </row>
    <row r="6" spans="1:17">
      <c r="A6" s="10">
        <v>40678</v>
      </c>
      <c r="B6" s="11">
        <v>25</v>
      </c>
      <c r="C6" s="11">
        <v>16.600000000000001</v>
      </c>
      <c r="D6" s="11">
        <v>3</v>
      </c>
      <c r="E6" s="11">
        <v>181</v>
      </c>
      <c r="F6" s="11">
        <v>839.58998550000001</v>
      </c>
      <c r="G6" s="11">
        <v>1266.9309099</v>
      </c>
      <c r="H6" s="11">
        <v>870.36182919999999</v>
      </c>
      <c r="I6" s="11">
        <v>11196.181066900001</v>
      </c>
      <c r="J6" s="16">
        <f t="shared" ref="J6:J13" si="1">100*B6/(F6+B6)</f>
        <v>2.8915440173115443</v>
      </c>
      <c r="K6" s="16">
        <f t="shared" ref="K6:K13" si="2">100*C6/(G6+C6)</f>
        <v>1.2933073813776181</v>
      </c>
      <c r="L6" s="16">
        <f t="shared" ref="L6:L13" si="3">100*D6/(H6+D6)</f>
        <v>0.34350024236209203</v>
      </c>
      <c r="M6" s="16">
        <f t="shared" ref="M6:M13" si="4">100*E6/(I6+E6)</f>
        <v>1.5909037479115906</v>
      </c>
      <c r="P6" s="11"/>
    </row>
    <row r="7" spans="1:17">
      <c r="A7" s="10">
        <v>41044</v>
      </c>
      <c r="B7" s="11">
        <v>20.2</v>
      </c>
      <c r="C7" s="11">
        <v>13.3</v>
      </c>
      <c r="D7" s="11">
        <v>4.5</v>
      </c>
      <c r="E7" s="11">
        <v>172.1</v>
      </c>
      <c r="F7" s="11">
        <v>923.5915182</v>
      </c>
      <c r="G7" s="11">
        <v>1332.3042247000001</v>
      </c>
      <c r="H7" s="11">
        <v>897.39072390000001</v>
      </c>
      <c r="I7" s="11">
        <v>11398.4216803</v>
      </c>
      <c r="J7" s="16">
        <f t="shared" si="1"/>
        <v>2.1403031930744043</v>
      </c>
      <c r="K7" s="16">
        <f t="shared" si="2"/>
        <v>0.98840355550795111</v>
      </c>
      <c r="L7" s="16">
        <f t="shared" si="3"/>
        <v>0.49895179989665261</v>
      </c>
      <c r="M7" s="16">
        <f t="shared" si="4"/>
        <v>1.4874005231157199</v>
      </c>
      <c r="P7" s="11"/>
    </row>
    <row r="8" spans="1:17">
      <c r="A8" s="10">
        <v>41409</v>
      </c>
      <c r="B8" s="11">
        <v>15</v>
      </c>
      <c r="C8" s="11">
        <v>13.2</v>
      </c>
      <c r="D8" s="11">
        <v>4.7</v>
      </c>
      <c r="E8" s="11">
        <v>138.9</v>
      </c>
      <c r="F8" s="11">
        <v>908.44438530000002</v>
      </c>
      <c r="G8" s="11">
        <v>1373.5217668</v>
      </c>
      <c r="H8" s="11">
        <v>917.19052780000004</v>
      </c>
      <c r="I8" s="11">
        <v>11502.101888499999</v>
      </c>
      <c r="J8" s="16">
        <f t="shared" si="1"/>
        <v>1.6243533707909155</v>
      </c>
      <c r="K8" s="16">
        <f t="shared" si="2"/>
        <v>0.95188525312185213</v>
      </c>
      <c r="L8" s="16">
        <f t="shared" si="3"/>
        <v>0.50982192117930547</v>
      </c>
      <c r="M8" s="16">
        <f t="shared" si="4"/>
        <v>1.1931962672149172</v>
      </c>
      <c r="P8" s="11"/>
    </row>
    <row r="9" spans="1:17">
      <c r="A9" s="10">
        <v>41774</v>
      </c>
      <c r="B9" s="11">
        <v>19.100000000000001</v>
      </c>
      <c r="C9" s="11">
        <v>13.8</v>
      </c>
      <c r="D9" s="11">
        <v>2.2000000000000002</v>
      </c>
      <c r="E9" s="11">
        <v>142.6</v>
      </c>
      <c r="F9" s="11">
        <v>937.11836570000003</v>
      </c>
      <c r="G9" s="11">
        <v>1385.9983890000001</v>
      </c>
      <c r="H9" s="11">
        <v>923.84339390000002</v>
      </c>
      <c r="I9" s="11">
        <v>11570.8140666</v>
      </c>
      <c r="J9" s="16">
        <f t="shared" si="1"/>
        <v>1.9974516998549634</v>
      </c>
      <c r="K9" s="16">
        <f t="shared" si="2"/>
        <v>0.98585625676127275</v>
      </c>
      <c r="L9" s="16">
        <f t="shared" si="3"/>
        <v>0.237569860601756</v>
      </c>
      <c r="M9" s="16">
        <f t="shared" si="4"/>
        <v>1.2174076591948897</v>
      </c>
      <c r="P9" s="11"/>
    </row>
    <row r="10" spans="1:17">
      <c r="A10" s="10">
        <v>42139</v>
      </c>
      <c r="B10" s="11">
        <v>18.399999999999999</v>
      </c>
      <c r="C10" s="11">
        <v>13.2</v>
      </c>
      <c r="D10" s="11">
        <v>3.6</v>
      </c>
      <c r="E10" s="11">
        <v>152</v>
      </c>
      <c r="F10" s="11">
        <v>1028.6636487999999</v>
      </c>
      <c r="G10" s="11">
        <v>1481.586223</v>
      </c>
      <c r="H10" s="11">
        <v>937.62420139999995</v>
      </c>
      <c r="I10" s="11">
        <v>11802.8696652</v>
      </c>
      <c r="J10" s="16">
        <f t="shared" si="1"/>
        <v>1.7572952724590851</v>
      </c>
      <c r="K10" s="16">
        <f t="shared" si="2"/>
        <v>0.88306941801402994</v>
      </c>
      <c r="L10" s="16">
        <f t="shared" si="3"/>
        <v>0.3824806028834864</v>
      </c>
      <c r="M10" s="16">
        <f t="shared" si="4"/>
        <v>1.2714484076933439</v>
      </c>
      <c r="P10" s="11"/>
    </row>
    <row r="11" spans="1:17">
      <c r="A11" s="10">
        <v>42505</v>
      </c>
      <c r="B11" s="11">
        <v>16.899999999999999</v>
      </c>
      <c r="C11" s="11">
        <v>18.100000000000001</v>
      </c>
      <c r="D11" s="11">
        <v>6.5</v>
      </c>
      <c r="E11" s="11">
        <v>164.1</v>
      </c>
      <c r="F11" s="11">
        <v>984.98920889999999</v>
      </c>
      <c r="G11" s="11">
        <v>1569.9914117000001</v>
      </c>
      <c r="H11" s="11">
        <v>948.93462769999996</v>
      </c>
      <c r="I11" s="11">
        <v>12015.265840599999</v>
      </c>
      <c r="J11" s="16">
        <f t="shared" si="1"/>
        <v>1.6868132573815167</v>
      </c>
      <c r="K11" s="16">
        <f t="shared" si="2"/>
        <v>1.139732881032619</v>
      </c>
      <c r="L11" s="16">
        <f t="shared" si="3"/>
        <v>0.68031865410272274</v>
      </c>
      <c r="M11" s="16">
        <f t="shared" si="4"/>
        <v>1.3473607915854824</v>
      </c>
      <c r="P11" s="11"/>
    </row>
    <row r="12" spans="1:17">
      <c r="A12" s="10">
        <v>42870</v>
      </c>
      <c r="B12" s="11">
        <v>18.7</v>
      </c>
      <c r="C12" s="11">
        <v>20.5</v>
      </c>
      <c r="D12" s="11">
        <v>6</v>
      </c>
      <c r="E12" s="11">
        <v>182.5</v>
      </c>
      <c r="F12" s="11">
        <v>1003.5037915</v>
      </c>
      <c r="G12" s="11">
        <v>1634.5968912000001</v>
      </c>
      <c r="H12" s="11">
        <v>1004.4718339999999</v>
      </c>
      <c r="I12" s="11">
        <v>12268.4109377</v>
      </c>
      <c r="J12" s="16">
        <f t="shared" si="1"/>
        <v>1.8293808099223821</v>
      </c>
      <c r="K12" s="16">
        <f t="shared" si="2"/>
        <v>1.2385981817135081</v>
      </c>
      <c r="L12" s="16">
        <f t="shared" si="3"/>
        <v>0.59378201332428238</v>
      </c>
      <c r="M12" s="16">
        <f t="shared" si="4"/>
        <v>1.4657562078241995</v>
      </c>
      <c r="P12" s="11"/>
    </row>
    <row r="13" spans="1:17">
      <c r="A13" s="10">
        <v>43235</v>
      </c>
      <c r="B13" s="11">
        <v>26.9</v>
      </c>
      <c r="C13" s="11">
        <v>24</v>
      </c>
      <c r="D13" s="11">
        <v>6.4</v>
      </c>
      <c r="E13" s="11">
        <v>226.4</v>
      </c>
      <c r="F13" s="11">
        <v>1054.3556019</v>
      </c>
      <c r="G13" s="11">
        <v>1674.5643949</v>
      </c>
      <c r="H13" s="11">
        <v>1008.8276535</v>
      </c>
      <c r="I13" s="11">
        <v>12574.3758688</v>
      </c>
      <c r="J13" s="16">
        <f t="shared" si="1"/>
        <v>2.4878483822632576</v>
      </c>
      <c r="K13" s="16">
        <f t="shared" si="2"/>
        <v>1.4129579115199196</v>
      </c>
      <c r="L13" s="16">
        <f t="shared" si="3"/>
        <v>0.63040047992546133</v>
      </c>
      <c r="M13" s="16">
        <f t="shared" si="4"/>
        <v>1.7686427941591929</v>
      </c>
      <c r="P13" s="11"/>
    </row>
    <row r="14" spans="1:17">
      <c r="A14" s="4"/>
      <c r="B14" s="3"/>
      <c r="C14" s="3"/>
      <c r="D14" s="3"/>
      <c r="E14" s="3"/>
      <c r="L14" s="10"/>
    </row>
    <row r="15" spans="1:17">
      <c r="A15" s="10" t="s">
        <v>112</v>
      </c>
      <c r="B15" s="11">
        <f>AVERAGE(B6:B11)</f>
        <v>19.100000000000005</v>
      </c>
      <c r="C15" s="11">
        <f t="shared" ref="C15:M15" si="5">AVERAGE(C6:C11)</f>
        <v>14.700000000000003</v>
      </c>
      <c r="D15" s="11">
        <f t="shared" si="5"/>
        <v>4.083333333333333</v>
      </c>
      <c r="E15" s="11">
        <f t="shared" si="5"/>
        <v>158.45000000000002</v>
      </c>
      <c r="F15" s="11">
        <f t="shared" si="5"/>
        <v>937.06618539999999</v>
      </c>
      <c r="G15" s="11">
        <f t="shared" si="5"/>
        <v>1401.7221541833335</v>
      </c>
      <c r="H15" s="11">
        <f t="shared" si="5"/>
        <v>915.89088398333331</v>
      </c>
      <c r="I15" s="11">
        <f t="shared" si="5"/>
        <v>11580.942368016667</v>
      </c>
      <c r="J15" s="16">
        <f>AVERAGE(J6:J11)</f>
        <v>2.0162934684787381</v>
      </c>
      <c r="K15" s="16">
        <f t="shared" si="5"/>
        <v>1.0403757909692239</v>
      </c>
      <c r="L15" s="16">
        <f t="shared" si="5"/>
        <v>0.44210718017100253</v>
      </c>
      <c r="M15" s="16">
        <f t="shared" si="5"/>
        <v>1.3512862327859905</v>
      </c>
      <c r="N15" s="11"/>
      <c r="O15" s="11"/>
      <c r="P15" s="11"/>
      <c r="Q15" s="11"/>
    </row>
    <row r="16" spans="1:17">
      <c r="A16" s="10" t="s">
        <v>113</v>
      </c>
      <c r="B16" s="11">
        <f>AVERAGE(B11:B13)</f>
        <v>20.833333333333332</v>
      </c>
      <c r="C16" s="11">
        <f t="shared" ref="C16:M16" si="6">AVERAGE(C11:C13)</f>
        <v>20.866666666666667</v>
      </c>
      <c r="D16" s="11">
        <f t="shared" si="6"/>
        <v>6.3</v>
      </c>
      <c r="E16" s="11">
        <f t="shared" si="6"/>
        <v>191</v>
      </c>
      <c r="F16" s="11">
        <f t="shared" si="6"/>
        <v>1014.2828674333333</v>
      </c>
      <c r="G16" s="11">
        <f t="shared" si="6"/>
        <v>1626.3842326000001</v>
      </c>
      <c r="H16" s="11">
        <f t="shared" si="6"/>
        <v>987.41137173333334</v>
      </c>
      <c r="I16" s="11">
        <f t="shared" si="6"/>
        <v>12286.017549033333</v>
      </c>
      <c r="J16" s="16">
        <f>AVERAGE(J11:J13)</f>
        <v>2.0013474831890523</v>
      </c>
      <c r="K16" s="16">
        <f t="shared" si="6"/>
        <v>1.2637629914220156</v>
      </c>
      <c r="L16" s="16">
        <f t="shared" si="6"/>
        <v>0.63483371578415548</v>
      </c>
      <c r="M16" s="16">
        <f t="shared" si="6"/>
        <v>1.5272532645229582</v>
      </c>
      <c r="N16" s="11"/>
      <c r="O16" s="11"/>
      <c r="P16" s="11"/>
      <c r="Q16" s="11"/>
    </row>
    <row r="17" spans="1:17">
      <c r="A17" s="10" t="s">
        <v>146</v>
      </c>
      <c r="B17" s="11">
        <f>AVERAGE(B6:B13)</f>
        <v>20.025000000000002</v>
      </c>
      <c r="C17" s="11">
        <f t="shared" ref="C17:M17" si="7">AVERAGE(C6:C13)</f>
        <v>16.587500000000002</v>
      </c>
      <c r="D17" s="11">
        <f t="shared" si="7"/>
        <v>4.6124999999999998</v>
      </c>
      <c r="E17" s="11">
        <f t="shared" si="7"/>
        <v>169.95000000000002</v>
      </c>
      <c r="F17" s="11">
        <f t="shared" si="7"/>
        <v>960.032063225</v>
      </c>
      <c r="G17" s="11">
        <f t="shared" si="7"/>
        <v>1464.9367764000003</v>
      </c>
      <c r="H17" s="11">
        <f t="shared" si="7"/>
        <v>938.580598925</v>
      </c>
      <c r="I17" s="11">
        <f t="shared" si="7"/>
        <v>11791.055126825</v>
      </c>
      <c r="J17" s="16">
        <f t="shared" si="7"/>
        <v>2.0518737503822586</v>
      </c>
      <c r="K17" s="16">
        <f t="shared" si="7"/>
        <v>1.1117263548810965</v>
      </c>
      <c r="L17" s="16">
        <f t="shared" si="7"/>
        <v>0.48460319678446989</v>
      </c>
      <c r="M17" s="16">
        <f t="shared" si="7"/>
        <v>1.417764549837417</v>
      </c>
      <c r="N17" s="11"/>
      <c r="O17" s="11"/>
      <c r="P17" s="11"/>
      <c r="Q17" s="11"/>
    </row>
    <row r="18" spans="1:17">
      <c r="A18" s="4"/>
      <c r="B18" s="3"/>
      <c r="C18" s="3"/>
      <c r="D18" s="3"/>
      <c r="E18" s="3"/>
      <c r="L18" s="10"/>
      <c r="M18" s="11"/>
      <c r="N18" s="11"/>
      <c r="O18" s="11"/>
      <c r="P18" s="11"/>
      <c r="Q18" s="11"/>
    </row>
    <row r="19" spans="1:17">
      <c r="A19" s="4"/>
      <c r="B19" s="3"/>
      <c r="C19" s="3"/>
      <c r="D19" s="3"/>
      <c r="E19" s="3"/>
      <c r="L19" s="10"/>
      <c r="M19" s="11"/>
      <c r="N19" s="11"/>
      <c r="O19" s="11"/>
      <c r="P19" s="11"/>
      <c r="Q19" s="11"/>
    </row>
    <row r="20" spans="1:17">
      <c r="A20" s="4"/>
      <c r="B20" s="3"/>
      <c r="C20" s="3"/>
      <c r="D20" s="3"/>
      <c r="E20" s="3"/>
      <c r="L20" s="10"/>
      <c r="M20" s="11"/>
      <c r="N20" s="11"/>
      <c r="O20" s="11"/>
      <c r="P20" s="11"/>
      <c r="Q20" s="11"/>
    </row>
    <row r="21" spans="1:17">
      <c r="A21" s="4"/>
      <c r="B21" s="3"/>
      <c r="C21" s="3"/>
      <c r="D21" s="3"/>
      <c r="E21" s="3"/>
      <c r="L21" s="10"/>
      <c r="M21" s="11"/>
      <c r="N21" s="11"/>
      <c r="O21" s="11"/>
      <c r="P21" s="11"/>
      <c r="Q21" s="11"/>
    </row>
    <row r="22" spans="1:17">
      <c r="A22" s="4"/>
      <c r="B22" s="3"/>
      <c r="C22" s="3"/>
      <c r="D22" s="3"/>
      <c r="E22" s="3"/>
      <c r="L22" s="10"/>
      <c r="M22" s="11"/>
      <c r="N22" s="11"/>
      <c r="O22" s="11"/>
      <c r="P22" s="11"/>
      <c r="Q22" s="11"/>
    </row>
    <row r="23" spans="1:17">
      <c r="A23" s="4"/>
      <c r="B23" s="3"/>
      <c r="C23" s="3"/>
      <c r="D23" s="3"/>
      <c r="E23" s="3"/>
      <c r="L23" s="10"/>
      <c r="M23" s="11"/>
      <c r="N23" s="11"/>
      <c r="O23" s="11"/>
      <c r="P23" s="11"/>
      <c r="Q23" s="11"/>
    </row>
    <row r="24" spans="1:17">
      <c r="A24" s="4"/>
      <c r="B24" s="3"/>
      <c r="C24" s="3"/>
      <c r="D24" s="3"/>
      <c r="E24" s="3"/>
      <c r="L24" s="10"/>
      <c r="M24" s="11"/>
      <c r="N24" s="11"/>
      <c r="O24" s="11"/>
      <c r="P24" s="11"/>
      <c r="Q24" s="11"/>
    </row>
    <row r="25" spans="1:17">
      <c r="A25" s="4"/>
      <c r="B25" s="3"/>
      <c r="C25" s="3"/>
      <c r="D25" s="3"/>
      <c r="E25" s="3"/>
    </row>
    <row r="26" spans="1:17">
      <c r="A26" s="4"/>
      <c r="B26" s="3"/>
      <c r="C26" s="3"/>
      <c r="D26" s="3"/>
      <c r="E26" s="3"/>
    </row>
    <row r="27" spans="1:17">
      <c r="A27" s="4"/>
      <c r="B27" s="3"/>
      <c r="C27" s="3"/>
      <c r="D27" s="3"/>
      <c r="E27" s="3"/>
    </row>
    <row r="28" spans="1:17">
      <c r="A28" s="4"/>
      <c r="B28" s="3"/>
      <c r="C28" s="3"/>
      <c r="D28" s="3"/>
      <c r="E28" s="3"/>
    </row>
    <row r="29" spans="1:17">
      <c r="A29" s="4"/>
      <c r="B29" s="3"/>
      <c r="C29" s="3"/>
      <c r="D29" s="3"/>
      <c r="E29" s="3"/>
    </row>
    <row r="30" spans="1:17">
      <c r="A30" s="4"/>
      <c r="B30" s="3"/>
      <c r="C30" s="3"/>
      <c r="D30" s="3"/>
      <c r="E30" s="3"/>
    </row>
    <row r="31" spans="1:17">
      <c r="A31" s="4"/>
      <c r="B31" s="3"/>
      <c r="C31" s="3"/>
      <c r="D31" s="3"/>
      <c r="E31" s="3"/>
    </row>
    <row r="32" spans="1:17">
      <c r="A32" s="4"/>
      <c r="B32" s="3"/>
      <c r="C32" s="3"/>
      <c r="D32" s="3"/>
      <c r="E32" s="3"/>
    </row>
    <row r="33" spans="1:6">
      <c r="A33" s="4"/>
      <c r="B33" s="3"/>
      <c r="C33" s="3"/>
      <c r="D33" s="3"/>
      <c r="E33" s="3"/>
    </row>
    <row r="34" spans="1:6">
      <c r="A34" s="4"/>
      <c r="B34" s="3"/>
      <c r="C34" s="3"/>
      <c r="D34" s="3"/>
      <c r="E34" s="3"/>
    </row>
    <row r="35" spans="1:6">
      <c r="A35" s="4"/>
      <c r="B35" s="3"/>
      <c r="C35" s="3"/>
      <c r="D35" s="3"/>
      <c r="E35" s="3"/>
    </row>
    <row r="36" spans="1:6">
      <c r="A36" s="4"/>
      <c r="B36" s="3"/>
      <c r="C36" s="3"/>
      <c r="D36" s="3"/>
      <c r="E36" s="3"/>
    </row>
    <row r="37" spans="1:6">
      <c r="A37" s="4"/>
      <c r="B37" s="3"/>
      <c r="C37" s="3"/>
      <c r="D37" s="3"/>
      <c r="E37" s="3"/>
    </row>
    <row r="38" spans="1:6">
      <c r="A38" s="4"/>
      <c r="B38" s="3"/>
      <c r="C38" s="3"/>
      <c r="D38" s="3"/>
      <c r="E38" s="3"/>
    </row>
    <row r="39" spans="1:6">
      <c r="A39" s="4"/>
      <c r="B39" s="3"/>
      <c r="C39" s="3"/>
      <c r="D39" s="3"/>
      <c r="E39" s="3"/>
    </row>
    <row r="42" spans="1:6">
      <c r="B42" s="6"/>
      <c r="C42" s="1"/>
      <c r="D42" s="1"/>
      <c r="E42" s="1"/>
      <c r="F42" s="1"/>
    </row>
    <row r="43" spans="1:6">
      <c r="B43" s="4"/>
      <c r="C43" s="3"/>
      <c r="D43" s="3"/>
      <c r="E43" s="3"/>
      <c r="F43" s="3"/>
    </row>
    <row r="44" spans="1:6">
      <c r="B44" s="4"/>
      <c r="C44" s="3"/>
      <c r="D44" s="3"/>
      <c r="E44" s="3"/>
      <c r="F44" s="3"/>
    </row>
    <row r="45" spans="1:6">
      <c r="B45" s="4"/>
      <c r="C45" s="3"/>
      <c r="D45" s="3"/>
      <c r="E45" s="3"/>
      <c r="F45" s="3"/>
    </row>
    <row r="46" spans="1:6">
      <c r="B46" s="4"/>
      <c r="C46" s="3"/>
      <c r="D46" s="3"/>
      <c r="E46" s="3"/>
      <c r="F46" s="3"/>
    </row>
    <row r="47" spans="1:6">
      <c r="B47" s="4"/>
      <c r="C47" s="3"/>
      <c r="D47" s="3"/>
      <c r="E47" s="3"/>
      <c r="F47" s="3"/>
    </row>
    <row r="48" spans="1:6">
      <c r="B48" s="4"/>
      <c r="C48" s="3"/>
      <c r="D48" s="3"/>
      <c r="E48" s="3"/>
      <c r="F48" s="3"/>
    </row>
    <row r="49" spans="2:6">
      <c r="B49" s="4"/>
      <c r="C49" s="3"/>
      <c r="D49" s="3"/>
      <c r="E49" s="3"/>
      <c r="F49" s="3"/>
    </row>
    <row r="50" spans="2:6">
      <c r="B50" s="4"/>
      <c r="C50" s="3"/>
      <c r="D50" s="3"/>
      <c r="E50" s="3"/>
      <c r="F50" s="3"/>
    </row>
    <row r="51" spans="2:6">
      <c r="B51" s="4"/>
      <c r="C51" s="3"/>
      <c r="D51" s="3"/>
      <c r="E51" s="3"/>
      <c r="F51" s="3"/>
    </row>
    <row r="52" spans="2:6">
      <c r="B52" s="4"/>
      <c r="C52" s="3"/>
      <c r="D52" s="3"/>
      <c r="E52" s="3"/>
      <c r="F52" s="3"/>
    </row>
    <row r="53" spans="2:6">
      <c r="B53" s="4"/>
      <c r="C53" s="3"/>
      <c r="D53" s="3"/>
      <c r="E53" s="3"/>
      <c r="F53" s="3"/>
    </row>
    <row r="54" spans="2:6">
      <c r="B54" s="4"/>
      <c r="C54" s="3"/>
      <c r="D54" s="3"/>
      <c r="E54" s="3"/>
      <c r="F54" s="3"/>
    </row>
    <row r="55" spans="2:6">
      <c r="B55" s="4"/>
      <c r="C55" s="3"/>
      <c r="D55" s="3"/>
      <c r="E55" s="3"/>
      <c r="F55" s="3"/>
    </row>
    <row r="56" spans="2:6">
      <c r="B56" s="4"/>
      <c r="C56" s="3"/>
      <c r="D56" s="3"/>
      <c r="E56" s="3"/>
      <c r="F56" s="3"/>
    </row>
    <row r="57" spans="2:6">
      <c r="B57" s="4"/>
      <c r="C57" s="3"/>
      <c r="D57" s="3"/>
      <c r="E57" s="3"/>
      <c r="F57" s="3"/>
    </row>
    <row r="58" spans="2:6">
      <c r="B58" s="4"/>
      <c r="C58" s="3"/>
      <c r="D58" s="3"/>
      <c r="E58" s="3"/>
      <c r="F58" s="3"/>
    </row>
    <row r="59" spans="2:6">
      <c r="B59" s="4"/>
      <c r="C59" s="3"/>
      <c r="D59" s="3"/>
      <c r="E59" s="3"/>
      <c r="F59" s="3"/>
    </row>
    <row r="60" spans="2:6">
      <c r="B60" s="4"/>
      <c r="C60" s="3"/>
      <c r="D60" s="3"/>
      <c r="E60" s="3"/>
      <c r="F60" s="3"/>
    </row>
    <row r="61" spans="2:6">
      <c r="B61" s="4"/>
      <c r="C61" s="3"/>
      <c r="D61" s="3"/>
      <c r="E61" s="3"/>
      <c r="F61" s="3"/>
    </row>
    <row r="62" spans="2:6">
      <c r="B62" s="4"/>
      <c r="C62" s="3"/>
      <c r="D62" s="3"/>
      <c r="E62" s="3"/>
      <c r="F62" s="3"/>
    </row>
    <row r="63" spans="2:6">
      <c r="B63" s="4"/>
      <c r="C63" s="3"/>
      <c r="D63" s="3"/>
      <c r="E63" s="3"/>
      <c r="F63" s="3"/>
    </row>
    <row r="64" spans="2:6">
      <c r="B64" s="4"/>
      <c r="C64" s="3"/>
      <c r="D64" s="3"/>
      <c r="E64" s="3"/>
      <c r="F64" s="3"/>
    </row>
    <row r="65" spans="2:6">
      <c r="B65" s="4"/>
      <c r="C65" s="3"/>
      <c r="D65" s="3"/>
      <c r="E65" s="3"/>
      <c r="F65" s="3"/>
    </row>
    <row r="66" spans="2:6">
      <c r="B66" s="4"/>
      <c r="C66" s="3"/>
      <c r="D66" s="3"/>
      <c r="E66" s="3"/>
      <c r="F66" s="3"/>
    </row>
    <row r="67" spans="2:6">
      <c r="B67" s="4"/>
      <c r="C67" s="3"/>
      <c r="D67" s="3"/>
      <c r="E67" s="3"/>
      <c r="F67" s="3"/>
    </row>
    <row r="68" spans="2:6">
      <c r="B68" s="4"/>
      <c r="C68" s="3"/>
      <c r="D68" s="3"/>
      <c r="E68" s="3"/>
      <c r="F68" s="3"/>
    </row>
    <row r="69" spans="2:6">
      <c r="B69" s="4"/>
      <c r="C69" s="3"/>
      <c r="D69" s="3"/>
      <c r="E69" s="3"/>
      <c r="F69" s="3"/>
    </row>
    <row r="70" spans="2:6">
      <c r="B70" s="4"/>
      <c r="C70" s="3"/>
      <c r="D70" s="3"/>
      <c r="E70" s="3"/>
      <c r="F70" s="3"/>
    </row>
    <row r="71" spans="2:6">
      <c r="B71" s="4"/>
      <c r="C71" s="3"/>
      <c r="D71" s="3"/>
      <c r="E71" s="3"/>
      <c r="F71" s="3"/>
    </row>
    <row r="72" spans="2:6">
      <c r="B72" s="4"/>
      <c r="C72" s="3"/>
      <c r="D72" s="3"/>
      <c r="E72" s="3"/>
      <c r="F72" s="3"/>
    </row>
    <row r="73" spans="2:6">
      <c r="B73" s="4"/>
      <c r="C73" s="3"/>
      <c r="D73" s="3"/>
      <c r="E73" s="3"/>
      <c r="F73" s="3"/>
    </row>
    <row r="74" spans="2:6">
      <c r="B74" s="4"/>
      <c r="C74" s="3"/>
      <c r="D74" s="3"/>
      <c r="E74" s="3"/>
      <c r="F74" s="3"/>
    </row>
    <row r="75" spans="2:6">
      <c r="B75" s="4"/>
      <c r="C75" s="3"/>
      <c r="D75" s="3"/>
      <c r="E75" s="3"/>
      <c r="F75" s="3"/>
    </row>
    <row r="76" spans="2:6">
      <c r="B76" s="4"/>
      <c r="C76" s="3"/>
      <c r="D76" s="3"/>
      <c r="E76" s="3"/>
      <c r="F76" s="3"/>
    </row>
    <row r="77" spans="2:6">
      <c r="B77" s="4"/>
      <c r="C77" s="3"/>
      <c r="D77" s="3"/>
      <c r="E77" s="3"/>
      <c r="F77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3113B-1A2C-8445-B1EF-ACBB713E46C0}">
  <dimension ref="A2:AN78"/>
  <sheetViews>
    <sheetView workbookViewId="0">
      <selection activeCell="F2" sqref="F2:AL5"/>
    </sheetView>
  </sheetViews>
  <sheetFormatPr baseColWidth="10" defaultRowHeight="15"/>
  <cols>
    <col min="1" max="1" width="19.140625" customWidth="1"/>
  </cols>
  <sheetData>
    <row r="2" spans="1:40">
      <c r="B2" t="s">
        <v>111</v>
      </c>
      <c r="C2" t="s">
        <v>112</v>
      </c>
      <c r="D2" t="s">
        <v>252</v>
      </c>
      <c r="G2" t="s">
        <v>150</v>
      </c>
      <c r="H2" t="s">
        <v>151</v>
      </c>
      <c r="I2" t="s">
        <v>152</v>
      </c>
      <c r="J2" t="s">
        <v>153</v>
      </c>
      <c r="K2" t="s">
        <v>154</v>
      </c>
      <c r="L2" t="s">
        <v>155</v>
      </c>
      <c r="M2" t="s">
        <v>156</v>
      </c>
      <c r="N2" t="s">
        <v>157</v>
      </c>
      <c r="O2" t="s">
        <v>158</v>
      </c>
      <c r="P2" t="s">
        <v>159</v>
      </c>
      <c r="Q2" t="s">
        <v>160</v>
      </c>
      <c r="R2" t="s">
        <v>161</v>
      </c>
      <c r="S2" t="s">
        <v>162</v>
      </c>
      <c r="T2" t="s">
        <v>163</v>
      </c>
      <c r="U2" t="s">
        <v>164</v>
      </c>
      <c r="V2" t="s">
        <v>165</v>
      </c>
      <c r="W2" t="s">
        <v>166</v>
      </c>
      <c r="X2" t="s">
        <v>167</v>
      </c>
      <c r="Y2" t="s">
        <v>168</v>
      </c>
      <c r="Z2" t="s">
        <v>169</v>
      </c>
      <c r="AA2" t="s">
        <v>170</v>
      </c>
      <c r="AB2" t="s">
        <v>171</v>
      </c>
      <c r="AC2" t="s">
        <v>172</v>
      </c>
      <c r="AD2" t="s">
        <v>173</v>
      </c>
      <c r="AE2" t="s">
        <v>174</v>
      </c>
      <c r="AF2" t="s">
        <v>175</v>
      </c>
      <c r="AG2" t="s">
        <v>176</v>
      </c>
      <c r="AH2" t="s">
        <v>177</v>
      </c>
      <c r="AI2" t="s">
        <v>178</v>
      </c>
      <c r="AJ2" t="s">
        <v>179</v>
      </c>
      <c r="AK2" t="s">
        <v>180</v>
      </c>
      <c r="AL2" t="s">
        <v>181</v>
      </c>
    </row>
    <row r="3" spans="1:40">
      <c r="A3" t="s">
        <v>103</v>
      </c>
      <c r="B3">
        <f>SUMIF($B$15:$B$75,$A3,D$15:D$75)</f>
        <v>85</v>
      </c>
      <c r="C3">
        <f t="shared" ref="C3:D5" si="0">SUMIF($B$15:$B$75,$A3,E$15:E$75)</f>
        <v>32</v>
      </c>
      <c r="D3">
        <f t="shared" si="0"/>
        <v>2</v>
      </c>
      <c r="F3" t="s">
        <v>103</v>
      </c>
      <c r="G3">
        <f>COUNTIFS(G$15:G$75,"X",$B$15:$B$75,$A3)</f>
        <v>5</v>
      </c>
      <c r="H3">
        <f t="shared" ref="H3:AL5" si="1">COUNTIFS(H$15:H$75,"X",$B$15:$B$75,$A3)</f>
        <v>4</v>
      </c>
      <c r="I3">
        <f t="shared" si="1"/>
        <v>4</v>
      </c>
      <c r="J3">
        <f t="shared" si="1"/>
        <v>3</v>
      </c>
      <c r="K3">
        <f t="shared" si="1"/>
        <v>2</v>
      </c>
      <c r="L3">
        <f t="shared" si="1"/>
        <v>4</v>
      </c>
      <c r="M3">
        <f t="shared" si="1"/>
        <v>0</v>
      </c>
      <c r="N3">
        <f t="shared" si="1"/>
        <v>0</v>
      </c>
      <c r="O3">
        <f t="shared" si="1"/>
        <v>0</v>
      </c>
      <c r="P3">
        <f t="shared" si="1"/>
        <v>0</v>
      </c>
      <c r="Q3">
        <f t="shared" si="1"/>
        <v>3</v>
      </c>
      <c r="R3">
        <f t="shared" si="1"/>
        <v>1</v>
      </c>
      <c r="S3">
        <f t="shared" si="1"/>
        <v>1</v>
      </c>
      <c r="T3">
        <f t="shared" si="1"/>
        <v>1</v>
      </c>
      <c r="U3">
        <f t="shared" si="1"/>
        <v>2</v>
      </c>
      <c r="V3">
        <f t="shared" si="1"/>
        <v>2</v>
      </c>
      <c r="W3">
        <f t="shared" si="1"/>
        <v>1</v>
      </c>
      <c r="X3">
        <f t="shared" si="1"/>
        <v>1</v>
      </c>
      <c r="Y3">
        <f t="shared" si="1"/>
        <v>2</v>
      </c>
      <c r="Z3">
        <f t="shared" si="1"/>
        <v>9</v>
      </c>
      <c r="AA3">
        <f t="shared" si="1"/>
        <v>11</v>
      </c>
      <c r="AB3">
        <f t="shared" si="1"/>
        <v>19</v>
      </c>
      <c r="AC3">
        <f t="shared" si="1"/>
        <v>20</v>
      </c>
      <c r="AD3">
        <f t="shared" si="1"/>
        <v>9</v>
      </c>
      <c r="AE3">
        <f t="shared" si="1"/>
        <v>13</v>
      </c>
      <c r="AF3">
        <f t="shared" si="1"/>
        <v>13</v>
      </c>
      <c r="AG3">
        <f t="shared" si="1"/>
        <v>11</v>
      </c>
      <c r="AH3">
        <f t="shared" si="1"/>
        <v>4</v>
      </c>
      <c r="AI3">
        <f t="shared" si="1"/>
        <v>2</v>
      </c>
      <c r="AJ3">
        <f t="shared" si="1"/>
        <v>2</v>
      </c>
      <c r="AK3">
        <f t="shared" si="1"/>
        <v>0</v>
      </c>
      <c r="AL3">
        <f t="shared" si="1"/>
        <v>2</v>
      </c>
    </row>
    <row r="4" spans="1:40">
      <c r="A4" t="s">
        <v>106</v>
      </c>
      <c r="B4">
        <f t="shared" ref="B4:B5" si="2">SUMIF($B$15:$B$75,$A4,D$15:D$75)</f>
        <v>16</v>
      </c>
      <c r="C4">
        <f t="shared" si="0"/>
        <v>5</v>
      </c>
      <c r="D4">
        <f t="shared" si="0"/>
        <v>0</v>
      </c>
      <c r="F4" t="s">
        <v>106</v>
      </c>
      <c r="G4">
        <f t="shared" ref="G4:V5" si="3">COUNTIFS(G$15:G$75,"X",$B$15:$B$75,$A4)</f>
        <v>0</v>
      </c>
      <c r="H4">
        <f t="shared" si="3"/>
        <v>0</v>
      </c>
      <c r="I4">
        <f t="shared" si="3"/>
        <v>0</v>
      </c>
      <c r="J4">
        <f t="shared" si="3"/>
        <v>0</v>
      </c>
      <c r="K4">
        <f t="shared" si="3"/>
        <v>0</v>
      </c>
      <c r="L4">
        <f t="shared" si="3"/>
        <v>0</v>
      </c>
      <c r="M4">
        <f t="shared" si="3"/>
        <v>0</v>
      </c>
      <c r="N4">
        <f t="shared" si="3"/>
        <v>0</v>
      </c>
      <c r="O4">
        <f t="shared" si="3"/>
        <v>0</v>
      </c>
      <c r="P4">
        <f t="shared" si="3"/>
        <v>0</v>
      </c>
      <c r="Q4">
        <f t="shared" si="3"/>
        <v>1</v>
      </c>
      <c r="R4">
        <f t="shared" si="3"/>
        <v>1</v>
      </c>
      <c r="S4">
        <f t="shared" si="3"/>
        <v>1</v>
      </c>
      <c r="T4">
        <f t="shared" si="3"/>
        <v>1</v>
      </c>
      <c r="U4">
        <f t="shared" si="3"/>
        <v>1</v>
      </c>
      <c r="V4">
        <f t="shared" si="3"/>
        <v>1</v>
      </c>
      <c r="W4">
        <f t="shared" si="1"/>
        <v>1</v>
      </c>
      <c r="X4">
        <f t="shared" si="1"/>
        <v>1</v>
      </c>
      <c r="Y4">
        <f t="shared" si="1"/>
        <v>1</v>
      </c>
      <c r="Z4">
        <f t="shared" si="1"/>
        <v>1</v>
      </c>
      <c r="AA4">
        <f t="shared" si="1"/>
        <v>1</v>
      </c>
      <c r="AB4">
        <f t="shared" si="1"/>
        <v>1</v>
      </c>
      <c r="AC4">
        <f t="shared" si="1"/>
        <v>1</v>
      </c>
      <c r="AD4">
        <f t="shared" si="1"/>
        <v>3</v>
      </c>
      <c r="AE4">
        <f t="shared" si="1"/>
        <v>2</v>
      </c>
      <c r="AF4">
        <f t="shared" si="1"/>
        <v>2</v>
      </c>
      <c r="AG4">
        <f t="shared" si="1"/>
        <v>1</v>
      </c>
      <c r="AH4">
        <f t="shared" si="1"/>
        <v>0</v>
      </c>
      <c r="AI4">
        <f t="shared" si="1"/>
        <v>1</v>
      </c>
      <c r="AJ4">
        <f t="shared" si="1"/>
        <v>0</v>
      </c>
      <c r="AK4">
        <f t="shared" si="1"/>
        <v>0</v>
      </c>
      <c r="AL4">
        <f t="shared" si="1"/>
        <v>0</v>
      </c>
    </row>
    <row r="5" spans="1:40">
      <c r="A5" t="s">
        <v>105</v>
      </c>
      <c r="B5">
        <f t="shared" si="2"/>
        <v>81</v>
      </c>
      <c r="C5">
        <f t="shared" si="0"/>
        <v>26</v>
      </c>
      <c r="D5">
        <f t="shared" si="0"/>
        <v>6</v>
      </c>
      <c r="F5" t="s">
        <v>105</v>
      </c>
      <c r="G5">
        <f t="shared" si="3"/>
        <v>5</v>
      </c>
      <c r="H5">
        <f t="shared" si="1"/>
        <v>5</v>
      </c>
      <c r="I5">
        <f t="shared" si="1"/>
        <v>5</v>
      </c>
      <c r="J5">
        <f t="shared" si="1"/>
        <v>5</v>
      </c>
      <c r="K5">
        <f t="shared" si="1"/>
        <v>4</v>
      </c>
      <c r="L5">
        <f t="shared" si="1"/>
        <v>4</v>
      </c>
      <c r="M5">
        <f t="shared" si="1"/>
        <v>3</v>
      </c>
      <c r="N5">
        <f t="shared" si="1"/>
        <v>1</v>
      </c>
      <c r="O5">
        <f t="shared" si="1"/>
        <v>3</v>
      </c>
      <c r="P5">
        <f t="shared" si="1"/>
        <v>5</v>
      </c>
      <c r="Q5">
        <f t="shared" si="1"/>
        <v>5</v>
      </c>
      <c r="R5">
        <f t="shared" si="1"/>
        <v>3</v>
      </c>
      <c r="S5">
        <f t="shared" si="1"/>
        <v>6</v>
      </c>
      <c r="T5">
        <f t="shared" si="1"/>
        <v>6</v>
      </c>
      <c r="U5">
        <f t="shared" si="1"/>
        <v>6</v>
      </c>
      <c r="V5">
        <f t="shared" si="1"/>
        <v>7</v>
      </c>
      <c r="W5">
        <f t="shared" si="1"/>
        <v>8</v>
      </c>
      <c r="X5">
        <f t="shared" si="1"/>
        <v>12</v>
      </c>
      <c r="Y5">
        <f t="shared" si="1"/>
        <v>14</v>
      </c>
      <c r="Z5">
        <f t="shared" si="1"/>
        <v>15</v>
      </c>
      <c r="AA5">
        <f t="shared" si="1"/>
        <v>12</v>
      </c>
      <c r="AB5">
        <f t="shared" si="1"/>
        <v>18</v>
      </c>
      <c r="AC5">
        <f t="shared" si="1"/>
        <v>18</v>
      </c>
      <c r="AD5">
        <f t="shared" si="1"/>
        <v>13</v>
      </c>
      <c r="AE5">
        <f t="shared" si="1"/>
        <v>10</v>
      </c>
      <c r="AF5">
        <f t="shared" si="1"/>
        <v>10</v>
      </c>
      <c r="AG5">
        <f t="shared" si="1"/>
        <v>3</v>
      </c>
      <c r="AH5">
        <f t="shared" si="1"/>
        <v>3</v>
      </c>
      <c r="AI5">
        <f t="shared" si="1"/>
        <v>3</v>
      </c>
      <c r="AJ5">
        <f t="shared" si="1"/>
        <v>4</v>
      </c>
      <c r="AK5">
        <f t="shared" si="1"/>
        <v>3</v>
      </c>
      <c r="AL5">
        <f t="shared" si="1"/>
        <v>3</v>
      </c>
    </row>
    <row r="6" spans="1:40">
      <c r="A6" t="s">
        <v>102</v>
      </c>
      <c r="F6" t="s">
        <v>102</v>
      </c>
    </row>
    <row r="8" spans="1:40">
      <c r="E8" t="s">
        <v>139</v>
      </c>
      <c r="F8" t="s">
        <v>139</v>
      </c>
    </row>
    <row r="10" spans="1:40">
      <c r="A10" s="53" t="s">
        <v>251</v>
      </c>
    </row>
    <row r="12" spans="1:40" ht="19">
      <c r="A12" s="22" t="s">
        <v>147</v>
      </c>
      <c r="B12" s="22"/>
      <c r="C12" s="23"/>
      <c r="D12" s="23"/>
      <c r="E12" s="23"/>
      <c r="F12" s="23"/>
      <c r="G12" s="24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</row>
    <row r="13" spans="1:40" ht="64">
      <c r="A13" s="26" t="s">
        <v>148</v>
      </c>
      <c r="B13" s="26" t="s">
        <v>250</v>
      </c>
      <c r="C13" s="26" t="s">
        <v>149</v>
      </c>
      <c r="D13" s="54" t="s">
        <v>111</v>
      </c>
      <c r="E13" s="54" t="s">
        <v>112</v>
      </c>
      <c r="F13" s="55" t="s">
        <v>252</v>
      </c>
      <c r="G13" s="26" t="s">
        <v>150</v>
      </c>
      <c r="H13" s="26" t="s">
        <v>151</v>
      </c>
      <c r="I13" s="26" t="s">
        <v>152</v>
      </c>
      <c r="J13" s="26" t="s">
        <v>153</v>
      </c>
      <c r="K13" s="26" t="s">
        <v>154</v>
      </c>
      <c r="L13" s="26" t="s">
        <v>155</v>
      </c>
      <c r="M13" s="26" t="s">
        <v>156</v>
      </c>
      <c r="N13" s="26" t="s">
        <v>157</v>
      </c>
      <c r="O13" s="26" t="s">
        <v>158</v>
      </c>
      <c r="P13" s="26" t="s">
        <v>159</v>
      </c>
      <c r="Q13" s="26" t="s">
        <v>160</v>
      </c>
      <c r="R13" s="26" t="s">
        <v>161</v>
      </c>
      <c r="S13" s="26" t="s">
        <v>162</v>
      </c>
      <c r="T13" s="26" t="s">
        <v>163</v>
      </c>
      <c r="U13" s="26" t="s">
        <v>164</v>
      </c>
      <c r="V13" s="26" t="s">
        <v>165</v>
      </c>
      <c r="W13" s="26" t="s">
        <v>166</v>
      </c>
      <c r="X13" s="26" t="s">
        <v>167</v>
      </c>
      <c r="Y13" s="26" t="s">
        <v>168</v>
      </c>
      <c r="Z13" s="26" t="s">
        <v>169</v>
      </c>
      <c r="AA13" s="26" t="s">
        <v>170</v>
      </c>
      <c r="AB13" s="26" t="s">
        <v>171</v>
      </c>
      <c r="AC13" s="26" t="s">
        <v>172</v>
      </c>
      <c r="AD13" s="26" t="s">
        <v>173</v>
      </c>
      <c r="AE13" s="26" t="s">
        <v>174</v>
      </c>
      <c r="AF13" s="26" t="s">
        <v>175</v>
      </c>
      <c r="AG13" s="26" t="s">
        <v>176</v>
      </c>
      <c r="AH13" s="26" t="s">
        <v>177</v>
      </c>
      <c r="AI13" s="26" t="s">
        <v>178</v>
      </c>
      <c r="AJ13" s="26" t="s">
        <v>179</v>
      </c>
      <c r="AK13" s="26" t="s">
        <v>180</v>
      </c>
      <c r="AL13" s="26" t="s">
        <v>181</v>
      </c>
      <c r="AM13" s="26" t="s">
        <v>182</v>
      </c>
      <c r="AN13" s="26" t="s">
        <v>183</v>
      </c>
    </row>
    <row r="14" spans="1:40">
      <c r="A14" s="27" t="s">
        <v>184</v>
      </c>
      <c r="B14" s="27"/>
      <c r="C14" s="27"/>
      <c r="D14" s="27"/>
      <c r="E14" s="27"/>
      <c r="F14" s="56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9" t="str">
        <f t="shared" ref="AE14" si="4">IF(AD14="S","X","")</f>
        <v/>
      </c>
      <c r="AF14" s="29"/>
      <c r="AG14" s="29"/>
      <c r="AH14" s="29"/>
      <c r="AI14" s="29"/>
      <c r="AJ14" s="29"/>
      <c r="AK14" s="29"/>
      <c r="AL14" s="29"/>
      <c r="AM14" s="28"/>
      <c r="AN14" s="29"/>
    </row>
    <row r="15" spans="1:40" ht="45">
      <c r="A15" s="30">
        <v>133111</v>
      </c>
      <c r="B15" s="30" t="s">
        <v>103</v>
      </c>
      <c r="C15" s="31" t="s">
        <v>185</v>
      </c>
      <c r="D15" s="31">
        <f>COUNTIF(AA15:AF15,"X")+COUNTIF(AA15:AF15,"Xsp")</f>
        <v>2</v>
      </c>
      <c r="E15" s="31">
        <f>COUNTIF(AF15:AK15,"X")+COUNTIF(AF15:AK15,"Xsp")</f>
        <v>1</v>
      </c>
      <c r="F15" s="57">
        <f>COUNTIF(AK15:AL15,"X")+COUNTIF(AK15:AL15,"Xsp")</f>
        <v>0</v>
      </c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3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3" t="s">
        <v>186</v>
      </c>
      <c r="AF15" s="33" t="s">
        <v>186</v>
      </c>
      <c r="AG15" s="33"/>
      <c r="AH15" s="33"/>
      <c r="AI15" s="33"/>
      <c r="AJ15" s="33"/>
      <c r="AK15" s="33"/>
      <c r="AL15" s="33"/>
      <c r="AM15" s="32">
        <f>COUNTIF(AH15:AL15,"X")</f>
        <v>0</v>
      </c>
      <c r="AN15" s="33">
        <f>COUNTIF(AC15:AL15,"X")+COUNTIF(AC15:AL15,"Xsp")</f>
        <v>2</v>
      </c>
    </row>
    <row r="16" spans="1:40" ht="30">
      <c r="A16" s="30">
        <v>133211</v>
      </c>
      <c r="B16" s="30" t="s">
        <v>103</v>
      </c>
      <c r="C16" s="31" t="s">
        <v>187</v>
      </c>
      <c r="D16" s="31">
        <f t="shared" ref="D16:D18" si="5">COUNTIF(AA16:AF16,"X")+COUNTIF(AA16:AF16,"Xsp")</f>
        <v>4</v>
      </c>
      <c r="E16" s="31">
        <f t="shared" ref="E16:E18" si="6">COUNTIF(AF16:AK16,"X")+COUNTIF(AF16:AK16,"Xsp")</f>
        <v>2</v>
      </c>
      <c r="F16" s="57">
        <f t="shared" ref="F16:F18" si="7">COUNTIF(AK16:AL16,"X")+COUNTIF(AK16:AL16,"Xsp")</f>
        <v>0</v>
      </c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3"/>
      <c r="U16" s="32"/>
      <c r="V16" s="32"/>
      <c r="W16" s="32"/>
      <c r="X16" s="32"/>
      <c r="Y16" s="32"/>
      <c r="Z16" s="32"/>
      <c r="AA16" s="32"/>
      <c r="AB16" s="32" t="s">
        <v>186</v>
      </c>
      <c r="AC16" s="32" t="s">
        <v>186</v>
      </c>
      <c r="AD16" s="32"/>
      <c r="AE16" s="33" t="s">
        <v>186</v>
      </c>
      <c r="AF16" s="33" t="s">
        <v>186</v>
      </c>
      <c r="AG16" s="33" t="s">
        <v>186</v>
      </c>
      <c r="AH16" s="33"/>
      <c r="AI16" s="33"/>
      <c r="AJ16" s="33"/>
      <c r="AK16" s="33"/>
      <c r="AL16" s="33"/>
      <c r="AM16" s="32">
        <f t="shared" ref="AM16:AM18" si="8">COUNTIF(AH16:AL16,"X")</f>
        <v>0</v>
      </c>
      <c r="AN16" s="33">
        <f t="shared" ref="AN16:AN18" si="9">COUNTIF(AC16:AL16,"X")+COUNTIF(AC16:AL16,"Xsp")</f>
        <v>4</v>
      </c>
    </row>
    <row r="17" spans="1:40" ht="45">
      <c r="A17" s="30">
        <v>133513</v>
      </c>
      <c r="B17" s="30" t="s">
        <v>103</v>
      </c>
      <c r="C17" s="31" t="s">
        <v>188</v>
      </c>
      <c r="D17" s="31">
        <f t="shared" si="5"/>
        <v>4</v>
      </c>
      <c r="E17" s="31">
        <f t="shared" si="6"/>
        <v>3</v>
      </c>
      <c r="F17" s="57">
        <f t="shared" si="7"/>
        <v>0</v>
      </c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3"/>
      <c r="U17" s="32"/>
      <c r="V17" s="32"/>
      <c r="W17" s="32"/>
      <c r="X17" s="32"/>
      <c r="Y17" s="32"/>
      <c r="Z17" s="32"/>
      <c r="AA17" s="32"/>
      <c r="AB17" s="32" t="s">
        <v>186</v>
      </c>
      <c r="AC17" s="32" t="s">
        <v>186</v>
      </c>
      <c r="AD17" s="32"/>
      <c r="AE17" s="33" t="s">
        <v>186</v>
      </c>
      <c r="AF17" s="33" t="s">
        <v>186</v>
      </c>
      <c r="AG17" s="33" t="s">
        <v>186</v>
      </c>
      <c r="AH17" s="33" t="s">
        <v>186</v>
      </c>
      <c r="AI17" s="33"/>
      <c r="AJ17" s="33"/>
      <c r="AK17" s="33"/>
      <c r="AL17" s="33"/>
      <c r="AM17" s="32">
        <f t="shared" si="8"/>
        <v>1</v>
      </c>
      <c r="AN17" s="33">
        <f t="shared" si="9"/>
        <v>5</v>
      </c>
    </row>
    <row r="18" spans="1:40" ht="45">
      <c r="A18" s="30">
        <v>134111</v>
      </c>
      <c r="B18" s="30" t="s">
        <v>106</v>
      </c>
      <c r="C18" s="31" t="s">
        <v>189</v>
      </c>
      <c r="D18" s="31">
        <f t="shared" si="5"/>
        <v>6</v>
      </c>
      <c r="E18" s="31">
        <f t="shared" si="6"/>
        <v>2</v>
      </c>
      <c r="F18" s="57">
        <f t="shared" si="7"/>
        <v>0</v>
      </c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 t="s">
        <v>186</v>
      </c>
      <c r="R18" s="32" t="s">
        <v>186</v>
      </c>
      <c r="S18" s="32" t="s">
        <v>186</v>
      </c>
      <c r="T18" s="33" t="s">
        <v>186</v>
      </c>
      <c r="U18" s="32" t="s">
        <v>186</v>
      </c>
      <c r="V18" s="32" t="s">
        <v>186</v>
      </c>
      <c r="W18" s="32" t="s">
        <v>186</v>
      </c>
      <c r="X18" s="32" t="s">
        <v>186</v>
      </c>
      <c r="Y18" s="32" t="s">
        <v>186</v>
      </c>
      <c r="Z18" s="32" t="s">
        <v>186</v>
      </c>
      <c r="AA18" s="32" t="s">
        <v>186</v>
      </c>
      <c r="AB18" s="32" t="s">
        <v>186</v>
      </c>
      <c r="AC18" s="32" t="s">
        <v>186</v>
      </c>
      <c r="AD18" s="32" t="s">
        <v>186</v>
      </c>
      <c r="AE18" s="33" t="s">
        <v>186</v>
      </c>
      <c r="AF18" s="33" t="s">
        <v>186</v>
      </c>
      <c r="AG18" s="33"/>
      <c r="AH18" s="33"/>
      <c r="AI18" s="33" t="s">
        <v>186</v>
      </c>
      <c r="AJ18" s="33"/>
      <c r="AK18" s="33"/>
      <c r="AL18" s="33"/>
      <c r="AM18" s="32">
        <f t="shared" si="8"/>
        <v>1</v>
      </c>
      <c r="AN18" s="33">
        <f t="shared" si="9"/>
        <v>5</v>
      </c>
    </row>
    <row r="19" spans="1:40" ht="30">
      <c r="A19" s="34"/>
      <c r="B19" s="34"/>
      <c r="C19" s="35" t="s">
        <v>190</v>
      </c>
      <c r="D19" s="35"/>
      <c r="E19" s="35"/>
      <c r="F19" s="58"/>
      <c r="G19" s="36">
        <f>COUNTIF(G15:G18,"*")</f>
        <v>0</v>
      </c>
      <c r="H19" s="36">
        <f t="shared" ref="H19:AL19" si="10">COUNTIF(H15:H18,"*")</f>
        <v>0</v>
      </c>
      <c r="I19" s="36">
        <f t="shared" si="10"/>
        <v>0</v>
      </c>
      <c r="J19" s="36">
        <f t="shared" si="10"/>
        <v>0</v>
      </c>
      <c r="K19" s="36">
        <f t="shared" si="10"/>
        <v>0</v>
      </c>
      <c r="L19" s="36">
        <f t="shared" si="10"/>
        <v>0</v>
      </c>
      <c r="M19" s="36">
        <f t="shared" si="10"/>
        <v>0</v>
      </c>
      <c r="N19" s="36">
        <f t="shared" si="10"/>
        <v>0</v>
      </c>
      <c r="O19" s="36">
        <f t="shared" si="10"/>
        <v>0</v>
      </c>
      <c r="P19" s="36">
        <f t="shared" si="10"/>
        <v>0</v>
      </c>
      <c r="Q19" s="36">
        <f t="shared" si="10"/>
        <v>1</v>
      </c>
      <c r="R19" s="36">
        <f t="shared" si="10"/>
        <v>1</v>
      </c>
      <c r="S19" s="36">
        <f t="shared" si="10"/>
        <v>1</v>
      </c>
      <c r="T19" s="36">
        <f t="shared" si="10"/>
        <v>1</v>
      </c>
      <c r="U19" s="36">
        <f t="shared" si="10"/>
        <v>1</v>
      </c>
      <c r="V19" s="36">
        <f t="shared" si="10"/>
        <v>1</v>
      </c>
      <c r="W19" s="36">
        <f t="shared" si="10"/>
        <v>1</v>
      </c>
      <c r="X19" s="36">
        <f t="shared" si="10"/>
        <v>1</v>
      </c>
      <c r="Y19" s="36">
        <f t="shared" si="10"/>
        <v>1</v>
      </c>
      <c r="Z19" s="36">
        <f t="shared" si="10"/>
        <v>1</v>
      </c>
      <c r="AA19" s="36">
        <f t="shared" si="10"/>
        <v>1</v>
      </c>
      <c r="AB19" s="36">
        <f t="shared" si="10"/>
        <v>3</v>
      </c>
      <c r="AC19" s="36">
        <f t="shared" si="10"/>
        <v>3</v>
      </c>
      <c r="AD19" s="36">
        <f t="shared" si="10"/>
        <v>1</v>
      </c>
      <c r="AE19" s="36">
        <f t="shared" si="10"/>
        <v>4</v>
      </c>
      <c r="AF19" s="36">
        <f t="shared" si="10"/>
        <v>4</v>
      </c>
      <c r="AG19" s="36">
        <f t="shared" si="10"/>
        <v>2</v>
      </c>
      <c r="AH19" s="36">
        <f t="shared" si="10"/>
        <v>1</v>
      </c>
      <c r="AI19" s="36">
        <f t="shared" si="10"/>
        <v>1</v>
      </c>
      <c r="AJ19" s="36">
        <f t="shared" si="10"/>
        <v>0</v>
      </c>
      <c r="AK19" s="36">
        <f t="shared" si="10"/>
        <v>0</v>
      </c>
      <c r="AL19" s="36">
        <f t="shared" si="10"/>
        <v>0</v>
      </c>
      <c r="AM19" s="37"/>
      <c r="AN19" s="38"/>
    </row>
    <row r="20" spans="1:40">
      <c r="A20" s="39"/>
      <c r="B20" s="39"/>
      <c r="C20" s="40"/>
      <c r="D20" s="40"/>
      <c r="E20" s="40"/>
      <c r="F20" s="59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2"/>
      <c r="AF20" s="42"/>
      <c r="AG20" s="42"/>
      <c r="AH20" s="42"/>
      <c r="AI20" s="42"/>
      <c r="AJ20" s="42"/>
      <c r="AK20" s="42"/>
      <c r="AL20" s="42"/>
      <c r="AM20" s="42"/>
      <c r="AN20" s="42"/>
    </row>
    <row r="21" spans="1:40">
      <c r="A21" s="27" t="s">
        <v>191</v>
      </c>
      <c r="B21" s="27"/>
      <c r="C21" s="35"/>
      <c r="D21" s="35"/>
      <c r="E21" s="35"/>
      <c r="F21" s="58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 t="s">
        <v>192</v>
      </c>
      <c r="AE21" s="38"/>
      <c r="AF21" s="38"/>
      <c r="AG21" s="38"/>
      <c r="AH21" s="38"/>
      <c r="AI21" s="38"/>
      <c r="AJ21" s="38"/>
      <c r="AK21" s="38"/>
      <c r="AL21" s="38"/>
      <c r="AM21" s="37"/>
      <c r="AN21" s="38"/>
    </row>
    <row r="22" spans="1:40">
      <c r="A22" s="30">
        <v>2211</v>
      </c>
      <c r="B22" s="30" t="s">
        <v>103</v>
      </c>
      <c r="C22" s="31" t="s">
        <v>193</v>
      </c>
      <c r="D22" s="31">
        <f t="shared" ref="D22" si="11">COUNTIF(AA22:AF22,"X")+COUNTIF(AA22:AF22,"Xsp")</f>
        <v>3</v>
      </c>
      <c r="E22" s="31">
        <f t="shared" ref="E22" si="12">COUNTIF(AF22:AK22,"X")+COUNTIF(AF22:AK22,"Xsp")</f>
        <v>0</v>
      </c>
      <c r="F22" s="57">
        <f t="shared" ref="F22" si="13">COUNTIF(AK22:AL22,"X")+COUNTIF(AK22:AL22,"Xsp")</f>
        <v>0</v>
      </c>
      <c r="G22" s="32" t="s">
        <v>186</v>
      </c>
      <c r="H22" s="32" t="s">
        <v>186</v>
      </c>
      <c r="I22" s="32" t="s">
        <v>186</v>
      </c>
      <c r="J22" s="32" t="s">
        <v>186</v>
      </c>
      <c r="K22" s="32"/>
      <c r="L22" s="32"/>
      <c r="M22" s="32"/>
      <c r="N22" s="32"/>
      <c r="O22" s="32"/>
      <c r="P22" s="32" t="s">
        <v>194</v>
      </c>
      <c r="Q22" s="32" t="s">
        <v>194</v>
      </c>
      <c r="R22" s="32"/>
      <c r="S22" s="32"/>
      <c r="T22" s="32" t="s">
        <v>186</v>
      </c>
      <c r="U22" s="32" t="s">
        <v>186</v>
      </c>
      <c r="V22" s="32" t="s">
        <v>186</v>
      </c>
      <c r="W22" s="32" t="s">
        <v>186</v>
      </c>
      <c r="X22" s="32"/>
      <c r="Y22" s="32" t="s">
        <v>186</v>
      </c>
      <c r="Z22" s="32" t="s">
        <v>186</v>
      </c>
      <c r="AA22" s="32" t="s">
        <v>186</v>
      </c>
      <c r="AB22" s="32" t="s">
        <v>186</v>
      </c>
      <c r="AC22" s="32" t="s">
        <v>186</v>
      </c>
      <c r="AD22" s="32"/>
      <c r="AE22" s="33"/>
      <c r="AF22" s="33"/>
      <c r="AG22" s="33"/>
      <c r="AH22" s="33"/>
      <c r="AI22" s="33"/>
      <c r="AJ22" s="33"/>
      <c r="AK22" s="33"/>
      <c r="AL22" s="33"/>
      <c r="AM22" s="32">
        <f>COUNTIF(AH22:AL22,"X")</f>
        <v>0</v>
      </c>
      <c r="AN22" s="33">
        <f>COUNTIF(AC22:AL22,"X")+COUNTIF(AC22:AL22,"Xsp")</f>
        <v>1</v>
      </c>
    </row>
    <row r="23" spans="1:40" ht="30">
      <c r="A23" s="30">
        <v>221213</v>
      </c>
      <c r="B23" s="30" t="s">
        <v>103</v>
      </c>
      <c r="C23" s="31" t="s">
        <v>195</v>
      </c>
      <c r="D23" s="31">
        <f t="shared" ref="D23:D75" si="14">COUNTIF(AA23:AF23,"X")+COUNTIF(AA23:AF23,"Xsp")</f>
        <v>3</v>
      </c>
      <c r="E23" s="31">
        <f t="shared" ref="E23:E75" si="15">COUNTIF(AF23:AK23,"X")+COUNTIF(AF23:AK23,"Xsp")</f>
        <v>0</v>
      </c>
      <c r="F23" s="57">
        <f t="shared" ref="F23:F75" si="16">COUNTIF(AK23:AL23,"X")+COUNTIF(AK23:AL23,"Xsp")</f>
        <v>0</v>
      </c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 t="s">
        <v>186</v>
      </c>
      <c r="AB23" s="32" t="s">
        <v>186</v>
      </c>
      <c r="AC23" s="32" t="s">
        <v>186</v>
      </c>
      <c r="AD23" s="32"/>
      <c r="AE23" s="33"/>
      <c r="AF23" s="33"/>
      <c r="AG23" s="33"/>
      <c r="AH23" s="33"/>
      <c r="AI23" s="33"/>
      <c r="AJ23" s="33"/>
      <c r="AK23" s="33"/>
      <c r="AL23" s="33"/>
      <c r="AM23" s="32">
        <f t="shared" ref="AM23:AM75" si="17">COUNTIF(AH23:AL23,"X")</f>
        <v>0</v>
      </c>
      <c r="AN23" s="33">
        <f t="shared" ref="AN23:AN75" si="18">COUNTIF(AC23:AL23,"X")+COUNTIF(AC23:AL23,"Xsp")</f>
        <v>1</v>
      </c>
    </row>
    <row r="24" spans="1:40">
      <c r="A24" s="30">
        <v>224311</v>
      </c>
      <c r="B24" s="30" t="s">
        <v>103</v>
      </c>
      <c r="C24" s="31" t="s">
        <v>196</v>
      </c>
      <c r="D24" s="31">
        <f t="shared" si="14"/>
        <v>0</v>
      </c>
      <c r="E24" s="31">
        <f t="shared" si="15"/>
        <v>0</v>
      </c>
      <c r="F24" s="57">
        <f t="shared" si="16"/>
        <v>0</v>
      </c>
      <c r="G24" s="32" t="s">
        <v>186</v>
      </c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3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3" t="str">
        <f>IF(AD24="S","X","")</f>
        <v/>
      </c>
      <c r="AF24" s="33"/>
      <c r="AG24" s="33"/>
      <c r="AH24" s="33"/>
      <c r="AI24" s="33"/>
      <c r="AJ24" s="33"/>
      <c r="AK24" s="33"/>
      <c r="AL24" s="33"/>
      <c r="AM24" s="32">
        <f t="shared" si="17"/>
        <v>0</v>
      </c>
      <c r="AN24" s="33">
        <f t="shared" si="18"/>
        <v>0</v>
      </c>
    </row>
    <row r="25" spans="1:40">
      <c r="A25" s="30">
        <v>224512</v>
      </c>
      <c r="B25" s="30" t="s">
        <v>103</v>
      </c>
      <c r="C25" s="43" t="s">
        <v>197</v>
      </c>
      <c r="D25" s="31">
        <f t="shared" si="14"/>
        <v>1</v>
      </c>
      <c r="E25" s="31">
        <f t="shared" si="15"/>
        <v>1</v>
      </c>
      <c r="F25" s="57">
        <f t="shared" si="16"/>
        <v>0</v>
      </c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5"/>
      <c r="U25" s="44"/>
      <c r="V25" s="44"/>
      <c r="W25" s="44"/>
      <c r="X25" s="44"/>
      <c r="Y25" s="44"/>
      <c r="Z25" s="44"/>
      <c r="AA25" s="44"/>
      <c r="AB25" s="44"/>
      <c r="AC25" s="46" t="s">
        <v>186</v>
      </c>
      <c r="AD25" s="47"/>
      <c r="AE25" s="48" t="str">
        <f>IF(AD25="S","X","")</f>
        <v/>
      </c>
      <c r="AF25" s="49"/>
      <c r="AG25" s="33"/>
      <c r="AH25" s="33"/>
      <c r="AI25" s="33" t="s">
        <v>186</v>
      </c>
      <c r="AJ25" s="33"/>
      <c r="AK25" s="33"/>
      <c r="AL25" s="33"/>
      <c r="AM25" s="32">
        <f t="shared" si="17"/>
        <v>1</v>
      </c>
      <c r="AN25" s="33">
        <f t="shared" si="18"/>
        <v>2</v>
      </c>
    </row>
    <row r="26" spans="1:40">
      <c r="A26" s="30">
        <v>224611</v>
      </c>
      <c r="B26" s="30" t="s">
        <v>103</v>
      </c>
      <c r="C26" s="31" t="s">
        <v>198</v>
      </c>
      <c r="D26" s="31">
        <f t="shared" si="14"/>
        <v>0</v>
      </c>
      <c r="E26" s="31">
        <f t="shared" si="15"/>
        <v>0</v>
      </c>
      <c r="F26" s="57">
        <f t="shared" si="16"/>
        <v>0</v>
      </c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3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3" t="str">
        <f>IF(AD26="S","X","")</f>
        <v/>
      </c>
      <c r="AF26" s="33"/>
      <c r="AG26" s="33"/>
      <c r="AH26" s="33"/>
      <c r="AI26" s="33"/>
      <c r="AJ26" s="33"/>
      <c r="AK26" s="33"/>
      <c r="AL26" s="33"/>
      <c r="AM26" s="32">
        <f t="shared" si="17"/>
        <v>0</v>
      </c>
      <c r="AN26" s="33">
        <f t="shared" si="18"/>
        <v>0</v>
      </c>
    </row>
    <row r="27" spans="1:40">
      <c r="A27" s="30">
        <v>232111</v>
      </c>
      <c r="B27" s="30" t="s">
        <v>103</v>
      </c>
      <c r="C27" s="31" t="s">
        <v>199</v>
      </c>
      <c r="D27" s="31">
        <f t="shared" si="14"/>
        <v>3</v>
      </c>
      <c r="E27" s="31">
        <f t="shared" si="15"/>
        <v>0</v>
      </c>
      <c r="F27" s="57">
        <f t="shared" si="16"/>
        <v>1</v>
      </c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 t="s">
        <v>186</v>
      </c>
      <c r="AB27" s="32" t="s">
        <v>186</v>
      </c>
      <c r="AC27" s="32" t="s">
        <v>186</v>
      </c>
      <c r="AD27" s="32"/>
      <c r="AE27" s="33"/>
      <c r="AF27" s="33"/>
      <c r="AG27" s="33"/>
      <c r="AH27" s="33"/>
      <c r="AI27" s="33"/>
      <c r="AJ27" s="33"/>
      <c r="AK27" s="33"/>
      <c r="AL27" s="33" t="s">
        <v>186</v>
      </c>
      <c r="AM27" s="32">
        <f t="shared" si="17"/>
        <v>1</v>
      </c>
      <c r="AN27" s="33">
        <f t="shared" si="18"/>
        <v>2</v>
      </c>
    </row>
    <row r="28" spans="1:40">
      <c r="A28" s="30">
        <v>232212</v>
      </c>
      <c r="B28" s="30" t="s">
        <v>103</v>
      </c>
      <c r="C28" s="31" t="s">
        <v>200</v>
      </c>
      <c r="D28" s="31">
        <f t="shared" si="14"/>
        <v>6</v>
      </c>
      <c r="E28" s="31">
        <f t="shared" si="15"/>
        <v>4</v>
      </c>
      <c r="F28" s="57">
        <f t="shared" si="16"/>
        <v>1</v>
      </c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 t="s">
        <v>186</v>
      </c>
      <c r="AB28" s="32" t="s">
        <v>186</v>
      </c>
      <c r="AC28" s="32" t="s">
        <v>186</v>
      </c>
      <c r="AD28" s="32" t="s">
        <v>186</v>
      </c>
      <c r="AE28" s="33" t="s">
        <v>186</v>
      </c>
      <c r="AF28" s="33" t="s">
        <v>186</v>
      </c>
      <c r="AG28" s="33" t="s">
        <v>186</v>
      </c>
      <c r="AH28" s="33"/>
      <c r="AI28" s="33" t="s">
        <v>186</v>
      </c>
      <c r="AJ28" s="33" t="s">
        <v>186</v>
      </c>
      <c r="AK28" s="33"/>
      <c r="AL28" s="33" t="s">
        <v>186</v>
      </c>
      <c r="AM28" s="32">
        <f t="shared" si="17"/>
        <v>3</v>
      </c>
      <c r="AN28" s="33">
        <f t="shared" si="18"/>
        <v>8</v>
      </c>
    </row>
    <row r="29" spans="1:40" ht="45">
      <c r="A29" s="30">
        <v>232611</v>
      </c>
      <c r="B29" s="30" t="s">
        <v>103</v>
      </c>
      <c r="C29" s="31" t="s">
        <v>201</v>
      </c>
      <c r="D29" s="31">
        <f t="shared" si="14"/>
        <v>2</v>
      </c>
      <c r="E29" s="31">
        <f t="shared" si="15"/>
        <v>0</v>
      </c>
      <c r="F29" s="57">
        <f t="shared" si="16"/>
        <v>0</v>
      </c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 t="s">
        <v>186</v>
      </c>
      <c r="AA29" s="32"/>
      <c r="AB29" s="32" t="s">
        <v>186</v>
      </c>
      <c r="AC29" s="32" t="s">
        <v>186</v>
      </c>
      <c r="AD29" s="32"/>
      <c r="AE29" s="33"/>
      <c r="AF29" s="33"/>
      <c r="AG29" s="33"/>
      <c r="AH29" s="33"/>
      <c r="AI29" s="33"/>
      <c r="AJ29" s="33"/>
      <c r="AK29" s="33"/>
      <c r="AL29" s="33"/>
      <c r="AM29" s="32">
        <f t="shared" si="17"/>
        <v>0</v>
      </c>
      <c r="AN29" s="33">
        <f t="shared" si="18"/>
        <v>1</v>
      </c>
    </row>
    <row r="30" spans="1:40" ht="30">
      <c r="A30" s="30">
        <v>233111</v>
      </c>
      <c r="B30" s="30" t="s">
        <v>103</v>
      </c>
      <c r="C30" s="31" t="s">
        <v>202</v>
      </c>
      <c r="D30" s="31">
        <f t="shared" si="14"/>
        <v>4</v>
      </c>
      <c r="E30" s="31">
        <f t="shared" si="15"/>
        <v>0</v>
      </c>
      <c r="F30" s="57">
        <f t="shared" si="16"/>
        <v>0</v>
      </c>
      <c r="G30" s="32"/>
      <c r="H30" s="32"/>
      <c r="I30" s="32"/>
      <c r="J30" s="32"/>
      <c r="K30" s="32"/>
      <c r="L30" s="32" t="s">
        <v>186</v>
      </c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 t="s">
        <v>186</v>
      </c>
      <c r="AA30" s="32" t="s">
        <v>186</v>
      </c>
      <c r="AB30" s="32" t="s">
        <v>186</v>
      </c>
      <c r="AC30" s="32" t="s">
        <v>186</v>
      </c>
      <c r="AD30" s="32" t="s">
        <v>186</v>
      </c>
      <c r="AE30" s="33"/>
      <c r="AF30" s="33"/>
      <c r="AG30" s="33"/>
      <c r="AH30" s="33"/>
      <c r="AI30" s="33"/>
      <c r="AJ30" s="33"/>
      <c r="AK30" s="33"/>
      <c r="AL30" s="33"/>
      <c r="AM30" s="32">
        <f t="shared" si="17"/>
        <v>0</v>
      </c>
      <c r="AN30" s="33">
        <f t="shared" si="18"/>
        <v>2</v>
      </c>
    </row>
    <row r="31" spans="1:40" ht="45">
      <c r="A31" s="30" t="s">
        <v>203</v>
      </c>
      <c r="B31" s="30" t="s">
        <v>103</v>
      </c>
      <c r="C31" s="31" t="s">
        <v>204</v>
      </c>
      <c r="D31" s="31">
        <f t="shared" si="14"/>
        <v>6</v>
      </c>
      <c r="E31" s="31">
        <f t="shared" si="15"/>
        <v>2</v>
      </c>
      <c r="F31" s="57">
        <f t="shared" si="16"/>
        <v>0</v>
      </c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 t="s">
        <v>186</v>
      </c>
      <c r="Y31" s="32" t="s">
        <v>186</v>
      </c>
      <c r="Z31" s="32" t="s">
        <v>186</v>
      </c>
      <c r="AA31" s="32" t="s">
        <v>186</v>
      </c>
      <c r="AB31" s="32" t="s">
        <v>186</v>
      </c>
      <c r="AC31" s="32" t="s">
        <v>186</v>
      </c>
      <c r="AD31" s="32" t="s">
        <v>186</v>
      </c>
      <c r="AE31" s="33" t="s">
        <v>186</v>
      </c>
      <c r="AF31" s="33" t="s">
        <v>186</v>
      </c>
      <c r="AG31" s="33" t="s">
        <v>186</v>
      </c>
      <c r="AH31" s="33"/>
      <c r="AI31" s="33"/>
      <c r="AJ31" s="33"/>
      <c r="AK31" s="33"/>
      <c r="AL31" s="33"/>
      <c r="AM31" s="32">
        <f t="shared" si="17"/>
        <v>0</v>
      </c>
      <c r="AN31" s="33">
        <f t="shared" si="18"/>
        <v>5</v>
      </c>
    </row>
    <row r="32" spans="1:40" ht="30">
      <c r="A32" s="30">
        <v>233213</v>
      </c>
      <c r="B32" s="30" t="s">
        <v>103</v>
      </c>
      <c r="C32" s="31" t="s">
        <v>205</v>
      </c>
      <c r="D32" s="31">
        <f t="shared" si="14"/>
        <v>6</v>
      </c>
      <c r="E32" s="31">
        <f t="shared" si="15"/>
        <v>3</v>
      </c>
      <c r="F32" s="57">
        <f t="shared" si="16"/>
        <v>0</v>
      </c>
      <c r="G32" s="32" t="s">
        <v>186</v>
      </c>
      <c r="H32" s="32" t="s">
        <v>186</v>
      </c>
      <c r="I32" s="32" t="s">
        <v>186</v>
      </c>
      <c r="J32" s="32"/>
      <c r="K32" s="32" t="s">
        <v>186</v>
      </c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 t="s">
        <v>186</v>
      </c>
      <c r="AB32" s="32" t="s">
        <v>186</v>
      </c>
      <c r="AC32" s="32" t="s">
        <v>186</v>
      </c>
      <c r="AD32" s="32" t="s">
        <v>186</v>
      </c>
      <c r="AE32" s="33" t="s">
        <v>186</v>
      </c>
      <c r="AF32" s="33" t="s">
        <v>186</v>
      </c>
      <c r="AG32" s="33" t="s">
        <v>186</v>
      </c>
      <c r="AH32" s="33"/>
      <c r="AI32" s="33"/>
      <c r="AJ32" s="33" t="s">
        <v>186</v>
      </c>
      <c r="AK32" s="33"/>
      <c r="AL32" s="33"/>
      <c r="AM32" s="32">
        <f t="shared" si="17"/>
        <v>1</v>
      </c>
      <c r="AN32" s="33">
        <f t="shared" si="18"/>
        <v>6</v>
      </c>
    </row>
    <row r="33" spans="1:40" ht="30">
      <c r="A33" s="30">
        <v>233311</v>
      </c>
      <c r="B33" s="30" t="s">
        <v>103</v>
      </c>
      <c r="C33" s="31" t="s">
        <v>206</v>
      </c>
      <c r="D33" s="31">
        <f t="shared" si="14"/>
        <v>6</v>
      </c>
      <c r="E33" s="31">
        <f t="shared" si="15"/>
        <v>2</v>
      </c>
      <c r="F33" s="57">
        <f t="shared" si="16"/>
        <v>0</v>
      </c>
      <c r="G33" s="32"/>
      <c r="H33" s="32"/>
      <c r="I33" s="32"/>
      <c r="J33" s="32"/>
      <c r="K33" s="32"/>
      <c r="L33" s="32" t="s">
        <v>186</v>
      </c>
      <c r="M33" s="32"/>
      <c r="N33" s="32"/>
      <c r="O33" s="32"/>
      <c r="P33" s="32"/>
      <c r="Q33" s="32" t="s">
        <v>186</v>
      </c>
      <c r="R33" s="32"/>
      <c r="S33" s="32"/>
      <c r="T33" s="32"/>
      <c r="U33" s="32"/>
      <c r="V33" s="32"/>
      <c r="W33" s="32"/>
      <c r="X33" s="32"/>
      <c r="Y33" s="32"/>
      <c r="Z33" s="32" t="s">
        <v>186</v>
      </c>
      <c r="AA33" s="32" t="s">
        <v>186</v>
      </c>
      <c r="AB33" s="32" t="s">
        <v>186</v>
      </c>
      <c r="AC33" s="32" t="s">
        <v>186</v>
      </c>
      <c r="AD33" s="32" t="s">
        <v>186</v>
      </c>
      <c r="AE33" s="33" t="s">
        <v>186</v>
      </c>
      <c r="AF33" s="33" t="s">
        <v>186</v>
      </c>
      <c r="AG33" s="33" t="s">
        <v>186</v>
      </c>
      <c r="AH33" s="33"/>
      <c r="AI33" s="33"/>
      <c r="AJ33" s="33"/>
      <c r="AK33" s="33"/>
      <c r="AL33" s="33"/>
      <c r="AM33" s="32">
        <f t="shared" si="17"/>
        <v>0</v>
      </c>
      <c r="AN33" s="33">
        <f t="shared" si="18"/>
        <v>5</v>
      </c>
    </row>
    <row r="34" spans="1:40" ht="30">
      <c r="A34" s="30">
        <v>233411</v>
      </c>
      <c r="B34" s="30" t="s">
        <v>103</v>
      </c>
      <c r="C34" s="31" t="s">
        <v>207</v>
      </c>
      <c r="D34" s="31">
        <f t="shared" si="14"/>
        <v>2</v>
      </c>
      <c r="E34" s="31">
        <f t="shared" si="15"/>
        <v>0</v>
      </c>
      <c r="F34" s="57">
        <f t="shared" si="16"/>
        <v>0</v>
      </c>
      <c r="G34" s="32" t="s">
        <v>186</v>
      </c>
      <c r="H34" s="32" t="s">
        <v>186</v>
      </c>
      <c r="I34" s="32" t="s">
        <v>186</v>
      </c>
      <c r="J34" s="32" t="s">
        <v>186</v>
      </c>
      <c r="K34" s="32" t="s">
        <v>186</v>
      </c>
      <c r="L34" s="32" t="s">
        <v>186</v>
      </c>
      <c r="M34" s="32"/>
      <c r="N34" s="32"/>
      <c r="O34" s="32"/>
      <c r="P34" s="32"/>
      <c r="Q34" s="32" t="s">
        <v>186</v>
      </c>
      <c r="R34" s="32"/>
      <c r="S34" s="32"/>
      <c r="T34" s="32"/>
      <c r="U34" s="32" t="s">
        <v>186</v>
      </c>
      <c r="V34" s="32" t="s">
        <v>186</v>
      </c>
      <c r="W34" s="32"/>
      <c r="X34" s="32"/>
      <c r="Y34" s="32"/>
      <c r="Z34" s="32"/>
      <c r="AA34" s="32"/>
      <c r="AB34" s="32" t="s">
        <v>186</v>
      </c>
      <c r="AC34" s="32" t="s">
        <v>186</v>
      </c>
      <c r="AD34" s="32"/>
      <c r="AE34" s="33"/>
      <c r="AF34" s="33"/>
      <c r="AG34" s="33"/>
      <c r="AH34" s="33"/>
      <c r="AI34" s="33"/>
      <c r="AJ34" s="33"/>
      <c r="AK34" s="33"/>
      <c r="AL34" s="33"/>
      <c r="AM34" s="32">
        <f t="shared" si="17"/>
        <v>0</v>
      </c>
      <c r="AN34" s="33">
        <f t="shared" si="18"/>
        <v>1</v>
      </c>
    </row>
    <row r="35" spans="1:40" ht="30">
      <c r="A35" s="30">
        <v>233511</v>
      </c>
      <c r="B35" s="30" t="s">
        <v>103</v>
      </c>
      <c r="C35" s="31" t="s">
        <v>208</v>
      </c>
      <c r="D35" s="31">
        <f t="shared" si="14"/>
        <v>0</v>
      </c>
      <c r="E35" s="31">
        <f t="shared" si="15"/>
        <v>0</v>
      </c>
      <c r="F35" s="57">
        <f t="shared" si="16"/>
        <v>0</v>
      </c>
      <c r="G35" s="32" t="s">
        <v>186</v>
      </c>
      <c r="H35" s="32" t="s">
        <v>186</v>
      </c>
      <c r="I35" s="32" t="s">
        <v>186</v>
      </c>
      <c r="J35" s="32" t="s">
        <v>186</v>
      </c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3"/>
      <c r="AF35" s="33"/>
      <c r="AG35" s="33"/>
      <c r="AH35" s="33"/>
      <c r="AI35" s="33"/>
      <c r="AJ35" s="33"/>
      <c r="AK35" s="33"/>
      <c r="AL35" s="33"/>
      <c r="AM35" s="32">
        <f t="shared" si="17"/>
        <v>0</v>
      </c>
      <c r="AN35" s="33">
        <f t="shared" si="18"/>
        <v>0</v>
      </c>
    </row>
    <row r="36" spans="1:40" ht="30">
      <c r="A36" s="30">
        <v>233512</v>
      </c>
      <c r="B36" s="30" t="s">
        <v>103</v>
      </c>
      <c r="C36" s="31" t="s">
        <v>209</v>
      </c>
      <c r="D36" s="31">
        <f t="shared" si="14"/>
        <v>5</v>
      </c>
      <c r="E36" s="31">
        <f t="shared" si="15"/>
        <v>2</v>
      </c>
      <c r="F36" s="57">
        <f t="shared" si="16"/>
        <v>0</v>
      </c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 t="s">
        <v>186</v>
      </c>
      <c r="AB36" s="32" t="s">
        <v>186</v>
      </c>
      <c r="AC36" s="32" t="s">
        <v>186</v>
      </c>
      <c r="AD36" s="32"/>
      <c r="AE36" s="33" t="s">
        <v>186</v>
      </c>
      <c r="AF36" s="33" t="s">
        <v>186</v>
      </c>
      <c r="AG36" s="33" t="s">
        <v>186</v>
      </c>
      <c r="AH36" s="33"/>
      <c r="AI36" s="33"/>
      <c r="AJ36" s="33"/>
      <c r="AK36" s="33"/>
      <c r="AL36" s="33"/>
      <c r="AM36" s="32">
        <f t="shared" si="17"/>
        <v>0</v>
      </c>
      <c r="AN36" s="33">
        <f t="shared" si="18"/>
        <v>4</v>
      </c>
    </row>
    <row r="37" spans="1:40" ht="30">
      <c r="A37" s="30">
        <v>233513</v>
      </c>
      <c r="B37" s="30" t="s">
        <v>103</v>
      </c>
      <c r="C37" s="31" t="s">
        <v>210</v>
      </c>
      <c r="D37" s="31">
        <f t="shared" si="14"/>
        <v>1</v>
      </c>
      <c r="E37" s="31">
        <f t="shared" si="15"/>
        <v>0</v>
      </c>
      <c r="F37" s="57">
        <f t="shared" si="16"/>
        <v>0</v>
      </c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 t="s">
        <v>186</v>
      </c>
      <c r="AD37" s="32"/>
      <c r="AE37" s="33"/>
      <c r="AF37" s="33"/>
      <c r="AG37" s="33"/>
      <c r="AH37" s="33"/>
      <c r="AI37" s="33"/>
      <c r="AJ37" s="33"/>
      <c r="AK37" s="33"/>
      <c r="AL37" s="33"/>
      <c r="AM37" s="32">
        <f t="shared" si="17"/>
        <v>0</v>
      </c>
      <c r="AN37" s="33">
        <f t="shared" si="18"/>
        <v>1</v>
      </c>
    </row>
    <row r="38" spans="1:40" ht="60">
      <c r="A38" s="30">
        <v>233611</v>
      </c>
      <c r="B38" s="30" t="s">
        <v>103</v>
      </c>
      <c r="C38" s="31" t="s">
        <v>211</v>
      </c>
      <c r="D38" s="31">
        <f t="shared" si="14"/>
        <v>6</v>
      </c>
      <c r="E38" s="31">
        <f t="shared" si="15"/>
        <v>3</v>
      </c>
      <c r="F38" s="57">
        <f t="shared" si="16"/>
        <v>0</v>
      </c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 t="s">
        <v>186</v>
      </c>
      <c r="R38" s="32" t="s">
        <v>186</v>
      </c>
      <c r="S38" s="32" t="s">
        <v>186</v>
      </c>
      <c r="T38" s="32"/>
      <c r="U38" s="32"/>
      <c r="V38" s="32"/>
      <c r="W38" s="32"/>
      <c r="X38" s="32"/>
      <c r="Y38" s="32"/>
      <c r="Z38" s="32" t="s">
        <v>186</v>
      </c>
      <c r="AA38" s="32" t="s">
        <v>186</v>
      </c>
      <c r="AB38" s="32" t="s">
        <v>186</v>
      </c>
      <c r="AC38" s="32" t="s">
        <v>186</v>
      </c>
      <c r="AD38" s="50" t="s">
        <v>186</v>
      </c>
      <c r="AE38" s="33" t="s">
        <v>186</v>
      </c>
      <c r="AF38" s="33" t="s">
        <v>186</v>
      </c>
      <c r="AG38" s="33" t="s">
        <v>186</v>
      </c>
      <c r="AH38" s="33" t="s">
        <v>186</v>
      </c>
      <c r="AI38" s="33"/>
      <c r="AJ38" s="33"/>
      <c r="AK38" s="33"/>
      <c r="AL38" s="33"/>
      <c r="AM38" s="32">
        <f t="shared" si="17"/>
        <v>1</v>
      </c>
      <c r="AN38" s="33">
        <f t="shared" si="18"/>
        <v>6</v>
      </c>
    </row>
    <row r="39" spans="1:40" ht="30">
      <c r="A39" s="30">
        <v>233612</v>
      </c>
      <c r="B39" s="30" t="s">
        <v>103</v>
      </c>
      <c r="C39" s="31" t="s">
        <v>212</v>
      </c>
      <c r="D39" s="31">
        <f t="shared" si="14"/>
        <v>4</v>
      </c>
      <c r="E39" s="31">
        <f t="shared" si="15"/>
        <v>3</v>
      </c>
      <c r="F39" s="57">
        <f t="shared" si="16"/>
        <v>0</v>
      </c>
      <c r="G39" s="32"/>
      <c r="H39" s="32"/>
      <c r="I39" s="32"/>
      <c r="J39" s="32"/>
      <c r="K39" s="32"/>
      <c r="L39" s="32" t="s">
        <v>186</v>
      </c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 t="s">
        <v>186</v>
      </c>
      <c r="AA39" s="32"/>
      <c r="AB39" s="32" t="s">
        <v>186</v>
      </c>
      <c r="AC39" s="32"/>
      <c r="AD39" s="32" t="s">
        <v>186</v>
      </c>
      <c r="AE39" s="33" t="s">
        <v>186</v>
      </c>
      <c r="AF39" s="33" t="s">
        <v>186</v>
      </c>
      <c r="AG39" s="33" t="s">
        <v>186</v>
      </c>
      <c r="AH39" s="33" t="s">
        <v>186</v>
      </c>
      <c r="AI39" s="33"/>
      <c r="AJ39" s="33"/>
      <c r="AK39" s="33"/>
      <c r="AL39" s="33"/>
      <c r="AM39" s="32">
        <f t="shared" si="17"/>
        <v>1</v>
      </c>
      <c r="AN39" s="33">
        <f t="shared" si="18"/>
        <v>5</v>
      </c>
    </row>
    <row r="40" spans="1:40" ht="30">
      <c r="A40" s="30">
        <v>234111</v>
      </c>
      <c r="B40" s="30" t="s">
        <v>103</v>
      </c>
      <c r="C40" s="31" t="s">
        <v>213</v>
      </c>
      <c r="D40" s="31">
        <f t="shared" si="14"/>
        <v>5</v>
      </c>
      <c r="E40" s="31">
        <f t="shared" si="15"/>
        <v>1</v>
      </c>
      <c r="F40" s="57">
        <f t="shared" si="16"/>
        <v>0</v>
      </c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 t="s">
        <v>186</v>
      </c>
      <c r="AC40" s="32" t="s">
        <v>186</v>
      </c>
      <c r="AD40" s="32" t="s">
        <v>186</v>
      </c>
      <c r="AE40" s="33" t="s">
        <v>186</v>
      </c>
      <c r="AF40" s="33" t="s">
        <v>186</v>
      </c>
      <c r="AG40" s="33"/>
      <c r="AH40" s="33"/>
      <c r="AI40" s="33"/>
      <c r="AJ40" s="33"/>
      <c r="AK40" s="33"/>
      <c r="AL40" s="33"/>
      <c r="AM40" s="32">
        <f t="shared" si="17"/>
        <v>0</v>
      </c>
      <c r="AN40" s="33">
        <f t="shared" si="18"/>
        <v>4</v>
      </c>
    </row>
    <row r="41" spans="1:40" ht="30">
      <c r="A41" s="30">
        <v>234112</v>
      </c>
      <c r="B41" s="30" t="s">
        <v>103</v>
      </c>
      <c r="C41" s="31" t="s">
        <v>214</v>
      </c>
      <c r="D41" s="31">
        <f t="shared" si="14"/>
        <v>5</v>
      </c>
      <c r="E41" s="31">
        <f t="shared" si="15"/>
        <v>1</v>
      </c>
      <c r="F41" s="57">
        <f t="shared" si="16"/>
        <v>0</v>
      </c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 t="s">
        <v>186</v>
      </c>
      <c r="AC41" s="32" t="s">
        <v>186</v>
      </c>
      <c r="AD41" s="32" t="s">
        <v>186</v>
      </c>
      <c r="AE41" s="33" t="s">
        <v>186</v>
      </c>
      <c r="AF41" s="33" t="s">
        <v>186</v>
      </c>
      <c r="AG41" s="33"/>
      <c r="AH41" s="33"/>
      <c r="AI41" s="33"/>
      <c r="AJ41" s="33"/>
      <c r="AK41" s="33"/>
      <c r="AL41" s="33"/>
      <c r="AM41" s="32">
        <f t="shared" si="17"/>
        <v>0</v>
      </c>
      <c r="AN41" s="33">
        <f t="shared" si="18"/>
        <v>4</v>
      </c>
    </row>
    <row r="42" spans="1:40">
      <c r="A42" s="30">
        <v>234113</v>
      </c>
      <c r="B42" s="30" t="s">
        <v>103</v>
      </c>
      <c r="C42" s="31" t="s">
        <v>215</v>
      </c>
      <c r="D42" s="31">
        <f t="shared" si="14"/>
        <v>2</v>
      </c>
      <c r="E42" s="31">
        <f t="shared" si="15"/>
        <v>0</v>
      </c>
      <c r="F42" s="57">
        <f t="shared" si="16"/>
        <v>0</v>
      </c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 t="s">
        <v>186</v>
      </c>
      <c r="AC42" s="32" t="s">
        <v>186</v>
      </c>
      <c r="AD42" s="32"/>
      <c r="AE42" s="33"/>
      <c r="AF42" s="33"/>
      <c r="AG42" s="33"/>
      <c r="AH42" s="33"/>
      <c r="AI42" s="33"/>
      <c r="AJ42" s="33"/>
      <c r="AK42" s="33"/>
      <c r="AL42" s="33"/>
      <c r="AM42" s="32">
        <f t="shared" si="17"/>
        <v>0</v>
      </c>
      <c r="AN42" s="33">
        <f t="shared" si="18"/>
        <v>1</v>
      </c>
    </row>
    <row r="43" spans="1:40">
      <c r="A43" s="30">
        <v>234314</v>
      </c>
      <c r="B43" s="30" t="s">
        <v>103</v>
      </c>
      <c r="C43" s="31" t="s">
        <v>216</v>
      </c>
      <c r="D43" s="31">
        <f t="shared" si="14"/>
        <v>0</v>
      </c>
      <c r="E43" s="31">
        <f t="shared" si="15"/>
        <v>0</v>
      </c>
      <c r="F43" s="57">
        <f t="shared" si="16"/>
        <v>0</v>
      </c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3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3" t="str">
        <f>IF(AD43="S","X","")</f>
        <v/>
      </c>
      <c r="AF43" s="33"/>
      <c r="AG43" s="33"/>
      <c r="AH43" s="33"/>
      <c r="AI43" s="33"/>
      <c r="AJ43" s="33"/>
      <c r="AK43" s="33"/>
      <c r="AL43" s="33"/>
      <c r="AM43" s="32">
        <f t="shared" si="17"/>
        <v>0</v>
      </c>
      <c r="AN43" s="33">
        <f t="shared" si="18"/>
        <v>0</v>
      </c>
    </row>
    <row r="44" spans="1:40">
      <c r="A44" s="30">
        <v>234411</v>
      </c>
      <c r="B44" s="30" t="s">
        <v>103</v>
      </c>
      <c r="C44" s="31" t="s">
        <v>217</v>
      </c>
      <c r="D44" s="31">
        <f t="shared" si="14"/>
        <v>5</v>
      </c>
      <c r="E44" s="31">
        <f t="shared" si="15"/>
        <v>2</v>
      </c>
      <c r="F44" s="57">
        <f t="shared" si="16"/>
        <v>0</v>
      </c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 t="s">
        <v>186</v>
      </c>
      <c r="AA44" s="32" t="s">
        <v>186</v>
      </c>
      <c r="AB44" s="32" t="s">
        <v>186</v>
      </c>
      <c r="AC44" s="32" t="s">
        <v>186</v>
      </c>
      <c r="AD44" s="32"/>
      <c r="AE44" s="33" t="s">
        <v>186</v>
      </c>
      <c r="AF44" s="33" t="s">
        <v>186</v>
      </c>
      <c r="AG44" s="33" t="s">
        <v>186</v>
      </c>
      <c r="AH44" s="33"/>
      <c r="AI44" s="33"/>
      <c r="AJ44" s="33"/>
      <c r="AK44" s="33"/>
      <c r="AL44" s="33"/>
      <c r="AM44" s="32">
        <f t="shared" si="17"/>
        <v>0</v>
      </c>
      <c r="AN44" s="33">
        <f t="shared" si="18"/>
        <v>4</v>
      </c>
    </row>
    <row r="45" spans="1:40">
      <c r="A45" s="30">
        <v>234412</v>
      </c>
      <c r="B45" s="30" t="s">
        <v>103</v>
      </c>
      <c r="C45" s="31" t="s">
        <v>218</v>
      </c>
      <c r="D45" s="31">
        <f t="shared" si="14"/>
        <v>0</v>
      </c>
      <c r="E45" s="31">
        <f t="shared" si="15"/>
        <v>2</v>
      </c>
      <c r="F45" s="57">
        <f t="shared" si="16"/>
        <v>0</v>
      </c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2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2" t="str">
        <f>IF(AD45="S","X","")</f>
        <v/>
      </c>
      <c r="AF45" s="33"/>
      <c r="AG45" s="33" t="s">
        <v>186</v>
      </c>
      <c r="AH45" s="33" t="s">
        <v>186</v>
      </c>
      <c r="AI45" s="33"/>
      <c r="AJ45" s="33"/>
      <c r="AK45" s="33"/>
      <c r="AL45" s="33"/>
      <c r="AM45" s="32">
        <f t="shared" si="17"/>
        <v>1</v>
      </c>
      <c r="AN45" s="33">
        <f t="shared" si="18"/>
        <v>2</v>
      </c>
    </row>
    <row r="46" spans="1:40" ht="45">
      <c r="A46" s="30">
        <v>234611</v>
      </c>
      <c r="B46" s="30" t="s">
        <v>103</v>
      </c>
      <c r="C46" s="31" t="s">
        <v>219</v>
      </c>
      <c r="D46" s="31">
        <f t="shared" si="14"/>
        <v>0</v>
      </c>
      <c r="E46" s="31">
        <f t="shared" si="15"/>
        <v>0</v>
      </c>
      <c r="F46" s="57">
        <f t="shared" si="16"/>
        <v>0</v>
      </c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3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3" t="str">
        <f>IF(AD46="S","X","")</f>
        <v/>
      </c>
      <c r="AF46" s="33"/>
      <c r="AG46" s="33"/>
      <c r="AH46" s="33"/>
      <c r="AI46" s="33"/>
      <c r="AJ46" s="33"/>
      <c r="AK46" s="33"/>
      <c r="AL46" s="33"/>
      <c r="AM46" s="32">
        <f t="shared" si="17"/>
        <v>0</v>
      </c>
      <c r="AN46" s="33">
        <f t="shared" si="18"/>
        <v>0</v>
      </c>
    </row>
    <row r="47" spans="1:40">
      <c r="A47" s="30">
        <v>234711</v>
      </c>
      <c r="B47" s="30" t="s">
        <v>105</v>
      </c>
      <c r="C47" s="31" t="s">
        <v>220</v>
      </c>
      <c r="D47" s="31">
        <f t="shared" si="14"/>
        <v>2</v>
      </c>
      <c r="E47" s="31">
        <f t="shared" si="15"/>
        <v>0</v>
      </c>
      <c r="F47" s="57">
        <f t="shared" si="16"/>
        <v>1</v>
      </c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 t="s">
        <v>186</v>
      </c>
      <c r="AE47" s="33" t="s">
        <v>186</v>
      </c>
      <c r="AF47" s="33"/>
      <c r="AG47" s="33"/>
      <c r="AH47" s="33"/>
      <c r="AI47" s="33"/>
      <c r="AJ47" s="33"/>
      <c r="AK47" s="33"/>
      <c r="AL47" s="33" t="s">
        <v>186</v>
      </c>
      <c r="AM47" s="32">
        <f t="shared" si="17"/>
        <v>1</v>
      </c>
      <c r="AN47" s="33">
        <f t="shared" si="18"/>
        <v>3</v>
      </c>
    </row>
    <row r="48" spans="1:40">
      <c r="A48" s="30">
        <v>234912</v>
      </c>
      <c r="B48" s="30" t="s">
        <v>103</v>
      </c>
      <c r="C48" s="31" t="s">
        <v>221</v>
      </c>
      <c r="D48" s="31">
        <f t="shared" si="14"/>
        <v>0</v>
      </c>
      <c r="E48" s="31">
        <f t="shared" si="15"/>
        <v>0</v>
      </c>
      <c r="F48" s="57">
        <f t="shared" si="16"/>
        <v>0</v>
      </c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 t="s">
        <v>186</v>
      </c>
      <c r="AA48" s="32"/>
      <c r="AB48" s="32"/>
      <c r="AC48" s="32"/>
      <c r="AD48" s="32"/>
      <c r="AE48" s="33"/>
      <c r="AF48" s="33"/>
      <c r="AG48" s="33"/>
      <c r="AH48" s="33"/>
      <c r="AI48" s="33"/>
      <c r="AJ48" s="33"/>
      <c r="AK48" s="33"/>
      <c r="AL48" s="33"/>
      <c r="AM48" s="32">
        <f t="shared" si="17"/>
        <v>0</v>
      </c>
      <c r="AN48" s="33">
        <f t="shared" si="18"/>
        <v>0</v>
      </c>
    </row>
    <row r="49" spans="1:40" ht="75">
      <c r="A49" s="30">
        <v>241111</v>
      </c>
      <c r="B49" s="30" t="s">
        <v>106</v>
      </c>
      <c r="C49" s="31" t="s">
        <v>222</v>
      </c>
      <c r="D49" s="31">
        <f t="shared" si="14"/>
        <v>3</v>
      </c>
      <c r="E49" s="31">
        <f t="shared" si="15"/>
        <v>2</v>
      </c>
      <c r="F49" s="57">
        <f t="shared" si="16"/>
        <v>0</v>
      </c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 t="s">
        <v>186</v>
      </c>
      <c r="AE49" s="33" t="s">
        <v>186</v>
      </c>
      <c r="AF49" s="33" t="s">
        <v>186</v>
      </c>
      <c r="AG49" s="33" t="s">
        <v>186</v>
      </c>
      <c r="AH49" s="33"/>
      <c r="AI49" s="33"/>
      <c r="AJ49" s="33"/>
      <c r="AK49" s="33"/>
      <c r="AL49" s="33"/>
      <c r="AM49" s="32">
        <f t="shared" si="17"/>
        <v>0</v>
      </c>
      <c r="AN49" s="33">
        <f t="shared" si="18"/>
        <v>4</v>
      </c>
    </row>
    <row r="50" spans="1:40" ht="30">
      <c r="A50" s="30">
        <v>241213</v>
      </c>
      <c r="B50" s="30" t="s">
        <v>106</v>
      </c>
      <c r="C50" s="31" t="s">
        <v>223</v>
      </c>
      <c r="D50" s="31">
        <f t="shared" si="14"/>
        <v>0</v>
      </c>
      <c r="E50" s="31">
        <f t="shared" si="15"/>
        <v>0</v>
      </c>
      <c r="F50" s="57">
        <f t="shared" si="16"/>
        <v>0</v>
      </c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3"/>
      <c r="AF50" s="33"/>
      <c r="AG50" s="33"/>
      <c r="AH50" s="33"/>
      <c r="AI50" s="33"/>
      <c r="AJ50" s="33"/>
      <c r="AK50" s="33"/>
      <c r="AL50" s="33"/>
      <c r="AM50" s="32">
        <f t="shared" si="17"/>
        <v>0</v>
      </c>
      <c r="AN50" s="33">
        <f t="shared" si="18"/>
        <v>0</v>
      </c>
    </row>
    <row r="51" spans="1:40" ht="30">
      <c r="A51" s="30">
        <v>241411</v>
      </c>
      <c r="B51" s="30" t="s">
        <v>106</v>
      </c>
      <c r="C51" s="31" t="s">
        <v>224</v>
      </c>
      <c r="D51" s="31">
        <f t="shared" si="14"/>
        <v>6</v>
      </c>
      <c r="E51" s="31">
        <f t="shared" si="15"/>
        <v>1</v>
      </c>
      <c r="F51" s="57">
        <f t="shared" si="16"/>
        <v>0</v>
      </c>
      <c r="G51" s="32"/>
      <c r="H51" s="32"/>
      <c r="I51" s="32"/>
      <c r="J51" s="32" t="s">
        <v>194</v>
      </c>
      <c r="K51" s="32" t="s">
        <v>194</v>
      </c>
      <c r="L51" s="32" t="s">
        <v>194</v>
      </c>
      <c r="M51" s="32" t="s">
        <v>194</v>
      </c>
      <c r="N51" s="32"/>
      <c r="O51" s="32" t="s">
        <v>194</v>
      </c>
      <c r="P51" s="32" t="s">
        <v>194</v>
      </c>
      <c r="Q51" s="32" t="s">
        <v>194</v>
      </c>
      <c r="R51" s="32" t="s">
        <v>194</v>
      </c>
      <c r="S51" s="32" t="s">
        <v>194</v>
      </c>
      <c r="T51" s="32" t="s">
        <v>194</v>
      </c>
      <c r="U51" s="32" t="s">
        <v>194</v>
      </c>
      <c r="V51" s="32" t="s">
        <v>194</v>
      </c>
      <c r="W51" s="32" t="s">
        <v>194</v>
      </c>
      <c r="X51" s="32" t="s">
        <v>194</v>
      </c>
      <c r="Y51" s="32" t="s">
        <v>194</v>
      </c>
      <c r="Z51" s="32" t="s">
        <v>194</v>
      </c>
      <c r="AA51" s="32" t="s">
        <v>194</v>
      </c>
      <c r="AB51" s="32" t="s">
        <v>194</v>
      </c>
      <c r="AC51" s="32" t="s">
        <v>194</v>
      </c>
      <c r="AD51" s="32" t="s">
        <v>194</v>
      </c>
      <c r="AE51" s="32" t="s">
        <v>194</v>
      </c>
      <c r="AF51" s="32" t="s">
        <v>194</v>
      </c>
      <c r="AG51" s="33"/>
      <c r="AH51" s="33"/>
      <c r="AI51" s="33"/>
      <c r="AJ51" s="33"/>
      <c r="AK51" s="33"/>
      <c r="AL51" s="33"/>
      <c r="AM51" s="32">
        <f t="shared" si="17"/>
        <v>0</v>
      </c>
      <c r="AN51" s="33">
        <f t="shared" si="18"/>
        <v>4</v>
      </c>
    </row>
    <row r="52" spans="1:40" ht="30">
      <c r="A52" s="30">
        <v>241511</v>
      </c>
      <c r="B52" s="30" t="s">
        <v>106</v>
      </c>
      <c r="C52" s="31" t="s">
        <v>225</v>
      </c>
      <c r="D52" s="31">
        <f t="shared" si="14"/>
        <v>1</v>
      </c>
      <c r="E52" s="31">
        <f t="shared" si="15"/>
        <v>0</v>
      </c>
      <c r="F52" s="57">
        <f t="shared" si="16"/>
        <v>0</v>
      </c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50" t="s">
        <v>186</v>
      </c>
      <c r="AE52" s="33"/>
      <c r="AF52" s="33"/>
      <c r="AG52" s="33"/>
      <c r="AH52" s="33"/>
      <c r="AI52" s="33"/>
      <c r="AJ52" s="33"/>
      <c r="AK52" s="33"/>
      <c r="AL52" s="33"/>
      <c r="AM52" s="32">
        <f t="shared" si="17"/>
        <v>0</v>
      </c>
      <c r="AN52" s="33">
        <f t="shared" si="18"/>
        <v>1</v>
      </c>
    </row>
    <row r="53" spans="1:40" ht="45">
      <c r="A53" s="30">
        <v>251211</v>
      </c>
      <c r="B53" s="30" t="s">
        <v>105</v>
      </c>
      <c r="C53" s="31" t="s">
        <v>226</v>
      </c>
      <c r="D53" s="31">
        <f t="shared" si="14"/>
        <v>5</v>
      </c>
      <c r="E53" s="31">
        <f t="shared" si="15"/>
        <v>0</v>
      </c>
      <c r="F53" s="57">
        <f t="shared" si="16"/>
        <v>0</v>
      </c>
      <c r="G53" s="32" t="s">
        <v>186</v>
      </c>
      <c r="H53" s="32" t="s">
        <v>186</v>
      </c>
      <c r="I53" s="32" t="s">
        <v>186</v>
      </c>
      <c r="J53" s="32" t="s">
        <v>186</v>
      </c>
      <c r="K53" s="32"/>
      <c r="L53" s="32"/>
      <c r="M53" s="32"/>
      <c r="N53" s="32"/>
      <c r="O53" s="32"/>
      <c r="P53" s="32" t="s">
        <v>186</v>
      </c>
      <c r="Q53" s="32" t="s">
        <v>186</v>
      </c>
      <c r="R53" s="32" t="s">
        <v>186</v>
      </c>
      <c r="S53" s="32" t="s">
        <v>186</v>
      </c>
      <c r="T53" s="32" t="s">
        <v>186</v>
      </c>
      <c r="U53" s="32" t="s">
        <v>186</v>
      </c>
      <c r="V53" s="32" t="s">
        <v>186</v>
      </c>
      <c r="W53" s="32" t="s">
        <v>186</v>
      </c>
      <c r="X53" s="32" t="s">
        <v>186</v>
      </c>
      <c r="Y53" s="32" t="s">
        <v>186</v>
      </c>
      <c r="Z53" s="32" t="s">
        <v>186</v>
      </c>
      <c r="AA53" s="32" t="s">
        <v>186</v>
      </c>
      <c r="AB53" s="32" t="s">
        <v>186</v>
      </c>
      <c r="AC53" s="32" t="s">
        <v>186</v>
      </c>
      <c r="AD53" s="50" t="s">
        <v>186</v>
      </c>
      <c r="AE53" s="33" t="s">
        <v>186</v>
      </c>
      <c r="AF53" s="33"/>
      <c r="AG53" s="33"/>
      <c r="AH53" s="33"/>
      <c r="AI53" s="33"/>
      <c r="AJ53" s="33"/>
      <c r="AK53" s="33"/>
      <c r="AL53" s="33"/>
      <c r="AM53" s="32">
        <f t="shared" si="17"/>
        <v>0</v>
      </c>
      <c r="AN53" s="33">
        <f t="shared" si="18"/>
        <v>3</v>
      </c>
    </row>
    <row r="54" spans="1:40" ht="45">
      <c r="A54" s="30">
        <v>251212</v>
      </c>
      <c r="B54" s="30" t="s">
        <v>105</v>
      </c>
      <c r="C54" s="31" t="s">
        <v>227</v>
      </c>
      <c r="D54" s="31">
        <f t="shared" si="14"/>
        <v>2</v>
      </c>
      <c r="E54" s="31">
        <f t="shared" si="15"/>
        <v>0</v>
      </c>
      <c r="F54" s="57">
        <f t="shared" si="16"/>
        <v>0</v>
      </c>
      <c r="G54" s="32"/>
      <c r="H54" s="32"/>
      <c r="I54" s="32"/>
      <c r="J54" s="32" t="s">
        <v>186</v>
      </c>
      <c r="K54" s="32" t="s">
        <v>186</v>
      </c>
      <c r="L54" s="32" t="s">
        <v>186</v>
      </c>
      <c r="M54" s="32" t="s">
        <v>186</v>
      </c>
      <c r="N54" s="32" t="s">
        <v>186</v>
      </c>
      <c r="O54" s="32" t="s">
        <v>186</v>
      </c>
      <c r="P54" s="32" t="s">
        <v>186</v>
      </c>
      <c r="Q54" s="32" t="s">
        <v>186</v>
      </c>
      <c r="R54" s="32"/>
      <c r="S54" s="32"/>
      <c r="T54" s="32"/>
      <c r="U54" s="32" t="s">
        <v>186</v>
      </c>
      <c r="V54" s="32" t="s">
        <v>186</v>
      </c>
      <c r="W54" s="32" t="s">
        <v>186</v>
      </c>
      <c r="X54" s="32" t="s">
        <v>186</v>
      </c>
      <c r="Y54" s="32" t="s">
        <v>186</v>
      </c>
      <c r="Z54" s="32" t="s">
        <v>186</v>
      </c>
      <c r="AA54" s="32"/>
      <c r="AB54" s="32" t="s">
        <v>186</v>
      </c>
      <c r="AC54" s="32"/>
      <c r="AD54" s="32"/>
      <c r="AE54" s="33" t="s">
        <v>186</v>
      </c>
      <c r="AF54" s="33"/>
      <c r="AG54" s="33"/>
      <c r="AH54" s="33"/>
      <c r="AI54" s="33"/>
      <c r="AJ54" s="33"/>
      <c r="AK54" s="33"/>
      <c r="AL54" s="33"/>
      <c r="AM54" s="32">
        <f t="shared" si="17"/>
        <v>0</v>
      </c>
      <c r="AN54" s="33">
        <f t="shared" si="18"/>
        <v>1</v>
      </c>
    </row>
    <row r="55" spans="1:40" ht="45">
      <c r="A55" s="30">
        <v>251213</v>
      </c>
      <c r="B55" s="30" t="s">
        <v>105</v>
      </c>
      <c r="C55" s="31" t="s">
        <v>228</v>
      </c>
      <c r="D55" s="31">
        <f t="shared" si="14"/>
        <v>0</v>
      </c>
      <c r="E55" s="31">
        <f t="shared" si="15"/>
        <v>0</v>
      </c>
      <c r="F55" s="57">
        <f t="shared" si="16"/>
        <v>0</v>
      </c>
      <c r="G55" s="32"/>
      <c r="H55" s="32"/>
      <c r="I55" s="32"/>
      <c r="J55" s="32"/>
      <c r="K55" s="32"/>
      <c r="L55" s="32"/>
      <c r="M55" s="32"/>
      <c r="N55" s="32"/>
      <c r="O55" s="32"/>
      <c r="P55" s="32" t="s">
        <v>186</v>
      </c>
      <c r="Q55" s="32"/>
      <c r="R55" s="32"/>
      <c r="S55" s="32"/>
      <c r="T55" s="32"/>
      <c r="U55" s="32"/>
      <c r="V55" s="32"/>
      <c r="W55" s="32"/>
      <c r="X55" s="32" t="s">
        <v>186</v>
      </c>
      <c r="Y55" s="32" t="s">
        <v>186</v>
      </c>
      <c r="Z55" s="32" t="s">
        <v>186</v>
      </c>
      <c r="AA55" s="32"/>
      <c r="AB55" s="32"/>
      <c r="AC55" s="32"/>
      <c r="AD55" s="32"/>
      <c r="AE55" s="33"/>
      <c r="AF55" s="33"/>
      <c r="AG55" s="33"/>
      <c r="AH55" s="33"/>
      <c r="AI55" s="33"/>
      <c r="AJ55" s="33"/>
      <c r="AK55" s="33"/>
      <c r="AL55" s="33"/>
      <c r="AM55" s="32">
        <f t="shared" si="17"/>
        <v>0</v>
      </c>
      <c r="AN55" s="33">
        <f t="shared" si="18"/>
        <v>0</v>
      </c>
    </row>
    <row r="56" spans="1:40">
      <c r="A56" s="30">
        <v>251214</v>
      </c>
      <c r="B56" s="30" t="s">
        <v>105</v>
      </c>
      <c r="C56" s="31" t="s">
        <v>229</v>
      </c>
      <c r="D56" s="31">
        <f t="shared" si="14"/>
        <v>6</v>
      </c>
      <c r="E56" s="31">
        <f t="shared" si="15"/>
        <v>6</v>
      </c>
      <c r="F56" s="57">
        <f t="shared" si="16"/>
        <v>2</v>
      </c>
      <c r="G56" s="32"/>
      <c r="H56" s="32"/>
      <c r="I56" s="32"/>
      <c r="J56" s="32"/>
      <c r="K56" s="32"/>
      <c r="L56" s="32"/>
      <c r="M56" s="32"/>
      <c r="N56" s="32"/>
      <c r="O56" s="32" t="s">
        <v>186</v>
      </c>
      <c r="P56" s="32" t="s">
        <v>186</v>
      </c>
      <c r="Q56" s="32" t="s">
        <v>194</v>
      </c>
      <c r="R56" s="32" t="s">
        <v>186</v>
      </c>
      <c r="S56" s="32" t="s">
        <v>186</v>
      </c>
      <c r="T56" s="32" t="s">
        <v>186</v>
      </c>
      <c r="U56" s="32" t="s">
        <v>186</v>
      </c>
      <c r="V56" s="32" t="s">
        <v>186</v>
      </c>
      <c r="W56" s="32" t="s">
        <v>186</v>
      </c>
      <c r="X56" s="32" t="s">
        <v>186</v>
      </c>
      <c r="Y56" s="32" t="s">
        <v>186</v>
      </c>
      <c r="Z56" s="32" t="s">
        <v>186</v>
      </c>
      <c r="AA56" s="32" t="s">
        <v>186</v>
      </c>
      <c r="AB56" s="32" t="s">
        <v>186</v>
      </c>
      <c r="AC56" s="32" t="s">
        <v>186</v>
      </c>
      <c r="AD56" s="32" t="s">
        <v>186</v>
      </c>
      <c r="AE56" s="33" t="s">
        <v>186</v>
      </c>
      <c r="AF56" s="33" t="s">
        <v>186</v>
      </c>
      <c r="AG56" s="33" t="s">
        <v>186</v>
      </c>
      <c r="AH56" s="33" t="s">
        <v>186</v>
      </c>
      <c r="AI56" s="33" t="s">
        <v>186</v>
      </c>
      <c r="AJ56" s="33" t="s">
        <v>186</v>
      </c>
      <c r="AK56" s="33" t="s">
        <v>186</v>
      </c>
      <c r="AL56" s="33" t="s">
        <v>186</v>
      </c>
      <c r="AM56" s="32">
        <f t="shared" si="17"/>
        <v>5</v>
      </c>
      <c r="AN56" s="33">
        <f t="shared" si="18"/>
        <v>10</v>
      </c>
    </row>
    <row r="57" spans="1:40">
      <c r="A57" s="30">
        <v>251411</v>
      </c>
      <c r="B57" s="30" t="s">
        <v>105</v>
      </c>
      <c r="C57" s="31" t="s">
        <v>230</v>
      </c>
      <c r="D57" s="31">
        <f t="shared" si="14"/>
        <v>4</v>
      </c>
      <c r="E57" s="31">
        <f t="shared" si="15"/>
        <v>5</v>
      </c>
      <c r="F57" s="57">
        <f t="shared" si="16"/>
        <v>1</v>
      </c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 t="s">
        <v>186</v>
      </c>
      <c r="AC57" s="32" t="s">
        <v>186</v>
      </c>
      <c r="AD57" s="32" t="s">
        <v>186</v>
      </c>
      <c r="AE57" s="33"/>
      <c r="AF57" s="33" t="s">
        <v>186</v>
      </c>
      <c r="AG57" s="33" t="s">
        <v>186</v>
      </c>
      <c r="AH57" s="33" t="s">
        <v>186</v>
      </c>
      <c r="AI57" s="33"/>
      <c r="AJ57" s="33" t="s">
        <v>186</v>
      </c>
      <c r="AK57" s="33" t="s">
        <v>186</v>
      </c>
      <c r="AL57" s="33"/>
      <c r="AM57" s="32">
        <f t="shared" si="17"/>
        <v>3</v>
      </c>
      <c r="AN57" s="33">
        <f t="shared" si="18"/>
        <v>7</v>
      </c>
    </row>
    <row r="58" spans="1:40" ht="30">
      <c r="A58" s="30">
        <v>251511</v>
      </c>
      <c r="B58" s="30" t="s">
        <v>105</v>
      </c>
      <c r="C58" s="31" t="s">
        <v>231</v>
      </c>
      <c r="D58" s="31">
        <f t="shared" si="14"/>
        <v>3</v>
      </c>
      <c r="E58" s="31">
        <f t="shared" si="15"/>
        <v>0</v>
      </c>
      <c r="F58" s="57">
        <f t="shared" si="16"/>
        <v>0</v>
      </c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 t="s">
        <v>186</v>
      </c>
      <c r="T58" s="32" t="s">
        <v>186</v>
      </c>
      <c r="U58" s="32" t="s">
        <v>186</v>
      </c>
      <c r="V58" s="32" t="s">
        <v>186</v>
      </c>
      <c r="W58" s="32" t="s">
        <v>186</v>
      </c>
      <c r="X58" s="32" t="s">
        <v>186</v>
      </c>
      <c r="Y58" s="32" t="s">
        <v>186</v>
      </c>
      <c r="Z58" s="32" t="s">
        <v>186</v>
      </c>
      <c r="AA58" s="32" t="s">
        <v>186</v>
      </c>
      <c r="AB58" s="32" t="s">
        <v>186</v>
      </c>
      <c r="AC58" s="32" t="s">
        <v>186</v>
      </c>
      <c r="AD58" s="32"/>
      <c r="AE58" s="33"/>
      <c r="AF58" s="33"/>
      <c r="AG58" s="33"/>
      <c r="AH58" s="33"/>
      <c r="AI58" s="33"/>
      <c r="AJ58" s="33"/>
      <c r="AK58" s="33"/>
      <c r="AL58" s="33"/>
      <c r="AM58" s="32">
        <f t="shared" si="17"/>
        <v>0</v>
      </c>
      <c r="AN58" s="33">
        <f t="shared" si="18"/>
        <v>1</v>
      </c>
    </row>
    <row r="59" spans="1:40" ht="30">
      <c r="A59" s="30">
        <v>251513</v>
      </c>
      <c r="B59" s="30" t="s">
        <v>105</v>
      </c>
      <c r="C59" s="31" t="s">
        <v>232</v>
      </c>
      <c r="D59" s="31">
        <f t="shared" si="14"/>
        <v>3</v>
      </c>
      <c r="E59" s="31">
        <f t="shared" si="15"/>
        <v>0</v>
      </c>
      <c r="F59" s="57">
        <f t="shared" si="16"/>
        <v>0</v>
      </c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 t="s">
        <v>186</v>
      </c>
      <c r="T59" s="32" t="s">
        <v>186</v>
      </c>
      <c r="U59" s="32" t="s">
        <v>186</v>
      </c>
      <c r="V59" s="32" t="s">
        <v>186</v>
      </c>
      <c r="W59" s="32" t="s">
        <v>186</v>
      </c>
      <c r="X59" s="32" t="s">
        <v>186</v>
      </c>
      <c r="Y59" s="32" t="s">
        <v>186</v>
      </c>
      <c r="Z59" s="32" t="s">
        <v>186</v>
      </c>
      <c r="AA59" s="32" t="s">
        <v>186</v>
      </c>
      <c r="AB59" s="32" t="s">
        <v>186</v>
      </c>
      <c r="AC59" s="32" t="s">
        <v>186</v>
      </c>
      <c r="AD59" s="32"/>
      <c r="AE59" s="33"/>
      <c r="AF59" s="33"/>
      <c r="AG59" s="33"/>
      <c r="AH59" s="33"/>
      <c r="AI59" s="33"/>
      <c r="AJ59" s="33"/>
      <c r="AK59" s="33"/>
      <c r="AL59" s="33"/>
      <c r="AM59" s="32">
        <f t="shared" si="17"/>
        <v>0</v>
      </c>
      <c r="AN59" s="33">
        <f t="shared" si="18"/>
        <v>1</v>
      </c>
    </row>
    <row r="60" spans="1:40" ht="30">
      <c r="A60" s="30">
        <v>252311</v>
      </c>
      <c r="B60" s="30" t="s">
        <v>105</v>
      </c>
      <c r="C60" s="31" t="s">
        <v>233</v>
      </c>
      <c r="D60" s="31">
        <f t="shared" si="14"/>
        <v>4</v>
      </c>
      <c r="E60" s="31">
        <f t="shared" si="15"/>
        <v>0</v>
      </c>
      <c r="F60" s="57">
        <f t="shared" si="16"/>
        <v>0</v>
      </c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 t="s">
        <v>186</v>
      </c>
      <c r="Y60" s="32" t="s">
        <v>186</v>
      </c>
      <c r="Z60" s="32" t="s">
        <v>186</v>
      </c>
      <c r="AA60" s="32" t="s">
        <v>186</v>
      </c>
      <c r="AB60" s="32" t="s">
        <v>186</v>
      </c>
      <c r="AC60" s="32" t="s">
        <v>186</v>
      </c>
      <c r="AD60" s="32" t="s">
        <v>186</v>
      </c>
      <c r="AE60" s="33"/>
      <c r="AF60" s="33"/>
      <c r="AG60" s="33"/>
      <c r="AH60" s="33"/>
      <c r="AI60" s="33"/>
      <c r="AJ60" s="33"/>
      <c r="AK60" s="33"/>
      <c r="AL60" s="33"/>
      <c r="AM60" s="32">
        <f t="shared" si="17"/>
        <v>0</v>
      </c>
      <c r="AN60" s="33">
        <f t="shared" si="18"/>
        <v>2</v>
      </c>
    </row>
    <row r="61" spans="1:40">
      <c r="A61" s="30">
        <v>252312</v>
      </c>
      <c r="B61" s="30" t="s">
        <v>105</v>
      </c>
      <c r="C61" s="31" t="s">
        <v>234</v>
      </c>
      <c r="D61" s="31">
        <f t="shared" si="14"/>
        <v>4</v>
      </c>
      <c r="E61" s="31">
        <f t="shared" si="15"/>
        <v>0</v>
      </c>
      <c r="F61" s="57">
        <f t="shared" si="16"/>
        <v>0</v>
      </c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 t="s">
        <v>186</v>
      </c>
      <c r="Y61" s="32" t="s">
        <v>186</v>
      </c>
      <c r="Z61" s="32" t="s">
        <v>186</v>
      </c>
      <c r="AA61" s="32" t="s">
        <v>186</v>
      </c>
      <c r="AB61" s="32" t="s">
        <v>186</v>
      </c>
      <c r="AC61" s="32" t="s">
        <v>186</v>
      </c>
      <c r="AD61" s="50" t="s">
        <v>186</v>
      </c>
      <c r="AE61" s="33"/>
      <c r="AF61" s="33"/>
      <c r="AG61" s="33"/>
      <c r="AH61" s="33"/>
      <c r="AI61" s="33"/>
      <c r="AJ61" s="33"/>
      <c r="AK61" s="33"/>
      <c r="AL61" s="33"/>
      <c r="AM61" s="32">
        <f t="shared" si="17"/>
        <v>0</v>
      </c>
      <c r="AN61" s="33">
        <f t="shared" si="18"/>
        <v>2</v>
      </c>
    </row>
    <row r="62" spans="1:40" ht="30">
      <c r="A62" s="30">
        <v>252411</v>
      </c>
      <c r="B62" s="30" t="s">
        <v>105</v>
      </c>
      <c r="C62" s="31" t="s">
        <v>235</v>
      </c>
      <c r="D62" s="31">
        <f t="shared" si="14"/>
        <v>4</v>
      </c>
      <c r="E62" s="31">
        <f t="shared" si="15"/>
        <v>0</v>
      </c>
      <c r="F62" s="57">
        <f t="shared" si="16"/>
        <v>0</v>
      </c>
      <c r="G62" s="32" t="s">
        <v>186</v>
      </c>
      <c r="H62" s="32" t="s">
        <v>186</v>
      </c>
      <c r="I62" s="32" t="s">
        <v>186</v>
      </c>
      <c r="J62" s="32" t="s">
        <v>186</v>
      </c>
      <c r="K62" s="32" t="s">
        <v>186</v>
      </c>
      <c r="L62" s="32" t="s">
        <v>186</v>
      </c>
      <c r="M62" s="32"/>
      <c r="N62" s="32"/>
      <c r="O62" s="32"/>
      <c r="P62" s="32"/>
      <c r="Q62" s="32" t="s">
        <v>186</v>
      </c>
      <c r="R62" s="32"/>
      <c r="S62" s="32"/>
      <c r="T62" s="32"/>
      <c r="U62" s="32"/>
      <c r="V62" s="32"/>
      <c r="W62" s="32" t="s">
        <v>186</v>
      </c>
      <c r="X62" s="32" t="s">
        <v>186</v>
      </c>
      <c r="Y62" s="32" t="s">
        <v>186</v>
      </c>
      <c r="Z62" s="32" t="s">
        <v>186</v>
      </c>
      <c r="AA62" s="32" t="s">
        <v>186</v>
      </c>
      <c r="AB62" s="32" t="s">
        <v>186</v>
      </c>
      <c r="AC62" s="32" t="s">
        <v>186</v>
      </c>
      <c r="AD62" s="32" t="s">
        <v>186</v>
      </c>
      <c r="AE62" s="33"/>
      <c r="AF62" s="33"/>
      <c r="AG62" s="33"/>
      <c r="AH62" s="33"/>
      <c r="AI62" s="33"/>
      <c r="AJ62" s="33"/>
      <c r="AK62" s="33"/>
      <c r="AL62" s="33"/>
      <c r="AM62" s="32">
        <f t="shared" si="17"/>
        <v>0</v>
      </c>
      <c r="AN62" s="33">
        <f t="shared" si="18"/>
        <v>2</v>
      </c>
    </row>
    <row r="63" spans="1:40" ht="30">
      <c r="A63" s="30">
        <v>252511</v>
      </c>
      <c r="B63" s="30" t="s">
        <v>105</v>
      </c>
      <c r="C63" s="31" t="s">
        <v>236</v>
      </c>
      <c r="D63" s="31">
        <f t="shared" si="14"/>
        <v>6</v>
      </c>
      <c r="E63" s="31">
        <f t="shared" si="15"/>
        <v>3</v>
      </c>
      <c r="F63" s="57">
        <f t="shared" si="16"/>
        <v>0</v>
      </c>
      <c r="G63" s="32" t="s">
        <v>186</v>
      </c>
      <c r="H63" s="32" t="s">
        <v>186</v>
      </c>
      <c r="I63" s="32" t="s">
        <v>186</v>
      </c>
      <c r="J63" s="32" t="s">
        <v>186</v>
      </c>
      <c r="K63" s="32" t="s">
        <v>186</v>
      </c>
      <c r="L63" s="32" t="s">
        <v>186</v>
      </c>
      <c r="M63" s="32" t="s">
        <v>186</v>
      </c>
      <c r="N63" s="32"/>
      <c r="O63" s="32" t="s">
        <v>186</v>
      </c>
      <c r="P63" s="32" t="s">
        <v>186</v>
      </c>
      <c r="Q63" s="32" t="s">
        <v>186</v>
      </c>
      <c r="R63" s="32" t="s">
        <v>186</v>
      </c>
      <c r="S63" s="32" t="s">
        <v>186</v>
      </c>
      <c r="T63" s="32" t="s">
        <v>186</v>
      </c>
      <c r="U63" s="32"/>
      <c r="V63" s="32" t="s">
        <v>186</v>
      </c>
      <c r="W63" s="32" t="s">
        <v>186</v>
      </c>
      <c r="X63" s="32" t="s">
        <v>186</v>
      </c>
      <c r="Y63" s="32" t="s">
        <v>186</v>
      </c>
      <c r="Z63" s="32" t="s">
        <v>186</v>
      </c>
      <c r="AA63" s="32" t="s">
        <v>186</v>
      </c>
      <c r="AB63" s="32" t="s">
        <v>186</v>
      </c>
      <c r="AC63" s="32" t="s">
        <v>186</v>
      </c>
      <c r="AD63" s="32" t="s">
        <v>186</v>
      </c>
      <c r="AE63" s="33" t="s">
        <v>186</v>
      </c>
      <c r="AF63" s="33" t="s">
        <v>186</v>
      </c>
      <c r="AG63" s="33"/>
      <c r="AH63" s="33" t="s">
        <v>186</v>
      </c>
      <c r="AI63" s="33" t="s">
        <v>186</v>
      </c>
      <c r="AJ63" s="33"/>
      <c r="AK63" s="33"/>
      <c r="AL63" s="33"/>
      <c r="AM63" s="32">
        <f t="shared" si="17"/>
        <v>2</v>
      </c>
      <c r="AN63" s="33">
        <f t="shared" si="18"/>
        <v>6</v>
      </c>
    </row>
    <row r="64" spans="1:40">
      <c r="A64" s="30">
        <v>252611</v>
      </c>
      <c r="B64" s="30" t="s">
        <v>105</v>
      </c>
      <c r="C64" s="31" t="s">
        <v>237</v>
      </c>
      <c r="D64" s="31">
        <f t="shared" si="14"/>
        <v>6</v>
      </c>
      <c r="E64" s="31">
        <f t="shared" si="15"/>
        <v>1</v>
      </c>
      <c r="F64" s="57">
        <f t="shared" si="16"/>
        <v>0</v>
      </c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 t="s">
        <v>186</v>
      </c>
      <c r="Z64" s="32" t="s">
        <v>186</v>
      </c>
      <c r="AA64" s="32" t="s">
        <v>186</v>
      </c>
      <c r="AB64" s="32" t="s">
        <v>186</v>
      </c>
      <c r="AC64" s="32" t="s">
        <v>186</v>
      </c>
      <c r="AD64" s="32" t="s">
        <v>186</v>
      </c>
      <c r="AE64" s="33" t="s">
        <v>186</v>
      </c>
      <c r="AF64" s="33" t="s">
        <v>186</v>
      </c>
      <c r="AG64" s="33"/>
      <c r="AH64" s="33"/>
      <c r="AI64" s="33"/>
      <c r="AJ64" s="33"/>
      <c r="AK64" s="33"/>
      <c r="AL64" s="33"/>
      <c r="AM64" s="32">
        <f t="shared" si="17"/>
        <v>0</v>
      </c>
      <c r="AN64" s="33">
        <f t="shared" si="18"/>
        <v>4</v>
      </c>
    </row>
    <row r="65" spans="1:40">
      <c r="A65" s="30">
        <v>252711</v>
      </c>
      <c r="B65" s="30" t="s">
        <v>105</v>
      </c>
      <c r="C65" s="31" t="s">
        <v>238</v>
      </c>
      <c r="D65" s="31">
        <f t="shared" si="14"/>
        <v>4</v>
      </c>
      <c r="E65" s="31">
        <f t="shared" si="15"/>
        <v>3</v>
      </c>
      <c r="F65" s="57">
        <f t="shared" si="16"/>
        <v>2</v>
      </c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 t="s">
        <v>186</v>
      </c>
      <c r="AA65" s="32"/>
      <c r="AB65" s="32" t="s">
        <v>186</v>
      </c>
      <c r="AC65" s="32" t="s">
        <v>186</v>
      </c>
      <c r="AD65" s="32"/>
      <c r="AE65" s="33" t="s">
        <v>186</v>
      </c>
      <c r="AF65" s="33" t="s">
        <v>186</v>
      </c>
      <c r="AG65" s="33"/>
      <c r="AH65" s="33"/>
      <c r="AI65" s="33"/>
      <c r="AJ65" s="33" t="s">
        <v>186</v>
      </c>
      <c r="AK65" s="33" t="s">
        <v>186</v>
      </c>
      <c r="AL65" s="33" t="s">
        <v>186</v>
      </c>
      <c r="AM65" s="32">
        <f t="shared" si="17"/>
        <v>3</v>
      </c>
      <c r="AN65" s="33">
        <f t="shared" si="18"/>
        <v>6</v>
      </c>
    </row>
    <row r="66" spans="1:40" ht="30">
      <c r="A66" s="30">
        <v>252712</v>
      </c>
      <c r="B66" s="30" t="s">
        <v>105</v>
      </c>
      <c r="C66" s="31" t="s">
        <v>239</v>
      </c>
      <c r="D66" s="31">
        <f t="shared" si="14"/>
        <v>5</v>
      </c>
      <c r="E66" s="31">
        <f t="shared" si="15"/>
        <v>1</v>
      </c>
      <c r="F66" s="57">
        <f t="shared" si="16"/>
        <v>0</v>
      </c>
      <c r="G66" s="32" t="s">
        <v>186</v>
      </c>
      <c r="H66" s="32" t="s">
        <v>186</v>
      </c>
      <c r="I66" s="32" t="s">
        <v>186</v>
      </c>
      <c r="J66" s="32" t="s">
        <v>186</v>
      </c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 t="s">
        <v>186</v>
      </c>
      <c r="Y66" s="32" t="s">
        <v>186</v>
      </c>
      <c r="Z66" s="32" t="s">
        <v>186</v>
      </c>
      <c r="AA66" s="32" t="s">
        <v>186</v>
      </c>
      <c r="AB66" s="32" t="s">
        <v>186</v>
      </c>
      <c r="AC66" s="32" t="s">
        <v>186</v>
      </c>
      <c r="AD66" s="32" t="s">
        <v>186</v>
      </c>
      <c r="AE66" s="33"/>
      <c r="AF66" s="33" t="s">
        <v>186</v>
      </c>
      <c r="AG66" s="33"/>
      <c r="AH66" s="33"/>
      <c r="AI66" s="33"/>
      <c r="AJ66" s="33"/>
      <c r="AK66" s="33"/>
      <c r="AL66" s="33"/>
      <c r="AM66" s="32">
        <f t="shared" si="17"/>
        <v>0</v>
      </c>
      <c r="AN66" s="33">
        <f t="shared" si="18"/>
        <v>3</v>
      </c>
    </row>
    <row r="67" spans="1:40">
      <c r="A67" s="30">
        <v>254111</v>
      </c>
      <c r="B67" s="30" t="s">
        <v>105</v>
      </c>
      <c r="C67" s="31" t="s">
        <v>240</v>
      </c>
      <c r="D67" s="31">
        <f t="shared" si="14"/>
        <v>6</v>
      </c>
      <c r="E67" s="31">
        <f t="shared" si="15"/>
        <v>4</v>
      </c>
      <c r="F67" s="57">
        <f t="shared" si="16"/>
        <v>0</v>
      </c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 t="s">
        <v>186</v>
      </c>
      <c r="R67" s="32"/>
      <c r="S67" s="32" t="s">
        <v>186</v>
      </c>
      <c r="T67" s="32" t="s">
        <v>186</v>
      </c>
      <c r="U67" s="32" t="s">
        <v>186</v>
      </c>
      <c r="V67" s="32" t="s">
        <v>186</v>
      </c>
      <c r="W67" s="32" t="s">
        <v>186</v>
      </c>
      <c r="X67" s="32" t="s">
        <v>186</v>
      </c>
      <c r="Y67" s="32" t="s">
        <v>186</v>
      </c>
      <c r="Z67" s="32" t="s">
        <v>186</v>
      </c>
      <c r="AA67" s="32" t="s">
        <v>186</v>
      </c>
      <c r="AB67" s="32" t="s">
        <v>186</v>
      </c>
      <c r="AC67" s="32" t="s">
        <v>186</v>
      </c>
      <c r="AD67" s="32" t="s">
        <v>186</v>
      </c>
      <c r="AE67" s="33" t="s">
        <v>186</v>
      </c>
      <c r="AF67" s="33" t="s">
        <v>186</v>
      </c>
      <c r="AG67" s="33" t="s">
        <v>186</v>
      </c>
      <c r="AH67" s="33"/>
      <c r="AI67" s="33" t="s">
        <v>186</v>
      </c>
      <c r="AJ67" s="33" t="s">
        <v>186</v>
      </c>
      <c r="AK67" s="33"/>
      <c r="AL67" s="33"/>
      <c r="AM67" s="32">
        <f t="shared" si="17"/>
        <v>2</v>
      </c>
      <c r="AN67" s="33">
        <f t="shared" si="18"/>
        <v>7</v>
      </c>
    </row>
    <row r="68" spans="1:40" ht="30">
      <c r="A68" s="30">
        <v>254211</v>
      </c>
      <c r="B68" s="30" t="s">
        <v>105</v>
      </c>
      <c r="C68" s="31" t="s">
        <v>241</v>
      </c>
      <c r="D68" s="31">
        <f t="shared" si="14"/>
        <v>2</v>
      </c>
      <c r="E68" s="31">
        <f t="shared" si="15"/>
        <v>0</v>
      </c>
      <c r="F68" s="57">
        <f t="shared" si="16"/>
        <v>0</v>
      </c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 t="s">
        <v>186</v>
      </c>
      <c r="AC68" s="32" t="s">
        <v>186</v>
      </c>
      <c r="AD68" s="32"/>
      <c r="AE68" s="33"/>
      <c r="AF68" s="33"/>
      <c r="AG68" s="33"/>
      <c r="AH68" s="33"/>
      <c r="AI68" s="33"/>
      <c r="AJ68" s="33"/>
      <c r="AK68" s="33"/>
      <c r="AL68" s="33"/>
      <c r="AM68" s="32">
        <f t="shared" si="17"/>
        <v>0</v>
      </c>
      <c r="AN68" s="33">
        <f t="shared" si="18"/>
        <v>1</v>
      </c>
    </row>
    <row r="69" spans="1:40">
      <c r="A69" s="30">
        <v>254311</v>
      </c>
      <c r="B69" s="30" t="s">
        <v>105</v>
      </c>
      <c r="C69" s="31" t="s">
        <v>242</v>
      </c>
      <c r="D69" s="31">
        <f t="shared" si="14"/>
        <v>2</v>
      </c>
      <c r="E69" s="31">
        <f t="shared" si="15"/>
        <v>0</v>
      </c>
      <c r="F69" s="57">
        <f t="shared" si="16"/>
        <v>0</v>
      </c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 t="s">
        <v>186</v>
      </c>
      <c r="AC69" s="32" t="s">
        <v>186</v>
      </c>
      <c r="AD69" s="32"/>
      <c r="AE69" s="33"/>
      <c r="AF69" s="33"/>
      <c r="AG69" s="33"/>
      <c r="AH69" s="33"/>
      <c r="AI69" s="33"/>
      <c r="AJ69" s="33"/>
      <c r="AK69" s="33"/>
      <c r="AL69" s="33"/>
      <c r="AM69" s="32">
        <f t="shared" si="17"/>
        <v>0</v>
      </c>
      <c r="AN69" s="33">
        <f t="shared" si="18"/>
        <v>1</v>
      </c>
    </row>
    <row r="70" spans="1:40" ht="30">
      <c r="A70" s="30">
        <v>2544</v>
      </c>
      <c r="B70" s="30" t="s">
        <v>105</v>
      </c>
      <c r="C70" s="31" t="s">
        <v>243</v>
      </c>
      <c r="D70" s="31">
        <f t="shared" si="14"/>
        <v>6</v>
      </c>
      <c r="E70" s="31">
        <f t="shared" si="15"/>
        <v>1</v>
      </c>
      <c r="F70" s="57">
        <f t="shared" si="16"/>
        <v>0</v>
      </c>
      <c r="G70" s="32" t="s">
        <v>186</v>
      </c>
      <c r="H70" s="32" t="s">
        <v>186</v>
      </c>
      <c r="I70" s="32" t="s">
        <v>186</v>
      </c>
      <c r="J70" s="32"/>
      <c r="K70" s="32" t="s">
        <v>186</v>
      </c>
      <c r="L70" s="32" t="s">
        <v>186</v>
      </c>
      <c r="M70" s="32" t="s">
        <v>186</v>
      </c>
      <c r="N70" s="32"/>
      <c r="O70" s="32"/>
      <c r="P70" s="32" t="s">
        <v>194</v>
      </c>
      <c r="Q70" s="32" t="s">
        <v>194</v>
      </c>
      <c r="R70" s="32" t="s">
        <v>194</v>
      </c>
      <c r="S70" s="32" t="s">
        <v>194</v>
      </c>
      <c r="T70" s="32" t="s">
        <v>194</v>
      </c>
      <c r="U70" s="32" t="s">
        <v>194</v>
      </c>
      <c r="V70" s="32" t="s">
        <v>194</v>
      </c>
      <c r="W70" s="32" t="s">
        <v>194</v>
      </c>
      <c r="X70" s="32" t="s">
        <v>194</v>
      </c>
      <c r="Y70" s="32" t="s">
        <v>186</v>
      </c>
      <c r="Z70" s="32" t="s">
        <v>186</v>
      </c>
      <c r="AA70" s="32" t="s">
        <v>186</v>
      </c>
      <c r="AB70" s="32" t="s">
        <v>186</v>
      </c>
      <c r="AC70" s="32" t="s">
        <v>186</v>
      </c>
      <c r="AD70" s="32" t="s">
        <v>186</v>
      </c>
      <c r="AE70" s="33" t="s">
        <v>186</v>
      </c>
      <c r="AF70" s="33" t="s">
        <v>186</v>
      </c>
      <c r="AG70" s="33"/>
      <c r="AH70" s="33"/>
      <c r="AI70" s="33"/>
      <c r="AJ70" s="33"/>
      <c r="AK70" s="33"/>
      <c r="AL70" s="33"/>
      <c r="AM70" s="32">
        <f t="shared" si="17"/>
        <v>0</v>
      </c>
      <c r="AN70" s="33">
        <f t="shared" si="18"/>
        <v>4</v>
      </c>
    </row>
    <row r="71" spans="1:40" ht="30">
      <c r="A71" s="30">
        <v>261313</v>
      </c>
      <c r="B71" s="30" t="s">
        <v>103</v>
      </c>
      <c r="C71" s="31" t="s">
        <v>244</v>
      </c>
      <c r="D71" s="31">
        <f t="shared" si="14"/>
        <v>0</v>
      </c>
      <c r="E71" s="31">
        <f t="shared" si="15"/>
        <v>0</v>
      </c>
      <c r="F71" s="57">
        <f t="shared" si="16"/>
        <v>0</v>
      </c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8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8" t="str">
        <f>IF(AD71="S","X","")</f>
        <v/>
      </c>
      <c r="AF71" s="49"/>
      <c r="AG71" s="33"/>
      <c r="AH71" s="33"/>
      <c r="AI71" s="33"/>
      <c r="AJ71" s="33"/>
      <c r="AK71" s="33"/>
      <c r="AL71" s="33"/>
      <c r="AM71" s="32">
        <f t="shared" si="17"/>
        <v>0</v>
      </c>
      <c r="AN71" s="33">
        <f t="shared" si="18"/>
        <v>0</v>
      </c>
    </row>
    <row r="72" spans="1:40" ht="30">
      <c r="A72" s="30">
        <v>272115</v>
      </c>
      <c r="B72" s="30" t="s">
        <v>105</v>
      </c>
      <c r="C72" s="31" t="s">
        <v>245</v>
      </c>
      <c r="D72" s="31">
        <f t="shared" si="14"/>
        <v>0</v>
      </c>
      <c r="E72" s="31">
        <f t="shared" si="15"/>
        <v>0</v>
      </c>
      <c r="F72" s="57">
        <f t="shared" si="16"/>
        <v>0</v>
      </c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3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3"/>
      <c r="AF72" s="33"/>
      <c r="AG72" s="33"/>
      <c r="AH72" s="33"/>
      <c r="AI72" s="33"/>
      <c r="AJ72" s="33"/>
      <c r="AK72" s="33"/>
      <c r="AL72" s="33"/>
      <c r="AM72" s="32">
        <f t="shared" si="17"/>
        <v>0</v>
      </c>
      <c r="AN72" s="33">
        <f t="shared" si="18"/>
        <v>0</v>
      </c>
    </row>
    <row r="73" spans="1:40" ht="30">
      <c r="A73" s="30">
        <v>272311</v>
      </c>
      <c r="B73" s="30" t="s">
        <v>105</v>
      </c>
      <c r="C73" s="31" t="s">
        <v>246</v>
      </c>
      <c r="D73" s="31">
        <f t="shared" si="14"/>
        <v>5</v>
      </c>
      <c r="E73" s="31">
        <f t="shared" si="15"/>
        <v>1</v>
      </c>
      <c r="F73" s="57">
        <f t="shared" si="16"/>
        <v>0</v>
      </c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 t="s">
        <v>186</v>
      </c>
      <c r="AC73" s="32" t="s">
        <v>186</v>
      </c>
      <c r="AD73" s="32" t="s">
        <v>186</v>
      </c>
      <c r="AE73" s="33" t="s">
        <v>186</v>
      </c>
      <c r="AF73" s="33" t="s">
        <v>186</v>
      </c>
      <c r="AG73" s="33"/>
      <c r="AH73" s="33"/>
      <c r="AI73" s="33"/>
      <c r="AJ73" s="33"/>
      <c r="AK73" s="33"/>
      <c r="AL73" s="33"/>
      <c r="AM73" s="32">
        <f t="shared" si="17"/>
        <v>0</v>
      </c>
      <c r="AN73" s="33">
        <f t="shared" si="18"/>
        <v>4</v>
      </c>
    </row>
    <row r="74" spans="1:40">
      <c r="A74" s="30">
        <v>272511</v>
      </c>
      <c r="B74" s="30" t="s">
        <v>105</v>
      </c>
      <c r="C74" s="31" t="s">
        <v>247</v>
      </c>
      <c r="D74" s="31">
        <f t="shared" si="14"/>
        <v>1</v>
      </c>
      <c r="E74" s="31">
        <f t="shared" si="15"/>
        <v>0</v>
      </c>
      <c r="F74" s="57">
        <f t="shared" si="16"/>
        <v>0</v>
      </c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 t="s">
        <v>186</v>
      </c>
      <c r="AD74" s="32"/>
      <c r="AE74" s="33"/>
      <c r="AF74" s="33"/>
      <c r="AG74" s="33"/>
      <c r="AH74" s="33"/>
      <c r="AI74" s="33"/>
      <c r="AJ74" s="33"/>
      <c r="AK74" s="33"/>
      <c r="AL74" s="33"/>
      <c r="AM74" s="32">
        <f t="shared" si="17"/>
        <v>0</v>
      </c>
      <c r="AN74" s="33">
        <f t="shared" si="18"/>
        <v>1</v>
      </c>
    </row>
    <row r="75" spans="1:40" ht="30">
      <c r="A75" s="30">
        <v>272613</v>
      </c>
      <c r="B75" s="30" t="s">
        <v>105</v>
      </c>
      <c r="C75" s="31" t="s">
        <v>248</v>
      </c>
      <c r="D75" s="31">
        <f t="shared" si="14"/>
        <v>1</v>
      </c>
      <c r="E75" s="31">
        <f t="shared" si="15"/>
        <v>1</v>
      </c>
      <c r="F75" s="57">
        <f t="shared" si="16"/>
        <v>0</v>
      </c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3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3" t="str">
        <f>IF(AD75="S","X","")</f>
        <v/>
      </c>
      <c r="AF75" s="33" t="s">
        <v>186</v>
      </c>
      <c r="AG75" s="33"/>
      <c r="AH75" s="33"/>
      <c r="AI75" s="33"/>
      <c r="AJ75" s="33"/>
      <c r="AK75" s="33"/>
      <c r="AL75" s="33"/>
      <c r="AM75" s="32">
        <f t="shared" si="17"/>
        <v>0</v>
      </c>
      <c r="AN75" s="33">
        <f t="shared" si="18"/>
        <v>1</v>
      </c>
    </row>
    <row r="76" spans="1:40" ht="30">
      <c r="A76" s="34"/>
      <c r="B76" s="34"/>
      <c r="C76" s="35" t="s">
        <v>249</v>
      </c>
      <c r="D76" s="34"/>
      <c r="E76" s="34"/>
      <c r="F76" s="34"/>
      <c r="G76" s="36">
        <f>(COUNTIF(G22:G75,"*"))</f>
        <v>10</v>
      </c>
      <c r="H76" s="36">
        <f t="shared" ref="H76:AL76" si="19">(COUNTIF(H22:H75,"*"))</f>
        <v>9</v>
      </c>
      <c r="I76" s="36">
        <f t="shared" si="19"/>
        <v>9</v>
      </c>
      <c r="J76" s="36">
        <f t="shared" si="19"/>
        <v>9</v>
      </c>
      <c r="K76" s="36">
        <f t="shared" si="19"/>
        <v>7</v>
      </c>
      <c r="L76" s="36">
        <f t="shared" si="19"/>
        <v>9</v>
      </c>
      <c r="M76" s="36">
        <f t="shared" si="19"/>
        <v>4</v>
      </c>
      <c r="N76" s="36">
        <f t="shared" si="19"/>
        <v>1</v>
      </c>
      <c r="O76" s="36">
        <f t="shared" si="19"/>
        <v>4</v>
      </c>
      <c r="P76" s="36">
        <f t="shared" si="19"/>
        <v>8</v>
      </c>
      <c r="Q76" s="36">
        <f t="shared" si="19"/>
        <v>12</v>
      </c>
      <c r="R76" s="36">
        <f t="shared" si="19"/>
        <v>6</v>
      </c>
      <c r="S76" s="36">
        <f t="shared" si="19"/>
        <v>9</v>
      </c>
      <c r="T76" s="36">
        <f t="shared" si="19"/>
        <v>9</v>
      </c>
      <c r="U76" s="36">
        <f t="shared" si="19"/>
        <v>10</v>
      </c>
      <c r="V76" s="36">
        <f t="shared" si="19"/>
        <v>11</v>
      </c>
      <c r="W76" s="36">
        <f t="shared" si="19"/>
        <v>11</v>
      </c>
      <c r="X76" s="36">
        <f t="shared" si="19"/>
        <v>15</v>
      </c>
      <c r="Y76" s="36">
        <f t="shared" si="19"/>
        <v>17</v>
      </c>
      <c r="Z76" s="36">
        <f t="shared" si="19"/>
        <v>25</v>
      </c>
      <c r="AA76" s="36">
        <f t="shared" si="19"/>
        <v>24</v>
      </c>
      <c r="AB76" s="36">
        <f t="shared" si="19"/>
        <v>36</v>
      </c>
      <c r="AC76" s="36">
        <f t="shared" si="19"/>
        <v>37</v>
      </c>
      <c r="AD76" s="36">
        <f t="shared" si="19"/>
        <v>25</v>
      </c>
      <c r="AE76" s="36">
        <f t="shared" si="19"/>
        <v>30</v>
      </c>
      <c r="AF76" s="36">
        <f t="shared" si="19"/>
        <v>22</v>
      </c>
      <c r="AG76" s="36">
        <f t="shared" si="19"/>
        <v>13</v>
      </c>
      <c r="AH76" s="36">
        <f t="shared" si="19"/>
        <v>6</v>
      </c>
      <c r="AI76" s="36">
        <f t="shared" si="19"/>
        <v>5</v>
      </c>
      <c r="AJ76" s="36">
        <f t="shared" si="19"/>
        <v>6</v>
      </c>
      <c r="AK76" s="36">
        <f t="shared" si="19"/>
        <v>3</v>
      </c>
      <c r="AL76" s="36">
        <f t="shared" si="19"/>
        <v>5</v>
      </c>
      <c r="AM76" s="37"/>
      <c r="AN76" s="38"/>
    </row>
    <row r="77" spans="1:40">
      <c r="F77" s="60"/>
    </row>
    <row r="78" spans="1:40">
      <c r="F78" s="60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E5AF4-E89A-F043-9399-679B0B2E4AB3}">
  <dimension ref="A2:EF145"/>
  <sheetViews>
    <sheetView workbookViewId="0">
      <selection activeCell="A18" sqref="A18"/>
    </sheetView>
  </sheetViews>
  <sheetFormatPr baseColWidth="10" defaultRowHeight="15"/>
  <cols>
    <col min="1" max="1" width="19" customWidth="1"/>
    <col min="2" max="25" width="10.85546875" bestFit="1" customWidth="1"/>
    <col min="26" max="26" width="11" bestFit="1" customWidth="1"/>
    <col min="27" max="33" width="10.85546875" bestFit="1" customWidth="1"/>
    <col min="34" max="37" width="11" bestFit="1" customWidth="1"/>
    <col min="38" max="45" width="10.85546875" bestFit="1" customWidth="1"/>
    <col min="46" max="52" width="11" bestFit="1" customWidth="1"/>
    <col min="53" max="54" width="10.85546875" bestFit="1" customWidth="1"/>
    <col min="55" max="55" width="11" bestFit="1" customWidth="1"/>
    <col min="56" max="56" width="10.85546875" bestFit="1" customWidth="1"/>
    <col min="57" max="59" width="11" bestFit="1" customWidth="1"/>
    <col min="60" max="60" width="10.85546875" bestFit="1" customWidth="1"/>
    <col min="61" max="61" width="11" bestFit="1" customWidth="1"/>
    <col min="62" max="62" width="10.85546875" bestFit="1" customWidth="1"/>
    <col min="63" max="63" width="11" bestFit="1" customWidth="1"/>
    <col min="64" max="65" width="10.85546875" bestFit="1" customWidth="1"/>
    <col min="66" max="69" width="11" bestFit="1" customWidth="1"/>
    <col min="70" max="73" width="10.85546875" bestFit="1" customWidth="1"/>
    <col min="74" max="74" width="11" bestFit="1" customWidth="1"/>
    <col min="75" max="75" width="10.85546875" bestFit="1" customWidth="1"/>
    <col min="76" max="80" width="11" bestFit="1" customWidth="1"/>
    <col min="81" max="84" width="10.85546875" bestFit="1" customWidth="1"/>
    <col min="85" max="89" width="11" bestFit="1" customWidth="1"/>
    <col min="90" max="98" width="10.85546875" bestFit="1" customWidth="1"/>
    <col min="99" max="113" width="11" bestFit="1" customWidth="1"/>
    <col min="114" max="132" width="10.85546875" bestFit="1" customWidth="1"/>
  </cols>
  <sheetData>
    <row r="2" spans="1:136" ht="22">
      <c r="A2" s="18" t="s">
        <v>275</v>
      </c>
    </row>
    <row r="3" spans="1:136">
      <c r="B3" s="70">
        <v>43221</v>
      </c>
      <c r="C3" s="70">
        <v>43132</v>
      </c>
      <c r="D3" s="70">
        <v>43040</v>
      </c>
      <c r="E3" s="70">
        <v>42948</v>
      </c>
      <c r="F3" s="70">
        <v>42856</v>
      </c>
      <c r="G3" s="70">
        <v>42767</v>
      </c>
      <c r="H3" s="70">
        <v>42675</v>
      </c>
      <c r="I3" s="70">
        <v>42583</v>
      </c>
      <c r="J3" s="70">
        <v>42491</v>
      </c>
      <c r="K3" s="70">
        <v>42401</v>
      </c>
      <c r="L3" s="70">
        <v>42309</v>
      </c>
      <c r="M3" s="70">
        <v>42217</v>
      </c>
      <c r="N3" s="70">
        <v>42125</v>
      </c>
      <c r="O3" s="70">
        <v>42036</v>
      </c>
      <c r="P3" s="70">
        <v>41944</v>
      </c>
      <c r="Q3" s="70">
        <v>41852</v>
      </c>
      <c r="R3" s="70">
        <v>41760</v>
      </c>
      <c r="S3" s="70">
        <v>41671</v>
      </c>
      <c r="T3" s="70">
        <v>41579</v>
      </c>
      <c r="U3" s="70">
        <v>41487</v>
      </c>
      <c r="V3" s="70">
        <v>41395</v>
      </c>
      <c r="W3" s="70">
        <v>41306</v>
      </c>
      <c r="X3" s="70">
        <v>41214</v>
      </c>
      <c r="Y3" s="70">
        <v>41122</v>
      </c>
      <c r="Z3" s="70">
        <v>41030</v>
      </c>
      <c r="AA3" s="70">
        <v>40940</v>
      </c>
      <c r="AB3" s="70">
        <v>40848</v>
      </c>
      <c r="AC3" s="70">
        <v>40756</v>
      </c>
      <c r="AD3" s="70">
        <v>40664</v>
      </c>
      <c r="AE3" s="70">
        <v>40575</v>
      </c>
      <c r="AF3" s="70">
        <v>40483</v>
      </c>
      <c r="AG3" s="70">
        <v>40391</v>
      </c>
      <c r="AH3" s="70">
        <v>40299</v>
      </c>
      <c r="AI3" s="70">
        <v>40210</v>
      </c>
      <c r="AJ3" s="70">
        <v>40118</v>
      </c>
      <c r="AK3" s="70">
        <v>40026</v>
      </c>
      <c r="AL3" s="70">
        <v>39934</v>
      </c>
      <c r="AM3" s="70">
        <v>39845</v>
      </c>
      <c r="AN3" s="70">
        <v>39753</v>
      </c>
      <c r="AO3" s="70">
        <v>39661</v>
      </c>
      <c r="AP3" s="70">
        <v>39569</v>
      </c>
      <c r="AQ3" s="70">
        <v>39479</v>
      </c>
      <c r="AR3" s="70">
        <v>39387</v>
      </c>
      <c r="AS3" s="70">
        <v>39295</v>
      </c>
      <c r="AT3" s="70">
        <v>39203</v>
      </c>
      <c r="AU3" s="70">
        <v>39114</v>
      </c>
      <c r="AV3" s="70">
        <v>39022</v>
      </c>
      <c r="AW3" s="70">
        <v>38930</v>
      </c>
      <c r="AX3" s="70">
        <v>38838</v>
      </c>
      <c r="AY3" s="70">
        <v>38749</v>
      </c>
      <c r="AZ3" s="70">
        <v>38657</v>
      </c>
      <c r="BA3" s="70">
        <v>38565</v>
      </c>
      <c r="BB3" s="70">
        <v>38473</v>
      </c>
      <c r="BC3" s="70">
        <v>38384</v>
      </c>
      <c r="BD3" s="70">
        <v>38292</v>
      </c>
      <c r="BE3" s="70">
        <v>38200</v>
      </c>
      <c r="BF3" s="70">
        <v>38108</v>
      </c>
      <c r="BG3" s="70">
        <v>38018</v>
      </c>
      <c r="BH3" s="70">
        <v>37926</v>
      </c>
      <c r="BI3" s="70">
        <v>37834</v>
      </c>
      <c r="BJ3" s="70">
        <v>37742</v>
      </c>
      <c r="BK3" s="70">
        <v>37653</v>
      </c>
      <c r="BL3" s="70">
        <v>37561</v>
      </c>
      <c r="BM3" s="70">
        <v>37469</v>
      </c>
      <c r="BN3" s="70">
        <v>37377</v>
      </c>
      <c r="BO3" s="70">
        <v>37288</v>
      </c>
      <c r="BP3" s="70">
        <v>37196</v>
      </c>
      <c r="BQ3" s="70">
        <v>37104</v>
      </c>
      <c r="BR3" s="70">
        <v>37012</v>
      </c>
      <c r="BS3" s="70">
        <v>36923</v>
      </c>
      <c r="BT3" s="70">
        <v>36831</v>
      </c>
      <c r="BU3" s="70">
        <v>36739</v>
      </c>
      <c r="BV3" s="70">
        <v>36647</v>
      </c>
      <c r="BW3" s="70">
        <v>36557</v>
      </c>
      <c r="BX3" s="70">
        <v>36465</v>
      </c>
      <c r="BY3" s="70">
        <v>36373</v>
      </c>
      <c r="BZ3" s="70">
        <v>36281</v>
      </c>
      <c r="CA3" s="70">
        <v>36192</v>
      </c>
      <c r="CB3" s="70">
        <v>36100</v>
      </c>
      <c r="CC3" s="70">
        <v>36008</v>
      </c>
      <c r="CD3" s="70">
        <v>35916</v>
      </c>
      <c r="CE3" s="70">
        <v>35827</v>
      </c>
      <c r="CF3" s="70">
        <v>35735</v>
      </c>
      <c r="CG3" s="70">
        <v>35643</v>
      </c>
      <c r="CH3" s="70">
        <v>35551</v>
      </c>
      <c r="CI3" s="70">
        <v>35462</v>
      </c>
      <c r="CJ3" s="70">
        <v>35370</v>
      </c>
      <c r="CK3" s="70">
        <v>35278</v>
      </c>
      <c r="CL3" s="70">
        <v>35186</v>
      </c>
      <c r="CM3" s="70">
        <v>35096</v>
      </c>
      <c r="CN3" s="70">
        <v>35004</v>
      </c>
      <c r="CO3" s="70">
        <v>34912</v>
      </c>
      <c r="CP3" s="70">
        <v>34820</v>
      </c>
      <c r="CQ3" s="70">
        <v>34731</v>
      </c>
      <c r="CR3" s="70">
        <v>34639</v>
      </c>
      <c r="CS3" s="70">
        <v>34547</v>
      </c>
      <c r="CT3" s="70">
        <v>34455</v>
      </c>
      <c r="CU3" s="70">
        <v>34366</v>
      </c>
      <c r="CV3" s="70">
        <v>34274</v>
      </c>
      <c r="CW3" s="70">
        <v>34182</v>
      </c>
      <c r="CX3" s="70">
        <v>34090</v>
      </c>
      <c r="CY3" s="70">
        <v>34001</v>
      </c>
      <c r="CZ3" s="70">
        <v>33909</v>
      </c>
      <c r="DA3" s="70">
        <v>33817</v>
      </c>
      <c r="DB3" s="70">
        <v>33725</v>
      </c>
      <c r="DC3" s="70">
        <v>33635</v>
      </c>
      <c r="DD3" s="70">
        <v>33543</v>
      </c>
      <c r="DE3" s="70">
        <v>33451</v>
      </c>
      <c r="DF3" s="70">
        <v>33359</v>
      </c>
      <c r="DG3" s="70">
        <v>33270</v>
      </c>
      <c r="DH3" s="70">
        <v>33178</v>
      </c>
      <c r="DI3" s="70">
        <v>33086</v>
      </c>
      <c r="DJ3" s="70">
        <v>32994</v>
      </c>
      <c r="DK3" s="70">
        <v>32905</v>
      </c>
      <c r="DL3" s="70">
        <v>32813</v>
      </c>
      <c r="DM3" s="70">
        <v>32721</v>
      </c>
      <c r="DN3" s="70">
        <v>32629</v>
      </c>
      <c r="DO3" s="70">
        <v>32540</v>
      </c>
      <c r="DP3" s="70">
        <v>32448</v>
      </c>
      <c r="DQ3" s="70">
        <v>32356</v>
      </c>
      <c r="DR3" s="70">
        <v>32264</v>
      </c>
      <c r="DS3" s="70">
        <v>32174</v>
      </c>
      <c r="DT3" s="70">
        <v>32082</v>
      </c>
      <c r="DU3" s="70">
        <v>31990</v>
      </c>
      <c r="DV3" s="70">
        <v>31898</v>
      </c>
      <c r="DW3" s="70">
        <v>31809</v>
      </c>
      <c r="DX3" s="70">
        <v>31717</v>
      </c>
      <c r="DY3" s="70">
        <v>31625</v>
      </c>
      <c r="DZ3" s="70">
        <v>31533</v>
      </c>
      <c r="EA3" s="70">
        <v>31444</v>
      </c>
      <c r="EB3" s="70">
        <v>31352</v>
      </c>
      <c r="EC3" s="70">
        <v>31260</v>
      </c>
      <c r="ED3" s="70">
        <v>31168</v>
      </c>
      <c r="EE3" s="70">
        <v>31079</v>
      </c>
      <c r="EF3" s="70">
        <v>30987</v>
      </c>
    </row>
    <row r="4" spans="1:136">
      <c r="A4" t="s">
        <v>270</v>
      </c>
      <c r="B4" s="69">
        <f t="shared" ref="B4:AG4" si="0">SUM(B27:B45)</f>
        <v>1935.3478543299998</v>
      </c>
      <c r="C4" s="69">
        <f t="shared" si="0"/>
        <v>1917.7984035600002</v>
      </c>
      <c r="D4" s="69">
        <f t="shared" si="0"/>
        <v>1878.8022267499998</v>
      </c>
      <c r="E4" s="69">
        <f t="shared" si="0"/>
        <v>1835.7477531300003</v>
      </c>
      <c r="F4" s="69">
        <f t="shared" si="0"/>
        <v>1854.7080565199999</v>
      </c>
      <c r="G4" s="69">
        <f t="shared" si="0"/>
        <v>1855.2473593299999</v>
      </c>
      <c r="H4" s="69">
        <f t="shared" si="0"/>
        <v>1805.0570756099999</v>
      </c>
      <c r="I4" s="69">
        <f t="shared" si="0"/>
        <v>1791.9321128300003</v>
      </c>
      <c r="J4" s="69">
        <f t="shared" si="0"/>
        <v>1866.6746402400001</v>
      </c>
      <c r="K4" s="69">
        <f t="shared" si="0"/>
        <v>1886.47324084</v>
      </c>
      <c r="L4" s="69">
        <f t="shared" si="0"/>
        <v>1857.6253946700001</v>
      </c>
      <c r="M4" s="69">
        <f t="shared" si="0"/>
        <v>1776.28333739</v>
      </c>
      <c r="N4" s="69">
        <f t="shared" si="0"/>
        <v>1833.49161276</v>
      </c>
      <c r="O4" s="69">
        <f t="shared" si="0"/>
        <v>1846.0956442800002</v>
      </c>
      <c r="P4" s="69">
        <f t="shared" si="0"/>
        <v>1803.7615709000002</v>
      </c>
      <c r="Q4" s="69">
        <f t="shared" si="0"/>
        <v>1773.2849294299997</v>
      </c>
      <c r="R4" s="69">
        <f t="shared" si="0"/>
        <v>1796.2772353400001</v>
      </c>
      <c r="S4" s="69">
        <f t="shared" si="0"/>
        <v>1796.9668374300002</v>
      </c>
      <c r="T4" s="69">
        <f t="shared" si="0"/>
        <v>1788.6177276400001</v>
      </c>
      <c r="U4" s="69">
        <f t="shared" si="0"/>
        <v>1769.5438264099996</v>
      </c>
      <c r="V4" s="69">
        <f t="shared" si="0"/>
        <v>1836.9738892799999</v>
      </c>
      <c r="W4" s="69">
        <f t="shared" si="0"/>
        <v>1826.9721935899995</v>
      </c>
      <c r="X4" s="69">
        <f t="shared" si="0"/>
        <v>1807.1181650799999</v>
      </c>
      <c r="Y4" s="69">
        <f t="shared" si="0"/>
        <v>1774.25836961</v>
      </c>
      <c r="Z4" s="69">
        <f t="shared" si="0"/>
        <v>1849.5901490399999</v>
      </c>
      <c r="AA4" s="69">
        <f t="shared" si="0"/>
        <v>1844.9024985000003</v>
      </c>
      <c r="AB4" s="69">
        <f t="shared" si="0"/>
        <v>1805.3081606299995</v>
      </c>
      <c r="AC4" s="69">
        <f t="shared" si="0"/>
        <v>1799.2242779799999</v>
      </c>
      <c r="AD4" s="69">
        <f t="shared" si="0"/>
        <v>1837.4680076300001</v>
      </c>
      <c r="AE4" s="69">
        <f t="shared" si="0"/>
        <v>1860.6037592099997</v>
      </c>
      <c r="AF4" s="69">
        <f t="shared" si="0"/>
        <v>1814.1481194399996</v>
      </c>
      <c r="AG4" s="69">
        <f t="shared" si="0"/>
        <v>1775.1203944600002</v>
      </c>
      <c r="AH4" s="69">
        <f t="shared" ref="AH4:BM4" si="1">SUM(AH27:AH45)</f>
        <v>1829.7492887099997</v>
      </c>
      <c r="AI4" s="69">
        <f t="shared" si="1"/>
        <v>1860.7334607800001</v>
      </c>
      <c r="AJ4" s="69">
        <f t="shared" si="1"/>
        <v>1830.65655967</v>
      </c>
      <c r="AK4" s="69">
        <f t="shared" si="1"/>
        <v>1781.41956</v>
      </c>
      <c r="AL4" s="69">
        <f t="shared" si="1"/>
        <v>1823.9361376999998</v>
      </c>
      <c r="AM4" s="69">
        <f t="shared" si="1"/>
        <v>1878.8794367399998</v>
      </c>
      <c r="AN4" s="69">
        <f t="shared" si="1"/>
        <v>1851.2207801299996</v>
      </c>
      <c r="AO4" s="69">
        <f t="shared" si="1"/>
        <v>1872.3979261500003</v>
      </c>
      <c r="AP4" s="69">
        <f t="shared" si="1"/>
        <v>1893.8423868899997</v>
      </c>
      <c r="AQ4" s="69">
        <f t="shared" si="1"/>
        <v>1927.6336992700003</v>
      </c>
      <c r="AR4" s="69">
        <f t="shared" si="1"/>
        <v>1836.9362710600001</v>
      </c>
      <c r="AS4" s="69">
        <f t="shared" si="1"/>
        <v>1803.9593674400005</v>
      </c>
      <c r="AT4" s="69">
        <f t="shared" si="1"/>
        <v>1851.1572504599999</v>
      </c>
      <c r="AU4" s="69">
        <f t="shared" si="1"/>
        <v>1844.4654509199997</v>
      </c>
      <c r="AV4" s="69">
        <f t="shared" si="1"/>
        <v>1786.5983638499999</v>
      </c>
      <c r="AW4" s="69">
        <f t="shared" si="1"/>
        <v>1771.1543832600005</v>
      </c>
      <c r="AX4" s="69">
        <f t="shared" si="1"/>
        <v>1773.4282780000001</v>
      </c>
      <c r="AY4" s="69">
        <f t="shared" si="1"/>
        <v>1789.8888682999996</v>
      </c>
      <c r="AZ4" s="69">
        <f t="shared" si="1"/>
        <v>1755.63741097</v>
      </c>
      <c r="BA4" s="69">
        <f t="shared" si="1"/>
        <v>1731.0316220699999</v>
      </c>
      <c r="BB4" s="69">
        <f t="shared" si="1"/>
        <v>1753.0355807200001</v>
      </c>
      <c r="BC4" s="69">
        <f t="shared" si="1"/>
        <v>1759.1583616099999</v>
      </c>
      <c r="BD4" s="69">
        <f t="shared" si="1"/>
        <v>1690.7578106200001</v>
      </c>
      <c r="BE4" s="69">
        <f t="shared" si="1"/>
        <v>1621.5666041500003</v>
      </c>
      <c r="BF4" s="69">
        <f t="shared" si="1"/>
        <v>1692.3232117200002</v>
      </c>
      <c r="BG4" s="69">
        <f t="shared" si="1"/>
        <v>1708.0127912000005</v>
      </c>
      <c r="BH4" s="69">
        <f t="shared" si="1"/>
        <v>1671.72578823</v>
      </c>
      <c r="BI4" s="69">
        <f t="shared" si="1"/>
        <v>1624.1367010000001</v>
      </c>
      <c r="BJ4" s="69">
        <f t="shared" si="1"/>
        <v>1642.9553846700001</v>
      </c>
      <c r="BK4" s="69">
        <f t="shared" si="1"/>
        <v>1674.9443581799999</v>
      </c>
      <c r="BL4" s="69">
        <f t="shared" si="1"/>
        <v>1621.6171539200004</v>
      </c>
      <c r="BM4" s="69">
        <f t="shared" si="1"/>
        <v>1582.5136239799999</v>
      </c>
      <c r="BN4" s="69">
        <f t="shared" ref="BN4:CS4" si="2">SUM(BN27:BN45)</f>
        <v>1590.8700750400005</v>
      </c>
      <c r="BO4" s="69">
        <f t="shared" si="2"/>
        <v>1618.7157194899999</v>
      </c>
      <c r="BP4" s="69">
        <f t="shared" si="2"/>
        <v>1589.8069892299998</v>
      </c>
      <c r="BQ4" s="69">
        <f t="shared" si="2"/>
        <v>1572.5295279299999</v>
      </c>
      <c r="BR4" s="69">
        <f t="shared" si="2"/>
        <v>1586.0683492199998</v>
      </c>
      <c r="BS4" s="69">
        <f t="shared" si="2"/>
        <v>1591.0231632500002</v>
      </c>
      <c r="BT4" s="69">
        <f t="shared" si="2"/>
        <v>1568.7704596300002</v>
      </c>
      <c r="BU4" s="69">
        <f t="shared" si="2"/>
        <v>1552.0057885299998</v>
      </c>
      <c r="BV4" s="69">
        <f t="shared" si="2"/>
        <v>1580.0743816400002</v>
      </c>
      <c r="BW4" s="69">
        <f t="shared" si="2"/>
        <v>1577.5288065799998</v>
      </c>
      <c r="BX4" s="69">
        <f t="shared" si="2"/>
        <v>1545.7247390800001</v>
      </c>
      <c r="BY4" s="69">
        <f t="shared" si="2"/>
        <v>1511.0819058399998</v>
      </c>
      <c r="BZ4" s="69">
        <f t="shared" si="2"/>
        <v>1536.2843737600001</v>
      </c>
      <c r="CA4" s="69">
        <f t="shared" si="2"/>
        <v>1558.3892685200003</v>
      </c>
      <c r="CB4" s="69">
        <f t="shared" si="2"/>
        <v>1527.7194134399999</v>
      </c>
      <c r="CC4" s="69">
        <f t="shared" si="2"/>
        <v>1491.2542993500001</v>
      </c>
      <c r="CD4" s="69">
        <f t="shared" si="2"/>
        <v>1520.4984667300002</v>
      </c>
      <c r="CE4" s="69">
        <f t="shared" si="2"/>
        <v>1538.4423925200001</v>
      </c>
      <c r="CF4" s="69">
        <f t="shared" si="2"/>
        <v>1516.69275197</v>
      </c>
      <c r="CG4" s="69">
        <f t="shared" si="2"/>
        <v>1459.8822493799998</v>
      </c>
      <c r="CH4" s="69">
        <f t="shared" si="2"/>
        <v>1527.0753417800001</v>
      </c>
      <c r="CI4" s="69">
        <f t="shared" si="2"/>
        <v>1538.9372505899996</v>
      </c>
      <c r="CJ4" s="69">
        <f t="shared" si="2"/>
        <v>1549.2086435599999</v>
      </c>
      <c r="CK4" s="69">
        <f t="shared" si="2"/>
        <v>1571.6339102699999</v>
      </c>
      <c r="CL4" s="69">
        <f t="shared" si="2"/>
        <v>1597.4449594099999</v>
      </c>
      <c r="CM4" s="69">
        <f t="shared" si="2"/>
        <v>1598.1760534199998</v>
      </c>
      <c r="CN4" s="69">
        <f t="shared" si="2"/>
        <v>1596.48178833</v>
      </c>
      <c r="CO4" s="69">
        <f t="shared" si="2"/>
        <v>1587.9738325199999</v>
      </c>
      <c r="CP4" s="69">
        <f t="shared" si="2"/>
        <v>1604.7825895800001</v>
      </c>
      <c r="CQ4" s="69">
        <f t="shared" si="2"/>
        <v>1624.4542580399998</v>
      </c>
      <c r="CR4" s="69">
        <f t="shared" si="2"/>
        <v>1588.0629911599999</v>
      </c>
      <c r="CS4" s="69">
        <f t="shared" si="2"/>
        <v>1538.2094500800001</v>
      </c>
      <c r="CT4" s="69">
        <f t="shared" ref="CT4:DY4" si="3">SUM(CT27:CT45)</f>
        <v>1542.1134633700001</v>
      </c>
      <c r="CU4" s="69">
        <f t="shared" si="3"/>
        <v>1547.5036502899998</v>
      </c>
      <c r="CV4" s="69">
        <f t="shared" si="3"/>
        <v>1510.2221697100003</v>
      </c>
      <c r="CW4" s="69">
        <f t="shared" si="3"/>
        <v>1467.2739523599998</v>
      </c>
      <c r="CX4" s="69">
        <f t="shared" si="3"/>
        <v>1499.82926094</v>
      </c>
      <c r="CY4" s="69">
        <f t="shared" si="3"/>
        <v>1518.2184885700001</v>
      </c>
      <c r="CZ4" s="69">
        <f t="shared" si="3"/>
        <v>1478.97133162</v>
      </c>
      <c r="DA4" s="69">
        <f t="shared" si="3"/>
        <v>1497.8746854500005</v>
      </c>
      <c r="DB4" s="69">
        <f t="shared" si="3"/>
        <v>1522.0544388900003</v>
      </c>
      <c r="DC4" s="69">
        <f t="shared" si="3"/>
        <v>1528.5277933100001</v>
      </c>
      <c r="DD4" s="69">
        <f t="shared" si="3"/>
        <v>1513.9593424999998</v>
      </c>
      <c r="DE4" s="69">
        <f t="shared" si="3"/>
        <v>1529.2948037400004</v>
      </c>
      <c r="DF4" s="69">
        <f t="shared" si="3"/>
        <v>1564.7326029599999</v>
      </c>
      <c r="DG4" s="69">
        <f t="shared" si="3"/>
        <v>1615.6426151900002</v>
      </c>
      <c r="DH4" s="69">
        <f t="shared" si="3"/>
        <v>1649.0647439700001</v>
      </c>
      <c r="DI4" s="69">
        <f t="shared" si="3"/>
        <v>1669.2940516200001</v>
      </c>
      <c r="DJ4" s="69">
        <f t="shared" si="3"/>
        <v>1728.2189964899999</v>
      </c>
      <c r="DK4" s="69">
        <f t="shared" si="3"/>
        <v>1738.6866954800005</v>
      </c>
      <c r="DL4" s="69">
        <f t="shared" si="3"/>
        <v>1724.3512808400001</v>
      </c>
      <c r="DM4" s="69">
        <f t="shared" si="3"/>
        <v>1719.9284825900002</v>
      </c>
      <c r="DN4" s="69">
        <f t="shared" si="3"/>
        <v>1738.2641266299997</v>
      </c>
      <c r="DO4" s="69">
        <f t="shared" si="3"/>
        <v>1744.5574747000001</v>
      </c>
      <c r="DP4" s="69">
        <f t="shared" si="3"/>
        <v>1653.3358636400001</v>
      </c>
      <c r="DQ4" s="69">
        <f t="shared" si="3"/>
        <v>1633.18241848</v>
      </c>
      <c r="DR4" s="69">
        <f t="shared" si="3"/>
        <v>1644.7396692399998</v>
      </c>
      <c r="DS4" s="69">
        <f t="shared" si="3"/>
        <v>1651.4269240199999</v>
      </c>
      <c r="DT4" s="69">
        <f t="shared" si="3"/>
        <v>1609.7063984399999</v>
      </c>
      <c r="DU4" s="69">
        <f t="shared" si="3"/>
        <v>1577.7698561800003</v>
      </c>
      <c r="DV4" s="69">
        <f t="shared" si="3"/>
        <v>1619.7208352400003</v>
      </c>
      <c r="DW4" s="69">
        <f t="shared" si="3"/>
        <v>1625.0361213099998</v>
      </c>
      <c r="DX4" s="69">
        <f t="shared" si="3"/>
        <v>1598.5928819000003</v>
      </c>
      <c r="DY4" s="69">
        <f t="shared" si="3"/>
        <v>1583.5973315500003</v>
      </c>
      <c r="DZ4" s="69">
        <f t="shared" ref="DZ4:EF4" si="4">SUM(DZ27:DZ45)</f>
        <v>1642.2901592899998</v>
      </c>
      <c r="EA4" s="69">
        <f t="shared" si="4"/>
        <v>1624.8472193299997</v>
      </c>
      <c r="EB4" s="69">
        <f t="shared" si="4"/>
        <v>1603.7000103800001</v>
      </c>
      <c r="EC4" s="69">
        <f t="shared" si="4"/>
        <v>1564.88540457</v>
      </c>
      <c r="ED4" s="69">
        <f t="shared" si="4"/>
        <v>1595.4316048299997</v>
      </c>
      <c r="EE4" s="69">
        <f t="shared" si="4"/>
        <v>1569.3793773</v>
      </c>
      <c r="EF4" s="69">
        <f t="shared" si="4"/>
        <v>1527.9857867599999</v>
      </c>
    </row>
    <row r="5" spans="1:136">
      <c r="A5" t="s">
        <v>271</v>
      </c>
      <c r="B5" s="69">
        <f t="shared" ref="B5:AG5" si="5">SUM(B47:B65)</f>
        <v>837.59279053</v>
      </c>
      <c r="C5" s="69">
        <f t="shared" si="5"/>
        <v>932.01588247999973</v>
      </c>
      <c r="D5" s="69">
        <f t="shared" si="5"/>
        <v>834.20366695999996</v>
      </c>
      <c r="E5" s="69">
        <f t="shared" si="5"/>
        <v>807.90515933999995</v>
      </c>
      <c r="F5" s="69">
        <f t="shared" si="5"/>
        <v>831.24979616000007</v>
      </c>
      <c r="G5" s="69">
        <f t="shared" si="5"/>
        <v>857.63599996999994</v>
      </c>
      <c r="H5" s="69">
        <f t="shared" si="5"/>
        <v>801.16121671000019</v>
      </c>
      <c r="I5" s="69">
        <f t="shared" si="5"/>
        <v>797.9758832</v>
      </c>
      <c r="J5" s="69">
        <f t="shared" si="5"/>
        <v>842.01870787000007</v>
      </c>
      <c r="K5" s="69">
        <f t="shared" si="5"/>
        <v>918.93010628999991</v>
      </c>
      <c r="L5" s="69">
        <f t="shared" si="5"/>
        <v>880.47997515999998</v>
      </c>
      <c r="M5" s="69">
        <f t="shared" si="5"/>
        <v>823.04458163000015</v>
      </c>
      <c r="N5" s="69">
        <f t="shared" si="5"/>
        <v>840.44074320000004</v>
      </c>
      <c r="O5" s="69">
        <f t="shared" si="5"/>
        <v>903.41832771999987</v>
      </c>
      <c r="P5" s="69">
        <f t="shared" si="5"/>
        <v>866.62438872999985</v>
      </c>
      <c r="Q5" s="69">
        <f t="shared" si="5"/>
        <v>841.17923758999996</v>
      </c>
      <c r="R5" s="69">
        <f t="shared" si="5"/>
        <v>848.40504990999989</v>
      </c>
      <c r="S5" s="69">
        <f t="shared" si="5"/>
        <v>903.86791829000003</v>
      </c>
      <c r="T5" s="69">
        <f t="shared" si="5"/>
        <v>866.26645783000004</v>
      </c>
      <c r="U5" s="69">
        <f t="shared" si="5"/>
        <v>863.62405107999996</v>
      </c>
      <c r="V5" s="69">
        <f t="shared" si="5"/>
        <v>885.19867916999999</v>
      </c>
      <c r="W5" s="69">
        <f t="shared" si="5"/>
        <v>958.77700671000002</v>
      </c>
      <c r="X5" s="69">
        <f t="shared" si="5"/>
        <v>937.12139530999991</v>
      </c>
      <c r="Y5" s="69">
        <f t="shared" si="5"/>
        <v>896.43105452999987</v>
      </c>
      <c r="Z5" s="69">
        <f t="shared" si="5"/>
        <v>924.25592154999993</v>
      </c>
      <c r="AA5" s="69">
        <f t="shared" si="5"/>
        <v>1013.1711590800001</v>
      </c>
      <c r="AB5" s="69">
        <f t="shared" si="5"/>
        <v>941.81996190999996</v>
      </c>
      <c r="AC5" s="69">
        <f t="shared" si="5"/>
        <v>933.61182608000013</v>
      </c>
      <c r="AD5" s="69">
        <f t="shared" si="5"/>
        <v>928.24281069000006</v>
      </c>
      <c r="AE5" s="69">
        <f t="shared" si="5"/>
        <v>1023.4700692600002</v>
      </c>
      <c r="AF5" s="69">
        <f t="shared" si="5"/>
        <v>959.08647631000019</v>
      </c>
      <c r="AG5" s="69">
        <f t="shared" si="5"/>
        <v>924.35065327999985</v>
      </c>
      <c r="AH5" s="69">
        <f t="shared" ref="AH5:BM5" si="6">SUM(AH47:AH65)</f>
        <v>961.73746560000029</v>
      </c>
      <c r="AI5" s="69">
        <f t="shared" si="6"/>
        <v>1007.27102195</v>
      </c>
      <c r="AJ5" s="69">
        <f t="shared" si="6"/>
        <v>949.26830280000013</v>
      </c>
      <c r="AK5" s="69">
        <f t="shared" si="6"/>
        <v>913.00435548999985</v>
      </c>
      <c r="AL5" s="69">
        <f t="shared" si="6"/>
        <v>942.44217222000032</v>
      </c>
      <c r="AM5" s="69">
        <f t="shared" si="6"/>
        <v>1042.5697782</v>
      </c>
      <c r="AN5" s="69">
        <f t="shared" si="6"/>
        <v>1011.79762841</v>
      </c>
      <c r="AO5" s="69">
        <f t="shared" si="6"/>
        <v>1031.99045247</v>
      </c>
      <c r="AP5" s="69">
        <f t="shared" si="6"/>
        <v>1040.07037173</v>
      </c>
      <c r="AQ5" s="69">
        <f t="shared" si="6"/>
        <v>1127.7954642700004</v>
      </c>
      <c r="AR5" s="69">
        <f t="shared" si="6"/>
        <v>1033.1699966900001</v>
      </c>
      <c r="AS5" s="69">
        <f t="shared" si="6"/>
        <v>1000.0957674900001</v>
      </c>
      <c r="AT5" s="69">
        <f t="shared" si="6"/>
        <v>1013.9152831700001</v>
      </c>
      <c r="AU5" s="69">
        <f t="shared" si="6"/>
        <v>1061.28988551</v>
      </c>
      <c r="AV5" s="69">
        <f t="shared" si="6"/>
        <v>981.21159147999992</v>
      </c>
      <c r="AW5" s="69">
        <f t="shared" si="6"/>
        <v>973.90045303000022</v>
      </c>
      <c r="AX5" s="69">
        <f t="shared" si="6"/>
        <v>965.96133488000009</v>
      </c>
      <c r="AY5" s="69">
        <f t="shared" si="6"/>
        <v>1035.5595678099999</v>
      </c>
      <c r="AZ5" s="69">
        <f t="shared" si="6"/>
        <v>965.93174265000027</v>
      </c>
      <c r="BA5" s="69">
        <f t="shared" si="6"/>
        <v>935.48421237999992</v>
      </c>
      <c r="BB5" s="69">
        <f t="shared" si="6"/>
        <v>945.26822986000002</v>
      </c>
      <c r="BC5" s="69">
        <f t="shared" si="6"/>
        <v>993.07772216000001</v>
      </c>
      <c r="BD5" s="69">
        <f t="shared" si="6"/>
        <v>906.87771463000001</v>
      </c>
      <c r="BE5" s="69">
        <f t="shared" si="6"/>
        <v>873.98106296000003</v>
      </c>
      <c r="BF5" s="69">
        <f t="shared" si="6"/>
        <v>895.70065467000018</v>
      </c>
      <c r="BG5" s="69">
        <f t="shared" si="6"/>
        <v>961.79593861000001</v>
      </c>
      <c r="BH5" s="69">
        <f t="shared" si="6"/>
        <v>907.0691445199999</v>
      </c>
      <c r="BI5" s="69">
        <f t="shared" si="6"/>
        <v>857.36318596000024</v>
      </c>
      <c r="BJ5" s="69">
        <f t="shared" si="6"/>
        <v>874.67712689999996</v>
      </c>
      <c r="BK5" s="69">
        <f t="shared" si="6"/>
        <v>941.85134232000007</v>
      </c>
      <c r="BL5" s="69">
        <f t="shared" si="6"/>
        <v>859.4105299900001</v>
      </c>
      <c r="BM5" s="69">
        <f t="shared" si="6"/>
        <v>849.95633880999992</v>
      </c>
      <c r="BN5" s="69">
        <f t="shared" ref="BN5:CS5" si="7">SUM(BN47:BN65)</f>
        <v>870.65952168999979</v>
      </c>
      <c r="BO5" s="69">
        <f t="shared" si="7"/>
        <v>918.35596921000013</v>
      </c>
      <c r="BP5" s="69">
        <f t="shared" si="7"/>
        <v>866.9467614299997</v>
      </c>
      <c r="BQ5" s="69">
        <f t="shared" si="7"/>
        <v>859.53927621000003</v>
      </c>
      <c r="BR5" s="69">
        <f t="shared" si="7"/>
        <v>876.13535524000008</v>
      </c>
      <c r="BS5" s="69">
        <f t="shared" si="7"/>
        <v>935.64406825999981</v>
      </c>
      <c r="BT5" s="69">
        <f t="shared" si="7"/>
        <v>899.87999255000011</v>
      </c>
      <c r="BU5" s="69">
        <f t="shared" si="7"/>
        <v>880.77065447000007</v>
      </c>
      <c r="BV5" s="69">
        <f t="shared" si="7"/>
        <v>912.42183548000003</v>
      </c>
      <c r="BW5" s="69">
        <f t="shared" si="7"/>
        <v>957.4123548900003</v>
      </c>
      <c r="BX5" s="69">
        <f t="shared" si="7"/>
        <v>903.28211030999978</v>
      </c>
      <c r="BY5" s="69">
        <f t="shared" si="7"/>
        <v>880.62969649000001</v>
      </c>
      <c r="BZ5" s="69">
        <f t="shared" si="7"/>
        <v>882.04302067999981</v>
      </c>
      <c r="CA5" s="69">
        <f t="shared" si="7"/>
        <v>939.3686399500001</v>
      </c>
      <c r="CB5" s="69">
        <f t="shared" si="7"/>
        <v>876.17083446999993</v>
      </c>
      <c r="CC5" s="69">
        <f t="shared" si="7"/>
        <v>869.19347188999996</v>
      </c>
      <c r="CD5" s="69">
        <f t="shared" si="7"/>
        <v>899.41831723999985</v>
      </c>
      <c r="CE5" s="69">
        <f t="shared" si="7"/>
        <v>952.05514358000028</v>
      </c>
      <c r="CF5" s="69">
        <f t="shared" si="7"/>
        <v>891.05934918000003</v>
      </c>
      <c r="CG5" s="69">
        <f t="shared" si="7"/>
        <v>869.54894035000007</v>
      </c>
      <c r="CH5" s="69">
        <f t="shared" si="7"/>
        <v>910.14314682000008</v>
      </c>
      <c r="CI5" s="69">
        <f t="shared" si="7"/>
        <v>962.11114936999968</v>
      </c>
      <c r="CJ5" s="69">
        <f t="shared" si="7"/>
        <v>949.61926897000001</v>
      </c>
      <c r="CK5" s="69">
        <f t="shared" si="7"/>
        <v>966.99774120000006</v>
      </c>
      <c r="CL5" s="69">
        <f t="shared" si="7"/>
        <v>999.97547973000007</v>
      </c>
      <c r="CM5" s="69">
        <f t="shared" si="7"/>
        <v>1039.8456803000001</v>
      </c>
      <c r="CN5" s="69">
        <f t="shared" si="7"/>
        <v>998.64199287999975</v>
      </c>
      <c r="CO5" s="69">
        <f t="shared" si="7"/>
        <v>1015.13316761</v>
      </c>
      <c r="CP5" s="69">
        <f t="shared" si="7"/>
        <v>1035.0702028600001</v>
      </c>
      <c r="CQ5" s="69">
        <f t="shared" si="7"/>
        <v>1081.7781354200001</v>
      </c>
      <c r="CR5" s="69">
        <f t="shared" si="7"/>
        <v>1033.0634572899999</v>
      </c>
      <c r="CS5" s="69">
        <f t="shared" si="7"/>
        <v>993.31802893999998</v>
      </c>
      <c r="CT5" s="69">
        <f t="shared" ref="CT5:DY5" si="8">SUM(CT47:CT65)</f>
        <v>1000.17047092</v>
      </c>
      <c r="CU5" s="69">
        <f t="shared" si="8"/>
        <v>1042.8006832999999</v>
      </c>
      <c r="CV5" s="69">
        <f t="shared" si="8"/>
        <v>1001.3508044500002</v>
      </c>
      <c r="CW5" s="69">
        <f t="shared" si="8"/>
        <v>980.82108109000001</v>
      </c>
      <c r="CX5" s="69">
        <f t="shared" si="8"/>
        <v>1003.4485682999999</v>
      </c>
      <c r="CY5" s="69">
        <f t="shared" si="8"/>
        <v>1041.10501383</v>
      </c>
      <c r="CZ5" s="69">
        <f t="shared" si="8"/>
        <v>972.4516606100002</v>
      </c>
      <c r="DA5" s="69">
        <f t="shared" si="8"/>
        <v>997.95628483999997</v>
      </c>
      <c r="DB5" s="69">
        <f t="shared" si="8"/>
        <v>1019.9537903500002</v>
      </c>
      <c r="DC5" s="69">
        <f t="shared" si="8"/>
        <v>1062.5559472299999</v>
      </c>
      <c r="DD5" s="69">
        <f t="shared" si="8"/>
        <v>1035.3994684299998</v>
      </c>
      <c r="DE5" s="69">
        <f t="shared" si="8"/>
        <v>1067.8450299799999</v>
      </c>
      <c r="DF5" s="69">
        <f t="shared" si="8"/>
        <v>1105.44219297</v>
      </c>
      <c r="DG5" s="69">
        <f t="shared" si="8"/>
        <v>1187.0340650800003</v>
      </c>
      <c r="DH5" s="69">
        <f t="shared" si="8"/>
        <v>1200.34722584</v>
      </c>
      <c r="DI5" s="69">
        <f t="shared" si="8"/>
        <v>1231.9309605200001</v>
      </c>
      <c r="DJ5" s="69">
        <f t="shared" si="8"/>
        <v>1265.1484309799998</v>
      </c>
      <c r="DK5" s="69">
        <f t="shared" si="8"/>
        <v>1324.2786359000002</v>
      </c>
      <c r="DL5" s="69">
        <f t="shared" si="8"/>
        <v>1283.2760274100001</v>
      </c>
      <c r="DM5" s="69">
        <f t="shared" si="8"/>
        <v>1286.71349973</v>
      </c>
      <c r="DN5" s="69">
        <f t="shared" si="8"/>
        <v>1319.48708659</v>
      </c>
      <c r="DO5" s="69">
        <f t="shared" si="8"/>
        <v>1358.8472300300002</v>
      </c>
      <c r="DP5" s="69">
        <f t="shared" si="8"/>
        <v>1264.0027178399998</v>
      </c>
      <c r="DQ5" s="69">
        <f t="shared" si="8"/>
        <v>1263.8927142599996</v>
      </c>
      <c r="DR5" s="69">
        <f t="shared" si="8"/>
        <v>1272.87857635</v>
      </c>
      <c r="DS5" s="69">
        <f t="shared" si="8"/>
        <v>1305.4987002100002</v>
      </c>
      <c r="DT5" s="69">
        <f t="shared" si="8"/>
        <v>1217.3526629800001</v>
      </c>
      <c r="DU5" s="69">
        <f t="shared" si="8"/>
        <v>1212.9279345299999</v>
      </c>
      <c r="DV5" s="69">
        <f t="shared" si="8"/>
        <v>1267.0221109400002</v>
      </c>
      <c r="DW5" s="69">
        <f t="shared" si="8"/>
        <v>1308.7476661899998</v>
      </c>
      <c r="DX5" s="69">
        <f t="shared" si="8"/>
        <v>1258.2329836899999</v>
      </c>
      <c r="DY5" s="69">
        <f t="shared" si="8"/>
        <v>1263.06361105</v>
      </c>
      <c r="DZ5" s="69">
        <f t="shared" ref="DZ5:EF5" si="9">SUM(DZ47:DZ65)</f>
        <v>1295.5349060000003</v>
      </c>
      <c r="EA5" s="69">
        <f t="shared" si="9"/>
        <v>1332.6263996199996</v>
      </c>
      <c r="EB5" s="69">
        <f t="shared" si="9"/>
        <v>1279.9426332299997</v>
      </c>
      <c r="EC5" s="69">
        <f t="shared" si="9"/>
        <v>1271.1126410800002</v>
      </c>
      <c r="ED5" s="69">
        <f t="shared" si="9"/>
        <v>1302.10479334</v>
      </c>
      <c r="EE5" s="69">
        <f t="shared" si="9"/>
        <v>1298.4043094099995</v>
      </c>
      <c r="EF5" s="69">
        <f t="shared" si="9"/>
        <v>1231.4321736100003</v>
      </c>
    </row>
    <row r="6" spans="1:136">
      <c r="A6" t="s">
        <v>272</v>
      </c>
      <c r="B6" s="69">
        <f t="shared" ref="B6:AG6" si="10">SUM(B67:B85)</f>
        <v>1097.7550638000002</v>
      </c>
      <c r="C6" s="69">
        <f t="shared" si="10"/>
        <v>985.78252108000004</v>
      </c>
      <c r="D6" s="69">
        <f t="shared" si="10"/>
        <v>1044.5985597899999</v>
      </c>
      <c r="E6" s="69">
        <f t="shared" si="10"/>
        <v>1027.8425937899999</v>
      </c>
      <c r="F6" s="69">
        <f t="shared" si="10"/>
        <v>1023.4582603600003</v>
      </c>
      <c r="G6" s="69">
        <f t="shared" si="10"/>
        <v>997.61135935999994</v>
      </c>
      <c r="H6" s="69">
        <f t="shared" si="10"/>
        <v>1003.8958588999999</v>
      </c>
      <c r="I6" s="69">
        <f t="shared" si="10"/>
        <v>993.95622963000005</v>
      </c>
      <c r="J6" s="69">
        <f t="shared" si="10"/>
        <v>1024.6559323700001</v>
      </c>
      <c r="K6" s="69">
        <f t="shared" si="10"/>
        <v>967.54313454999999</v>
      </c>
      <c r="L6" s="69">
        <f t="shared" si="10"/>
        <v>977.1454195099999</v>
      </c>
      <c r="M6" s="69">
        <f t="shared" si="10"/>
        <v>953.23875575999989</v>
      </c>
      <c r="N6" s="69">
        <f t="shared" si="10"/>
        <v>993.05086955999991</v>
      </c>
      <c r="O6" s="69">
        <f t="shared" si="10"/>
        <v>942.67731656000001</v>
      </c>
      <c r="P6" s="69">
        <f t="shared" si="10"/>
        <v>937.13718216999985</v>
      </c>
      <c r="Q6" s="69">
        <f t="shared" si="10"/>
        <v>932.10569184000008</v>
      </c>
      <c r="R6" s="69">
        <f t="shared" si="10"/>
        <v>947.87218542999972</v>
      </c>
      <c r="S6" s="69">
        <f t="shared" si="10"/>
        <v>893.09891913999991</v>
      </c>
      <c r="T6" s="69">
        <f t="shared" si="10"/>
        <v>922.35126981000008</v>
      </c>
      <c r="U6" s="69">
        <f t="shared" si="10"/>
        <v>905.91977532999999</v>
      </c>
      <c r="V6" s="69">
        <f t="shared" si="10"/>
        <v>951.7752101100001</v>
      </c>
      <c r="W6" s="69">
        <f t="shared" si="10"/>
        <v>868.19518687999994</v>
      </c>
      <c r="X6" s="69">
        <f t="shared" si="10"/>
        <v>869.9967697699999</v>
      </c>
      <c r="Y6" s="69">
        <f t="shared" si="10"/>
        <v>877.82731507999995</v>
      </c>
      <c r="Z6" s="69">
        <f t="shared" si="10"/>
        <v>925.3342274900001</v>
      </c>
      <c r="AA6" s="69">
        <f t="shared" si="10"/>
        <v>831.73133941999993</v>
      </c>
      <c r="AB6" s="69">
        <f t="shared" si="10"/>
        <v>863.48819872000001</v>
      </c>
      <c r="AC6" s="69">
        <f t="shared" si="10"/>
        <v>865.61245190000011</v>
      </c>
      <c r="AD6" s="69">
        <f t="shared" si="10"/>
        <v>909.22519693999993</v>
      </c>
      <c r="AE6" s="69">
        <f t="shared" si="10"/>
        <v>837.13368994999985</v>
      </c>
      <c r="AF6" s="69">
        <f t="shared" si="10"/>
        <v>855.06164312999988</v>
      </c>
      <c r="AG6" s="69">
        <f t="shared" si="10"/>
        <v>850.76974117999998</v>
      </c>
      <c r="AH6" s="69">
        <f t="shared" ref="AH6:BM6" si="11">SUM(AH67:AH85)</f>
        <v>868.01182311000002</v>
      </c>
      <c r="AI6" s="69">
        <f t="shared" si="11"/>
        <v>853.46243883000011</v>
      </c>
      <c r="AJ6" s="69">
        <f t="shared" si="11"/>
        <v>881.38825686999985</v>
      </c>
      <c r="AK6" s="69">
        <f t="shared" si="11"/>
        <v>868.41520451000008</v>
      </c>
      <c r="AL6" s="69">
        <f t="shared" si="11"/>
        <v>881.49396548000016</v>
      </c>
      <c r="AM6" s="69">
        <f t="shared" si="11"/>
        <v>836.3096585400001</v>
      </c>
      <c r="AN6" s="69">
        <f t="shared" si="11"/>
        <v>839.42315172000008</v>
      </c>
      <c r="AO6" s="69">
        <f t="shared" si="11"/>
        <v>840.40747368000007</v>
      </c>
      <c r="AP6" s="69">
        <f t="shared" si="11"/>
        <v>853.77201516000002</v>
      </c>
      <c r="AQ6" s="69">
        <f t="shared" si="11"/>
        <v>799.83823499999983</v>
      </c>
      <c r="AR6" s="69">
        <f t="shared" si="11"/>
        <v>803.76627437000025</v>
      </c>
      <c r="AS6" s="69">
        <f t="shared" si="11"/>
        <v>803.86359995000021</v>
      </c>
      <c r="AT6" s="69">
        <f t="shared" si="11"/>
        <v>837.24196729000016</v>
      </c>
      <c r="AU6" s="69">
        <f t="shared" si="11"/>
        <v>783.17556541000022</v>
      </c>
      <c r="AV6" s="69">
        <f t="shared" si="11"/>
        <v>805.38677237000002</v>
      </c>
      <c r="AW6" s="69">
        <f t="shared" si="11"/>
        <v>797.25393023000015</v>
      </c>
      <c r="AX6" s="69">
        <f t="shared" si="11"/>
        <v>807.46694312000011</v>
      </c>
      <c r="AY6" s="69">
        <f t="shared" si="11"/>
        <v>754.32930049000004</v>
      </c>
      <c r="AZ6" s="69">
        <f t="shared" si="11"/>
        <v>789.70566831999975</v>
      </c>
      <c r="BA6" s="69">
        <f t="shared" si="11"/>
        <v>795.54740969000011</v>
      </c>
      <c r="BB6" s="69">
        <f t="shared" si="11"/>
        <v>807.76735085999996</v>
      </c>
      <c r="BC6" s="69">
        <f t="shared" si="11"/>
        <v>766.08063944999992</v>
      </c>
      <c r="BD6" s="69">
        <f t="shared" si="11"/>
        <v>783.88009598999997</v>
      </c>
      <c r="BE6" s="69">
        <f t="shared" si="11"/>
        <v>747.58554119000007</v>
      </c>
      <c r="BF6" s="69">
        <f t="shared" si="11"/>
        <v>796.62255705000007</v>
      </c>
      <c r="BG6" s="69">
        <f t="shared" si="11"/>
        <v>746.21685259000014</v>
      </c>
      <c r="BH6" s="69">
        <f t="shared" si="11"/>
        <v>764.65664371000003</v>
      </c>
      <c r="BI6" s="69">
        <f t="shared" si="11"/>
        <v>766.77351504000012</v>
      </c>
      <c r="BJ6" s="69">
        <f t="shared" si="11"/>
        <v>768.27825776999998</v>
      </c>
      <c r="BK6" s="69">
        <f t="shared" si="11"/>
        <v>733.09301586000004</v>
      </c>
      <c r="BL6" s="69">
        <f t="shared" si="11"/>
        <v>762.20662392999986</v>
      </c>
      <c r="BM6" s="69">
        <f t="shared" si="11"/>
        <v>732.55728516999989</v>
      </c>
      <c r="BN6" s="69">
        <f t="shared" ref="BN6:CS6" si="12">SUM(BN67:BN85)</f>
        <v>720.21055335000005</v>
      </c>
      <c r="BO6" s="69">
        <f t="shared" si="12"/>
        <v>700.35975028000018</v>
      </c>
      <c r="BP6" s="69">
        <f t="shared" si="12"/>
        <v>722.86022780000008</v>
      </c>
      <c r="BQ6" s="69">
        <f t="shared" si="12"/>
        <v>712.99025172000006</v>
      </c>
      <c r="BR6" s="69">
        <f t="shared" si="12"/>
        <v>709.93299398000022</v>
      </c>
      <c r="BS6" s="69">
        <f t="shared" si="12"/>
        <v>655.37909498999989</v>
      </c>
      <c r="BT6" s="69">
        <f t="shared" si="12"/>
        <v>668.89046708000001</v>
      </c>
      <c r="BU6" s="69">
        <f t="shared" si="12"/>
        <v>671.23513406000006</v>
      </c>
      <c r="BV6" s="69">
        <f t="shared" si="12"/>
        <v>667.65254616000004</v>
      </c>
      <c r="BW6" s="69">
        <f t="shared" si="12"/>
        <v>620.11645168999996</v>
      </c>
      <c r="BX6" s="69">
        <f t="shared" si="12"/>
        <v>642.44262876999994</v>
      </c>
      <c r="BY6" s="69">
        <f t="shared" si="12"/>
        <v>630.45220935000009</v>
      </c>
      <c r="BZ6" s="69">
        <f t="shared" si="12"/>
        <v>654.24135307999995</v>
      </c>
      <c r="CA6" s="69">
        <f t="shared" si="12"/>
        <v>619.0206285700001</v>
      </c>
      <c r="CB6" s="69">
        <f t="shared" si="12"/>
        <v>651.54857896999999</v>
      </c>
      <c r="CC6" s="69">
        <f t="shared" si="12"/>
        <v>622.06082746000004</v>
      </c>
      <c r="CD6" s="69">
        <f t="shared" si="12"/>
        <v>621.08014948999994</v>
      </c>
      <c r="CE6" s="69">
        <f t="shared" si="12"/>
        <v>586.38724894000018</v>
      </c>
      <c r="CF6" s="69">
        <f t="shared" si="12"/>
        <v>625.63340278999999</v>
      </c>
      <c r="CG6" s="69">
        <f t="shared" si="12"/>
        <v>590.33330903000001</v>
      </c>
      <c r="CH6" s="69">
        <f t="shared" si="12"/>
        <v>616.93219495999995</v>
      </c>
      <c r="CI6" s="69">
        <f t="shared" si="12"/>
        <v>576.82610122000006</v>
      </c>
      <c r="CJ6" s="69">
        <f t="shared" si="12"/>
        <v>599.58937459000003</v>
      </c>
      <c r="CK6" s="69">
        <f t="shared" si="12"/>
        <v>604.63616906999982</v>
      </c>
      <c r="CL6" s="69">
        <f t="shared" si="12"/>
        <v>597.46947967999995</v>
      </c>
      <c r="CM6" s="69">
        <f t="shared" si="12"/>
        <v>558.33037311999999</v>
      </c>
      <c r="CN6" s="69">
        <f t="shared" si="12"/>
        <v>597.83979545000011</v>
      </c>
      <c r="CO6" s="69">
        <f t="shared" si="12"/>
        <v>572.84066490999999</v>
      </c>
      <c r="CP6" s="69">
        <f t="shared" si="12"/>
        <v>569.71238671999993</v>
      </c>
      <c r="CQ6" s="69">
        <f t="shared" si="12"/>
        <v>542.67612261999989</v>
      </c>
      <c r="CR6" s="69">
        <f t="shared" si="12"/>
        <v>554.99953387000016</v>
      </c>
      <c r="CS6" s="69">
        <f t="shared" si="12"/>
        <v>544.89142114000003</v>
      </c>
      <c r="CT6" s="69">
        <f t="shared" ref="CT6:DY6" si="13">SUM(CT67:CT85)</f>
        <v>541.94299245000002</v>
      </c>
      <c r="CU6" s="69">
        <f t="shared" si="13"/>
        <v>504.70296699000005</v>
      </c>
      <c r="CV6" s="69">
        <f t="shared" si="13"/>
        <v>508.87136525999989</v>
      </c>
      <c r="CW6" s="69">
        <f t="shared" si="13"/>
        <v>486.45287127000012</v>
      </c>
      <c r="CX6" s="69">
        <f t="shared" si="13"/>
        <v>496.38069264000006</v>
      </c>
      <c r="CY6" s="69">
        <f t="shared" si="13"/>
        <v>477.11347474000013</v>
      </c>
      <c r="CZ6" s="69">
        <f t="shared" si="13"/>
        <v>506.51967101000002</v>
      </c>
      <c r="DA6" s="69">
        <f t="shared" si="13"/>
        <v>499.91840061000005</v>
      </c>
      <c r="DB6" s="69">
        <f t="shared" si="13"/>
        <v>502.10064853999995</v>
      </c>
      <c r="DC6" s="69">
        <f t="shared" si="13"/>
        <v>465.97184607999992</v>
      </c>
      <c r="DD6" s="69">
        <f t="shared" si="13"/>
        <v>478.55987407000003</v>
      </c>
      <c r="DE6" s="69">
        <f t="shared" si="13"/>
        <v>461.44977376000003</v>
      </c>
      <c r="DF6" s="69">
        <f t="shared" si="13"/>
        <v>459.29040998999994</v>
      </c>
      <c r="DG6" s="69">
        <f t="shared" si="13"/>
        <v>428.60855010999995</v>
      </c>
      <c r="DH6" s="69">
        <f t="shared" si="13"/>
        <v>448.71751812999997</v>
      </c>
      <c r="DI6" s="69">
        <f t="shared" si="13"/>
        <v>437.36309110000002</v>
      </c>
      <c r="DJ6" s="69">
        <f t="shared" si="13"/>
        <v>463.07056550999994</v>
      </c>
      <c r="DK6" s="69">
        <f t="shared" si="13"/>
        <v>414.40805958000004</v>
      </c>
      <c r="DL6" s="69">
        <f t="shared" si="13"/>
        <v>441.07525343000003</v>
      </c>
      <c r="DM6" s="69">
        <f t="shared" si="13"/>
        <v>433.21498285999996</v>
      </c>
      <c r="DN6" s="69">
        <f t="shared" si="13"/>
        <v>418.77704003999992</v>
      </c>
      <c r="DO6" s="69">
        <f t="shared" si="13"/>
        <v>385.71024467000001</v>
      </c>
      <c r="DP6" s="69">
        <f t="shared" si="13"/>
        <v>389.33314580000007</v>
      </c>
      <c r="DQ6" s="69">
        <f t="shared" si="13"/>
        <v>369.28970421999998</v>
      </c>
      <c r="DR6" s="69">
        <f t="shared" si="13"/>
        <v>371.86109289000012</v>
      </c>
      <c r="DS6" s="69">
        <f t="shared" si="13"/>
        <v>345.92822380999996</v>
      </c>
      <c r="DT6" s="69">
        <f t="shared" si="13"/>
        <v>392.35373546000005</v>
      </c>
      <c r="DU6" s="69">
        <f t="shared" si="13"/>
        <v>364.84192164999996</v>
      </c>
      <c r="DV6" s="69">
        <f t="shared" si="13"/>
        <v>352.69872429999998</v>
      </c>
      <c r="DW6" s="69">
        <f t="shared" si="13"/>
        <v>316.28845511999998</v>
      </c>
      <c r="DX6" s="69">
        <f t="shared" si="13"/>
        <v>340.35989821000004</v>
      </c>
      <c r="DY6" s="69">
        <f t="shared" si="13"/>
        <v>320.53372050000002</v>
      </c>
      <c r="DZ6" s="69">
        <f t="shared" ref="DZ6:EF6" si="14">SUM(DZ67:DZ85)</f>
        <v>346.75525328999998</v>
      </c>
      <c r="EA6" s="69">
        <f t="shared" si="14"/>
        <v>292.22081971</v>
      </c>
      <c r="EB6" s="69">
        <f t="shared" si="14"/>
        <v>323.75737714999997</v>
      </c>
      <c r="EC6" s="69">
        <f t="shared" si="14"/>
        <v>293.77276349000005</v>
      </c>
      <c r="ED6" s="69">
        <f t="shared" si="14"/>
        <v>293.32681148999995</v>
      </c>
      <c r="EE6" s="69">
        <f t="shared" si="14"/>
        <v>270.97506789000005</v>
      </c>
      <c r="EF6" s="69">
        <f t="shared" si="14"/>
        <v>296.55361314999999</v>
      </c>
    </row>
    <row r="8" spans="1:136">
      <c r="B8" s="68">
        <v>43221</v>
      </c>
      <c r="C8" s="68">
        <v>43132</v>
      </c>
      <c r="D8" s="68">
        <v>43040</v>
      </c>
      <c r="E8" s="68">
        <v>42948</v>
      </c>
      <c r="F8" s="68">
        <v>42856</v>
      </c>
      <c r="G8" s="68">
        <v>42767</v>
      </c>
      <c r="H8" s="68">
        <v>42675</v>
      </c>
      <c r="I8" s="68">
        <v>42583</v>
      </c>
      <c r="J8" s="68">
        <v>42491</v>
      </c>
      <c r="K8" s="68">
        <v>42401</v>
      </c>
      <c r="L8" s="68">
        <v>42309</v>
      </c>
      <c r="M8" s="68">
        <v>42217</v>
      </c>
      <c r="N8" s="68">
        <v>42125</v>
      </c>
      <c r="O8" s="68">
        <v>42036</v>
      </c>
      <c r="P8" s="68">
        <v>41944</v>
      </c>
      <c r="Q8" s="68">
        <v>41852</v>
      </c>
      <c r="R8" s="68">
        <v>41760</v>
      </c>
      <c r="S8" s="68">
        <v>41671</v>
      </c>
      <c r="T8" s="68">
        <v>41579</v>
      </c>
      <c r="U8" s="68">
        <v>41487</v>
      </c>
      <c r="V8" s="68">
        <v>41395</v>
      </c>
      <c r="W8" s="68">
        <v>41306</v>
      </c>
      <c r="X8" s="68">
        <v>41214</v>
      </c>
      <c r="Y8" s="68">
        <v>41122</v>
      </c>
      <c r="Z8" s="68">
        <v>41030</v>
      </c>
      <c r="AA8" s="68">
        <v>40940</v>
      </c>
      <c r="AB8" s="68">
        <v>40848</v>
      </c>
      <c r="AC8" s="68">
        <v>40756</v>
      </c>
      <c r="AD8" s="68">
        <v>40664</v>
      </c>
      <c r="AE8" s="68">
        <v>40575</v>
      </c>
      <c r="AF8" s="68">
        <v>40483</v>
      </c>
      <c r="AG8" s="68">
        <v>40391</v>
      </c>
      <c r="AH8" s="68">
        <v>40299</v>
      </c>
      <c r="AI8" s="68">
        <v>40210</v>
      </c>
      <c r="AJ8" s="68">
        <v>40118</v>
      </c>
      <c r="AK8" s="68">
        <v>40026</v>
      </c>
      <c r="AL8" s="68">
        <v>39934</v>
      </c>
      <c r="AM8" s="68">
        <v>39845</v>
      </c>
      <c r="AN8" s="68">
        <v>39753</v>
      </c>
      <c r="AO8" s="68">
        <v>39661</v>
      </c>
      <c r="AP8" s="68">
        <v>39569</v>
      </c>
      <c r="AQ8" s="68">
        <v>39479</v>
      </c>
      <c r="AR8" s="68">
        <v>39387</v>
      </c>
      <c r="AS8" s="68">
        <v>39295</v>
      </c>
      <c r="AT8" s="68">
        <v>39203</v>
      </c>
      <c r="AU8" s="68">
        <v>39114</v>
      </c>
      <c r="AV8" s="68">
        <v>39022</v>
      </c>
      <c r="AW8" s="68">
        <v>38930</v>
      </c>
      <c r="AX8" s="68">
        <v>38838</v>
      </c>
      <c r="AY8" s="68">
        <v>38749</v>
      </c>
      <c r="AZ8" s="68">
        <v>38657</v>
      </c>
      <c r="BA8" s="68">
        <v>38565</v>
      </c>
      <c r="BB8" s="68">
        <v>38473</v>
      </c>
      <c r="BC8" s="68">
        <v>38384</v>
      </c>
      <c r="BD8" s="68">
        <v>38292</v>
      </c>
      <c r="BE8" s="68">
        <v>38200</v>
      </c>
      <c r="BF8" s="68">
        <v>38108</v>
      </c>
      <c r="BG8" s="68">
        <v>38018</v>
      </c>
      <c r="BH8" s="68">
        <v>37926</v>
      </c>
      <c r="BI8" s="68">
        <v>37834</v>
      </c>
      <c r="BJ8" s="68">
        <v>37742</v>
      </c>
      <c r="BK8" s="68">
        <v>37653</v>
      </c>
      <c r="BL8" s="68">
        <v>37561</v>
      </c>
      <c r="BM8" s="68">
        <v>37469</v>
      </c>
      <c r="BN8" s="68">
        <v>37377</v>
      </c>
      <c r="BO8" s="68">
        <v>37288</v>
      </c>
      <c r="BP8" s="68">
        <v>37196</v>
      </c>
      <c r="BQ8" s="68">
        <v>37104</v>
      </c>
      <c r="BR8" s="68">
        <v>37012</v>
      </c>
      <c r="BS8" s="68">
        <v>36923</v>
      </c>
      <c r="BT8" s="68">
        <v>36831</v>
      </c>
      <c r="BU8" s="68">
        <v>36739</v>
      </c>
      <c r="BV8" s="68">
        <v>36647</v>
      </c>
      <c r="BW8" s="68">
        <v>36557</v>
      </c>
      <c r="BX8" s="68">
        <v>36465</v>
      </c>
      <c r="BY8" s="68">
        <v>36373</v>
      </c>
      <c r="BZ8" s="68">
        <v>36281</v>
      </c>
      <c r="CA8" s="68">
        <v>36192</v>
      </c>
      <c r="CB8" s="68">
        <v>36100</v>
      </c>
      <c r="CC8" s="68">
        <v>36008</v>
      </c>
      <c r="CD8" s="68">
        <v>35916</v>
      </c>
      <c r="CE8" s="68">
        <v>35827</v>
      </c>
      <c r="CF8" s="68">
        <v>35735</v>
      </c>
      <c r="CG8" s="68">
        <v>35643</v>
      </c>
      <c r="CH8" s="68">
        <v>35551</v>
      </c>
      <c r="CI8" s="68">
        <v>35462</v>
      </c>
      <c r="CJ8" s="68">
        <v>35370</v>
      </c>
      <c r="CK8" s="68">
        <v>35278</v>
      </c>
      <c r="CL8" s="68">
        <v>35186</v>
      </c>
      <c r="CM8" s="68">
        <v>35096</v>
      </c>
      <c r="CN8" s="68">
        <v>35004</v>
      </c>
      <c r="CO8" s="68">
        <v>34912</v>
      </c>
      <c r="CP8" s="68">
        <v>34820</v>
      </c>
      <c r="CQ8" s="68">
        <v>34731</v>
      </c>
      <c r="CR8" s="68">
        <v>34639</v>
      </c>
      <c r="CS8" s="68">
        <v>34547</v>
      </c>
      <c r="CT8" s="68">
        <v>34455</v>
      </c>
      <c r="CU8" s="68">
        <v>34366</v>
      </c>
      <c r="CV8" s="68">
        <v>34274</v>
      </c>
      <c r="CW8" s="68">
        <v>34182</v>
      </c>
      <c r="CX8" s="68">
        <v>34090</v>
      </c>
      <c r="CY8" s="68">
        <v>34001</v>
      </c>
      <c r="CZ8" s="68">
        <v>33909</v>
      </c>
      <c r="DA8" s="68">
        <v>33817</v>
      </c>
      <c r="DB8" s="68">
        <v>33725</v>
      </c>
      <c r="DC8" s="68">
        <v>33635</v>
      </c>
      <c r="DD8" s="68">
        <v>33543</v>
      </c>
      <c r="DE8" s="68">
        <v>33451</v>
      </c>
      <c r="DF8" s="68">
        <v>33359</v>
      </c>
      <c r="DG8" s="68">
        <v>33270</v>
      </c>
      <c r="DH8" s="68">
        <v>33178</v>
      </c>
      <c r="DI8" s="68">
        <v>33086</v>
      </c>
      <c r="DJ8" s="68">
        <v>32994</v>
      </c>
      <c r="DK8" s="68">
        <v>32905</v>
      </c>
      <c r="DL8" s="68"/>
      <c r="DM8" s="68"/>
      <c r="DN8" s="68"/>
      <c r="DO8" s="68"/>
      <c r="DP8" s="68"/>
      <c r="DQ8" s="68"/>
      <c r="DR8" s="68"/>
      <c r="DS8" s="68"/>
      <c r="DT8" s="68"/>
      <c r="DU8" s="68"/>
      <c r="DV8" s="68"/>
      <c r="DW8" s="68"/>
      <c r="DX8" s="68"/>
      <c r="DY8" s="68"/>
      <c r="DZ8" s="68"/>
      <c r="EA8" s="68"/>
      <c r="EB8" s="68"/>
      <c r="EC8" s="68"/>
      <c r="ED8" s="68"/>
      <c r="EE8" s="68"/>
      <c r="EF8" s="68"/>
    </row>
    <row r="9" spans="1:136">
      <c r="A9" t="s">
        <v>263</v>
      </c>
      <c r="B9" s="67">
        <f t="shared" ref="B9:K11" si="15">B4/F4-1</f>
        <v>4.347843183541511E-2</v>
      </c>
      <c r="C9" s="67">
        <f t="shared" si="15"/>
        <v>3.3715743572107826E-2</v>
      </c>
      <c r="D9" s="67">
        <f t="shared" si="15"/>
        <v>4.0854747551447135E-2</v>
      </c>
      <c r="E9" s="67">
        <f t="shared" si="15"/>
        <v>2.4451618443737777E-2</v>
      </c>
      <c r="F9" s="67">
        <f t="shared" si="15"/>
        <v>-6.4106424665745232E-3</v>
      </c>
      <c r="G9" s="67">
        <f t="shared" si="15"/>
        <v>-1.6552517594204508E-2</v>
      </c>
      <c r="H9" s="67">
        <f t="shared" si="15"/>
        <v>-2.8298665172661885E-2</v>
      </c>
      <c r="I9" s="67">
        <f t="shared" si="15"/>
        <v>8.809841938276497E-3</v>
      </c>
      <c r="J9" s="67">
        <f t="shared" si="15"/>
        <v>1.8098270670597216E-2</v>
      </c>
      <c r="K9" s="67">
        <f t="shared" si="15"/>
        <v>2.1871887670125378E-2</v>
      </c>
      <c r="L9" s="67">
        <f t="shared" ref="L9:U11" si="16">L4/P4-1</f>
        <v>2.9861942198449398E-2</v>
      </c>
      <c r="M9" s="67">
        <f t="shared" si="16"/>
        <v>1.6908777096324989E-3</v>
      </c>
      <c r="N9" s="67">
        <f t="shared" si="16"/>
        <v>2.0717502113729136E-2</v>
      </c>
      <c r="O9" s="67">
        <f t="shared" si="16"/>
        <v>2.7339851702696594E-2</v>
      </c>
      <c r="P9" s="67">
        <f t="shared" si="16"/>
        <v>8.4667858458395973E-3</v>
      </c>
      <c r="Q9" s="67">
        <f t="shared" si="16"/>
        <v>2.1141623983340629E-3</v>
      </c>
      <c r="R9" s="67">
        <f t="shared" si="16"/>
        <v>-2.2154182036822956E-2</v>
      </c>
      <c r="S9" s="67">
        <f t="shared" si="16"/>
        <v>-1.6423542878908792E-2</v>
      </c>
      <c r="T9" s="67">
        <f t="shared" si="16"/>
        <v>-1.0237536093374855E-2</v>
      </c>
      <c r="U9" s="67">
        <f t="shared" si="16"/>
        <v>-2.6571909033952235E-3</v>
      </c>
      <c r="V9" s="67">
        <f t="shared" ref="V9:AE11" si="17">V4/Z4-1</f>
        <v>-6.8211110264337904E-3</v>
      </c>
      <c r="W9" s="67">
        <f t="shared" si="17"/>
        <v>-9.7188360493734027E-3</v>
      </c>
      <c r="X9" s="67">
        <f t="shared" si="17"/>
        <v>1.0026013782427068E-3</v>
      </c>
      <c r="Y9" s="67">
        <f t="shared" si="17"/>
        <v>-1.3875929018715372E-2</v>
      </c>
      <c r="Z9" s="67">
        <f t="shared" si="17"/>
        <v>6.5971986231396773E-3</v>
      </c>
      <c r="AA9" s="67">
        <f t="shared" si="17"/>
        <v>-8.4387987674849896E-3</v>
      </c>
      <c r="AB9" s="67">
        <f t="shared" si="17"/>
        <v>-4.8727877923930851E-3</v>
      </c>
      <c r="AC9" s="67">
        <f t="shared" si="17"/>
        <v>1.3578731670947919E-2</v>
      </c>
      <c r="AD9" s="67">
        <f t="shared" si="17"/>
        <v>4.2184571228565115E-3</v>
      </c>
      <c r="AE9" s="67">
        <f t="shared" si="17"/>
        <v>-6.9704540029080775E-5</v>
      </c>
      <c r="AF9" s="67">
        <f t="shared" ref="AF9:AO11" si="18">AF4/AJ4-1</f>
        <v>-9.0177702326514897E-3</v>
      </c>
      <c r="AG9" s="67">
        <f t="shared" si="18"/>
        <v>-3.5360370355425053E-3</v>
      </c>
      <c r="AH9" s="67">
        <f t="shared" si="18"/>
        <v>3.1871461340364782E-3</v>
      </c>
      <c r="AI9" s="67">
        <f t="shared" si="18"/>
        <v>-9.6578713914099446E-3</v>
      </c>
      <c r="AJ9" s="67">
        <f t="shared" si="18"/>
        <v>-1.1108464576848331E-2</v>
      </c>
      <c r="AK9" s="67">
        <f t="shared" si="18"/>
        <v>-4.8589226082443315E-2</v>
      </c>
      <c r="AL9" s="67">
        <f t="shared" si="18"/>
        <v>-3.6912390214688062E-2</v>
      </c>
      <c r="AM9" s="67">
        <f t="shared" si="18"/>
        <v>-2.5292285846872153E-2</v>
      </c>
      <c r="AN9" s="67">
        <f t="shared" si="18"/>
        <v>7.7762681781861076E-3</v>
      </c>
      <c r="AO9" s="67">
        <f t="shared" si="18"/>
        <v>3.7937971300939566E-2</v>
      </c>
      <c r="AP9" s="67">
        <f t="shared" ref="AP9:AY11" si="19">AP4/AT4-1</f>
        <v>2.3058622609933854E-2</v>
      </c>
      <c r="AQ9" s="67">
        <f t="shared" si="19"/>
        <v>4.509070544450533E-2</v>
      </c>
      <c r="AR9" s="67">
        <f t="shared" si="19"/>
        <v>2.8175278914688739E-2</v>
      </c>
      <c r="AS9" s="67">
        <f t="shared" si="19"/>
        <v>1.8521809555426261E-2</v>
      </c>
      <c r="AT9" s="67">
        <f t="shared" si="19"/>
        <v>4.3829780670723961E-2</v>
      </c>
      <c r="AU9" s="67">
        <f t="shared" si="19"/>
        <v>3.0491604024464269E-2</v>
      </c>
      <c r="AV9" s="67">
        <f t="shared" si="19"/>
        <v>1.7635163551734667E-2</v>
      </c>
      <c r="AW9" s="67">
        <f t="shared" si="19"/>
        <v>2.3178525844617992E-2</v>
      </c>
      <c r="AX9" s="67">
        <f t="shared" si="19"/>
        <v>1.1632791430065792E-2</v>
      </c>
      <c r="AY9" s="67">
        <f t="shared" si="19"/>
        <v>1.7468868841276297E-2</v>
      </c>
      <c r="AZ9" s="67">
        <f t="shared" ref="AZ9:BI11" si="20">AZ4/BD4-1</f>
        <v>3.8373089239912339E-2</v>
      </c>
      <c r="BA9" s="67">
        <f t="shared" si="20"/>
        <v>6.7505718013586957E-2</v>
      </c>
      <c r="BB9" s="67">
        <f t="shared" si="20"/>
        <v>3.5875161777338294E-2</v>
      </c>
      <c r="BC9" s="67">
        <f t="shared" si="20"/>
        <v>2.9944489100732108E-2</v>
      </c>
      <c r="BD9" s="67">
        <f t="shared" si="20"/>
        <v>1.1384655619957273E-2</v>
      </c>
      <c r="BE9" s="67">
        <f t="shared" si="20"/>
        <v>-1.5824387494091097E-3</v>
      </c>
      <c r="BF9" s="67">
        <f t="shared" si="20"/>
        <v>3.0048184820256729E-2</v>
      </c>
      <c r="BG9" s="67">
        <f t="shared" si="20"/>
        <v>1.9743003914430179E-2</v>
      </c>
      <c r="BH9" s="67">
        <f t="shared" si="20"/>
        <v>3.0900409624349479E-2</v>
      </c>
      <c r="BI9" s="67">
        <f t="shared" si="20"/>
        <v>2.6301875945509146E-2</v>
      </c>
      <c r="BJ9" s="67">
        <f t="shared" ref="BJ9:BS11" si="21">BJ4/BN4-1</f>
        <v>3.2740140409448504E-2</v>
      </c>
      <c r="BK9" s="67">
        <f t="shared" si="21"/>
        <v>3.473657419458176E-2</v>
      </c>
      <c r="BL9" s="67">
        <f t="shared" si="21"/>
        <v>2.0008821766098528E-2</v>
      </c>
      <c r="BM9" s="67">
        <f t="shared" si="21"/>
        <v>6.3490674563946303E-3</v>
      </c>
      <c r="BN9" s="67">
        <f t="shared" si="21"/>
        <v>3.0274394053459996E-3</v>
      </c>
      <c r="BO9" s="67">
        <f t="shared" si="21"/>
        <v>1.740550161660237E-2</v>
      </c>
      <c r="BP9" s="67">
        <f t="shared" si="21"/>
        <v>1.3409565096579534E-2</v>
      </c>
      <c r="BQ9" s="67">
        <f t="shared" si="21"/>
        <v>1.3224009569860806E-2</v>
      </c>
      <c r="BR9" s="67">
        <f t="shared" si="21"/>
        <v>3.7934717818652874E-3</v>
      </c>
      <c r="BS9" s="67">
        <f t="shared" si="21"/>
        <v>8.5541110968714307E-3</v>
      </c>
      <c r="BT9" s="67">
        <f t="shared" ref="BT9:CC11" si="22">BT4/BX4-1</f>
        <v>1.4909330210834737E-2</v>
      </c>
      <c r="BU9" s="67">
        <f t="shared" si="22"/>
        <v>2.7082504615956404E-2</v>
      </c>
      <c r="BV9" s="67">
        <f t="shared" si="22"/>
        <v>2.8503842535887891E-2</v>
      </c>
      <c r="BW9" s="67">
        <f t="shared" si="22"/>
        <v>1.2281615669861745E-2</v>
      </c>
      <c r="BX9" s="67">
        <f t="shared" si="22"/>
        <v>1.1785754295978501E-2</v>
      </c>
      <c r="BY9" s="67">
        <f t="shared" si="22"/>
        <v>1.3295925784517104E-2</v>
      </c>
      <c r="BZ9" s="67">
        <f t="shared" si="22"/>
        <v>1.0382060472543087E-2</v>
      </c>
      <c r="CA9" s="67">
        <f t="shared" si="22"/>
        <v>1.2965630755485735E-2</v>
      </c>
      <c r="CB9" s="67">
        <f t="shared" si="22"/>
        <v>7.2702012030305685E-3</v>
      </c>
      <c r="CC9" s="67">
        <f t="shared" si="22"/>
        <v>2.14894386059723E-2</v>
      </c>
      <c r="CD9" s="67">
        <f t="shared" ref="CD9:CM11" si="23">CD4/CH4-1</f>
        <v>-4.3068438537772202E-3</v>
      </c>
      <c r="CE9" s="67">
        <f t="shared" si="23"/>
        <v>-3.2155831552571623E-4</v>
      </c>
      <c r="CF9" s="67">
        <f t="shared" si="23"/>
        <v>-2.0988710413647138E-2</v>
      </c>
      <c r="CG9" s="67">
        <f t="shared" si="23"/>
        <v>-7.1105401938547863E-2</v>
      </c>
      <c r="CH9" s="67">
        <f t="shared" si="23"/>
        <v>-4.4051356646422457E-2</v>
      </c>
      <c r="CI9" s="67">
        <f t="shared" si="23"/>
        <v>-3.706650634842934E-2</v>
      </c>
      <c r="CJ9" s="67">
        <f t="shared" si="23"/>
        <v>-2.9610826202690399E-2</v>
      </c>
      <c r="CK9" s="67">
        <f t="shared" si="23"/>
        <v>-1.0289793141030401E-2</v>
      </c>
      <c r="CL9" s="67">
        <f t="shared" si="23"/>
        <v>-4.5723515556836958E-3</v>
      </c>
      <c r="CM9" s="67">
        <f t="shared" si="23"/>
        <v>-1.6176635623896374E-2</v>
      </c>
      <c r="CN9" s="67">
        <f t="shared" ref="CN9:CW11" si="24">CN4/CR4-1</f>
        <v>5.3012992663790115E-3</v>
      </c>
      <c r="CO9" s="67">
        <f t="shared" si="24"/>
        <v>3.2352149726691426E-2</v>
      </c>
      <c r="CP9" s="67">
        <f t="shared" si="24"/>
        <v>4.0638466428435382E-2</v>
      </c>
      <c r="CQ9" s="67">
        <f t="shared" si="24"/>
        <v>4.972563892536197E-2</v>
      </c>
      <c r="CR9" s="67">
        <f t="shared" si="24"/>
        <v>5.1542629297348208E-2</v>
      </c>
      <c r="CS9" s="67">
        <f t="shared" si="24"/>
        <v>4.8345094388069665E-2</v>
      </c>
      <c r="CT9" s="67">
        <f t="shared" si="24"/>
        <v>2.8192677347486095E-2</v>
      </c>
      <c r="CU9" s="67">
        <f t="shared" si="24"/>
        <v>1.9289161566977908E-2</v>
      </c>
      <c r="CV9" s="67">
        <f t="shared" si="24"/>
        <v>2.1130117549857719E-2</v>
      </c>
      <c r="CW9" s="67">
        <f t="shared" si="24"/>
        <v>-2.0429434709891892E-2</v>
      </c>
      <c r="CX9" s="67">
        <f t="shared" ref="CX9:DG11" si="25">CX4/DB4-1</f>
        <v>-1.4602091345831569E-2</v>
      </c>
      <c r="CY9" s="67">
        <f t="shared" si="25"/>
        <v>-6.7445975042922379E-3</v>
      </c>
      <c r="CZ9" s="67">
        <f t="shared" si="25"/>
        <v>-2.3110271126716042E-2</v>
      </c>
      <c r="DA9" s="67">
        <f t="shared" si="25"/>
        <v>-2.0545494703283929E-2</v>
      </c>
      <c r="DB9" s="67">
        <f t="shared" si="25"/>
        <v>-2.7275052612353967E-2</v>
      </c>
      <c r="DC9" s="67">
        <f t="shared" si="25"/>
        <v>-5.3919611342855944E-2</v>
      </c>
      <c r="DD9" s="67">
        <f t="shared" si="25"/>
        <v>-8.1928500359994438E-2</v>
      </c>
      <c r="DE9" s="67">
        <f t="shared" si="25"/>
        <v>-8.3867337659374375E-2</v>
      </c>
      <c r="DF9" s="67">
        <f t="shared" si="25"/>
        <v>-9.4598192626073274E-2</v>
      </c>
      <c r="DG9" s="67">
        <f t="shared" si="25"/>
        <v>-7.0768402731713143E-2</v>
      </c>
      <c r="DH9" s="67">
        <f t="shared" ref="DH9:DQ11" si="26">DH4/DL4-1</f>
        <v>-4.3660788672552187E-2</v>
      </c>
      <c r="DI9" s="67">
        <f t="shared" si="26"/>
        <v>-2.9439846762553068E-2</v>
      </c>
      <c r="DJ9" s="67">
        <f t="shared" si="26"/>
        <v>-5.7788284220502417E-3</v>
      </c>
      <c r="DK9" s="67">
        <f t="shared" si="26"/>
        <v>-3.3651967935359739E-3</v>
      </c>
      <c r="DL9" s="67"/>
      <c r="DM9" s="67"/>
      <c r="DN9" s="67"/>
      <c r="DO9" s="67"/>
      <c r="DP9" s="67"/>
      <c r="DQ9" s="67"/>
      <c r="DR9" s="67"/>
      <c r="DS9" s="67"/>
      <c r="DT9" s="67"/>
      <c r="DU9" s="67"/>
      <c r="DV9" s="67"/>
      <c r="DW9" s="67"/>
      <c r="DX9" s="67"/>
      <c r="DY9" s="67"/>
      <c r="DZ9" s="67"/>
      <c r="EA9" s="67"/>
      <c r="EB9" s="67"/>
    </row>
    <row r="10" spans="1:136">
      <c r="A10" t="s">
        <v>264</v>
      </c>
      <c r="B10" s="67">
        <f t="shared" si="15"/>
        <v>7.6306717899983223E-3</v>
      </c>
      <c r="C10" s="67">
        <f t="shared" si="15"/>
        <v>8.6726632875254284E-2</v>
      </c>
      <c r="D10" s="67">
        <f t="shared" si="15"/>
        <v>4.1243197449933877E-2</v>
      </c>
      <c r="E10" s="67">
        <f t="shared" si="15"/>
        <v>1.2443077978976147E-2</v>
      </c>
      <c r="F10" s="67">
        <f t="shared" si="15"/>
        <v>-1.2789397206199205E-2</v>
      </c>
      <c r="G10" s="67">
        <f t="shared" si="15"/>
        <v>-6.6701597760751241E-2</v>
      </c>
      <c r="H10" s="67">
        <f t="shared" si="15"/>
        <v>-9.0085817608272167E-2</v>
      </c>
      <c r="I10" s="67">
        <f t="shared" si="15"/>
        <v>-3.0458493974108714E-2</v>
      </c>
      <c r="J10" s="67">
        <f t="shared" si="15"/>
        <v>1.8775442323177849E-3</v>
      </c>
      <c r="K10" s="67">
        <f t="shared" si="15"/>
        <v>1.7170095064539925E-2</v>
      </c>
      <c r="L10" s="67">
        <f t="shared" si="16"/>
        <v>1.5987995041663705E-2</v>
      </c>
      <c r="M10" s="67">
        <f t="shared" si="16"/>
        <v>-2.1558610994674599E-2</v>
      </c>
      <c r="N10" s="67">
        <f t="shared" si="16"/>
        <v>-9.387387204784714E-3</v>
      </c>
      <c r="O10" s="67">
        <f t="shared" si="16"/>
        <v>-4.9740737656756018E-4</v>
      </c>
      <c r="P10" s="67">
        <f t="shared" si="16"/>
        <v>4.1318799402256801E-4</v>
      </c>
      <c r="Q10" s="67">
        <f t="shared" si="16"/>
        <v>-2.598910192685322E-2</v>
      </c>
      <c r="R10" s="67">
        <f t="shared" si="16"/>
        <v>-4.1565391053790757E-2</v>
      </c>
      <c r="S10" s="67">
        <f t="shared" si="16"/>
        <v>-5.7269926203610155E-2</v>
      </c>
      <c r="T10" s="67">
        <f t="shared" si="16"/>
        <v>-7.5609134349729601E-2</v>
      </c>
      <c r="U10" s="67">
        <f t="shared" si="16"/>
        <v>-3.659735267337505E-2</v>
      </c>
      <c r="V10" s="67">
        <f t="shared" si="17"/>
        <v>-4.2258038568473544E-2</v>
      </c>
      <c r="W10" s="67">
        <f t="shared" si="17"/>
        <v>-5.368703193189206E-2</v>
      </c>
      <c r="X10" s="67">
        <f t="shared" si="17"/>
        <v>-4.9888161113843532E-3</v>
      </c>
      <c r="Y10" s="67">
        <f t="shared" si="17"/>
        <v>-3.9824657862479018E-2</v>
      </c>
      <c r="Z10" s="67">
        <f t="shared" si="17"/>
        <v>-4.2950929369832691E-3</v>
      </c>
      <c r="AA10" s="67">
        <f t="shared" si="17"/>
        <v>-1.0062737044617798E-2</v>
      </c>
      <c r="AB10" s="67">
        <f t="shared" si="17"/>
        <v>-1.8003084003886283E-2</v>
      </c>
      <c r="AC10" s="67">
        <f t="shared" si="17"/>
        <v>1.0019112083858639E-2</v>
      </c>
      <c r="AD10" s="67">
        <f t="shared" si="17"/>
        <v>-3.4827233115124479E-2</v>
      </c>
      <c r="AE10" s="67">
        <f t="shared" si="17"/>
        <v>1.6082113906781492E-2</v>
      </c>
      <c r="AF10" s="67">
        <f t="shared" si="18"/>
        <v>1.0342885653128908E-2</v>
      </c>
      <c r="AG10" s="67">
        <f t="shared" si="18"/>
        <v>1.2427430079356538E-2</v>
      </c>
      <c r="AH10" s="67">
        <f t="shared" si="18"/>
        <v>2.0473715999516751E-2</v>
      </c>
      <c r="AI10" s="67">
        <f t="shared" si="18"/>
        <v>-3.3857452026801904E-2</v>
      </c>
      <c r="AJ10" s="67">
        <f t="shared" si="18"/>
        <v>-6.1800229467094403E-2</v>
      </c>
      <c r="AK10" s="67">
        <f t="shared" si="18"/>
        <v>-0.1152976722751794</v>
      </c>
      <c r="AL10" s="67">
        <f t="shared" si="18"/>
        <v>-9.3866917242926506E-2</v>
      </c>
      <c r="AM10" s="67">
        <f t="shared" si="18"/>
        <v>-7.5568388746061532E-2</v>
      </c>
      <c r="AN10" s="67">
        <f t="shared" si="18"/>
        <v>-2.0686206866702861E-2</v>
      </c>
      <c r="AO10" s="67">
        <f t="shared" si="18"/>
        <v>3.1891630798566384E-2</v>
      </c>
      <c r="AP10" s="67">
        <f t="shared" si="19"/>
        <v>2.5796128132348661E-2</v>
      </c>
      <c r="AQ10" s="67">
        <f t="shared" si="19"/>
        <v>6.2664856857691964E-2</v>
      </c>
      <c r="AR10" s="67">
        <f t="shared" si="19"/>
        <v>5.2953313700288884E-2</v>
      </c>
      <c r="AS10" s="67">
        <f t="shared" si="19"/>
        <v>2.6897322389060285E-2</v>
      </c>
      <c r="AT10" s="67">
        <f t="shared" si="19"/>
        <v>4.964375545731059E-2</v>
      </c>
      <c r="AU10" s="67">
        <f t="shared" si="19"/>
        <v>2.4846777046746427E-2</v>
      </c>
      <c r="AV10" s="67">
        <f t="shared" si="19"/>
        <v>1.5818766642951232E-2</v>
      </c>
      <c r="AW10" s="67">
        <f t="shared" si="19"/>
        <v>4.1065621569672528E-2</v>
      </c>
      <c r="AX10" s="67">
        <f t="shared" si="19"/>
        <v>2.1891251992109062E-2</v>
      </c>
      <c r="AY10" s="67">
        <f t="shared" si="19"/>
        <v>4.2777966620376251E-2</v>
      </c>
      <c r="AZ10" s="67">
        <f t="shared" si="20"/>
        <v>6.5117961404635327E-2</v>
      </c>
      <c r="BA10" s="67">
        <f t="shared" si="20"/>
        <v>7.0371260919202205E-2</v>
      </c>
      <c r="BB10" s="67">
        <f t="shared" si="20"/>
        <v>5.533944285020298E-2</v>
      </c>
      <c r="BC10" s="67">
        <f t="shared" si="20"/>
        <v>3.2524345647798159E-2</v>
      </c>
      <c r="BD10" s="67">
        <f t="shared" si="20"/>
        <v>-2.1104222446144405E-4</v>
      </c>
      <c r="BE10" s="67">
        <f t="shared" si="20"/>
        <v>1.9382540878977172E-2</v>
      </c>
      <c r="BF10" s="67">
        <f t="shared" si="20"/>
        <v>2.4035758022518561E-2</v>
      </c>
      <c r="BG10" s="67">
        <f t="shared" si="20"/>
        <v>2.1175949317937759E-2</v>
      </c>
      <c r="BH10" s="67">
        <f t="shared" si="20"/>
        <v>5.5455004176588663E-2</v>
      </c>
      <c r="BI10" s="67">
        <f t="shared" si="20"/>
        <v>8.7143854475753013E-3</v>
      </c>
      <c r="BJ10" s="67">
        <f t="shared" si="21"/>
        <v>4.6144389510629491E-3</v>
      </c>
      <c r="BK10" s="67">
        <f t="shared" si="21"/>
        <v>2.5584167684140402E-2</v>
      </c>
      <c r="BL10" s="67">
        <f t="shared" si="21"/>
        <v>-8.6928422543142148E-3</v>
      </c>
      <c r="BM10" s="67">
        <f t="shared" si="21"/>
        <v>-1.1148923225771101E-2</v>
      </c>
      <c r="BN10" s="67">
        <f t="shared" si="21"/>
        <v>-6.2499858238231898E-3</v>
      </c>
      <c r="BO10" s="67">
        <f t="shared" si="21"/>
        <v>-1.8477217604927487E-2</v>
      </c>
      <c r="BP10" s="67">
        <f t="shared" si="21"/>
        <v>-3.6597358973030514E-2</v>
      </c>
      <c r="BQ10" s="67">
        <f t="shared" si="21"/>
        <v>-2.4105456002931791E-2</v>
      </c>
      <c r="BR10" s="67">
        <f t="shared" si="21"/>
        <v>-3.9769412380306068E-2</v>
      </c>
      <c r="BS10" s="67">
        <f t="shared" si="21"/>
        <v>-2.2736584209320676E-2</v>
      </c>
      <c r="BT10" s="67">
        <f t="shared" si="22"/>
        <v>-3.7663955935450799E-3</v>
      </c>
      <c r="BU10" s="67">
        <f t="shared" si="22"/>
        <v>1.6006498595477758E-4</v>
      </c>
      <c r="BV10" s="67">
        <f t="shared" si="22"/>
        <v>3.4441420755849439E-2</v>
      </c>
      <c r="BW10" s="67">
        <f t="shared" si="22"/>
        <v>1.9208342893968222E-2</v>
      </c>
      <c r="BX10" s="67">
        <f t="shared" si="22"/>
        <v>3.0942910644132127E-2</v>
      </c>
      <c r="BY10" s="67">
        <f t="shared" si="22"/>
        <v>1.3157283124932917E-2</v>
      </c>
      <c r="BZ10" s="67">
        <f t="shared" si="22"/>
        <v>-1.9318370803608653E-2</v>
      </c>
      <c r="CA10" s="67">
        <f t="shared" si="22"/>
        <v>-1.3325387416421419E-2</v>
      </c>
      <c r="CB10" s="67">
        <f t="shared" si="22"/>
        <v>-1.6708780087096642E-2</v>
      </c>
      <c r="CC10" s="67">
        <f t="shared" si="22"/>
        <v>-4.0879638109503347E-4</v>
      </c>
      <c r="CD10" s="67">
        <f t="shared" si="23"/>
        <v>-1.1783673389699545E-2</v>
      </c>
      <c r="CE10" s="67">
        <f t="shared" si="23"/>
        <v>-1.0452020846639321E-2</v>
      </c>
      <c r="CF10" s="67">
        <f t="shared" si="23"/>
        <v>-6.1666734978447435E-2</v>
      </c>
      <c r="CG10" s="67">
        <f t="shared" si="23"/>
        <v>-0.10077458994792532</v>
      </c>
      <c r="CH10" s="67">
        <f t="shared" si="23"/>
        <v>-8.9834535677070115E-2</v>
      </c>
      <c r="CI10" s="67">
        <f t="shared" si="23"/>
        <v>-7.4755833872939381E-2</v>
      </c>
      <c r="CJ10" s="67">
        <f t="shared" si="23"/>
        <v>-4.9089387647942129E-2</v>
      </c>
      <c r="CK10" s="67">
        <f t="shared" si="23"/>
        <v>-4.7417844225628669E-2</v>
      </c>
      <c r="CL10" s="67">
        <f t="shared" si="23"/>
        <v>-3.3905645272204632E-2</v>
      </c>
      <c r="CM10" s="67">
        <f t="shared" si="23"/>
        <v>-3.8762527866880725E-2</v>
      </c>
      <c r="CN10" s="67">
        <f t="shared" si="24"/>
        <v>-3.3319796733781271E-2</v>
      </c>
      <c r="CO10" s="67">
        <f t="shared" si="24"/>
        <v>2.196188736580118E-2</v>
      </c>
      <c r="CP10" s="67">
        <f t="shared" si="24"/>
        <v>3.4893783564613701E-2</v>
      </c>
      <c r="CQ10" s="67">
        <f t="shared" si="24"/>
        <v>3.737766261971931E-2</v>
      </c>
      <c r="CR10" s="67">
        <f t="shared" si="24"/>
        <v>3.1669873034573692E-2</v>
      </c>
      <c r="CS10" s="67">
        <f t="shared" si="24"/>
        <v>1.2741312448252051E-2</v>
      </c>
      <c r="CT10" s="67">
        <f t="shared" si="24"/>
        <v>-3.2668314884872762E-3</v>
      </c>
      <c r="CU10" s="67">
        <f t="shared" si="24"/>
        <v>1.6287208758720695E-3</v>
      </c>
      <c r="CV10" s="67">
        <f t="shared" si="24"/>
        <v>2.9717820443508902E-2</v>
      </c>
      <c r="CW10" s="67">
        <f t="shared" si="24"/>
        <v>-1.7170294942074782E-2</v>
      </c>
      <c r="CX10" s="67">
        <f t="shared" si="25"/>
        <v>-1.6182323362253892E-2</v>
      </c>
      <c r="CY10" s="67">
        <f t="shared" si="25"/>
        <v>-2.0188050761864251E-2</v>
      </c>
      <c r="CZ10" s="67">
        <f t="shared" si="25"/>
        <v>-6.0795673302255882E-2</v>
      </c>
      <c r="DA10" s="67">
        <f t="shared" si="25"/>
        <v>-6.544839670350755E-2</v>
      </c>
      <c r="DB10" s="67">
        <f t="shared" si="25"/>
        <v>-7.7334123089980333E-2</v>
      </c>
      <c r="DC10" s="67">
        <f t="shared" si="25"/>
        <v>-0.10486482360690397</v>
      </c>
      <c r="DD10" s="67">
        <f t="shared" si="25"/>
        <v>-0.13741670231675684</v>
      </c>
      <c r="DE10" s="67">
        <f t="shared" si="25"/>
        <v>-0.13319409593435272</v>
      </c>
      <c r="DF10" s="67">
        <f t="shared" si="25"/>
        <v>-0.1262351784970317</v>
      </c>
      <c r="DG10" s="67">
        <f t="shared" si="25"/>
        <v>-0.10363723094175437</v>
      </c>
      <c r="DH10" s="67">
        <f t="shared" si="26"/>
        <v>-6.4622731040470671E-2</v>
      </c>
      <c r="DI10" s="67">
        <f t="shared" si="26"/>
        <v>-4.2575553315866599E-2</v>
      </c>
      <c r="DJ10" s="67">
        <f t="shared" si="26"/>
        <v>-4.1181650174712647E-2</v>
      </c>
      <c r="DK10" s="67">
        <f t="shared" si="26"/>
        <v>-2.5439647199513971E-2</v>
      </c>
      <c r="DL10" s="67"/>
      <c r="DM10" s="67"/>
      <c r="DN10" s="67"/>
      <c r="DO10" s="67"/>
      <c r="DP10" s="67"/>
      <c r="DQ10" s="67"/>
      <c r="DR10" s="67"/>
      <c r="DS10" s="67"/>
      <c r="DT10" s="67"/>
      <c r="DU10" s="67"/>
      <c r="DV10" s="67"/>
      <c r="DW10" s="67"/>
      <c r="DX10" s="67"/>
      <c r="DY10" s="67"/>
      <c r="DZ10" s="67"/>
      <c r="EA10" s="67"/>
      <c r="EB10" s="67"/>
    </row>
    <row r="11" spans="1:136">
      <c r="A11" t="s">
        <v>265</v>
      </c>
      <c r="B11" s="67">
        <f t="shared" si="15"/>
        <v>7.2593877364247605E-2</v>
      </c>
      <c r="C11" s="67">
        <f t="shared" si="15"/>
        <v>-1.1857160776104769E-2</v>
      </c>
      <c r="D11" s="67">
        <f t="shared" si="15"/>
        <v>4.0544744287120738E-2</v>
      </c>
      <c r="E11" s="67">
        <f t="shared" si="15"/>
        <v>3.4092410862613276E-2</v>
      </c>
      <c r="F11" s="67">
        <f t="shared" si="15"/>
        <v>-1.1688528531031972E-3</v>
      </c>
      <c r="G11" s="67">
        <f t="shared" si="15"/>
        <v>3.1076883020811907E-2</v>
      </c>
      <c r="H11" s="67">
        <f t="shared" si="15"/>
        <v>2.7376108873758298E-2</v>
      </c>
      <c r="I11" s="67">
        <f t="shared" si="15"/>
        <v>4.2714874551587956E-2</v>
      </c>
      <c r="J11" s="67">
        <f t="shared" si="15"/>
        <v>3.182622741572505E-2</v>
      </c>
      <c r="K11" s="67">
        <f t="shared" si="15"/>
        <v>2.6377868177352326E-2</v>
      </c>
      <c r="L11" s="67">
        <f t="shared" si="16"/>
        <v>4.269197519978718E-2</v>
      </c>
      <c r="M11" s="67">
        <f t="shared" si="16"/>
        <v>2.2672390164556022E-2</v>
      </c>
      <c r="N11" s="67">
        <f t="shared" si="16"/>
        <v>4.7663266023050266E-2</v>
      </c>
      <c r="O11" s="67">
        <f t="shared" si="16"/>
        <v>5.551277283790812E-2</v>
      </c>
      <c r="P11" s="67">
        <f t="shared" si="16"/>
        <v>1.6030673826735953E-2</v>
      </c>
      <c r="Q11" s="67">
        <f t="shared" si="16"/>
        <v>2.8905337120454622E-2</v>
      </c>
      <c r="R11" s="67">
        <f t="shared" si="16"/>
        <v>-4.1007841332085793E-3</v>
      </c>
      <c r="S11" s="67">
        <f t="shared" si="16"/>
        <v>2.8684485512405988E-2</v>
      </c>
      <c r="T11" s="67">
        <f t="shared" si="16"/>
        <v>6.0177809687547601E-2</v>
      </c>
      <c r="U11" s="67">
        <f t="shared" si="16"/>
        <v>3.2002262594710729E-2</v>
      </c>
      <c r="V11" s="67">
        <f t="shared" si="17"/>
        <v>2.8574521329143954E-2</v>
      </c>
      <c r="W11" s="67">
        <f t="shared" si="17"/>
        <v>4.3840896370969551E-2</v>
      </c>
      <c r="X11" s="67">
        <f t="shared" si="17"/>
        <v>7.5375332976732601E-3</v>
      </c>
      <c r="Y11" s="67">
        <f t="shared" si="17"/>
        <v>1.4111237833037693E-2</v>
      </c>
      <c r="Z11" s="67">
        <f t="shared" si="17"/>
        <v>1.7717316462648736E-2</v>
      </c>
      <c r="AA11" s="67">
        <f t="shared" si="17"/>
        <v>-6.4533904140479104E-3</v>
      </c>
      <c r="AB11" s="67">
        <f t="shared" si="17"/>
        <v>9.8549100614011564E-3</v>
      </c>
      <c r="AC11" s="67">
        <f t="shared" si="17"/>
        <v>1.7446213706911573E-2</v>
      </c>
      <c r="AD11" s="67">
        <f t="shared" si="17"/>
        <v>4.7480198693995224E-2</v>
      </c>
      <c r="AE11" s="67">
        <f t="shared" si="17"/>
        <v>-1.9132357954012691E-2</v>
      </c>
      <c r="AF11" s="67">
        <f t="shared" si="18"/>
        <v>-2.9869485479068536E-2</v>
      </c>
      <c r="AG11" s="67">
        <f t="shared" si="18"/>
        <v>-2.0319155213267437E-2</v>
      </c>
      <c r="AH11" s="67">
        <f t="shared" si="18"/>
        <v>-1.5294650783750585E-2</v>
      </c>
      <c r="AI11" s="67">
        <f t="shared" si="18"/>
        <v>2.0510082736512558E-2</v>
      </c>
      <c r="AJ11" s="67">
        <f t="shared" si="18"/>
        <v>4.9992789767606682E-2</v>
      </c>
      <c r="AK11" s="67">
        <f t="shared" si="18"/>
        <v>3.3326370489494828E-2</v>
      </c>
      <c r="AL11" s="67">
        <f t="shared" si="18"/>
        <v>3.2469968361290125E-2</v>
      </c>
      <c r="AM11" s="67">
        <f t="shared" si="18"/>
        <v>4.5598499726635655E-2</v>
      </c>
      <c r="AN11" s="67">
        <f t="shared" si="18"/>
        <v>4.4362246198931476E-2</v>
      </c>
      <c r="AO11" s="67">
        <f t="shared" si="18"/>
        <v>4.5460291686640453E-2</v>
      </c>
      <c r="AP11" s="67">
        <f t="shared" si="19"/>
        <v>1.9743453524558197E-2</v>
      </c>
      <c r="AQ11" s="67">
        <f t="shared" si="19"/>
        <v>2.1275778160005032E-2</v>
      </c>
      <c r="AR11" s="67">
        <f t="shared" si="19"/>
        <v>-2.0120742674121228E-3</v>
      </c>
      <c r="AS11" s="67">
        <f t="shared" si="19"/>
        <v>8.2905451693329191E-3</v>
      </c>
      <c r="AT11" s="67">
        <f t="shared" si="19"/>
        <v>3.687460449458313E-2</v>
      </c>
      <c r="AU11" s="67">
        <f t="shared" si="19"/>
        <v>3.8240944506944263E-2</v>
      </c>
      <c r="AV11" s="67">
        <f t="shared" si="19"/>
        <v>1.9856896916239597E-2</v>
      </c>
      <c r="AW11" s="67">
        <f t="shared" si="19"/>
        <v>2.1450896819148468E-3</v>
      </c>
      <c r="AX11" s="67">
        <f t="shared" si="19"/>
        <v>-3.7189883904076293E-4</v>
      </c>
      <c r="AY11" s="67">
        <f t="shared" si="19"/>
        <v>-1.5339558729008829E-2</v>
      </c>
      <c r="AZ11" s="67">
        <f t="shared" si="20"/>
        <v>7.4317135487951269E-3</v>
      </c>
      <c r="BA11" s="67">
        <f t="shared" si="20"/>
        <v>6.4155693037688755E-2</v>
      </c>
      <c r="BB11" s="67">
        <f t="shared" si="20"/>
        <v>1.3990055530527012E-2</v>
      </c>
      <c r="BC11" s="67">
        <f t="shared" si="20"/>
        <v>2.6619322239983978E-2</v>
      </c>
      <c r="BD11" s="67">
        <f t="shared" si="20"/>
        <v>2.5139979411844982E-2</v>
      </c>
      <c r="BE11" s="67">
        <f t="shared" si="20"/>
        <v>-2.5024304404931197E-2</v>
      </c>
      <c r="BF11" s="67">
        <f t="shared" si="20"/>
        <v>3.689327270860443E-2</v>
      </c>
      <c r="BG11" s="67">
        <f t="shared" si="20"/>
        <v>1.7902007584404966E-2</v>
      </c>
      <c r="BH11" s="67">
        <f t="shared" si="20"/>
        <v>3.214377444488381E-3</v>
      </c>
      <c r="BI11" s="67">
        <f t="shared" si="20"/>
        <v>4.6707923820674235E-2</v>
      </c>
      <c r="BJ11" s="67">
        <f t="shared" si="21"/>
        <v>6.6741183111545643E-2</v>
      </c>
      <c r="BK11" s="67">
        <f t="shared" si="21"/>
        <v>4.6737788068079711E-2</v>
      </c>
      <c r="BL11" s="67">
        <f t="shared" si="21"/>
        <v>5.4431541004474893E-2</v>
      </c>
      <c r="BM11" s="67">
        <f t="shared" si="21"/>
        <v>2.744361988512023E-2</v>
      </c>
      <c r="BN11" s="67">
        <f t="shared" si="21"/>
        <v>1.4476801975890963E-2</v>
      </c>
      <c r="BO11" s="67">
        <f t="shared" si="21"/>
        <v>6.8633033360160356E-2</v>
      </c>
      <c r="BP11" s="67">
        <f t="shared" si="21"/>
        <v>8.0685498412919054E-2</v>
      </c>
      <c r="BQ11" s="67">
        <f t="shared" si="21"/>
        <v>6.2206394661498132E-2</v>
      </c>
      <c r="BR11" s="67">
        <f t="shared" si="21"/>
        <v>6.3327022510699438E-2</v>
      </c>
      <c r="BS11" s="67">
        <f t="shared" si="21"/>
        <v>5.6864550527403024E-2</v>
      </c>
      <c r="BT11" s="67">
        <f t="shared" si="22"/>
        <v>4.1167626688528136E-2</v>
      </c>
      <c r="BU11" s="67">
        <f t="shared" si="22"/>
        <v>6.4688368293684739E-2</v>
      </c>
      <c r="BV11" s="67">
        <f t="shared" si="22"/>
        <v>2.0498846514155122E-2</v>
      </c>
      <c r="BW11" s="67">
        <f t="shared" si="22"/>
        <v>1.7702529922651866E-3</v>
      </c>
      <c r="BX11" s="67">
        <f t="shared" si="22"/>
        <v>-1.3975857662670621E-2</v>
      </c>
      <c r="BY11" s="67">
        <f t="shared" si="22"/>
        <v>1.3489648470976334E-2</v>
      </c>
      <c r="BZ11" s="67">
        <f t="shared" si="22"/>
        <v>5.3392792568286662E-2</v>
      </c>
      <c r="CA11" s="67">
        <f t="shared" si="22"/>
        <v>5.5651584663531706E-2</v>
      </c>
      <c r="CB11" s="67">
        <f t="shared" si="22"/>
        <v>4.1422302684658074E-2</v>
      </c>
      <c r="CC11" s="67">
        <f t="shared" si="22"/>
        <v>5.3745092720810073E-2</v>
      </c>
      <c r="CD11" s="67">
        <f t="shared" si="23"/>
        <v>6.7235176959259402E-3</v>
      </c>
      <c r="CE11" s="67">
        <f t="shared" si="23"/>
        <v>1.657544223428542E-2</v>
      </c>
      <c r="CF11" s="67">
        <f t="shared" si="23"/>
        <v>4.3436440510322472E-2</v>
      </c>
      <c r="CG11" s="67">
        <f t="shared" si="23"/>
        <v>-2.3655316654310088E-2</v>
      </c>
      <c r="CH11" s="67">
        <f t="shared" si="23"/>
        <v>3.2575246003233582E-2</v>
      </c>
      <c r="CI11" s="67">
        <f t="shared" si="23"/>
        <v>3.3126852828450515E-2</v>
      </c>
      <c r="CJ11" s="67">
        <f t="shared" si="23"/>
        <v>2.9265016369193209E-3</v>
      </c>
      <c r="CK11" s="67">
        <f t="shared" si="23"/>
        <v>5.5504970417900257E-2</v>
      </c>
      <c r="CL11" s="67">
        <f t="shared" si="23"/>
        <v>4.8721238307289916E-2</v>
      </c>
      <c r="CM11" s="67">
        <f t="shared" si="23"/>
        <v>2.8846396308027211E-2</v>
      </c>
      <c r="CN11" s="67">
        <f t="shared" si="24"/>
        <v>7.7189725334138037E-2</v>
      </c>
      <c r="CO11" s="67">
        <f t="shared" si="24"/>
        <v>5.1293235102739754E-2</v>
      </c>
      <c r="CP11" s="67">
        <f t="shared" si="24"/>
        <v>5.1240434246526245E-2</v>
      </c>
      <c r="CQ11" s="67">
        <f t="shared" si="24"/>
        <v>7.5238621751062995E-2</v>
      </c>
      <c r="CR11" s="67">
        <f t="shared" si="24"/>
        <v>9.0647994285219413E-2</v>
      </c>
      <c r="CS11" s="67">
        <f t="shared" si="24"/>
        <v>0.12013198671729963</v>
      </c>
      <c r="CT11" s="67">
        <f t="shared" si="24"/>
        <v>9.1789025007553926E-2</v>
      </c>
      <c r="CU11" s="67">
        <f t="shared" si="24"/>
        <v>5.7825850055973849E-2</v>
      </c>
      <c r="CV11" s="67">
        <f t="shared" si="24"/>
        <v>4.6428488064651496E-3</v>
      </c>
      <c r="CW11" s="67">
        <f t="shared" si="24"/>
        <v>-2.6935454513315138E-2</v>
      </c>
      <c r="CX11" s="67">
        <f t="shared" si="25"/>
        <v>-1.1392050411869192E-2</v>
      </c>
      <c r="CY11" s="67">
        <f t="shared" si="25"/>
        <v>2.3910518958880189E-2</v>
      </c>
      <c r="CZ11" s="67">
        <f t="shared" si="25"/>
        <v>5.8424866887001548E-2</v>
      </c>
      <c r="DA11" s="67">
        <f t="shared" si="25"/>
        <v>8.3364710608802906E-2</v>
      </c>
      <c r="DB11" s="67">
        <f t="shared" si="25"/>
        <v>9.3209519769707594E-2</v>
      </c>
      <c r="DC11" s="67">
        <f t="shared" si="25"/>
        <v>8.7173473231952237E-2</v>
      </c>
      <c r="DD11" s="67">
        <f t="shared" si="25"/>
        <v>6.650588562792481E-2</v>
      </c>
      <c r="DE11" s="67">
        <f t="shared" si="25"/>
        <v>5.5072508746497606E-2</v>
      </c>
      <c r="DF11" s="67">
        <f t="shared" si="25"/>
        <v>-8.1632386110240818E-3</v>
      </c>
      <c r="DG11" s="67">
        <f t="shared" si="25"/>
        <v>3.4266926527423358E-2</v>
      </c>
      <c r="DH11" s="67">
        <f t="shared" si="26"/>
        <v>1.7326441781918778E-2</v>
      </c>
      <c r="DI11" s="67">
        <f t="shared" si="26"/>
        <v>9.5751726143336047E-3</v>
      </c>
      <c r="DJ11" s="67">
        <f t="shared" si="26"/>
        <v>0.10576875338191716</v>
      </c>
      <c r="DK11" s="67">
        <f t="shared" si="26"/>
        <v>7.4402521858222492E-2</v>
      </c>
      <c r="DL11" s="67"/>
      <c r="DM11" s="67"/>
      <c r="DN11" s="67"/>
      <c r="DO11" s="67"/>
      <c r="DP11" s="67"/>
      <c r="DQ11" s="67"/>
      <c r="DR11" s="67"/>
      <c r="DS11" s="67"/>
      <c r="DT11" s="67"/>
      <c r="DU11" s="67"/>
      <c r="DV11" s="67"/>
      <c r="DW11" s="67"/>
      <c r="DX11" s="67"/>
      <c r="DY11" s="67"/>
      <c r="DZ11" s="67"/>
      <c r="EA11" s="67"/>
      <c r="EB11" s="67"/>
    </row>
    <row r="13" spans="1:136">
      <c r="A13" t="s">
        <v>267</v>
      </c>
      <c r="B13" s="67">
        <f>(B5-F5)/(B$4-F$4)*B$9</f>
        <v>3.4199422101510359E-3</v>
      </c>
      <c r="C13" s="67">
        <f t="shared" ref="C13:BN14" si="27">(C5-G5)/(C$4-G$4)*C$9</f>
        <v>4.0091625591566031E-2</v>
      </c>
      <c r="D13" s="67">
        <f t="shared" si="27"/>
        <v>1.8305487785660976E-2</v>
      </c>
      <c r="E13" s="67">
        <f t="shared" si="27"/>
        <v>5.5411006192185698E-3</v>
      </c>
      <c r="F13" s="67">
        <f t="shared" si="27"/>
        <v>-5.7690352018793419E-3</v>
      </c>
      <c r="G13" s="67">
        <f t="shared" si="27"/>
        <v>-3.2491373316648343E-2</v>
      </c>
      <c r="H13" s="67">
        <f t="shared" si="27"/>
        <v>-4.2699006310737052E-2</v>
      </c>
      <c r="I13" s="67">
        <f t="shared" si="27"/>
        <v>-1.4113006580827911E-2</v>
      </c>
      <c r="J13" s="67">
        <f t="shared" si="27"/>
        <v>8.6063369966808006E-4</v>
      </c>
      <c r="K13" s="67">
        <f t="shared" si="27"/>
        <v>8.4024782887399466E-3</v>
      </c>
      <c r="L13" s="67">
        <f t="shared" si="27"/>
        <v>7.6814955222085255E-3</v>
      </c>
      <c r="M13" s="67">
        <f t="shared" si="27"/>
        <v>-1.0226588891064124E-2</v>
      </c>
      <c r="N13" s="67">
        <f t="shared" si="27"/>
        <v>-4.4337848040992278E-3</v>
      </c>
      <c r="O13" s="67">
        <f t="shared" si="27"/>
        <v>-2.5019413860923897E-4</v>
      </c>
      <c r="P13" s="67">
        <f t="shared" si="27"/>
        <v>2.0011593001042802E-4</v>
      </c>
      <c r="Q13" s="67">
        <f t="shared" si="27"/>
        <v>-1.2683954562197029E-2</v>
      </c>
      <c r="R13" s="67">
        <f t="shared" si="27"/>
        <v>-2.002947863043459E-2</v>
      </c>
      <c r="S13" s="67">
        <f t="shared" si="27"/>
        <v>-3.0054693012105341E-2</v>
      </c>
      <c r="T13" s="67">
        <f t="shared" si="27"/>
        <v>-3.9208801532280131E-2</v>
      </c>
      <c r="U13" s="67">
        <f t="shared" si="27"/>
        <v>-1.8490544563254278E-2</v>
      </c>
      <c r="V13" s="67">
        <f t="shared" si="27"/>
        <v>-2.1116701124447496E-2</v>
      </c>
      <c r="W13" s="67">
        <f t="shared" si="27"/>
        <v>-2.9483483498030601E-2</v>
      </c>
      <c r="X13" s="67">
        <f t="shared" si="27"/>
        <v>-2.6026396503744183E-3</v>
      </c>
      <c r="Y13" s="67">
        <f t="shared" si="27"/>
        <v>-2.066488986672823E-2</v>
      </c>
      <c r="Z13" s="67">
        <f t="shared" si="27"/>
        <v>-2.1697733639142393E-3</v>
      </c>
      <c r="AA13" s="67">
        <f t="shared" si="27"/>
        <v>-5.5352517316061538E-3</v>
      </c>
      <c r="AB13" s="67">
        <f t="shared" si="27"/>
        <v>-9.5176982601234104E-3</v>
      </c>
      <c r="AC13" s="67">
        <f t="shared" si="27"/>
        <v>5.217208268748167E-3</v>
      </c>
      <c r="AD13" s="67">
        <f t="shared" si="27"/>
        <v>-1.8305597994583381E-2</v>
      </c>
      <c r="AE13" s="67">
        <f t="shared" si="27"/>
        <v>8.7057322563585098E-3</v>
      </c>
      <c r="AF13" s="67">
        <f t="shared" si="27"/>
        <v>5.3631979511055269E-3</v>
      </c>
      <c r="AG13" s="67">
        <f t="shared" si="27"/>
        <v>6.3692450923801E-3</v>
      </c>
      <c r="AH13" s="67">
        <f t="shared" si="27"/>
        <v>1.0578930359004562E-2</v>
      </c>
      <c r="AI13" s="67">
        <f t="shared" si="27"/>
        <v>-1.8787132138316381E-2</v>
      </c>
      <c r="AJ13" s="67">
        <f t="shared" si="27"/>
        <v>-3.3777346430612538E-2</v>
      </c>
      <c r="AK13" s="67">
        <f t="shared" si="27"/>
        <v>-6.3547441127889903E-2</v>
      </c>
      <c r="AL13" s="67">
        <f t="shared" si="27"/>
        <v>-5.1550329734841999E-2</v>
      </c>
      <c r="AM13" s="67">
        <f t="shared" si="27"/>
        <v>-4.4212593970667534E-2</v>
      </c>
      <c r="AN13" s="67">
        <f t="shared" si="27"/>
        <v>-1.1634790284622897E-2</v>
      </c>
      <c r="AO13" s="67">
        <f t="shared" si="27"/>
        <v>1.7680378813222236E-2</v>
      </c>
      <c r="AP13" s="67">
        <f t="shared" si="27"/>
        <v>1.4129047412639133E-2</v>
      </c>
      <c r="AQ13" s="67">
        <f t="shared" si="27"/>
        <v>3.605683084322777E-2</v>
      </c>
      <c r="AR13" s="67">
        <f t="shared" si="27"/>
        <v>2.9082308738956539E-2</v>
      </c>
      <c r="AS13" s="67">
        <f t="shared" si="27"/>
        <v>1.4789966762685409E-2</v>
      </c>
      <c r="AT13" s="67">
        <f t="shared" si="27"/>
        <v>2.7040252422319784E-2</v>
      </c>
      <c r="AU13" s="67">
        <f t="shared" si="27"/>
        <v>1.4375371653346387E-2</v>
      </c>
      <c r="AV13" s="67">
        <f t="shared" si="27"/>
        <v>8.7033055541676247E-3</v>
      </c>
      <c r="AW13" s="67">
        <f t="shared" si="27"/>
        <v>2.2192685656465001E-2</v>
      </c>
      <c r="AX13" s="67">
        <f t="shared" si="27"/>
        <v>1.1804155744232592E-2</v>
      </c>
      <c r="AY13" s="67">
        <f t="shared" si="27"/>
        <v>2.4148960421687092E-2</v>
      </c>
      <c r="AZ13" s="67">
        <f t="shared" si="27"/>
        <v>3.4927550030566065E-2</v>
      </c>
      <c r="BA13" s="67">
        <f t="shared" si="27"/>
        <v>3.7928228950076914E-2</v>
      </c>
      <c r="BB13" s="67">
        <f t="shared" si="27"/>
        <v>2.9289662191432995E-2</v>
      </c>
      <c r="BC13" s="67">
        <f t="shared" si="27"/>
        <v>1.8314724404389457E-2</v>
      </c>
      <c r="BD13" s="67">
        <f t="shared" si="27"/>
        <v>-1.145103409588277E-4</v>
      </c>
      <c r="BE13" s="67">
        <f t="shared" si="27"/>
        <v>1.0231821613148987E-2</v>
      </c>
      <c r="BF13" s="67">
        <f t="shared" si="27"/>
        <v>1.2796164744438836E-2</v>
      </c>
      <c r="BG13" s="67">
        <f t="shared" si="27"/>
        <v>1.19076172247726E-2</v>
      </c>
      <c r="BH13" s="67">
        <f t="shared" si="27"/>
        <v>2.9389559930833784E-2</v>
      </c>
      <c r="BI13" s="67">
        <f t="shared" si="27"/>
        <v>4.6804318381614774E-3</v>
      </c>
      <c r="BJ13" s="67">
        <f t="shared" si="27"/>
        <v>2.5254137801914147E-3</v>
      </c>
      <c r="BK13" s="67">
        <f t="shared" si="27"/>
        <v>1.4514823589532181E-2</v>
      </c>
      <c r="BL13" s="67">
        <f t="shared" si="27"/>
        <v>-4.7403436335688122E-3</v>
      </c>
      <c r="BM13" s="67">
        <f t="shared" si="27"/>
        <v>-6.0939634072337736E-3</v>
      </c>
      <c r="BN13" s="67">
        <f t="shared" si="27"/>
        <v>-3.4524574887918507E-3</v>
      </c>
      <c r="BO13" s="67">
        <f t="shared" ref="BO13:DK14" si="28">(BO5-BS5)/(BO$4-BS$4)*BO$9</f>
        <v>-1.0866025994671942E-2</v>
      </c>
      <c r="BP13" s="67">
        <f t="shared" si="28"/>
        <v>-2.0993020946969986E-2</v>
      </c>
      <c r="BQ13" s="67">
        <f t="shared" si="28"/>
        <v>-1.3679960743000581E-2</v>
      </c>
      <c r="BR13" s="67">
        <f t="shared" si="28"/>
        <v>-2.2965045609015439E-2</v>
      </c>
      <c r="BS13" s="67">
        <f t="shared" si="28"/>
        <v>-1.3798978845396151E-2</v>
      </c>
      <c r="BT13" s="67">
        <f t="shared" si="28"/>
        <v>-2.2009855144225505E-3</v>
      </c>
      <c r="BU13" s="67">
        <f t="shared" si="28"/>
        <v>9.3282819055195566E-5</v>
      </c>
      <c r="BV13" s="67">
        <f t="shared" si="28"/>
        <v>1.9774213237389926E-2</v>
      </c>
      <c r="BW13" s="67">
        <f t="shared" si="28"/>
        <v>1.1578438907716813E-2</v>
      </c>
      <c r="BX13" s="67">
        <f t="shared" si="28"/>
        <v>1.7746240311859968E-2</v>
      </c>
      <c r="BY13" s="67">
        <f t="shared" si="28"/>
        <v>7.6688627854986377E-3</v>
      </c>
      <c r="BZ13" s="67">
        <f t="shared" si="28"/>
        <v>-1.1427368682171431E-2</v>
      </c>
      <c r="CA13" s="67">
        <f t="shared" si="28"/>
        <v>-8.2463299839388386E-3</v>
      </c>
      <c r="CB13" s="67">
        <f t="shared" si="28"/>
        <v>-9.8164342716492159E-3</v>
      </c>
      <c r="CC13" s="67">
        <f t="shared" si="28"/>
        <v>-2.4349118577958971E-4</v>
      </c>
      <c r="CD13" s="67">
        <f t="shared" si="28"/>
        <v>-7.0231175152754106E-3</v>
      </c>
      <c r="CE13" s="67">
        <f t="shared" si="28"/>
        <v>-6.5343832480134461E-3</v>
      </c>
      <c r="CF13" s="67">
        <f t="shared" si="28"/>
        <v>-3.7799892243973288E-2</v>
      </c>
      <c r="CG13" s="67">
        <f t="shared" si="28"/>
        <v>-6.2004771094089389E-2</v>
      </c>
      <c r="CH13" s="67">
        <f t="shared" si="28"/>
        <v>-5.6235009776598899E-2</v>
      </c>
      <c r="CI13" s="67">
        <f t="shared" si="28"/>
        <v>-4.8639529270666566E-2</v>
      </c>
      <c r="CJ13" s="67">
        <f t="shared" si="28"/>
        <v>-3.0706722913062423E-2</v>
      </c>
      <c r="CK13" s="67">
        <f t="shared" si="28"/>
        <v>-3.0312480863499316E-2</v>
      </c>
      <c r="CL13" s="67">
        <f t="shared" si="28"/>
        <v>-2.1868833421968312E-2</v>
      </c>
      <c r="CM13" s="67">
        <f t="shared" si="28"/>
        <v>-2.5813256921493132E-2</v>
      </c>
      <c r="CN13" s="67">
        <f t="shared" si="28"/>
        <v>-2.1675125358130407E-2</v>
      </c>
      <c r="CO13" s="67">
        <f t="shared" si="28"/>
        <v>1.4182163988698343E-2</v>
      </c>
      <c r="CP13" s="67">
        <f t="shared" si="28"/>
        <v>2.2631105148212163E-2</v>
      </c>
      <c r="CQ13" s="67">
        <f t="shared" si="28"/>
        <v>2.5187308677879973E-2</v>
      </c>
      <c r="CR13" s="67">
        <f t="shared" si="28"/>
        <v>2.0998667266346149E-2</v>
      </c>
      <c r="CS13" s="67">
        <f t="shared" si="28"/>
        <v>8.5171196761855954E-3</v>
      </c>
      <c r="CT13" s="67">
        <f t="shared" si="28"/>
        <v>-2.1856470368803488E-3</v>
      </c>
      <c r="CU13" s="67">
        <f t="shared" si="28"/>
        <v>1.1168810568214906E-3</v>
      </c>
      <c r="CV13" s="67">
        <f t="shared" si="28"/>
        <v>1.9540029764028615E-2</v>
      </c>
      <c r="CW13" s="67">
        <f t="shared" si="28"/>
        <v>-1.1439677775749378E-2</v>
      </c>
      <c r="CX13" s="67">
        <f t="shared" si="28"/>
        <v>-1.0844041860971241E-2</v>
      </c>
      <c r="CY13" s="67">
        <f t="shared" si="28"/>
        <v>-1.4033721528575007E-2</v>
      </c>
      <c r="CZ13" s="67">
        <f t="shared" si="28"/>
        <v>-4.1578268354323072E-2</v>
      </c>
      <c r="DA13" s="67">
        <f t="shared" si="28"/>
        <v>-4.5699982089183751E-2</v>
      </c>
      <c r="DB13" s="67">
        <f t="shared" si="28"/>
        <v>-5.4634512285537777E-2</v>
      </c>
      <c r="DC13" s="67">
        <f t="shared" si="28"/>
        <v>-7.7045577208522578E-2</v>
      </c>
      <c r="DD13" s="67">
        <f t="shared" si="28"/>
        <v>-0.10002503419780884</v>
      </c>
      <c r="DE13" s="67">
        <f t="shared" si="28"/>
        <v>-9.8296600518500338E-2</v>
      </c>
      <c r="DF13" s="67">
        <f t="shared" si="28"/>
        <v>-9.2410879833147386E-2</v>
      </c>
      <c r="DG13" s="67">
        <f t="shared" si="28"/>
        <v>-7.8935768690695893E-2</v>
      </c>
      <c r="DH13" s="67">
        <f t="shared" si="28"/>
        <v>-4.8092753774394606E-2</v>
      </c>
      <c r="DI13" s="67">
        <f t="shared" si="28"/>
        <v>-3.1851637881770589E-2</v>
      </c>
      <c r="DJ13" s="67">
        <f t="shared" si="28"/>
        <v>-3.1260298580369938E-2</v>
      </c>
      <c r="DK13" s="67">
        <f t="shared" si="28"/>
        <v>-1.9815107631203189E-2</v>
      </c>
    </row>
    <row r="14" spans="1:136">
      <c r="A14" t="s">
        <v>268</v>
      </c>
      <c r="B14" s="67">
        <f t="shared" ref="B14" si="29">(B6-F6)/(B$4-F$4)*B$9</f>
        <v>4.0058489625264072E-2</v>
      </c>
      <c r="C14" s="67">
        <f t="shared" si="27"/>
        <v>-6.3758820194584533E-3</v>
      </c>
      <c r="D14" s="67">
        <f t="shared" si="27"/>
        <v>2.2549259765786034E-2</v>
      </c>
      <c r="E14" s="67">
        <f t="shared" si="27"/>
        <v>1.891051782451908E-2</v>
      </c>
      <c r="F14" s="67">
        <f t="shared" si="27"/>
        <v>-6.4160726469493804E-4</v>
      </c>
      <c r="G14" s="67">
        <f t="shared" si="27"/>
        <v>1.5938855722443891E-2</v>
      </c>
      <c r="H14" s="67">
        <f t="shared" si="27"/>
        <v>1.4400341138075416E-2</v>
      </c>
      <c r="I14" s="67">
        <f t="shared" si="27"/>
        <v>2.292284851910428E-2</v>
      </c>
      <c r="J14" s="67">
        <f t="shared" si="27"/>
        <v>1.7237636970929136E-2</v>
      </c>
      <c r="K14" s="67">
        <f t="shared" si="27"/>
        <v>1.3469409381385555E-2</v>
      </c>
      <c r="L14" s="67">
        <f t="shared" si="27"/>
        <v>2.2180446676241E-2</v>
      </c>
      <c r="M14" s="67">
        <f t="shared" si="27"/>
        <v>1.191746660069643E-2</v>
      </c>
      <c r="N14" s="67">
        <f t="shared" si="27"/>
        <v>2.5151286917828614E-2</v>
      </c>
      <c r="O14" s="67">
        <f t="shared" si="27"/>
        <v>2.7590045841305769E-2</v>
      </c>
      <c r="P14" s="67">
        <f t="shared" si="27"/>
        <v>8.2666699158289152E-3</v>
      </c>
      <c r="Q14" s="67">
        <f t="shared" si="27"/>
        <v>1.4798116960531092E-2</v>
      </c>
      <c r="R14" s="67">
        <f t="shared" si="27"/>
        <v>-2.1247034063887368E-3</v>
      </c>
      <c r="S14" s="67">
        <f t="shared" si="27"/>
        <v>1.3631150133196174E-2</v>
      </c>
      <c r="T14" s="67">
        <f t="shared" si="27"/>
        <v>2.8971265438905342E-2</v>
      </c>
      <c r="U14" s="67">
        <f t="shared" si="27"/>
        <v>1.5833353659859377E-2</v>
      </c>
      <c r="V14" s="67">
        <f t="shared" si="27"/>
        <v>1.4295590098013766E-2</v>
      </c>
      <c r="W14" s="67">
        <f t="shared" si="27"/>
        <v>1.9764647448657625E-2</v>
      </c>
      <c r="X14" s="67">
        <f t="shared" si="27"/>
        <v>3.6052410286168102E-3</v>
      </c>
      <c r="Y14" s="67">
        <f t="shared" si="27"/>
        <v>6.7889608480125449E-3</v>
      </c>
      <c r="Z14" s="67">
        <f t="shared" si="27"/>
        <v>8.7669719870540393E-3</v>
      </c>
      <c r="AA14" s="67">
        <f t="shared" si="27"/>
        <v>-2.9035470358792022E-3</v>
      </c>
      <c r="AB14" s="67">
        <f t="shared" si="27"/>
        <v>4.6449104677303253E-3</v>
      </c>
      <c r="AC14" s="67">
        <f t="shared" si="27"/>
        <v>8.361523402200137E-3</v>
      </c>
      <c r="AD14" s="67">
        <f t="shared" si="27"/>
        <v>2.2524055117439521E-2</v>
      </c>
      <c r="AE14" s="67">
        <f t="shared" si="27"/>
        <v>-8.7754367963874067E-3</v>
      </c>
      <c r="AF14" s="67">
        <f t="shared" si="27"/>
        <v>-1.4380968183756768E-2</v>
      </c>
      <c r="AG14" s="67">
        <f t="shared" si="27"/>
        <v>-9.9052821279227328E-3</v>
      </c>
      <c r="AH14" s="67">
        <f t="shared" si="27"/>
        <v>-7.3917842249681467E-3</v>
      </c>
      <c r="AI14" s="67">
        <f t="shared" si="27"/>
        <v>9.1292607469063165E-3</v>
      </c>
      <c r="AJ14" s="67">
        <f t="shared" si="27"/>
        <v>2.2668881853763964E-2</v>
      </c>
      <c r="AK14" s="67">
        <f t="shared" si="27"/>
        <v>1.4958215045446649E-2</v>
      </c>
      <c r="AL14" s="67">
        <f t="shared" si="27"/>
        <v>1.4637939520154115E-2</v>
      </c>
      <c r="AM14" s="67">
        <f t="shared" si="27"/>
        <v>1.892030812379555E-2</v>
      </c>
      <c r="AN14" s="67">
        <f t="shared" si="27"/>
        <v>1.9411058462809126E-2</v>
      </c>
      <c r="AO14" s="67">
        <f t="shared" si="27"/>
        <v>2.0257592487717333E-2</v>
      </c>
      <c r="AP14" s="67">
        <f t="shared" si="27"/>
        <v>8.9295751972947209E-3</v>
      </c>
      <c r="AQ14" s="67">
        <f t="shared" si="27"/>
        <v>9.033874601277251E-3</v>
      </c>
      <c r="AR14" s="67">
        <f t="shared" si="27"/>
        <v>-9.0702982426767208E-4</v>
      </c>
      <c r="AS14" s="67">
        <f t="shared" si="27"/>
        <v>3.7318427927407883E-3</v>
      </c>
      <c r="AT14" s="67">
        <f t="shared" si="27"/>
        <v>1.6789528248404306E-2</v>
      </c>
      <c r="AU14" s="67">
        <f t="shared" si="27"/>
        <v>1.6116232371117943E-2</v>
      </c>
      <c r="AV14" s="67">
        <f t="shared" si="27"/>
        <v>8.9318579975670425E-3</v>
      </c>
      <c r="AW14" s="67">
        <f t="shared" si="27"/>
        <v>9.8584018815286003E-4</v>
      </c>
      <c r="AX14" s="67">
        <f t="shared" si="27"/>
        <v>-1.7136431416667151E-4</v>
      </c>
      <c r="AY14" s="67">
        <f t="shared" si="27"/>
        <v>-6.6800915804106015E-3</v>
      </c>
      <c r="AZ14" s="67">
        <f t="shared" si="27"/>
        <v>3.4455392093463411E-3</v>
      </c>
      <c r="BA14" s="67">
        <f t="shared" si="27"/>
        <v>2.9577489063510251E-2</v>
      </c>
      <c r="BB14" s="67">
        <f t="shared" si="27"/>
        <v>6.5854995859052322E-3</v>
      </c>
      <c r="BC14" s="67">
        <f t="shared" si="27"/>
        <v>1.162976469634285E-2</v>
      </c>
      <c r="BD14" s="67">
        <f t="shared" si="27"/>
        <v>1.1499165960916101E-2</v>
      </c>
      <c r="BE14" s="67">
        <f t="shared" si="27"/>
        <v>-1.1814260362558376E-2</v>
      </c>
      <c r="BF14" s="67">
        <f t="shared" si="27"/>
        <v>1.7252020075817963E-2</v>
      </c>
      <c r="BG14" s="67">
        <f t="shared" si="27"/>
        <v>7.8353866896572373E-3</v>
      </c>
      <c r="BH14" s="67">
        <f t="shared" si="27"/>
        <v>1.5108496935159071E-3</v>
      </c>
      <c r="BI14" s="67">
        <f t="shared" si="27"/>
        <v>2.1621444107347884E-2</v>
      </c>
      <c r="BJ14" s="67">
        <f t="shared" si="27"/>
        <v>3.0214726629257446E-2</v>
      </c>
      <c r="BK14" s="67">
        <f t="shared" si="27"/>
        <v>2.0221750605049434E-2</v>
      </c>
      <c r="BL14" s="67">
        <f t="shared" si="27"/>
        <v>2.4749165399667056E-2</v>
      </c>
      <c r="BM14" s="67">
        <f t="shared" si="27"/>
        <v>1.2443030863628187E-2</v>
      </c>
      <c r="BN14" s="67">
        <f t="shared" si="27"/>
        <v>6.479896894137133E-3</v>
      </c>
      <c r="BO14" s="67">
        <f t="shared" si="28"/>
        <v>2.8271527611274886E-2</v>
      </c>
      <c r="BP14" s="67">
        <f t="shared" si="28"/>
        <v>3.4402586043549593E-2</v>
      </c>
      <c r="BQ14" s="67">
        <f t="shared" si="28"/>
        <v>2.6903970312861313E-2</v>
      </c>
      <c r="BR14" s="67">
        <f t="shared" si="28"/>
        <v>2.6758517390881087E-2</v>
      </c>
      <c r="BS14" s="67">
        <f t="shared" si="28"/>
        <v>2.2353089942267007E-2</v>
      </c>
      <c r="BT14" s="67">
        <f t="shared" si="28"/>
        <v>1.7110315725257435E-2</v>
      </c>
      <c r="BU14" s="67">
        <f t="shared" si="28"/>
        <v>2.6989221796901209E-2</v>
      </c>
      <c r="BV14" s="67">
        <f t="shared" si="28"/>
        <v>8.7296292984981125E-3</v>
      </c>
      <c r="BW14" s="67">
        <f t="shared" si="28"/>
        <v>7.0317676214529644E-4</v>
      </c>
      <c r="BX14" s="67">
        <f t="shared" si="28"/>
        <v>-5.9604860158816927E-3</v>
      </c>
      <c r="BY14" s="67">
        <f t="shared" si="28"/>
        <v>5.6270629990187717E-3</v>
      </c>
      <c r="BZ14" s="67">
        <f t="shared" si="28"/>
        <v>2.180942915471459E-2</v>
      </c>
      <c r="CA14" s="67">
        <f t="shared" si="28"/>
        <v>2.1211960739424281E-2</v>
      </c>
      <c r="CB14" s="67">
        <f t="shared" si="28"/>
        <v>1.7086635474679784E-2</v>
      </c>
      <c r="CC14" s="67">
        <f t="shared" si="28"/>
        <v>2.1732929791751659E-2</v>
      </c>
      <c r="CD14" s="67">
        <f t="shared" si="28"/>
        <v>2.7162736614979666E-3</v>
      </c>
      <c r="CE14" s="67">
        <f t="shared" si="28"/>
        <v>6.2128249324878773E-3</v>
      </c>
      <c r="CF14" s="67">
        <f t="shared" si="28"/>
        <v>1.6811181830326073E-2</v>
      </c>
      <c r="CG14" s="67">
        <f t="shared" si="28"/>
        <v>-9.1006308444583264E-3</v>
      </c>
      <c r="CH14" s="67">
        <f t="shared" si="28"/>
        <v>1.2183653130176298E-2</v>
      </c>
      <c r="CI14" s="67">
        <f t="shared" si="28"/>
        <v>1.1573022922237089E-2</v>
      </c>
      <c r="CJ14" s="67">
        <f t="shared" si="28"/>
        <v>1.0958967103721672E-3</v>
      </c>
      <c r="CK14" s="67">
        <f t="shared" si="28"/>
        <v>2.0022687722468843E-2</v>
      </c>
      <c r="CL14" s="67">
        <f t="shared" si="28"/>
        <v>1.7296481866284758E-2</v>
      </c>
      <c r="CM14" s="67">
        <f t="shared" si="28"/>
        <v>9.6366212975968271E-3</v>
      </c>
      <c r="CN14" s="67">
        <f t="shared" si="28"/>
        <v>2.6976424624509273E-2</v>
      </c>
      <c r="CO14" s="67">
        <f t="shared" si="28"/>
        <v>1.8169985737993232E-2</v>
      </c>
      <c r="CP14" s="67">
        <f t="shared" si="28"/>
        <v>1.8007361280223216E-2</v>
      </c>
      <c r="CQ14" s="67">
        <f t="shared" si="28"/>
        <v>2.4538330247481997E-2</v>
      </c>
      <c r="CR14" s="67">
        <f t="shared" si="28"/>
        <v>3.0543962031002327E-2</v>
      </c>
      <c r="CS14" s="67">
        <f t="shared" si="28"/>
        <v>3.9827974711883797E-2</v>
      </c>
      <c r="CT14" s="67">
        <f t="shared" si="28"/>
        <v>3.0378324384366405E-2</v>
      </c>
      <c r="CU14" s="67">
        <f t="shared" si="28"/>
        <v>1.8172280510156565E-2</v>
      </c>
      <c r="CV14" s="67">
        <f t="shared" si="28"/>
        <v>1.5900877858287582E-3</v>
      </c>
      <c r="CW14" s="67">
        <f t="shared" si="28"/>
        <v>-8.9897569341420187E-3</v>
      </c>
      <c r="CX14" s="67">
        <f t="shared" si="28"/>
        <v>-3.7580494848602902E-3</v>
      </c>
      <c r="CY14" s="67">
        <f t="shared" si="28"/>
        <v>7.289124024282956E-3</v>
      </c>
      <c r="CZ14" s="67">
        <f t="shared" si="28"/>
        <v>1.8467997227607145E-2</v>
      </c>
      <c r="DA14" s="67">
        <f t="shared" si="28"/>
        <v>2.5154487385899784E-2</v>
      </c>
      <c r="DB14" s="67">
        <f t="shared" si="28"/>
        <v>2.7359459673183734E-2</v>
      </c>
      <c r="DC14" s="67">
        <f t="shared" si="28"/>
        <v>2.3125965865666426E-2</v>
      </c>
      <c r="DD14" s="67">
        <f t="shared" si="28"/>
        <v>1.8096533837814528E-2</v>
      </c>
      <c r="DE14" s="67">
        <f t="shared" si="28"/>
        <v>1.4429262859125739E-2</v>
      </c>
      <c r="DF14" s="67">
        <f t="shared" si="28"/>
        <v>-2.1873127929258177E-3</v>
      </c>
      <c r="DG14" s="67">
        <f t="shared" si="28"/>
        <v>8.1673659589829462E-3</v>
      </c>
      <c r="DH14" s="67">
        <f t="shared" si="28"/>
        <v>4.4319651018422928E-3</v>
      </c>
      <c r="DI14" s="67">
        <f t="shared" si="28"/>
        <v>2.4117911192176526E-3</v>
      </c>
      <c r="DJ14" s="67">
        <f t="shared" si="28"/>
        <v>2.548147015831953E-2</v>
      </c>
      <c r="DK14" s="67">
        <f t="shared" si="28"/>
        <v>1.6449910837666955E-2</v>
      </c>
    </row>
    <row r="15" spans="1:136">
      <c r="A15" s="53" t="s">
        <v>266</v>
      </c>
      <c r="B15" s="67">
        <f>SUM(B13:B14)</f>
        <v>4.347843183541511E-2</v>
      </c>
      <c r="C15" s="67">
        <f t="shared" ref="C15:BN15" si="30">SUM(C13:C14)</f>
        <v>3.3715743572107576E-2</v>
      </c>
      <c r="D15" s="67">
        <f t="shared" si="30"/>
        <v>4.085474755144701E-2</v>
      </c>
      <c r="E15" s="67">
        <f t="shared" si="30"/>
        <v>2.4451618443737649E-2</v>
      </c>
      <c r="F15" s="67">
        <f t="shared" si="30"/>
        <v>-6.4106424665742803E-3</v>
      </c>
      <c r="G15" s="67">
        <f t="shared" si="30"/>
        <v>-1.6552517594204452E-2</v>
      </c>
      <c r="H15" s="67">
        <f t="shared" si="30"/>
        <v>-2.8298665172661636E-2</v>
      </c>
      <c r="I15" s="67">
        <f t="shared" si="30"/>
        <v>8.8098419382763686E-3</v>
      </c>
      <c r="J15" s="67">
        <f t="shared" si="30"/>
        <v>1.8098270670597216E-2</v>
      </c>
      <c r="K15" s="67">
        <f t="shared" si="30"/>
        <v>2.1871887670125503E-2</v>
      </c>
      <c r="L15" s="67">
        <f t="shared" si="30"/>
        <v>2.9861942198449527E-2</v>
      </c>
      <c r="M15" s="67">
        <f t="shared" si="30"/>
        <v>1.6908777096323064E-3</v>
      </c>
      <c r="N15" s="67">
        <f t="shared" si="30"/>
        <v>2.0717502113729386E-2</v>
      </c>
      <c r="O15" s="67">
        <f t="shared" si="30"/>
        <v>2.7339851702696531E-2</v>
      </c>
      <c r="P15" s="67">
        <f t="shared" si="30"/>
        <v>8.466785845839344E-3</v>
      </c>
      <c r="Q15" s="67">
        <f t="shared" si="30"/>
        <v>2.1141623983340629E-3</v>
      </c>
      <c r="R15" s="67">
        <f t="shared" si="30"/>
        <v>-2.2154182036823327E-2</v>
      </c>
      <c r="S15" s="67">
        <f t="shared" si="30"/>
        <v>-1.6423542878909167E-2</v>
      </c>
      <c r="T15" s="67">
        <f t="shared" si="30"/>
        <v>-1.0237536093374789E-2</v>
      </c>
      <c r="U15" s="67">
        <f t="shared" si="30"/>
        <v>-2.6571909033949008E-3</v>
      </c>
      <c r="V15" s="67">
        <f t="shared" si="30"/>
        <v>-6.8211110264337297E-3</v>
      </c>
      <c r="W15" s="67">
        <f t="shared" si="30"/>
        <v>-9.718836049372976E-3</v>
      </c>
      <c r="X15" s="67">
        <f t="shared" si="30"/>
        <v>1.0026013782423919E-3</v>
      </c>
      <c r="Y15" s="67">
        <f t="shared" si="30"/>
        <v>-1.3875929018715684E-2</v>
      </c>
      <c r="Z15" s="67">
        <f t="shared" si="30"/>
        <v>6.5971986231398005E-3</v>
      </c>
      <c r="AA15" s="67">
        <f t="shared" si="30"/>
        <v>-8.4387987674853556E-3</v>
      </c>
      <c r="AB15" s="67">
        <f t="shared" si="30"/>
        <v>-4.8727877923930851E-3</v>
      </c>
      <c r="AC15" s="67">
        <f t="shared" si="30"/>
        <v>1.3578731670948304E-2</v>
      </c>
      <c r="AD15" s="67">
        <f t="shared" si="30"/>
        <v>4.2184571228561403E-3</v>
      </c>
      <c r="AE15" s="67">
        <f t="shared" si="30"/>
        <v>-6.9704540028896894E-5</v>
      </c>
      <c r="AF15" s="67">
        <f t="shared" si="30"/>
        <v>-9.0177702326512399E-3</v>
      </c>
      <c r="AG15" s="67">
        <f t="shared" si="30"/>
        <v>-3.5360370355426328E-3</v>
      </c>
      <c r="AH15" s="67">
        <f t="shared" si="30"/>
        <v>3.1871461340364157E-3</v>
      </c>
      <c r="AI15" s="67">
        <f t="shared" si="30"/>
        <v>-9.6578713914100642E-3</v>
      </c>
      <c r="AJ15" s="67">
        <f t="shared" si="30"/>
        <v>-1.1108464576848574E-2</v>
      </c>
      <c r="AK15" s="67">
        <f t="shared" si="30"/>
        <v>-4.8589226082443253E-2</v>
      </c>
      <c r="AL15" s="67">
        <f t="shared" si="30"/>
        <v>-3.6912390214687882E-2</v>
      </c>
      <c r="AM15" s="67">
        <f t="shared" si="30"/>
        <v>-2.5292285846871983E-2</v>
      </c>
      <c r="AN15" s="67">
        <f t="shared" si="30"/>
        <v>7.776268178186229E-3</v>
      </c>
      <c r="AO15" s="67">
        <f t="shared" si="30"/>
        <v>3.7937971300939566E-2</v>
      </c>
      <c r="AP15" s="67">
        <f t="shared" si="30"/>
        <v>2.3058622609933854E-2</v>
      </c>
      <c r="AQ15" s="67">
        <f t="shared" si="30"/>
        <v>4.5090705444505025E-2</v>
      </c>
      <c r="AR15" s="67">
        <f t="shared" si="30"/>
        <v>2.8175278914688868E-2</v>
      </c>
      <c r="AS15" s="67">
        <f t="shared" si="30"/>
        <v>1.8521809555426198E-2</v>
      </c>
      <c r="AT15" s="67">
        <f t="shared" si="30"/>
        <v>4.3829780670724086E-2</v>
      </c>
      <c r="AU15" s="67">
        <f t="shared" si="30"/>
        <v>3.0491604024464332E-2</v>
      </c>
      <c r="AV15" s="67">
        <f t="shared" si="30"/>
        <v>1.7635163551734667E-2</v>
      </c>
      <c r="AW15" s="67">
        <f t="shared" si="30"/>
        <v>2.317852584461786E-2</v>
      </c>
      <c r="AX15" s="67">
        <f t="shared" si="30"/>
        <v>1.163279143006592E-2</v>
      </c>
      <c r="AY15" s="67">
        <f t="shared" si="30"/>
        <v>1.7468868841276491E-2</v>
      </c>
      <c r="AZ15" s="67">
        <f t="shared" si="30"/>
        <v>3.8373089239912408E-2</v>
      </c>
      <c r="BA15" s="67">
        <f t="shared" si="30"/>
        <v>6.7505718013587165E-2</v>
      </c>
      <c r="BB15" s="67">
        <f t="shared" si="30"/>
        <v>3.5875161777338224E-2</v>
      </c>
      <c r="BC15" s="67">
        <f t="shared" si="30"/>
        <v>2.9944489100732309E-2</v>
      </c>
      <c r="BD15" s="67">
        <f t="shared" si="30"/>
        <v>1.1384655619957273E-2</v>
      </c>
      <c r="BE15" s="67">
        <f t="shared" si="30"/>
        <v>-1.582438749409389E-3</v>
      </c>
      <c r="BF15" s="67">
        <f t="shared" si="30"/>
        <v>3.0048184820256799E-2</v>
      </c>
      <c r="BG15" s="67">
        <f t="shared" si="30"/>
        <v>1.9743003914429839E-2</v>
      </c>
      <c r="BH15" s="67">
        <f t="shared" si="30"/>
        <v>3.090040962434969E-2</v>
      </c>
      <c r="BI15" s="67">
        <f t="shared" si="30"/>
        <v>2.6301875945509361E-2</v>
      </c>
      <c r="BJ15" s="67">
        <f t="shared" si="30"/>
        <v>3.2740140409448858E-2</v>
      </c>
      <c r="BK15" s="67">
        <f t="shared" si="30"/>
        <v>3.4736574194581614E-2</v>
      </c>
      <c r="BL15" s="67">
        <f t="shared" si="30"/>
        <v>2.0008821766098243E-2</v>
      </c>
      <c r="BM15" s="67">
        <f t="shared" si="30"/>
        <v>6.3490674563944135E-3</v>
      </c>
      <c r="BN15" s="67">
        <f t="shared" si="30"/>
        <v>3.0274394053452823E-3</v>
      </c>
      <c r="BO15" s="67">
        <f t="shared" ref="BO15:DK15" si="31">SUM(BO13:BO14)</f>
        <v>1.7405501616602946E-2</v>
      </c>
      <c r="BP15" s="67">
        <f t="shared" si="31"/>
        <v>1.3409565096579607E-2</v>
      </c>
      <c r="BQ15" s="67">
        <f t="shared" si="31"/>
        <v>1.3224009569860732E-2</v>
      </c>
      <c r="BR15" s="67">
        <f t="shared" si="31"/>
        <v>3.7934717818656483E-3</v>
      </c>
      <c r="BS15" s="67">
        <f t="shared" si="31"/>
        <v>8.5541110968708565E-3</v>
      </c>
      <c r="BT15" s="67">
        <f t="shared" si="31"/>
        <v>1.4909330210834884E-2</v>
      </c>
      <c r="BU15" s="67">
        <f t="shared" si="31"/>
        <v>2.7082504615956404E-2</v>
      </c>
      <c r="BV15" s="67">
        <f t="shared" si="31"/>
        <v>2.8503842535888037E-2</v>
      </c>
      <c r="BW15" s="67">
        <f t="shared" si="31"/>
        <v>1.2281615669862109E-2</v>
      </c>
      <c r="BX15" s="67">
        <f t="shared" si="31"/>
        <v>1.1785754295978276E-2</v>
      </c>
      <c r="BY15" s="67">
        <f t="shared" si="31"/>
        <v>1.3295925784517409E-2</v>
      </c>
      <c r="BZ15" s="67">
        <f t="shared" si="31"/>
        <v>1.0382060472543159E-2</v>
      </c>
      <c r="CA15" s="67">
        <f t="shared" si="31"/>
        <v>1.2965630755485442E-2</v>
      </c>
      <c r="CB15" s="67">
        <f t="shared" si="31"/>
        <v>7.2702012030305685E-3</v>
      </c>
      <c r="CC15" s="67">
        <f t="shared" si="31"/>
        <v>2.1489438605972071E-2</v>
      </c>
      <c r="CD15" s="67">
        <f t="shared" si="31"/>
        <v>-4.306843853777444E-3</v>
      </c>
      <c r="CE15" s="67">
        <f t="shared" si="31"/>
        <v>-3.2155831552556878E-4</v>
      </c>
      <c r="CF15" s="67">
        <f t="shared" si="31"/>
        <v>-2.0988710413647214E-2</v>
      </c>
      <c r="CG15" s="67">
        <f t="shared" si="31"/>
        <v>-7.110540193854771E-2</v>
      </c>
      <c r="CH15" s="67">
        <f t="shared" si="31"/>
        <v>-4.4051356646422603E-2</v>
      </c>
      <c r="CI15" s="67">
        <f t="shared" si="31"/>
        <v>-3.7066506348429479E-2</v>
      </c>
      <c r="CJ15" s="67">
        <f t="shared" si="31"/>
        <v>-2.9610826202690257E-2</v>
      </c>
      <c r="CK15" s="67">
        <f t="shared" si="31"/>
        <v>-1.0289793141030474E-2</v>
      </c>
      <c r="CL15" s="67">
        <f t="shared" si="31"/>
        <v>-4.5723515556835535E-3</v>
      </c>
      <c r="CM15" s="67">
        <f t="shared" si="31"/>
        <v>-1.6176635623896304E-2</v>
      </c>
      <c r="CN15" s="67">
        <f t="shared" si="31"/>
        <v>5.3012992663788658E-3</v>
      </c>
      <c r="CO15" s="67">
        <f t="shared" si="31"/>
        <v>3.2352149726691579E-2</v>
      </c>
      <c r="CP15" s="67">
        <f t="shared" si="31"/>
        <v>4.0638466428435382E-2</v>
      </c>
      <c r="CQ15" s="67">
        <f t="shared" si="31"/>
        <v>4.972563892536197E-2</v>
      </c>
      <c r="CR15" s="67">
        <f t="shared" si="31"/>
        <v>5.1542629297348472E-2</v>
      </c>
      <c r="CS15" s="67">
        <f t="shared" si="31"/>
        <v>4.8345094388069394E-2</v>
      </c>
      <c r="CT15" s="67">
        <f t="shared" si="31"/>
        <v>2.8192677347486057E-2</v>
      </c>
      <c r="CU15" s="67">
        <f t="shared" si="31"/>
        <v>1.9289161566978057E-2</v>
      </c>
      <c r="CV15" s="67">
        <f t="shared" si="31"/>
        <v>2.1130117549857372E-2</v>
      </c>
      <c r="CW15" s="67">
        <f t="shared" si="31"/>
        <v>-2.0429434709891399E-2</v>
      </c>
      <c r="CX15" s="67">
        <f t="shared" si="31"/>
        <v>-1.4602091345831531E-2</v>
      </c>
      <c r="CY15" s="67">
        <f t="shared" si="31"/>
        <v>-6.7445975042920514E-3</v>
      </c>
      <c r="CZ15" s="67">
        <f t="shared" si="31"/>
        <v>-2.3110271126715928E-2</v>
      </c>
      <c r="DA15" s="67">
        <f t="shared" si="31"/>
        <v>-2.0545494703283967E-2</v>
      </c>
      <c r="DB15" s="67">
        <f t="shared" si="31"/>
        <v>-2.7275052612354043E-2</v>
      </c>
      <c r="DC15" s="67">
        <f t="shared" si="31"/>
        <v>-5.3919611342856152E-2</v>
      </c>
      <c r="DD15" s="67">
        <f t="shared" si="31"/>
        <v>-8.1928500359994313E-2</v>
      </c>
      <c r="DE15" s="67">
        <f t="shared" si="31"/>
        <v>-8.3867337659374597E-2</v>
      </c>
      <c r="DF15" s="67">
        <f t="shared" si="31"/>
        <v>-9.4598192626073205E-2</v>
      </c>
      <c r="DG15" s="67">
        <f t="shared" si="31"/>
        <v>-7.0768402731712948E-2</v>
      </c>
      <c r="DH15" s="67">
        <f t="shared" si="31"/>
        <v>-4.3660788672552311E-2</v>
      </c>
      <c r="DI15" s="67">
        <f t="shared" si="31"/>
        <v>-2.9439846762552936E-2</v>
      </c>
      <c r="DJ15" s="67">
        <f t="shared" si="31"/>
        <v>-5.7788284220504083E-3</v>
      </c>
      <c r="DK15" s="67">
        <f t="shared" si="31"/>
        <v>-3.3651967935362341E-3</v>
      </c>
    </row>
    <row r="17" spans="1:136">
      <c r="A17" s="71">
        <f>MAX(B9:DK9)</f>
        <v>6.7505718013586957E-2</v>
      </c>
    </row>
    <row r="18" spans="1:136">
      <c r="A18" s="71">
        <f>MIN(A9:DK9)</f>
        <v>-9.4598192626073274E-2</v>
      </c>
    </row>
    <row r="20" spans="1:136" s="72" customFormat="1" ht="16">
      <c r="A20" s="72" t="s">
        <v>260</v>
      </c>
    </row>
    <row r="21" spans="1:136" s="12" customFormat="1">
      <c r="A21" s="74" t="s">
        <v>261</v>
      </c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136" s="15" customFormat="1">
      <c r="N22" s="12"/>
      <c r="O22" s="13"/>
      <c r="P22" s="13"/>
      <c r="Q22" s="13"/>
      <c r="R22" s="14"/>
      <c r="S22" s="14"/>
      <c r="T22" s="14"/>
      <c r="U22" s="14"/>
      <c r="V22" s="14"/>
      <c r="W22" s="14"/>
      <c r="X22" s="14"/>
      <c r="Y22" s="14"/>
      <c r="Z22" s="14"/>
    </row>
    <row r="23" spans="1:136" ht="19">
      <c r="A23" s="17" t="s">
        <v>276</v>
      </c>
      <c r="C23" t="s">
        <v>139</v>
      </c>
      <c r="E23" t="s">
        <v>139</v>
      </c>
      <c r="F23" s="11"/>
    </row>
    <row r="24" spans="1:136">
      <c r="A24" s="61"/>
      <c r="B24" s="61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  <c r="DH24" s="61"/>
      <c r="DI24" s="61"/>
      <c r="DJ24" s="61"/>
      <c r="DK24" s="61"/>
      <c r="DL24" s="61"/>
      <c r="DM24" s="61"/>
      <c r="DN24" s="61"/>
      <c r="DO24" s="61"/>
      <c r="DP24" s="61"/>
      <c r="DQ24" s="61"/>
      <c r="DR24" s="61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  <c r="ED24" s="61"/>
      <c r="EE24" s="61"/>
      <c r="EF24" s="61"/>
    </row>
    <row r="25" spans="1:136">
      <c r="A25" s="62" t="s">
        <v>192</v>
      </c>
      <c r="B25" s="62">
        <v>43221</v>
      </c>
      <c r="C25" s="62">
        <v>43132</v>
      </c>
      <c r="D25" s="62">
        <v>43040</v>
      </c>
      <c r="E25" s="62">
        <v>42948</v>
      </c>
      <c r="F25" s="62">
        <v>42856</v>
      </c>
      <c r="G25" s="62">
        <v>42767</v>
      </c>
      <c r="H25" s="62">
        <v>42675</v>
      </c>
      <c r="I25" s="62">
        <v>42583</v>
      </c>
      <c r="J25" s="62">
        <v>42491</v>
      </c>
      <c r="K25" s="62">
        <v>42401</v>
      </c>
      <c r="L25" s="62">
        <v>42309</v>
      </c>
      <c r="M25" s="62">
        <v>42217</v>
      </c>
      <c r="N25" s="62">
        <v>42125</v>
      </c>
      <c r="O25" s="62">
        <v>42036</v>
      </c>
      <c r="P25" s="62">
        <v>41944</v>
      </c>
      <c r="Q25" s="62">
        <v>41852</v>
      </c>
      <c r="R25" s="62">
        <v>41760</v>
      </c>
      <c r="S25" s="62">
        <v>41671</v>
      </c>
      <c r="T25" s="62">
        <v>41579</v>
      </c>
      <c r="U25" s="62">
        <v>41487</v>
      </c>
      <c r="V25" s="62">
        <v>41395</v>
      </c>
      <c r="W25" s="62">
        <v>41306</v>
      </c>
      <c r="X25" s="62">
        <v>41214</v>
      </c>
      <c r="Y25" s="62">
        <v>41122</v>
      </c>
      <c r="Z25" s="62">
        <v>41030</v>
      </c>
      <c r="AA25" s="62">
        <v>40940</v>
      </c>
      <c r="AB25" s="62">
        <v>40848</v>
      </c>
      <c r="AC25" s="62">
        <v>40756</v>
      </c>
      <c r="AD25" s="62">
        <v>40664</v>
      </c>
      <c r="AE25" s="62">
        <v>40575</v>
      </c>
      <c r="AF25" s="62">
        <v>40483</v>
      </c>
      <c r="AG25" s="62">
        <v>40391</v>
      </c>
      <c r="AH25" s="62">
        <v>40299</v>
      </c>
      <c r="AI25" s="62">
        <v>40210</v>
      </c>
      <c r="AJ25" s="62">
        <v>40118</v>
      </c>
      <c r="AK25" s="62">
        <v>40026</v>
      </c>
      <c r="AL25" s="62">
        <v>39934</v>
      </c>
      <c r="AM25" s="62">
        <v>39845</v>
      </c>
      <c r="AN25" s="62">
        <v>39753</v>
      </c>
      <c r="AO25" s="62">
        <v>39661</v>
      </c>
      <c r="AP25" s="62">
        <v>39569</v>
      </c>
      <c r="AQ25" s="62">
        <v>39479</v>
      </c>
      <c r="AR25" s="62">
        <v>39387</v>
      </c>
      <c r="AS25" s="62">
        <v>39295</v>
      </c>
      <c r="AT25" s="62">
        <v>39203</v>
      </c>
      <c r="AU25" s="62">
        <v>39114</v>
      </c>
      <c r="AV25" s="62">
        <v>39022</v>
      </c>
      <c r="AW25" s="62">
        <v>38930</v>
      </c>
      <c r="AX25" s="62">
        <v>38838</v>
      </c>
      <c r="AY25" s="62">
        <v>38749</v>
      </c>
      <c r="AZ25" s="62">
        <v>38657</v>
      </c>
      <c r="BA25" s="62">
        <v>38565</v>
      </c>
      <c r="BB25" s="62">
        <v>38473</v>
      </c>
      <c r="BC25" s="62">
        <v>38384</v>
      </c>
      <c r="BD25" s="62">
        <v>38292</v>
      </c>
      <c r="BE25" s="62">
        <v>38200</v>
      </c>
      <c r="BF25" s="62">
        <v>38108</v>
      </c>
      <c r="BG25" s="62">
        <v>38018</v>
      </c>
      <c r="BH25" s="62">
        <v>37926</v>
      </c>
      <c r="BI25" s="62">
        <v>37834</v>
      </c>
      <c r="BJ25" s="62">
        <v>37742</v>
      </c>
      <c r="BK25" s="62">
        <v>37653</v>
      </c>
      <c r="BL25" s="62">
        <v>37561</v>
      </c>
      <c r="BM25" s="62">
        <v>37469</v>
      </c>
      <c r="BN25" s="62">
        <v>37377</v>
      </c>
      <c r="BO25" s="62">
        <v>37288</v>
      </c>
      <c r="BP25" s="62">
        <v>37196</v>
      </c>
      <c r="BQ25" s="62">
        <v>37104</v>
      </c>
      <c r="BR25" s="62">
        <v>37012</v>
      </c>
      <c r="BS25" s="62">
        <v>36923</v>
      </c>
      <c r="BT25" s="62">
        <v>36831</v>
      </c>
      <c r="BU25" s="62">
        <v>36739</v>
      </c>
      <c r="BV25" s="62">
        <v>36647</v>
      </c>
      <c r="BW25" s="62">
        <v>36557</v>
      </c>
      <c r="BX25" s="62">
        <v>36465</v>
      </c>
      <c r="BY25" s="62">
        <v>36373</v>
      </c>
      <c r="BZ25" s="62">
        <v>36281</v>
      </c>
      <c r="CA25" s="62">
        <v>36192</v>
      </c>
      <c r="CB25" s="62">
        <v>36100</v>
      </c>
      <c r="CC25" s="62">
        <v>36008</v>
      </c>
      <c r="CD25" s="62">
        <v>35916</v>
      </c>
      <c r="CE25" s="62">
        <v>35827</v>
      </c>
      <c r="CF25" s="62">
        <v>35735</v>
      </c>
      <c r="CG25" s="62">
        <v>35643</v>
      </c>
      <c r="CH25" s="62">
        <v>35551</v>
      </c>
      <c r="CI25" s="62">
        <v>35462</v>
      </c>
      <c r="CJ25" s="62">
        <v>35370</v>
      </c>
      <c r="CK25" s="62">
        <v>35278</v>
      </c>
      <c r="CL25" s="62">
        <v>35186</v>
      </c>
      <c r="CM25" s="62">
        <v>35096</v>
      </c>
      <c r="CN25" s="62">
        <v>35004</v>
      </c>
      <c r="CO25" s="62">
        <v>34912</v>
      </c>
      <c r="CP25" s="62">
        <v>34820</v>
      </c>
      <c r="CQ25" s="62">
        <v>34731</v>
      </c>
      <c r="CR25" s="62">
        <v>34639</v>
      </c>
      <c r="CS25" s="62">
        <v>34547</v>
      </c>
      <c r="CT25" s="62">
        <v>34455</v>
      </c>
      <c r="CU25" s="62">
        <v>34366</v>
      </c>
      <c r="CV25" s="62">
        <v>34274</v>
      </c>
      <c r="CW25" s="62">
        <v>34182</v>
      </c>
      <c r="CX25" s="62">
        <v>34090</v>
      </c>
      <c r="CY25" s="62">
        <v>34001</v>
      </c>
      <c r="CZ25" s="62">
        <v>33909</v>
      </c>
      <c r="DA25" s="62">
        <v>33817</v>
      </c>
      <c r="DB25" s="62">
        <v>33725</v>
      </c>
      <c r="DC25" s="62">
        <v>33635</v>
      </c>
      <c r="DD25" s="62">
        <v>33543</v>
      </c>
      <c r="DE25" s="62">
        <v>33451</v>
      </c>
      <c r="DF25" s="62">
        <v>33359</v>
      </c>
      <c r="DG25" s="62">
        <v>33270</v>
      </c>
      <c r="DH25" s="62">
        <v>33178</v>
      </c>
      <c r="DI25" s="62">
        <v>33086</v>
      </c>
      <c r="DJ25" s="62">
        <v>32994</v>
      </c>
      <c r="DK25" s="62">
        <v>32905</v>
      </c>
      <c r="DL25" s="62">
        <v>32813</v>
      </c>
      <c r="DM25" s="62">
        <v>32721</v>
      </c>
      <c r="DN25" s="62">
        <v>32629</v>
      </c>
      <c r="DO25" s="62">
        <v>32540</v>
      </c>
      <c r="DP25" s="62">
        <v>32448</v>
      </c>
      <c r="DQ25" s="62">
        <v>32356</v>
      </c>
      <c r="DR25" s="62">
        <v>32264</v>
      </c>
      <c r="DS25" s="62">
        <v>32174</v>
      </c>
      <c r="DT25" s="62">
        <v>32082</v>
      </c>
      <c r="DU25" s="62">
        <v>31990</v>
      </c>
      <c r="DV25" s="62">
        <v>31898</v>
      </c>
      <c r="DW25" s="62">
        <v>31809</v>
      </c>
      <c r="DX25" s="62">
        <v>31717</v>
      </c>
      <c r="DY25" s="62">
        <v>31625</v>
      </c>
      <c r="DZ25" s="62">
        <v>31533</v>
      </c>
      <c r="EA25" s="62">
        <v>31444</v>
      </c>
      <c r="EB25" s="62">
        <v>31352</v>
      </c>
      <c r="EC25" s="62">
        <v>31260</v>
      </c>
      <c r="ED25" s="62">
        <v>31168</v>
      </c>
      <c r="EE25" s="62">
        <v>31079</v>
      </c>
      <c r="EF25" s="62">
        <v>30987</v>
      </c>
    </row>
    <row r="26" spans="1:136">
      <c r="A26" s="63" t="s">
        <v>254</v>
      </c>
    </row>
    <row r="27" spans="1:136">
      <c r="A27" s="65" t="s">
        <v>76</v>
      </c>
      <c r="B27" s="66">
        <v>31.336238569999999</v>
      </c>
      <c r="C27" s="66">
        <v>36.623253649999995</v>
      </c>
      <c r="D27" s="66">
        <v>34.885488089999996</v>
      </c>
      <c r="E27" s="66">
        <v>33.155937809999998</v>
      </c>
      <c r="F27" s="66">
        <v>31.186616809999997</v>
      </c>
      <c r="G27" s="66">
        <v>41.014059079999996</v>
      </c>
      <c r="H27" s="66">
        <v>34.382789090000003</v>
      </c>
      <c r="I27" s="66">
        <v>32.359018540000001</v>
      </c>
      <c r="J27" s="66">
        <v>45.355649870000001</v>
      </c>
      <c r="K27" s="66">
        <v>34.377149110000005</v>
      </c>
      <c r="L27" s="66">
        <v>33.300654010000002</v>
      </c>
      <c r="M27" s="66">
        <v>28.124303640000001</v>
      </c>
      <c r="N27" s="66">
        <v>24.968827170000001</v>
      </c>
      <c r="O27" s="66">
        <v>29.240773040000001</v>
      </c>
      <c r="P27" s="66">
        <v>32.464861820000003</v>
      </c>
      <c r="Q27" s="66">
        <v>32.036086570000002</v>
      </c>
      <c r="R27" s="66">
        <v>28.739101030000004</v>
      </c>
      <c r="S27" s="66">
        <v>30.504685260000002</v>
      </c>
      <c r="T27" s="66">
        <v>33.693352329999996</v>
      </c>
      <c r="U27" s="66">
        <v>29.110726879999998</v>
      </c>
      <c r="V27" s="66">
        <v>25.18369315</v>
      </c>
      <c r="W27" s="66">
        <v>29.548781380000001</v>
      </c>
      <c r="X27" s="66">
        <v>29.344489159999998</v>
      </c>
      <c r="Y27" s="66">
        <v>27.418807019999999</v>
      </c>
      <c r="Z27" s="66">
        <v>35.392703759999996</v>
      </c>
      <c r="AA27" s="66">
        <v>25.542154580000002</v>
      </c>
      <c r="AB27" s="66">
        <v>31.25847868</v>
      </c>
      <c r="AC27" s="66">
        <v>26.879499970000001</v>
      </c>
      <c r="AD27" s="66">
        <v>35.630387020000001</v>
      </c>
      <c r="AE27" s="66">
        <v>28.707993309999999</v>
      </c>
      <c r="AF27" s="66">
        <v>31.95230145</v>
      </c>
      <c r="AG27" s="66">
        <v>26.460699740000003</v>
      </c>
      <c r="AH27" s="66">
        <v>30.478340420000002</v>
      </c>
      <c r="AI27" s="66">
        <v>34.336506400000005</v>
      </c>
      <c r="AJ27" s="66">
        <v>33.353784189999999</v>
      </c>
      <c r="AK27" s="66">
        <v>42.1950839</v>
      </c>
      <c r="AL27" s="66">
        <v>37.3416274</v>
      </c>
      <c r="AM27" s="66">
        <v>33.874574559999999</v>
      </c>
      <c r="AN27" s="66">
        <v>38.397168019999995</v>
      </c>
      <c r="AO27" s="66">
        <v>30.209106370000001</v>
      </c>
      <c r="AP27" s="66">
        <v>33.895160799999999</v>
      </c>
      <c r="AQ27" s="66">
        <v>35.337643650000004</v>
      </c>
      <c r="AR27" s="66">
        <v>37.453683650000002</v>
      </c>
      <c r="AS27" s="66">
        <v>32.783457869999999</v>
      </c>
      <c r="AT27" s="66">
        <v>33.831705120000002</v>
      </c>
      <c r="AU27" s="66">
        <v>36.841999399999999</v>
      </c>
      <c r="AV27" s="66">
        <v>28.742469960000001</v>
      </c>
      <c r="AW27" s="66">
        <v>33.779306820000002</v>
      </c>
      <c r="AX27" s="66">
        <v>37.038135959999998</v>
      </c>
      <c r="AY27" s="66">
        <v>39.422490070000002</v>
      </c>
      <c r="AZ27" s="66">
        <v>34.493407409999996</v>
      </c>
      <c r="BA27" s="66">
        <v>32.014201970000002</v>
      </c>
      <c r="BB27" s="66">
        <v>38.025753010000003</v>
      </c>
      <c r="BC27" s="66">
        <v>47.545090639999998</v>
      </c>
      <c r="BD27" s="66">
        <v>37.07516012</v>
      </c>
      <c r="BE27" s="66">
        <v>35.585289529999997</v>
      </c>
      <c r="BF27" s="66">
        <v>40.186964410000002</v>
      </c>
      <c r="BG27" s="66">
        <v>42.546829439999996</v>
      </c>
      <c r="BH27" s="66">
        <v>38.982052680000002</v>
      </c>
      <c r="BI27" s="66">
        <v>42.617096650000001</v>
      </c>
      <c r="BJ27" s="66">
        <v>43.311455780000003</v>
      </c>
      <c r="BK27" s="66">
        <v>44.771391899999998</v>
      </c>
      <c r="BL27" s="66">
        <v>41.516931239999998</v>
      </c>
      <c r="BM27" s="66">
        <v>42.887783800000001</v>
      </c>
      <c r="BN27" s="66">
        <v>51.299264209999997</v>
      </c>
      <c r="BO27" s="66">
        <v>52.539726959999996</v>
      </c>
      <c r="BP27" s="66">
        <v>57.198626310000002</v>
      </c>
      <c r="BQ27" s="66">
        <v>54.970446019999997</v>
      </c>
      <c r="BR27" s="66">
        <v>51.91401115</v>
      </c>
      <c r="BS27" s="66">
        <v>50.821209410000002</v>
      </c>
      <c r="BT27" s="66">
        <v>51.514224510000005</v>
      </c>
      <c r="BU27" s="66">
        <v>52.337023899999998</v>
      </c>
      <c r="BV27" s="66">
        <v>49.641682649999993</v>
      </c>
      <c r="BW27" s="66">
        <v>63.596338099999997</v>
      </c>
      <c r="BX27" s="66">
        <v>56.507406839999994</v>
      </c>
      <c r="BY27" s="66">
        <v>58.049961149999994</v>
      </c>
      <c r="BZ27" s="66">
        <v>55.954299300000002</v>
      </c>
      <c r="CA27" s="66">
        <v>57.911895489999999</v>
      </c>
      <c r="CB27" s="66">
        <v>45.919616730000001</v>
      </c>
      <c r="CC27" s="66">
        <v>51.230738680000002</v>
      </c>
      <c r="CD27" s="66">
        <v>49.928018059999999</v>
      </c>
      <c r="CE27" s="66">
        <v>56.867689420000005</v>
      </c>
      <c r="CF27" s="66">
        <v>53.155235779999998</v>
      </c>
      <c r="CG27" s="66">
        <v>44.975009020000002</v>
      </c>
      <c r="CH27" s="66">
        <v>46.45711627</v>
      </c>
      <c r="CI27" s="66">
        <v>56.592602120000002</v>
      </c>
      <c r="CJ27" s="66">
        <v>49.566334079999997</v>
      </c>
      <c r="CK27" s="66">
        <v>52.568522739999992</v>
      </c>
      <c r="CL27" s="66">
        <v>54.211454689999997</v>
      </c>
      <c r="CM27" s="66">
        <v>57.166145</v>
      </c>
      <c r="CN27" s="66">
        <v>56.783424499999995</v>
      </c>
      <c r="CO27" s="66">
        <v>48.989027899999996</v>
      </c>
      <c r="CP27" s="66">
        <v>42.568339530000003</v>
      </c>
      <c r="CQ27" s="66">
        <v>53.039298709999997</v>
      </c>
      <c r="CR27" s="66">
        <v>42.009459110000002</v>
      </c>
      <c r="CS27" s="66">
        <v>43.801996169999995</v>
      </c>
      <c r="CT27" s="66">
        <v>49.235147320000003</v>
      </c>
      <c r="CU27" s="66">
        <v>56.72714191</v>
      </c>
      <c r="CV27" s="66">
        <v>51.852355759999995</v>
      </c>
      <c r="CW27" s="66">
        <v>46.545498020000004</v>
      </c>
      <c r="CX27" s="66">
        <v>44.949501810000001</v>
      </c>
      <c r="CY27" s="66">
        <v>55.692417910000003</v>
      </c>
      <c r="CZ27" s="66">
        <v>49.5178431</v>
      </c>
      <c r="DA27" s="66">
        <v>53.101568190000002</v>
      </c>
      <c r="DB27" s="66">
        <v>56.388744950000003</v>
      </c>
      <c r="DC27" s="66">
        <v>60.323991500000005</v>
      </c>
      <c r="DD27" s="66">
        <v>56.940331409999999</v>
      </c>
      <c r="DE27" s="66">
        <v>54.447591679999995</v>
      </c>
      <c r="DF27" s="66">
        <v>60.95500294</v>
      </c>
      <c r="DG27" s="66">
        <v>74.237480970000007</v>
      </c>
      <c r="DH27" s="66">
        <v>76.888593270000001</v>
      </c>
      <c r="DI27" s="66">
        <v>65.454283169999997</v>
      </c>
      <c r="DJ27" s="66">
        <v>67.117877960000001</v>
      </c>
      <c r="DK27" s="66">
        <v>63.266749400000002</v>
      </c>
      <c r="DL27" s="66">
        <v>68.231249840000004</v>
      </c>
      <c r="DM27" s="66">
        <v>58.062224450000002</v>
      </c>
      <c r="DN27" s="66">
        <v>72.045796659999993</v>
      </c>
      <c r="DO27" s="66">
        <v>75.679625990000005</v>
      </c>
      <c r="DP27" s="66">
        <v>71.382372650000008</v>
      </c>
      <c r="DQ27" s="66">
        <v>68.744573110000005</v>
      </c>
      <c r="DR27" s="66">
        <v>66.495535320000002</v>
      </c>
      <c r="DS27" s="66">
        <v>72.03588345</v>
      </c>
      <c r="DT27" s="66">
        <v>62.901144549999998</v>
      </c>
      <c r="DU27" s="66">
        <v>57.498128780000002</v>
      </c>
      <c r="DV27" s="66">
        <v>66.74092315</v>
      </c>
      <c r="DW27" s="66">
        <v>68.166644120000001</v>
      </c>
      <c r="DX27" s="66">
        <v>66.663719009999994</v>
      </c>
      <c r="DY27" s="66">
        <v>64.229714299999998</v>
      </c>
      <c r="DZ27" s="66">
        <v>72.677219449999996</v>
      </c>
      <c r="EA27" s="66">
        <v>66.787399629999996</v>
      </c>
      <c r="EB27" s="66">
        <v>65.994052960000005</v>
      </c>
      <c r="EC27" s="66">
        <v>61.807821660000002</v>
      </c>
      <c r="ED27" s="66">
        <v>57.2415491</v>
      </c>
      <c r="EE27" s="66">
        <v>66.968050390000002</v>
      </c>
      <c r="EF27" s="66">
        <v>64.754848769999995</v>
      </c>
    </row>
    <row r="28" spans="1:136">
      <c r="A28" s="65" t="s">
        <v>77</v>
      </c>
      <c r="B28" s="66">
        <v>12.760083759999999</v>
      </c>
      <c r="C28" s="66">
        <v>17.388925409999999</v>
      </c>
      <c r="D28" s="66">
        <v>12.029383390000001</v>
      </c>
      <c r="E28" s="66">
        <v>10.713397869999998</v>
      </c>
      <c r="F28" s="66">
        <v>7.9619644699999998</v>
      </c>
      <c r="G28" s="66">
        <v>12.96115213</v>
      </c>
      <c r="H28" s="66">
        <v>12.841691990000001</v>
      </c>
      <c r="I28" s="66">
        <v>15.632544529999999</v>
      </c>
      <c r="J28" s="66">
        <v>11.859136400000001</v>
      </c>
      <c r="K28" s="66">
        <v>15.283081749999999</v>
      </c>
      <c r="L28" s="66">
        <v>17.0297728</v>
      </c>
      <c r="M28" s="66">
        <v>15.296925470000001</v>
      </c>
      <c r="N28" s="66">
        <v>17.742751849999998</v>
      </c>
      <c r="O28" s="66">
        <v>14.81289842</v>
      </c>
      <c r="P28" s="66">
        <v>14.65818383</v>
      </c>
      <c r="Q28" s="66">
        <v>17.79218792</v>
      </c>
      <c r="R28" s="66">
        <v>22.186269030000002</v>
      </c>
      <c r="S28" s="66">
        <v>26.47789934</v>
      </c>
      <c r="T28" s="66">
        <v>24.22685697</v>
      </c>
      <c r="U28" s="66">
        <v>24.632509410000004</v>
      </c>
      <c r="V28" s="66">
        <v>26.103222320000004</v>
      </c>
      <c r="W28" s="66">
        <v>20.034572619999999</v>
      </c>
      <c r="X28" s="66">
        <v>19.667433630000001</v>
      </c>
      <c r="Y28" s="66">
        <v>25.088633259999998</v>
      </c>
      <c r="Z28" s="66">
        <v>28.401142929999999</v>
      </c>
      <c r="AA28" s="66">
        <v>27.575480500000001</v>
      </c>
      <c r="AB28" s="66">
        <v>19.649161120000002</v>
      </c>
      <c r="AC28" s="66">
        <v>23.140501500000003</v>
      </c>
      <c r="AD28" s="66">
        <v>21.894284350000003</v>
      </c>
      <c r="AE28" s="66">
        <v>21.745500459999999</v>
      </c>
      <c r="AF28" s="66">
        <v>13.398346440000001</v>
      </c>
      <c r="AG28" s="66">
        <v>15.25317428</v>
      </c>
      <c r="AH28" s="66">
        <v>13.85256903</v>
      </c>
      <c r="AI28" s="66">
        <v>20.850354470000003</v>
      </c>
      <c r="AJ28" s="66">
        <v>18.024359</v>
      </c>
      <c r="AK28" s="66">
        <v>13.349968129999999</v>
      </c>
      <c r="AL28" s="66">
        <v>10.425409289999997</v>
      </c>
      <c r="AM28" s="66">
        <v>14.90708532</v>
      </c>
      <c r="AN28" s="66">
        <v>20.590481909999998</v>
      </c>
      <c r="AO28" s="66">
        <v>16.324710960000001</v>
      </c>
      <c r="AP28" s="66">
        <v>19.574267170000002</v>
      </c>
      <c r="AQ28" s="66">
        <v>13.43668167</v>
      </c>
      <c r="AR28" s="66">
        <v>14.345261749999999</v>
      </c>
      <c r="AS28" s="66">
        <v>13.7154896</v>
      </c>
      <c r="AT28" s="66">
        <v>13.51846254</v>
      </c>
      <c r="AU28" s="66">
        <v>16.332155629999999</v>
      </c>
      <c r="AV28" s="66">
        <v>12.11612972</v>
      </c>
      <c r="AW28" s="66">
        <v>13.522787360000001</v>
      </c>
      <c r="AX28" s="66">
        <v>11.633543520000002</v>
      </c>
      <c r="AY28" s="66">
        <v>14.154560850000001</v>
      </c>
      <c r="AZ28" s="66">
        <v>10.63018055</v>
      </c>
      <c r="BA28" s="66">
        <v>9.5556120899999986</v>
      </c>
      <c r="BB28" s="66">
        <v>7.5515045799999996</v>
      </c>
      <c r="BC28" s="66">
        <v>8.5516683600000007</v>
      </c>
      <c r="BD28" s="66">
        <v>6.8856425799999998</v>
      </c>
      <c r="BE28" s="66">
        <v>7.6738939500000001</v>
      </c>
      <c r="BF28" s="66">
        <v>8.8297738999999993</v>
      </c>
      <c r="BG28" s="66">
        <v>8.2368720700000004</v>
      </c>
      <c r="BH28" s="66">
        <v>5.3106101199999998</v>
      </c>
      <c r="BI28" s="66">
        <v>5.3578622300000003</v>
      </c>
      <c r="BJ28" s="66">
        <v>7.2750151700000005</v>
      </c>
      <c r="BK28" s="66">
        <v>7.2932879799999997</v>
      </c>
      <c r="BL28" s="66">
        <v>6.9315824600000004</v>
      </c>
      <c r="BM28" s="66">
        <v>5.0661324200000006</v>
      </c>
      <c r="BN28" s="66">
        <v>6.0481640699999994</v>
      </c>
      <c r="BO28" s="66">
        <v>4.80156414</v>
      </c>
      <c r="BP28" s="66">
        <v>6.3496924800000007</v>
      </c>
      <c r="BQ28" s="66">
        <v>4.8706265499999999</v>
      </c>
      <c r="BR28" s="66">
        <v>4.4841976600000004</v>
      </c>
      <c r="BS28" s="66">
        <v>5.69974794</v>
      </c>
      <c r="BT28" s="66">
        <v>5.6105442999999999</v>
      </c>
      <c r="BU28" s="66">
        <v>4.8075545699999997</v>
      </c>
      <c r="BV28" s="66">
        <v>6.3487946299999996</v>
      </c>
      <c r="BW28" s="66">
        <v>5.873710889999999</v>
      </c>
      <c r="BX28" s="66">
        <v>5.4906385599999989</v>
      </c>
      <c r="BY28" s="66">
        <v>6.1486404400000003</v>
      </c>
      <c r="BZ28" s="66">
        <v>7.8809862199999996</v>
      </c>
      <c r="CA28" s="66">
        <v>8.8538262599999999</v>
      </c>
      <c r="CB28" s="66">
        <v>8.4834309500000007</v>
      </c>
      <c r="CC28" s="66">
        <v>6.1725430199999991</v>
      </c>
      <c r="CD28" s="66">
        <v>8.5882335300000001</v>
      </c>
      <c r="CE28" s="66">
        <v>7.3333735100000004</v>
      </c>
      <c r="CF28" s="66">
        <v>6.5846893999999994</v>
      </c>
      <c r="CG28" s="66">
        <v>8.9273517499999997</v>
      </c>
      <c r="CH28" s="66">
        <v>8.4491313199999993</v>
      </c>
      <c r="CI28" s="66">
        <v>11.001839459999999</v>
      </c>
      <c r="CJ28" s="66">
        <v>8.8063094100000008</v>
      </c>
      <c r="CK28" s="66">
        <v>10.42361663</v>
      </c>
      <c r="CL28" s="66">
        <v>11.036733930000002</v>
      </c>
      <c r="CM28" s="66">
        <v>10.716621930000001</v>
      </c>
      <c r="CN28" s="66">
        <v>6.7924120099999996</v>
      </c>
      <c r="CO28" s="66">
        <v>8.3134782600000001</v>
      </c>
      <c r="CP28" s="66">
        <v>11.95470781</v>
      </c>
      <c r="CQ28" s="66">
        <v>10.671809119999999</v>
      </c>
      <c r="CR28" s="66">
        <v>11.02931392</v>
      </c>
      <c r="CS28" s="66">
        <v>10.055551690000001</v>
      </c>
      <c r="CT28" s="66">
        <v>8.5994378099999995</v>
      </c>
      <c r="CU28" s="66">
        <v>8.6727281600000001</v>
      </c>
      <c r="CV28" s="66">
        <v>12.280362139999999</v>
      </c>
      <c r="CW28" s="66">
        <v>13.178046249999998</v>
      </c>
      <c r="CX28" s="66">
        <v>9.6134360000000001</v>
      </c>
      <c r="CY28" s="66">
        <v>10.149628809999999</v>
      </c>
      <c r="CZ28" s="66">
        <v>7.2822613199999999</v>
      </c>
      <c r="DA28" s="66">
        <v>10.318463379999999</v>
      </c>
      <c r="DB28" s="66">
        <v>11.764285979999999</v>
      </c>
      <c r="DC28" s="66">
        <v>13.424328180000002</v>
      </c>
      <c r="DD28" s="66">
        <v>10.937959680000001</v>
      </c>
      <c r="DE28" s="66">
        <v>11.699245360000001</v>
      </c>
      <c r="DF28" s="66">
        <v>11.443252200000002</v>
      </c>
      <c r="DG28" s="66">
        <v>17.077480999999999</v>
      </c>
      <c r="DH28" s="66">
        <v>14.279670399999999</v>
      </c>
      <c r="DI28" s="66">
        <v>15.9462612</v>
      </c>
      <c r="DJ28" s="66">
        <v>13.704945200000001</v>
      </c>
      <c r="DK28" s="66">
        <v>17.262681300000001</v>
      </c>
      <c r="DL28" s="66">
        <v>16.2077411</v>
      </c>
      <c r="DM28" s="66">
        <v>16.818171900000003</v>
      </c>
      <c r="DN28" s="66">
        <v>17.253460100000002</v>
      </c>
      <c r="DO28" s="66">
        <v>16.342701999999999</v>
      </c>
      <c r="DP28" s="66">
        <v>16.243831100000001</v>
      </c>
      <c r="DQ28" s="66">
        <v>16.019205299999999</v>
      </c>
      <c r="DR28" s="66">
        <v>15.540757299999999</v>
      </c>
      <c r="DS28" s="66">
        <v>15.9943697</v>
      </c>
      <c r="DT28" s="66">
        <v>15.8399442</v>
      </c>
      <c r="DU28" s="66">
        <v>14.418704799999999</v>
      </c>
      <c r="DV28" s="66">
        <v>15.7895564</v>
      </c>
      <c r="DW28" s="66">
        <v>17.354903999999998</v>
      </c>
      <c r="DX28" s="66">
        <v>17.715084599999997</v>
      </c>
      <c r="DY28" s="66">
        <v>17.156833799999998</v>
      </c>
      <c r="DZ28" s="66">
        <v>19.913926100000001</v>
      </c>
      <c r="EA28" s="66">
        <v>20.314611600000003</v>
      </c>
      <c r="EB28" s="66">
        <v>18.712229999999998</v>
      </c>
      <c r="EC28" s="66">
        <v>18.247662699999999</v>
      </c>
      <c r="ED28" s="66">
        <v>17.035213599999999</v>
      </c>
      <c r="EE28" s="66">
        <v>17.9724103</v>
      </c>
      <c r="EF28" s="66">
        <v>17.126770199999999</v>
      </c>
    </row>
    <row r="29" spans="1:136">
      <c r="A29" s="65" t="s">
        <v>78</v>
      </c>
      <c r="B29" s="66">
        <v>122.54556208</v>
      </c>
      <c r="C29" s="66">
        <v>101.73530398</v>
      </c>
      <c r="D29" s="66">
        <v>99.157848260000009</v>
      </c>
      <c r="E29" s="66">
        <v>102.96004699</v>
      </c>
      <c r="F29" s="66">
        <v>108.88116583999999</v>
      </c>
      <c r="G29" s="66">
        <v>105.30705273999999</v>
      </c>
      <c r="H29" s="66">
        <v>104.07520133</v>
      </c>
      <c r="I29" s="66">
        <v>94.275905350000002</v>
      </c>
      <c r="J29" s="66">
        <v>100.0092542</v>
      </c>
      <c r="K29" s="66">
        <v>111.99635295</v>
      </c>
      <c r="L29" s="66">
        <v>109.34285928</v>
      </c>
      <c r="M29" s="66">
        <v>97.726021680000002</v>
      </c>
      <c r="N29" s="66">
        <v>114.56486812</v>
      </c>
      <c r="O29" s="66">
        <v>105.51305185</v>
      </c>
      <c r="P29" s="66">
        <v>109.39055700999998</v>
      </c>
      <c r="Q29" s="66">
        <v>101.42151373999999</v>
      </c>
      <c r="R29" s="66">
        <v>100.73998297</v>
      </c>
      <c r="S29" s="66">
        <v>114.08048773</v>
      </c>
      <c r="T29" s="66">
        <v>111.29032762</v>
      </c>
      <c r="U29" s="66">
        <v>106.74510221</v>
      </c>
      <c r="V29" s="66">
        <v>97.420241790000006</v>
      </c>
      <c r="W29" s="66">
        <v>125.02036267</v>
      </c>
      <c r="X29" s="66">
        <v>122.95397932000002</v>
      </c>
      <c r="Y29" s="66">
        <v>125.90061498</v>
      </c>
      <c r="Z29" s="66">
        <v>113.66571684000002</v>
      </c>
      <c r="AA29" s="66">
        <v>131.53237017999999</v>
      </c>
      <c r="AB29" s="66">
        <v>123.35702279999998</v>
      </c>
      <c r="AC29" s="66">
        <v>116.22972369999999</v>
      </c>
      <c r="AD29" s="66">
        <v>117.41427390999999</v>
      </c>
      <c r="AE29" s="66">
        <v>117.74606424000001</v>
      </c>
      <c r="AF29" s="66">
        <v>120.39183748000001</v>
      </c>
      <c r="AG29" s="66">
        <v>126.02817922</v>
      </c>
      <c r="AH29" s="66">
        <v>123.87479983999998</v>
      </c>
      <c r="AI29" s="66">
        <v>139.05903796000001</v>
      </c>
      <c r="AJ29" s="66">
        <v>140.12162959</v>
      </c>
      <c r="AK29" s="66">
        <v>128.34027698</v>
      </c>
      <c r="AL29" s="66">
        <v>125.35402246999999</v>
      </c>
      <c r="AM29" s="66">
        <v>130.51632168999998</v>
      </c>
      <c r="AN29" s="66">
        <v>129.76849143999999</v>
      </c>
      <c r="AO29" s="66">
        <v>142.25304504000002</v>
      </c>
      <c r="AP29" s="66">
        <v>153.58773189000001</v>
      </c>
      <c r="AQ29" s="66">
        <v>163.94597633999999</v>
      </c>
      <c r="AR29" s="66">
        <v>142.45812613999999</v>
      </c>
      <c r="AS29" s="66">
        <v>145.67470256999999</v>
      </c>
      <c r="AT29" s="66">
        <v>154.09652689000001</v>
      </c>
      <c r="AU29" s="66">
        <v>154.45279338</v>
      </c>
      <c r="AV29" s="66">
        <v>151.10838344999999</v>
      </c>
      <c r="AW29" s="66">
        <v>156.07150168999999</v>
      </c>
      <c r="AX29" s="66">
        <v>154.34067680999999</v>
      </c>
      <c r="AY29" s="66">
        <v>156.79132741999999</v>
      </c>
      <c r="AZ29" s="66">
        <v>151.81058295</v>
      </c>
      <c r="BA29" s="66">
        <v>142.43039300000001</v>
      </c>
      <c r="BB29" s="66">
        <v>145.94086333000001</v>
      </c>
      <c r="BC29" s="66">
        <v>148.58916032000002</v>
      </c>
      <c r="BD29" s="66">
        <v>151.77641584</v>
      </c>
      <c r="BE29" s="66">
        <v>153.28712414</v>
      </c>
      <c r="BF29" s="66">
        <v>143.39985407</v>
      </c>
      <c r="BG29" s="66">
        <v>156.66904220000001</v>
      </c>
      <c r="BH29" s="66">
        <v>149.34966301000003</v>
      </c>
      <c r="BI29" s="66">
        <v>137.49964059000001</v>
      </c>
      <c r="BJ29" s="66">
        <v>132.10222816000001</v>
      </c>
      <c r="BK29" s="66">
        <v>138.27163904</v>
      </c>
      <c r="BL29" s="66">
        <v>140.12389822</v>
      </c>
      <c r="BM29" s="66">
        <v>138.70192399000001</v>
      </c>
      <c r="BN29" s="66">
        <v>136.10282437000001</v>
      </c>
      <c r="BO29" s="66">
        <v>140.00617497000002</v>
      </c>
      <c r="BP29" s="66">
        <v>133.66646354</v>
      </c>
      <c r="BQ29" s="66">
        <v>133.43929517000001</v>
      </c>
      <c r="BR29" s="66">
        <v>145.08041713999998</v>
      </c>
      <c r="BS29" s="66">
        <v>156.26293722</v>
      </c>
      <c r="BT29" s="66">
        <v>148.67685971</v>
      </c>
      <c r="BU29" s="66">
        <v>153.71752911000002</v>
      </c>
      <c r="BV29" s="66">
        <v>164.98691788999997</v>
      </c>
      <c r="BW29" s="66">
        <v>158.56562037</v>
      </c>
      <c r="BX29" s="66">
        <v>157.37915495999999</v>
      </c>
      <c r="BY29" s="66">
        <v>141.31813203999999</v>
      </c>
      <c r="BZ29" s="66">
        <v>145.82089625</v>
      </c>
      <c r="CA29" s="66">
        <v>152.09871460000002</v>
      </c>
      <c r="CB29" s="66">
        <v>161.37369523999999</v>
      </c>
      <c r="CC29" s="66">
        <v>166.78492309999999</v>
      </c>
      <c r="CD29" s="66">
        <v>160.13430505999997</v>
      </c>
      <c r="CE29" s="66">
        <v>172.97861302000001</v>
      </c>
      <c r="CF29" s="66">
        <v>169.55102030000003</v>
      </c>
      <c r="CG29" s="66">
        <v>167.42953476</v>
      </c>
      <c r="CH29" s="66">
        <v>174.54525740999998</v>
      </c>
      <c r="CI29" s="66">
        <v>182.71068095999999</v>
      </c>
      <c r="CJ29" s="66">
        <v>181.99304247000001</v>
      </c>
      <c r="CK29" s="66">
        <v>180.38228501</v>
      </c>
      <c r="CL29" s="66">
        <v>184.78392608999999</v>
      </c>
      <c r="CM29" s="66">
        <v>187.84304213999999</v>
      </c>
      <c r="CN29" s="66">
        <v>176.19125406999999</v>
      </c>
      <c r="CO29" s="66">
        <v>199.45732126999999</v>
      </c>
      <c r="CP29" s="66">
        <v>199.76211018999999</v>
      </c>
      <c r="CQ29" s="66">
        <v>210.81666754</v>
      </c>
      <c r="CR29" s="66">
        <v>197.68600916</v>
      </c>
      <c r="CS29" s="66">
        <v>190.89412714000002</v>
      </c>
      <c r="CT29" s="66">
        <v>189.81126601</v>
      </c>
      <c r="CU29" s="66">
        <v>201.76056466</v>
      </c>
      <c r="CV29" s="66">
        <v>199.56033606000003</v>
      </c>
      <c r="CW29" s="66">
        <v>189.31097936999998</v>
      </c>
      <c r="CX29" s="66">
        <v>197.73935861000001</v>
      </c>
      <c r="CY29" s="66">
        <v>194.76161573000002</v>
      </c>
      <c r="CZ29" s="66">
        <v>203.61727512999997</v>
      </c>
      <c r="DA29" s="66">
        <v>188.64768536999998</v>
      </c>
      <c r="DB29" s="66">
        <v>195.07540937000002</v>
      </c>
      <c r="DC29" s="66">
        <v>191.48003693000001</v>
      </c>
      <c r="DD29" s="66">
        <v>192.77943294000002</v>
      </c>
      <c r="DE29" s="66">
        <v>184.07895414999999</v>
      </c>
      <c r="DF29" s="66">
        <v>181.16537344</v>
      </c>
      <c r="DG29" s="66">
        <v>198.44453295000002</v>
      </c>
      <c r="DH29" s="66">
        <v>212.08310431999999</v>
      </c>
      <c r="DI29" s="66">
        <v>218.17332508999999</v>
      </c>
      <c r="DJ29" s="66">
        <v>224.94916191999999</v>
      </c>
      <c r="DK29" s="66">
        <v>236.15316392</v>
      </c>
      <c r="DL29" s="66">
        <v>241.94324796999999</v>
      </c>
      <c r="DM29" s="66">
        <v>244.00257353000001</v>
      </c>
      <c r="DN29" s="66">
        <v>242.67303282999998</v>
      </c>
      <c r="DO29" s="66">
        <v>252.02271829</v>
      </c>
      <c r="DP29" s="66">
        <v>244.05812555</v>
      </c>
      <c r="DQ29" s="66">
        <v>247.74426935</v>
      </c>
      <c r="DR29" s="66">
        <v>241.68172995000003</v>
      </c>
      <c r="DS29" s="66">
        <v>252.36002497999999</v>
      </c>
      <c r="DT29" s="66">
        <v>257.28050292999995</v>
      </c>
      <c r="DU29" s="66">
        <v>246.83552538999999</v>
      </c>
      <c r="DV29" s="66">
        <v>243.79796863999999</v>
      </c>
      <c r="DW29" s="66">
        <v>245.88034730999996</v>
      </c>
      <c r="DX29" s="66">
        <v>236.16010417999996</v>
      </c>
      <c r="DY29" s="66">
        <v>240.59350775999997</v>
      </c>
      <c r="DZ29" s="66">
        <v>249.06825717000004</v>
      </c>
      <c r="EA29" s="66">
        <v>257.82234175999997</v>
      </c>
      <c r="EB29" s="66">
        <v>255.04730967</v>
      </c>
      <c r="EC29" s="66">
        <v>255.10880247000003</v>
      </c>
      <c r="ED29" s="66">
        <v>276.82761077999999</v>
      </c>
      <c r="EE29" s="66">
        <v>265.03874649000005</v>
      </c>
      <c r="EF29" s="66">
        <v>262.96743148000002</v>
      </c>
    </row>
    <row r="30" spans="1:136">
      <c r="A30" s="65" t="s">
        <v>79</v>
      </c>
      <c r="B30" s="66">
        <v>7.1311850100000003</v>
      </c>
      <c r="C30" s="66">
        <v>11.712357949999999</v>
      </c>
      <c r="D30" s="66">
        <v>8.6118765199999991</v>
      </c>
      <c r="E30" s="66">
        <v>4.9800231500000001</v>
      </c>
      <c r="F30" s="66">
        <v>8.7142483600000009</v>
      </c>
      <c r="G30" s="66">
        <v>5.4701097000000001</v>
      </c>
      <c r="H30" s="66">
        <v>10.22258639</v>
      </c>
      <c r="I30" s="66">
        <v>9.1364365500000009</v>
      </c>
      <c r="J30" s="66">
        <v>8.6546985099999993</v>
      </c>
      <c r="K30" s="66">
        <v>8.5592442999999996</v>
      </c>
      <c r="L30" s="66">
        <v>7.8131374399999993</v>
      </c>
      <c r="M30" s="66">
        <v>7.99697412</v>
      </c>
      <c r="N30" s="66">
        <v>6.1121524700000007</v>
      </c>
      <c r="O30" s="66">
        <v>11.399885110000001</v>
      </c>
      <c r="P30" s="66">
        <v>9.01315168</v>
      </c>
      <c r="Q30" s="66">
        <v>11.22688016</v>
      </c>
      <c r="R30" s="66">
        <v>10.942530789999999</v>
      </c>
      <c r="S30" s="66">
        <v>10.736271349999999</v>
      </c>
      <c r="T30" s="66">
        <v>8.0501287000000001</v>
      </c>
      <c r="U30" s="66">
        <v>8.1252464700000004</v>
      </c>
      <c r="V30" s="66">
        <v>14.32375665</v>
      </c>
      <c r="W30" s="66">
        <v>14.746561189999998</v>
      </c>
      <c r="X30" s="66">
        <v>10.64027433</v>
      </c>
      <c r="Y30" s="66">
        <v>7.9589819899999998</v>
      </c>
      <c r="Z30" s="66">
        <v>11.510336709999999</v>
      </c>
      <c r="AA30" s="66">
        <v>16.14586255</v>
      </c>
      <c r="AB30" s="66">
        <v>11.514140790000001</v>
      </c>
      <c r="AC30" s="66">
        <v>9.9097687400000005</v>
      </c>
      <c r="AD30" s="66">
        <v>10.333850219999999</v>
      </c>
      <c r="AE30" s="66">
        <v>9.28985956</v>
      </c>
      <c r="AF30" s="66">
        <v>11.651879220000001</v>
      </c>
      <c r="AG30" s="66">
        <v>10.10995847</v>
      </c>
      <c r="AH30" s="66">
        <v>12.292946479999999</v>
      </c>
      <c r="AI30" s="66">
        <v>13.365873410000001</v>
      </c>
      <c r="AJ30" s="66">
        <v>11.58446438</v>
      </c>
      <c r="AK30" s="66">
        <v>11.754501950000002</v>
      </c>
      <c r="AL30" s="66">
        <v>12.129954649999998</v>
      </c>
      <c r="AM30" s="66">
        <v>18.59950606</v>
      </c>
      <c r="AN30" s="66">
        <v>10.668759339999999</v>
      </c>
      <c r="AO30" s="66">
        <v>12.94071536</v>
      </c>
      <c r="AP30" s="66">
        <v>10.509570030000001</v>
      </c>
      <c r="AQ30" s="66">
        <v>9.5636965699999994</v>
      </c>
      <c r="AR30" s="66">
        <v>9.1405122900000002</v>
      </c>
      <c r="AS30" s="66">
        <v>8.0665375099999999</v>
      </c>
      <c r="AT30" s="66">
        <v>7.68580094</v>
      </c>
      <c r="AU30" s="66">
        <v>7.8974615699999999</v>
      </c>
      <c r="AV30" s="66">
        <v>9.3922743199999985</v>
      </c>
      <c r="AW30" s="66">
        <v>7.3200696399999998</v>
      </c>
      <c r="AX30" s="66">
        <v>9.4011600899999994</v>
      </c>
      <c r="AY30" s="66">
        <v>10.968326470000001</v>
      </c>
      <c r="AZ30" s="66">
        <v>10.20715482</v>
      </c>
      <c r="BA30" s="66">
        <v>7.93763752</v>
      </c>
      <c r="BB30" s="66">
        <v>9.0855024199999992</v>
      </c>
      <c r="BC30" s="66">
        <v>9.3005476999999992</v>
      </c>
      <c r="BD30" s="66">
        <v>5.6479197299999999</v>
      </c>
      <c r="BE30" s="66">
        <v>7.9491473799999994</v>
      </c>
      <c r="BF30" s="66">
        <v>6.97242725</v>
      </c>
      <c r="BG30" s="66">
        <v>6.1244360499999999</v>
      </c>
      <c r="BH30" s="66">
        <v>3.9075334799999997</v>
      </c>
      <c r="BI30" s="66">
        <v>7.2866247700000004</v>
      </c>
      <c r="BJ30" s="66">
        <v>8.3666494700000005</v>
      </c>
      <c r="BK30" s="66">
        <v>7.3926788400000003</v>
      </c>
      <c r="BL30" s="66">
        <v>5.5265270700000011</v>
      </c>
      <c r="BM30" s="66">
        <v>6.0143208399999999</v>
      </c>
      <c r="BN30" s="66">
        <v>4.9887527</v>
      </c>
      <c r="BO30" s="66">
        <v>7.0622627800000002</v>
      </c>
      <c r="BP30" s="66">
        <v>5.6796940400000002</v>
      </c>
      <c r="BQ30" s="66">
        <v>6.4907338299999999</v>
      </c>
      <c r="BR30" s="66">
        <v>5.5369838599999994</v>
      </c>
      <c r="BS30" s="66">
        <v>6.6936966600000005</v>
      </c>
      <c r="BT30" s="66">
        <v>5.6532488700000005</v>
      </c>
      <c r="BU30" s="66">
        <v>4.8749573499999999</v>
      </c>
      <c r="BV30" s="66">
        <v>6.1013407700000002</v>
      </c>
      <c r="BW30" s="66">
        <v>6.3317385499999999</v>
      </c>
      <c r="BX30" s="66">
        <v>5.8097906200000011</v>
      </c>
      <c r="BY30" s="66">
        <v>6.5340877000000006</v>
      </c>
      <c r="BZ30" s="66">
        <v>5.6573473799999991</v>
      </c>
      <c r="CA30" s="66">
        <v>4.3081121599999994</v>
      </c>
      <c r="CB30" s="66">
        <v>4.4386325699999993</v>
      </c>
      <c r="CC30" s="66">
        <v>5.6173807199999999</v>
      </c>
      <c r="CD30" s="66">
        <v>4.4245959600000004</v>
      </c>
      <c r="CE30" s="66">
        <v>6.3832729499999994</v>
      </c>
      <c r="CF30" s="66">
        <v>6.3243184600000006</v>
      </c>
      <c r="CG30" s="66">
        <v>3.90565658</v>
      </c>
      <c r="CH30" s="66">
        <v>4.9674932399999996</v>
      </c>
      <c r="CI30" s="66">
        <v>6.8748685200000006</v>
      </c>
      <c r="CJ30" s="66">
        <v>4.5725879200000001</v>
      </c>
      <c r="CK30" s="66">
        <v>6.4349788200000004</v>
      </c>
      <c r="CL30" s="66">
        <v>7.9358600300000006</v>
      </c>
      <c r="CM30" s="66">
        <v>11.66218855</v>
      </c>
      <c r="CN30" s="66">
        <v>12.203930890000001</v>
      </c>
      <c r="CO30" s="66">
        <v>11.378069480000001</v>
      </c>
      <c r="CP30" s="66">
        <v>10.896644799999999</v>
      </c>
      <c r="CQ30" s="66">
        <v>12.628515550000001</v>
      </c>
      <c r="CR30" s="66">
        <v>14.21750168</v>
      </c>
      <c r="CS30" s="66">
        <v>13.448200049999999</v>
      </c>
      <c r="CT30" s="66">
        <v>12.433788219999999</v>
      </c>
      <c r="CU30" s="66">
        <v>13.11117655</v>
      </c>
      <c r="CV30" s="66">
        <v>12.480803740000001</v>
      </c>
      <c r="CW30" s="66">
        <v>13.79371546</v>
      </c>
      <c r="CX30" s="66">
        <v>12.730718289999999</v>
      </c>
      <c r="CY30" s="66">
        <v>14.89542436</v>
      </c>
      <c r="CZ30" s="66">
        <v>11.41702418</v>
      </c>
      <c r="DA30" s="66">
        <v>13.05981324</v>
      </c>
      <c r="DB30" s="66">
        <v>16.571781059999999</v>
      </c>
      <c r="DC30" s="66">
        <v>17.510929129999997</v>
      </c>
      <c r="DD30" s="66">
        <v>13.486968369999998</v>
      </c>
      <c r="DE30" s="66">
        <v>14.08733148</v>
      </c>
      <c r="DF30" s="66">
        <v>15.023939359999998</v>
      </c>
      <c r="DG30" s="66">
        <v>14.471187779999999</v>
      </c>
      <c r="DH30" s="66">
        <v>14.49246598</v>
      </c>
      <c r="DI30" s="66">
        <v>16.545839009999998</v>
      </c>
      <c r="DJ30" s="66">
        <v>16.08322467</v>
      </c>
      <c r="DK30" s="66">
        <v>17.649213379999999</v>
      </c>
      <c r="DL30" s="66">
        <v>15.00049205</v>
      </c>
      <c r="DM30" s="66">
        <v>21.976764240000001</v>
      </c>
      <c r="DN30" s="66">
        <v>25.666595360000002</v>
      </c>
      <c r="DO30" s="66">
        <v>23.610279909999999</v>
      </c>
      <c r="DP30" s="66">
        <v>19.928846050000001</v>
      </c>
      <c r="DQ30" s="66">
        <v>21.126091210000002</v>
      </c>
      <c r="DR30" s="66">
        <v>23.5801482</v>
      </c>
      <c r="DS30" s="66">
        <v>26.37585842</v>
      </c>
      <c r="DT30" s="66">
        <v>22.043140919999999</v>
      </c>
      <c r="DU30" s="66">
        <v>20.121406220000001</v>
      </c>
      <c r="DV30" s="66">
        <v>22.829024489999998</v>
      </c>
      <c r="DW30" s="66">
        <v>25.231839540000003</v>
      </c>
      <c r="DX30" s="66">
        <v>20.643028359999999</v>
      </c>
      <c r="DY30" s="66">
        <v>23.627652770000001</v>
      </c>
      <c r="DZ30" s="66">
        <v>25.518410190000001</v>
      </c>
      <c r="EA30" s="66">
        <v>32.626818540000002</v>
      </c>
      <c r="EB30" s="66">
        <v>26.444791009999999</v>
      </c>
      <c r="EC30" s="66">
        <v>23.492770919999998</v>
      </c>
      <c r="ED30" s="66">
        <v>22.92374779</v>
      </c>
      <c r="EE30" s="66">
        <v>27.65841807</v>
      </c>
      <c r="EF30" s="66">
        <v>29.339474999999997</v>
      </c>
    </row>
    <row r="31" spans="1:136">
      <c r="A31" s="65" t="s">
        <v>80</v>
      </c>
      <c r="B31" s="66">
        <v>187.5842064</v>
      </c>
      <c r="C31" s="66">
        <v>199.45809778</v>
      </c>
      <c r="D31" s="66">
        <v>174.25734657999999</v>
      </c>
      <c r="E31" s="66">
        <v>186.17023553999999</v>
      </c>
      <c r="F31" s="66">
        <v>174.96092435000003</v>
      </c>
      <c r="G31" s="66">
        <v>169.59390784999999</v>
      </c>
      <c r="H31" s="66">
        <v>171.42929553000002</v>
      </c>
      <c r="I31" s="66">
        <v>162.04949943</v>
      </c>
      <c r="J31" s="66">
        <v>172.29574618999999</v>
      </c>
      <c r="K31" s="66">
        <v>174.91670628</v>
      </c>
      <c r="L31" s="66">
        <v>168.56700723999998</v>
      </c>
      <c r="M31" s="66">
        <v>166.45102288999999</v>
      </c>
      <c r="N31" s="66">
        <v>174.86307395</v>
      </c>
      <c r="O31" s="66">
        <v>171.75808340999998</v>
      </c>
      <c r="P31" s="66">
        <v>184.98688383999999</v>
      </c>
      <c r="Q31" s="66">
        <v>168.59732353999999</v>
      </c>
      <c r="R31" s="66">
        <v>167.52501115000001</v>
      </c>
      <c r="S31" s="66">
        <v>185.22719554</v>
      </c>
      <c r="T31" s="66">
        <v>171.10475946</v>
      </c>
      <c r="U31" s="66">
        <v>178.58383236000003</v>
      </c>
      <c r="V31" s="66">
        <v>165.5893221</v>
      </c>
      <c r="W31" s="66">
        <v>174.09346627999997</v>
      </c>
      <c r="X31" s="66">
        <v>168.60147035</v>
      </c>
      <c r="Y31" s="66">
        <v>157.09433462000001</v>
      </c>
      <c r="Z31" s="66">
        <v>171.51380346000002</v>
      </c>
      <c r="AA31" s="66">
        <v>176.62989670999997</v>
      </c>
      <c r="AB31" s="66">
        <v>174.57231202999998</v>
      </c>
      <c r="AC31" s="66">
        <v>180.27826539</v>
      </c>
      <c r="AD31" s="66">
        <v>188.71816276000001</v>
      </c>
      <c r="AE31" s="66">
        <v>200.57780455000002</v>
      </c>
      <c r="AF31" s="66">
        <v>197.67162747</v>
      </c>
      <c r="AG31" s="66">
        <v>185.26934743000001</v>
      </c>
      <c r="AH31" s="66">
        <v>179.24880622000001</v>
      </c>
      <c r="AI31" s="66">
        <v>176.24735090999999</v>
      </c>
      <c r="AJ31" s="66">
        <v>160.03441694</v>
      </c>
      <c r="AK31" s="66">
        <v>150.19630110999998</v>
      </c>
      <c r="AL31" s="66">
        <v>172.61345947000001</v>
      </c>
      <c r="AM31" s="66">
        <v>176.59594196999998</v>
      </c>
      <c r="AN31" s="66">
        <v>179.16675562</v>
      </c>
      <c r="AO31" s="66">
        <v>180.36107819</v>
      </c>
      <c r="AP31" s="66">
        <v>178.31934509000001</v>
      </c>
      <c r="AQ31" s="66">
        <v>194.14779597</v>
      </c>
      <c r="AR31" s="66">
        <v>168.80710466000002</v>
      </c>
      <c r="AS31" s="66">
        <v>168.38260888000002</v>
      </c>
      <c r="AT31" s="66">
        <v>172.78852194000001</v>
      </c>
      <c r="AU31" s="66">
        <v>173.48504320000001</v>
      </c>
      <c r="AV31" s="66">
        <v>171.53557916</v>
      </c>
      <c r="AW31" s="66">
        <v>155.49302943000001</v>
      </c>
      <c r="AX31" s="66">
        <v>147.62643974000002</v>
      </c>
      <c r="AY31" s="66">
        <v>157.87728392999998</v>
      </c>
      <c r="AZ31" s="66">
        <v>141.40855131999999</v>
      </c>
      <c r="BA31" s="66">
        <v>156.56242932999999</v>
      </c>
      <c r="BB31" s="66">
        <v>149.11822966000003</v>
      </c>
      <c r="BC31" s="66">
        <v>152.63351593000002</v>
      </c>
      <c r="BD31" s="66">
        <v>138.98716909999999</v>
      </c>
      <c r="BE31" s="66">
        <v>116.29933883</v>
      </c>
      <c r="BF31" s="66">
        <v>126.11223947000001</v>
      </c>
      <c r="BG31" s="66">
        <v>137.45227200000002</v>
      </c>
      <c r="BH31" s="66">
        <v>129.76227449999999</v>
      </c>
      <c r="BI31" s="66">
        <v>134.01174646999999</v>
      </c>
      <c r="BJ31" s="66">
        <v>115.94518161000001</v>
      </c>
      <c r="BK31" s="66">
        <v>131.65461877000001</v>
      </c>
      <c r="BL31" s="66">
        <v>104.05665003000001</v>
      </c>
      <c r="BM31" s="66">
        <v>100.85860101</v>
      </c>
      <c r="BN31" s="66">
        <v>115.29480119</v>
      </c>
      <c r="BO31" s="66">
        <v>113.18733096</v>
      </c>
      <c r="BP31" s="66">
        <v>106.98311752000001</v>
      </c>
      <c r="BQ31" s="66">
        <v>104.57843602</v>
      </c>
      <c r="BR31" s="66">
        <v>98.683986259999998</v>
      </c>
      <c r="BS31" s="66">
        <v>98.919634500000001</v>
      </c>
      <c r="BT31" s="66">
        <v>104.35494551999999</v>
      </c>
      <c r="BU31" s="66">
        <v>112.18224888</v>
      </c>
      <c r="BV31" s="66">
        <v>119.22081107000001</v>
      </c>
      <c r="BW31" s="66">
        <v>111.21817264000001</v>
      </c>
      <c r="BX31" s="66">
        <v>101.59322766000001</v>
      </c>
      <c r="BY31" s="66">
        <v>101.99565743999999</v>
      </c>
      <c r="BZ31" s="66">
        <v>103.20204681000001</v>
      </c>
      <c r="CA31" s="66">
        <v>102.42223625</v>
      </c>
      <c r="CB31" s="66">
        <v>101.55354861000001</v>
      </c>
      <c r="CC31" s="66">
        <v>92.91845278000001</v>
      </c>
      <c r="CD31" s="66">
        <v>98.619454070000003</v>
      </c>
      <c r="CE31" s="66">
        <v>98.932727920000005</v>
      </c>
      <c r="CF31" s="66">
        <v>96.541322289999997</v>
      </c>
      <c r="CG31" s="66">
        <v>88.767715620000004</v>
      </c>
      <c r="CH31" s="66">
        <v>86.320591879999995</v>
      </c>
      <c r="CI31" s="66">
        <v>85.821899240000008</v>
      </c>
      <c r="CJ31" s="66">
        <v>90.720995560000006</v>
      </c>
      <c r="CK31" s="66">
        <v>90.774961410000003</v>
      </c>
      <c r="CL31" s="66">
        <v>95.033737140000014</v>
      </c>
      <c r="CM31" s="66">
        <v>100.58384933000001</v>
      </c>
      <c r="CN31" s="66">
        <v>108.92896585</v>
      </c>
      <c r="CO31" s="66">
        <v>105.14800247000001</v>
      </c>
      <c r="CP31" s="66">
        <v>112.59216000000001</v>
      </c>
      <c r="CQ31" s="66">
        <v>115.46988229999999</v>
      </c>
      <c r="CR31" s="66">
        <v>101.39706047999999</v>
      </c>
      <c r="CS31" s="66">
        <v>99.939468070000004</v>
      </c>
      <c r="CT31" s="66">
        <v>95.079045839999992</v>
      </c>
      <c r="CU31" s="66">
        <v>102.41406990999999</v>
      </c>
      <c r="CV31" s="66">
        <v>96.437530120000005</v>
      </c>
      <c r="CW31" s="66">
        <v>93.756879930000011</v>
      </c>
      <c r="CX31" s="66">
        <v>91.162654529999998</v>
      </c>
      <c r="CY31" s="66">
        <v>92.839160360000008</v>
      </c>
      <c r="CZ31" s="66">
        <v>88.393441969999998</v>
      </c>
      <c r="DA31" s="66">
        <v>93.163215640000004</v>
      </c>
      <c r="DB31" s="66">
        <v>90.989521379999985</v>
      </c>
      <c r="DC31" s="66">
        <v>94.883333149999999</v>
      </c>
      <c r="DD31" s="66">
        <v>90.761850159999995</v>
      </c>
      <c r="DE31" s="66">
        <v>92.30825068</v>
      </c>
      <c r="DF31" s="66">
        <v>100.60667865000001</v>
      </c>
      <c r="DG31" s="66">
        <v>110.86601044999999</v>
      </c>
      <c r="DH31" s="66">
        <v>117.78694533000001</v>
      </c>
      <c r="DI31" s="66">
        <v>113.86472571000002</v>
      </c>
      <c r="DJ31" s="66">
        <v>110.65434937000001</v>
      </c>
      <c r="DK31" s="66">
        <v>125.79063466000001</v>
      </c>
      <c r="DL31" s="66">
        <v>121.42173635</v>
      </c>
      <c r="DM31" s="66">
        <v>121.66950143999999</v>
      </c>
      <c r="DN31" s="66">
        <v>119.86785376</v>
      </c>
      <c r="DO31" s="66">
        <v>117.70712341000001</v>
      </c>
      <c r="DP31" s="66">
        <v>107.30417550000001</v>
      </c>
      <c r="DQ31" s="66">
        <v>108.96207581</v>
      </c>
      <c r="DR31" s="66">
        <v>101.28789316</v>
      </c>
      <c r="DS31" s="66">
        <v>101.03556592</v>
      </c>
      <c r="DT31" s="66">
        <v>94.783085519999986</v>
      </c>
      <c r="DU31" s="66">
        <v>91.68321087999999</v>
      </c>
      <c r="DV31" s="66">
        <v>102.17759734000001</v>
      </c>
      <c r="DW31" s="66">
        <v>103.95808611</v>
      </c>
      <c r="DX31" s="66">
        <v>98.357758750000002</v>
      </c>
      <c r="DY31" s="66">
        <v>101.35378641</v>
      </c>
      <c r="DZ31" s="66">
        <v>102.73952661999999</v>
      </c>
      <c r="EA31" s="66">
        <v>101.8788078</v>
      </c>
      <c r="EB31" s="66">
        <v>101.87967753000001</v>
      </c>
      <c r="EC31" s="66">
        <v>105.05302537</v>
      </c>
      <c r="ED31" s="66">
        <v>97.393906560000005</v>
      </c>
      <c r="EE31" s="66">
        <v>95.524701690000001</v>
      </c>
      <c r="EF31" s="66">
        <v>83.31535018999999</v>
      </c>
    </row>
    <row r="32" spans="1:136">
      <c r="A32" s="65" t="s">
        <v>81</v>
      </c>
      <c r="B32" s="66">
        <v>31.743300319999999</v>
      </c>
      <c r="C32" s="66">
        <v>40.262494539999999</v>
      </c>
      <c r="D32" s="66">
        <v>32.88778825</v>
      </c>
      <c r="E32" s="66">
        <v>29.158366910000002</v>
      </c>
      <c r="F32" s="66">
        <v>31.598347869999998</v>
      </c>
      <c r="G32" s="66">
        <v>43.564981789999997</v>
      </c>
      <c r="H32" s="66">
        <v>34.372514209999999</v>
      </c>
      <c r="I32" s="66">
        <v>36.82216434</v>
      </c>
      <c r="J32" s="66">
        <v>35.239721029999998</v>
      </c>
      <c r="K32" s="66">
        <v>38.68011499</v>
      </c>
      <c r="L32" s="66">
        <v>33.533644049999999</v>
      </c>
      <c r="M32" s="66">
        <v>45.303440260000002</v>
      </c>
      <c r="N32" s="66">
        <v>29.328061040000001</v>
      </c>
      <c r="O32" s="66">
        <v>32.321932660000002</v>
      </c>
      <c r="P32" s="66">
        <v>32.508767060000004</v>
      </c>
      <c r="Q32" s="66">
        <v>29.760895899999998</v>
      </c>
      <c r="R32" s="66">
        <v>28.055723970000003</v>
      </c>
      <c r="S32" s="66">
        <v>30.546893989999997</v>
      </c>
      <c r="T32" s="66">
        <v>42.113515200000002</v>
      </c>
      <c r="U32" s="66">
        <v>42.077821009999994</v>
      </c>
      <c r="V32" s="66">
        <v>43.437301880000007</v>
      </c>
      <c r="W32" s="66">
        <v>42.252222919999994</v>
      </c>
      <c r="X32" s="66">
        <v>46.173992919999996</v>
      </c>
      <c r="Y32" s="66">
        <v>38.388550879999997</v>
      </c>
      <c r="Z32" s="66">
        <v>38.181277129999998</v>
      </c>
      <c r="AA32" s="66">
        <v>44.968264699999999</v>
      </c>
      <c r="AB32" s="66">
        <v>41.610607559999998</v>
      </c>
      <c r="AC32" s="66">
        <v>38.951638109999998</v>
      </c>
      <c r="AD32" s="66">
        <v>37.089632739999999</v>
      </c>
      <c r="AE32" s="66">
        <v>43.828617850000001</v>
      </c>
      <c r="AF32" s="66">
        <v>36.873468670000001</v>
      </c>
      <c r="AG32" s="66">
        <v>40.470305209999999</v>
      </c>
      <c r="AH32" s="66">
        <v>42.793071859999998</v>
      </c>
      <c r="AI32" s="66">
        <v>49.049688920000001</v>
      </c>
      <c r="AJ32" s="66">
        <v>45.637366740000004</v>
      </c>
      <c r="AK32" s="66">
        <v>43.581361200000003</v>
      </c>
      <c r="AL32" s="66">
        <v>41.797540670000004</v>
      </c>
      <c r="AM32" s="66">
        <v>46.773281260000005</v>
      </c>
      <c r="AN32" s="66">
        <v>38.402638369999998</v>
      </c>
      <c r="AO32" s="66">
        <v>35.935907710000002</v>
      </c>
      <c r="AP32" s="66">
        <v>39.758306000000005</v>
      </c>
      <c r="AQ32" s="66">
        <v>48.922146230000003</v>
      </c>
      <c r="AR32" s="66">
        <v>41.152259979999997</v>
      </c>
      <c r="AS32" s="66">
        <v>48.727431799999998</v>
      </c>
      <c r="AT32" s="66">
        <v>44.548328990000002</v>
      </c>
      <c r="AU32" s="66">
        <v>45.40005515</v>
      </c>
      <c r="AV32" s="66">
        <v>47.324160679999999</v>
      </c>
      <c r="AW32" s="66">
        <v>46.910204780000001</v>
      </c>
      <c r="AX32" s="66">
        <v>45.056107600000004</v>
      </c>
      <c r="AY32" s="66">
        <v>48.749791779999995</v>
      </c>
      <c r="AZ32" s="66">
        <v>51.969466479999994</v>
      </c>
      <c r="BA32" s="66">
        <v>50.363886859999994</v>
      </c>
      <c r="BB32" s="66">
        <v>48.038706829999995</v>
      </c>
      <c r="BC32" s="66">
        <v>45.693857189999996</v>
      </c>
      <c r="BD32" s="66">
        <v>43.96916538</v>
      </c>
      <c r="BE32" s="66">
        <v>48.432078389999994</v>
      </c>
      <c r="BF32" s="66">
        <v>45.211703159999999</v>
      </c>
      <c r="BG32" s="66">
        <v>43.705865179999996</v>
      </c>
      <c r="BH32" s="66">
        <v>42.850524870000001</v>
      </c>
      <c r="BI32" s="66">
        <v>37.582583749999998</v>
      </c>
      <c r="BJ32" s="66">
        <v>48.065315480000002</v>
      </c>
      <c r="BK32" s="66">
        <v>48.217399210000004</v>
      </c>
      <c r="BL32" s="66">
        <v>43.789057170000007</v>
      </c>
      <c r="BM32" s="66">
        <v>47.045669930000003</v>
      </c>
      <c r="BN32" s="66">
        <v>44.707325969999999</v>
      </c>
      <c r="BO32" s="66">
        <v>37.174443080000003</v>
      </c>
      <c r="BP32" s="66">
        <v>46.44987596</v>
      </c>
      <c r="BQ32" s="66">
        <v>43.738454709999999</v>
      </c>
      <c r="BR32" s="66">
        <v>48.791309579999997</v>
      </c>
      <c r="BS32" s="66">
        <v>45.640222000000001</v>
      </c>
      <c r="BT32" s="66">
        <v>48.228865889999994</v>
      </c>
      <c r="BU32" s="66">
        <v>48.949791640000001</v>
      </c>
      <c r="BV32" s="66">
        <v>45.780650730000005</v>
      </c>
      <c r="BW32" s="66">
        <v>57.493820419999999</v>
      </c>
      <c r="BX32" s="66">
        <v>61.514989999999997</v>
      </c>
      <c r="BY32" s="66">
        <v>58.029795880000002</v>
      </c>
      <c r="BZ32" s="66">
        <v>57.579135719999996</v>
      </c>
      <c r="CA32" s="66">
        <v>59.124226119999996</v>
      </c>
      <c r="CB32" s="66">
        <v>56.323440689999998</v>
      </c>
      <c r="CC32" s="66">
        <v>60.942777390000003</v>
      </c>
      <c r="CD32" s="66">
        <v>62.943496110000005</v>
      </c>
      <c r="CE32" s="66">
        <v>60.789558039999996</v>
      </c>
      <c r="CF32" s="66">
        <v>58.644908330000007</v>
      </c>
      <c r="CG32" s="66">
        <v>56.532436300000001</v>
      </c>
      <c r="CH32" s="66">
        <v>68.663902820000004</v>
      </c>
      <c r="CI32" s="66">
        <v>65.348548090000008</v>
      </c>
      <c r="CJ32" s="66">
        <v>58.556901720000006</v>
      </c>
      <c r="CK32" s="66">
        <v>64.902768069999993</v>
      </c>
      <c r="CL32" s="66">
        <v>62.838607420000002</v>
      </c>
      <c r="CM32" s="66">
        <v>59.927778959999998</v>
      </c>
      <c r="CN32" s="66">
        <v>61.494247059999992</v>
      </c>
      <c r="CO32" s="66">
        <v>70.17156958999999</v>
      </c>
      <c r="CP32" s="66">
        <v>77.930532720000002</v>
      </c>
      <c r="CQ32" s="66">
        <v>71.365675690000003</v>
      </c>
      <c r="CR32" s="66">
        <v>64.757782089999992</v>
      </c>
      <c r="CS32" s="66">
        <v>65.799842999999996</v>
      </c>
      <c r="CT32" s="66">
        <v>70.882112830000011</v>
      </c>
      <c r="CU32" s="66">
        <v>69.943118339999998</v>
      </c>
      <c r="CV32" s="66">
        <v>65.272855630000009</v>
      </c>
      <c r="CW32" s="66">
        <v>66.829769600000006</v>
      </c>
      <c r="CX32" s="66">
        <v>67.871015910000011</v>
      </c>
      <c r="CY32" s="66">
        <v>67.462064089999998</v>
      </c>
      <c r="CZ32" s="66">
        <v>61.480579270000007</v>
      </c>
      <c r="DA32" s="66">
        <v>73.334658450000006</v>
      </c>
      <c r="DB32" s="66">
        <v>68.799227209999998</v>
      </c>
      <c r="DC32" s="66">
        <v>71.617240750000008</v>
      </c>
      <c r="DD32" s="66">
        <v>68.347026650000004</v>
      </c>
      <c r="DE32" s="66">
        <v>71.878535339999999</v>
      </c>
      <c r="DF32" s="66">
        <v>72.50334724999999</v>
      </c>
      <c r="DG32" s="66">
        <v>80.200140390000001</v>
      </c>
      <c r="DH32" s="66">
        <v>74.84320043000001</v>
      </c>
      <c r="DI32" s="66">
        <v>76.197357060000002</v>
      </c>
      <c r="DJ32" s="66">
        <v>85.252417640000004</v>
      </c>
      <c r="DK32" s="66">
        <v>84.014113649999999</v>
      </c>
      <c r="DL32" s="66">
        <v>81.198593800000012</v>
      </c>
      <c r="DM32" s="66">
        <v>82.288212920000007</v>
      </c>
      <c r="DN32" s="66">
        <v>88.016418389999998</v>
      </c>
      <c r="DO32" s="66">
        <v>95.049948260000008</v>
      </c>
      <c r="DP32" s="66">
        <v>85.218891269999986</v>
      </c>
      <c r="DQ32" s="66">
        <v>83.236186120000013</v>
      </c>
      <c r="DR32" s="66">
        <v>76.908527190000001</v>
      </c>
      <c r="DS32" s="66">
        <v>79.236256900000001</v>
      </c>
      <c r="DT32" s="66">
        <v>66.237995269999999</v>
      </c>
      <c r="DU32" s="66">
        <v>77.795614849999993</v>
      </c>
      <c r="DV32" s="66">
        <v>80.278213789999995</v>
      </c>
      <c r="DW32" s="66">
        <v>79.001315250000005</v>
      </c>
      <c r="DX32" s="66">
        <v>75.327985899999987</v>
      </c>
      <c r="DY32" s="66">
        <v>69.143383189999994</v>
      </c>
      <c r="DZ32" s="66">
        <v>75.80726267</v>
      </c>
      <c r="EA32" s="66">
        <v>77.252291490000005</v>
      </c>
      <c r="EB32" s="66">
        <v>78.925457559999998</v>
      </c>
      <c r="EC32" s="66">
        <v>80.358847560000001</v>
      </c>
      <c r="ED32" s="66">
        <v>77.42300745</v>
      </c>
      <c r="EE32" s="66">
        <v>80.697623550000003</v>
      </c>
      <c r="EF32" s="66">
        <v>68.468404340000006</v>
      </c>
    </row>
    <row r="33" spans="1:136">
      <c r="A33" s="65" t="s">
        <v>82</v>
      </c>
      <c r="B33" s="66">
        <v>399.17105819</v>
      </c>
      <c r="C33" s="66">
        <v>421.41852528999999</v>
      </c>
      <c r="D33" s="66">
        <v>420.13993716999994</v>
      </c>
      <c r="E33" s="66">
        <v>367.80754496999998</v>
      </c>
      <c r="F33" s="66">
        <v>384.37312700999996</v>
      </c>
      <c r="G33" s="66">
        <v>417.18781636</v>
      </c>
      <c r="H33" s="66">
        <v>408.17957695000001</v>
      </c>
      <c r="I33" s="66">
        <v>386.23843877999997</v>
      </c>
      <c r="J33" s="66">
        <v>396.79266408000001</v>
      </c>
      <c r="K33" s="66">
        <v>423.67755886999998</v>
      </c>
      <c r="L33" s="66">
        <v>436.88964706000002</v>
      </c>
      <c r="M33" s="66">
        <v>406.05308755999999</v>
      </c>
      <c r="N33" s="66">
        <v>401.15004298999997</v>
      </c>
      <c r="O33" s="66">
        <v>397.02046856000004</v>
      </c>
      <c r="P33" s="66">
        <v>409.58115485999997</v>
      </c>
      <c r="Q33" s="66">
        <v>406.90708374000002</v>
      </c>
      <c r="R33" s="66">
        <v>404.10540589999999</v>
      </c>
      <c r="S33" s="66">
        <v>410.51752314999999</v>
      </c>
      <c r="T33" s="66">
        <v>438.08460105</v>
      </c>
      <c r="U33" s="66">
        <v>403.02390543000001</v>
      </c>
      <c r="V33" s="66">
        <v>410.96186537</v>
      </c>
      <c r="W33" s="66">
        <v>399.97706049999999</v>
      </c>
      <c r="X33" s="66">
        <v>410.02872161000005</v>
      </c>
      <c r="Y33" s="66">
        <v>380.58714451000003</v>
      </c>
      <c r="Z33" s="66">
        <v>391.68141621000001</v>
      </c>
      <c r="AA33" s="66">
        <v>396.90286286000003</v>
      </c>
      <c r="AB33" s="66">
        <v>402.16648746999999</v>
      </c>
      <c r="AC33" s="66">
        <v>401.37093154999997</v>
      </c>
      <c r="AD33" s="66">
        <v>407.34392972000001</v>
      </c>
      <c r="AE33" s="66">
        <v>430.87730851000003</v>
      </c>
      <c r="AF33" s="66">
        <v>429.58676474999999</v>
      </c>
      <c r="AG33" s="66">
        <v>379.17506191000001</v>
      </c>
      <c r="AH33" s="66">
        <v>400.05810402999998</v>
      </c>
      <c r="AI33" s="66">
        <v>418.71218749000002</v>
      </c>
      <c r="AJ33" s="66">
        <v>436.61482636</v>
      </c>
      <c r="AK33" s="66">
        <v>408.40353111000002</v>
      </c>
      <c r="AL33" s="66">
        <v>421.52266603999999</v>
      </c>
      <c r="AM33" s="66">
        <v>437.22175859999999</v>
      </c>
      <c r="AN33" s="66">
        <v>418.35550967999995</v>
      </c>
      <c r="AO33" s="66">
        <v>432.67193314999997</v>
      </c>
      <c r="AP33" s="66">
        <v>434.72156603000002</v>
      </c>
      <c r="AQ33" s="66">
        <v>444.36756230000003</v>
      </c>
      <c r="AR33" s="66">
        <v>443.68569078000002</v>
      </c>
      <c r="AS33" s="66">
        <v>416.76013936999999</v>
      </c>
      <c r="AT33" s="66">
        <v>411.20750169999997</v>
      </c>
      <c r="AU33" s="66">
        <v>414.22909019000002</v>
      </c>
      <c r="AV33" s="66">
        <v>416.76793852000003</v>
      </c>
      <c r="AW33" s="66">
        <v>409.90977923000003</v>
      </c>
      <c r="AX33" s="66">
        <v>437.03374824999997</v>
      </c>
      <c r="AY33" s="66">
        <v>450.10005758</v>
      </c>
      <c r="AZ33" s="66">
        <v>439.01907533999997</v>
      </c>
      <c r="BA33" s="66">
        <v>422.64521801000001</v>
      </c>
      <c r="BB33" s="66">
        <v>437.00623080000003</v>
      </c>
      <c r="BC33" s="66">
        <v>431.69659204999999</v>
      </c>
      <c r="BD33" s="66">
        <v>424.80636591000001</v>
      </c>
      <c r="BE33" s="66">
        <v>402.61251871000002</v>
      </c>
      <c r="BF33" s="66">
        <v>423.00957509</v>
      </c>
      <c r="BG33" s="66">
        <v>425.83625533999998</v>
      </c>
      <c r="BH33" s="66">
        <v>418.60234234000001</v>
      </c>
      <c r="BI33" s="66">
        <v>413.84422470000004</v>
      </c>
      <c r="BJ33" s="66">
        <v>419.28505603000002</v>
      </c>
      <c r="BK33" s="66">
        <v>425.31660176000003</v>
      </c>
      <c r="BL33" s="66">
        <v>419.53376172000003</v>
      </c>
      <c r="BM33" s="66">
        <v>399.40616921000003</v>
      </c>
      <c r="BN33" s="66">
        <v>401.02174427999995</v>
      </c>
      <c r="BO33" s="66">
        <v>397.40784162</v>
      </c>
      <c r="BP33" s="66">
        <v>404.65002226000001</v>
      </c>
      <c r="BQ33" s="66">
        <v>382.8521154</v>
      </c>
      <c r="BR33" s="66">
        <v>395.08387751000004</v>
      </c>
      <c r="BS33" s="66">
        <v>393.52900138999996</v>
      </c>
      <c r="BT33" s="66">
        <v>377.08343818999998</v>
      </c>
      <c r="BU33" s="66">
        <v>358.95535986999994</v>
      </c>
      <c r="BV33" s="66">
        <v>361.97046494</v>
      </c>
      <c r="BW33" s="66">
        <v>371.69325134000002</v>
      </c>
      <c r="BX33" s="66">
        <v>379.70259076999997</v>
      </c>
      <c r="BY33" s="66">
        <v>366.14274329</v>
      </c>
      <c r="BZ33" s="66">
        <v>369.51521532999999</v>
      </c>
      <c r="CA33" s="66">
        <v>380.75510684</v>
      </c>
      <c r="CB33" s="66">
        <v>377.71723923000002</v>
      </c>
      <c r="CC33" s="66">
        <v>350.48451416</v>
      </c>
      <c r="CD33" s="66">
        <v>355.23744097999997</v>
      </c>
      <c r="CE33" s="66">
        <v>364.25496519000001</v>
      </c>
      <c r="CF33" s="66">
        <v>364.14214556000002</v>
      </c>
      <c r="CG33" s="66">
        <v>340.67657529999997</v>
      </c>
      <c r="CH33" s="66">
        <v>354.71187284000001</v>
      </c>
      <c r="CI33" s="66">
        <v>355.32661870999999</v>
      </c>
      <c r="CJ33" s="66">
        <v>366.58005101999998</v>
      </c>
      <c r="CK33" s="66">
        <v>352.02991255999996</v>
      </c>
      <c r="CL33" s="66">
        <v>364.21132772999999</v>
      </c>
      <c r="CM33" s="66">
        <v>363.11093529999999</v>
      </c>
      <c r="CN33" s="66">
        <v>363.31170995000002</v>
      </c>
      <c r="CO33" s="66">
        <v>339.53837849000001</v>
      </c>
      <c r="CP33" s="66">
        <v>343.78008202000001</v>
      </c>
      <c r="CQ33" s="66">
        <v>346.92929701000003</v>
      </c>
      <c r="CR33" s="66">
        <v>346.68604220999998</v>
      </c>
      <c r="CS33" s="66">
        <v>330.80425126</v>
      </c>
      <c r="CT33" s="66">
        <v>343.50847090000002</v>
      </c>
      <c r="CU33" s="66">
        <v>331.92724492000002</v>
      </c>
      <c r="CV33" s="66">
        <v>323.09490124000001</v>
      </c>
      <c r="CW33" s="66">
        <v>302.96999185999999</v>
      </c>
      <c r="CX33" s="66">
        <v>314.91351155000001</v>
      </c>
      <c r="CY33" s="66">
        <v>322.73906233000002</v>
      </c>
      <c r="CZ33" s="66">
        <v>312.83559201000003</v>
      </c>
      <c r="DA33" s="66">
        <v>316.44320830999999</v>
      </c>
      <c r="DB33" s="66">
        <v>329.41738871999996</v>
      </c>
      <c r="DC33" s="66">
        <v>313.34231025999998</v>
      </c>
      <c r="DD33" s="66">
        <v>311.26626069999998</v>
      </c>
      <c r="DE33" s="66">
        <v>310.63769075000005</v>
      </c>
      <c r="DF33" s="66">
        <v>307.96931197000004</v>
      </c>
      <c r="DG33" s="66">
        <v>313.82152510000003</v>
      </c>
      <c r="DH33" s="66">
        <v>328.67561911999996</v>
      </c>
      <c r="DI33" s="66">
        <v>320.61206484000002</v>
      </c>
      <c r="DJ33" s="66">
        <v>348.61032475000002</v>
      </c>
      <c r="DK33" s="66">
        <v>350.10918062000007</v>
      </c>
      <c r="DL33" s="66">
        <v>352.03762070000005</v>
      </c>
      <c r="DM33" s="66">
        <v>339.92370248999998</v>
      </c>
      <c r="DN33" s="66">
        <v>330.98620133999998</v>
      </c>
      <c r="DO33" s="66">
        <v>333.80335085999997</v>
      </c>
      <c r="DP33" s="66">
        <v>329.64304772000003</v>
      </c>
      <c r="DQ33" s="66">
        <v>310.97075422</v>
      </c>
      <c r="DR33" s="66">
        <v>313.02890248</v>
      </c>
      <c r="DS33" s="66">
        <v>309.14894885000001</v>
      </c>
      <c r="DT33" s="66">
        <v>313.08607199000005</v>
      </c>
      <c r="DU33" s="66">
        <v>288.11978826000001</v>
      </c>
      <c r="DV33" s="66">
        <v>296.82709671999999</v>
      </c>
      <c r="DW33" s="66">
        <v>299.07764966000002</v>
      </c>
      <c r="DX33" s="66">
        <v>304.97824215999998</v>
      </c>
      <c r="DY33" s="66">
        <v>287.68201633000001</v>
      </c>
      <c r="DZ33" s="66">
        <v>301.97400037</v>
      </c>
      <c r="EA33" s="66">
        <v>291.92249118000001</v>
      </c>
      <c r="EB33" s="66">
        <v>290.52420453999997</v>
      </c>
      <c r="EC33" s="66">
        <v>259.84474437</v>
      </c>
      <c r="ED33" s="66">
        <v>269.45671240000001</v>
      </c>
      <c r="EE33" s="66">
        <v>268.82478517000004</v>
      </c>
      <c r="EF33" s="66">
        <v>278.46573648000003</v>
      </c>
    </row>
    <row r="34" spans="1:136">
      <c r="A34" s="65" t="s">
        <v>83</v>
      </c>
      <c r="B34" s="66">
        <v>409.74340135</v>
      </c>
      <c r="C34" s="66">
        <v>381.15291513</v>
      </c>
      <c r="D34" s="66">
        <v>392.73229092999998</v>
      </c>
      <c r="E34" s="66">
        <v>394.76901877</v>
      </c>
      <c r="F34" s="66">
        <v>392.44574325999997</v>
      </c>
      <c r="G34" s="66">
        <v>381.30621696000003</v>
      </c>
      <c r="H34" s="66">
        <v>379.49506307000001</v>
      </c>
      <c r="I34" s="66">
        <v>370.90400886000003</v>
      </c>
      <c r="J34" s="66">
        <v>397.20792793000004</v>
      </c>
      <c r="K34" s="66">
        <v>385.62588585000003</v>
      </c>
      <c r="L34" s="66">
        <v>378.53357903999995</v>
      </c>
      <c r="M34" s="66">
        <v>343.25247279999996</v>
      </c>
      <c r="N34" s="66">
        <v>356.57837807999999</v>
      </c>
      <c r="O34" s="66">
        <v>375.78350359000001</v>
      </c>
      <c r="P34" s="66">
        <v>356.66965943999998</v>
      </c>
      <c r="Q34" s="66">
        <v>340.87511702</v>
      </c>
      <c r="R34" s="66">
        <v>342.32536314999999</v>
      </c>
      <c r="S34" s="66">
        <v>305.63475403000001</v>
      </c>
      <c r="T34" s="66">
        <v>324.33633108999999</v>
      </c>
      <c r="U34" s="66">
        <v>326.28705939000002</v>
      </c>
      <c r="V34" s="66">
        <v>350.33205938999998</v>
      </c>
      <c r="W34" s="66">
        <v>342.54419180999997</v>
      </c>
      <c r="X34" s="66">
        <v>335.74782865999998</v>
      </c>
      <c r="Y34" s="66">
        <v>329.80011898999999</v>
      </c>
      <c r="Z34" s="66">
        <v>330.32573466999997</v>
      </c>
      <c r="AA34" s="66">
        <v>320.6395354</v>
      </c>
      <c r="AB34" s="66">
        <v>332.20338543000003</v>
      </c>
      <c r="AC34" s="66">
        <v>338.16864669</v>
      </c>
      <c r="AD34" s="66">
        <v>335.44119490000003</v>
      </c>
      <c r="AE34" s="66">
        <v>349.55907647999999</v>
      </c>
      <c r="AF34" s="66">
        <v>335.53074329000003</v>
      </c>
      <c r="AG34" s="66">
        <v>328.14926455</v>
      </c>
      <c r="AH34" s="66">
        <v>333.07645331000003</v>
      </c>
      <c r="AI34" s="66">
        <v>315.0693498</v>
      </c>
      <c r="AJ34" s="66">
        <v>325.09749653</v>
      </c>
      <c r="AK34" s="66">
        <v>345.43059847000001</v>
      </c>
      <c r="AL34" s="66">
        <v>336.61911108000004</v>
      </c>
      <c r="AM34" s="66">
        <v>324.33658785</v>
      </c>
      <c r="AN34" s="66">
        <v>321.15695287</v>
      </c>
      <c r="AO34" s="66">
        <v>299.98379172</v>
      </c>
      <c r="AP34" s="66">
        <v>307.76272183999998</v>
      </c>
      <c r="AQ34" s="66">
        <v>309.85126327</v>
      </c>
      <c r="AR34" s="66">
        <v>296.56421905000002</v>
      </c>
      <c r="AS34" s="66">
        <v>300.11153880999996</v>
      </c>
      <c r="AT34" s="66">
        <v>311.28420855000002</v>
      </c>
      <c r="AU34" s="66">
        <v>312.18865718999996</v>
      </c>
      <c r="AV34" s="66">
        <v>296.81095591000002</v>
      </c>
      <c r="AW34" s="66">
        <v>302.68462079</v>
      </c>
      <c r="AX34" s="66">
        <v>269.66527173999998</v>
      </c>
      <c r="AY34" s="66">
        <v>258.95379348</v>
      </c>
      <c r="AZ34" s="66">
        <v>279.31223385999999</v>
      </c>
      <c r="BA34" s="66">
        <v>279.84581936000006</v>
      </c>
      <c r="BB34" s="66">
        <v>280.18924286999999</v>
      </c>
      <c r="BC34" s="66">
        <v>273.73862292000001</v>
      </c>
      <c r="BD34" s="66">
        <v>277.53844785000001</v>
      </c>
      <c r="BE34" s="66">
        <v>269.19114680000001</v>
      </c>
      <c r="BF34" s="66">
        <v>270.22261400000002</v>
      </c>
      <c r="BG34" s="66">
        <v>265.44990661999998</v>
      </c>
      <c r="BH34" s="66">
        <v>281.35372818999997</v>
      </c>
      <c r="BI34" s="66">
        <v>258.53957431999999</v>
      </c>
      <c r="BJ34" s="66">
        <v>266.57213143000001</v>
      </c>
      <c r="BK34" s="66">
        <v>259.47543156</v>
      </c>
      <c r="BL34" s="66">
        <v>259.08135011000002</v>
      </c>
      <c r="BM34" s="66">
        <v>239.09846797</v>
      </c>
      <c r="BN34" s="66">
        <v>246.79599103000001</v>
      </c>
      <c r="BO34" s="66">
        <v>257.34846934999996</v>
      </c>
      <c r="BP34" s="66">
        <v>247.15469294999997</v>
      </c>
      <c r="BQ34" s="66">
        <v>245.68977962000002</v>
      </c>
      <c r="BR34" s="66">
        <v>243.04119015999999</v>
      </c>
      <c r="BS34" s="66">
        <v>240.54408332999998</v>
      </c>
      <c r="BT34" s="66">
        <v>254.6435621</v>
      </c>
      <c r="BU34" s="66">
        <v>247.02422371</v>
      </c>
      <c r="BV34" s="66">
        <v>248.49715456000001</v>
      </c>
      <c r="BW34" s="66">
        <v>232.61146816999999</v>
      </c>
      <c r="BX34" s="66">
        <v>231.53032479000001</v>
      </c>
      <c r="BY34" s="66">
        <v>213.25048075999999</v>
      </c>
      <c r="BZ34" s="66">
        <v>232.80307095000001</v>
      </c>
      <c r="CA34" s="66">
        <v>234.62460326000001</v>
      </c>
      <c r="CB34" s="66">
        <v>236.74021726999999</v>
      </c>
      <c r="CC34" s="66">
        <v>229.50509205999998</v>
      </c>
      <c r="CD34" s="66">
        <v>229.17780836999998</v>
      </c>
      <c r="CE34" s="66">
        <v>217.94580607</v>
      </c>
      <c r="CF34" s="66">
        <v>226.06044996</v>
      </c>
      <c r="CG34" s="66">
        <v>212.93059761000001</v>
      </c>
      <c r="CH34" s="66">
        <v>222.38339977999999</v>
      </c>
      <c r="CI34" s="66">
        <v>218.06312265999998</v>
      </c>
      <c r="CJ34" s="66">
        <v>212.90470854</v>
      </c>
      <c r="CK34" s="66">
        <v>212.56891066999998</v>
      </c>
      <c r="CL34" s="66">
        <v>204.95078404</v>
      </c>
      <c r="CM34" s="66">
        <v>200.89014874999998</v>
      </c>
      <c r="CN34" s="66">
        <v>207.03901579000001</v>
      </c>
      <c r="CO34" s="66">
        <v>206.53224831</v>
      </c>
      <c r="CP34" s="66">
        <v>208.55563109000002</v>
      </c>
      <c r="CQ34" s="66">
        <v>207.99058623999997</v>
      </c>
      <c r="CR34" s="66">
        <v>208.78116847000001</v>
      </c>
      <c r="CS34" s="66">
        <v>198.56043872000001</v>
      </c>
      <c r="CT34" s="66">
        <v>193.81625772000001</v>
      </c>
      <c r="CU34" s="66">
        <v>189.72384511000001</v>
      </c>
      <c r="CV34" s="66">
        <v>188.36936367999999</v>
      </c>
      <c r="CW34" s="66">
        <v>175.87420258</v>
      </c>
      <c r="CX34" s="66">
        <v>180.01798631</v>
      </c>
      <c r="CY34" s="66">
        <v>188.79654307000001</v>
      </c>
      <c r="CZ34" s="66">
        <v>186.73011549999998</v>
      </c>
      <c r="DA34" s="66">
        <v>170.97246959</v>
      </c>
      <c r="DB34" s="66">
        <v>176.44269528000001</v>
      </c>
      <c r="DC34" s="66">
        <v>174.65942952999998</v>
      </c>
      <c r="DD34" s="66">
        <v>173.78938903</v>
      </c>
      <c r="DE34" s="66">
        <v>176.87662797000002</v>
      </c>
      <c r="DF34" s="66">
        <v>179.01568978</v>
      </c>
      <c r="DG34" s="66">
        <v>165.84336095</v>
      </c>
      <c r="DH34" s="66">
        <v>167.73095739999999</v>
      </c>
      <c r="DI34" s="66">
        <v>167.73939289999998</v>
      </c>
      <c r="DJ34" s="66">
        <v>170.78794446000001</v>
      </c>
      <c r="DK34" s="66">
        <v>164.41958156999999</v>
      </c>
      <c r="DL34" s="66">
        <v>163.25813355</v>
      </c>
      <c r="DM34" s="66">
        <v>157.09385201999999</v>
      </c>
      <c r="DN34" s="66">
        <v>156.14189633000001</v>
      </c>
      <c r="DO34" s="66">
        <v>151.54744505000002</v>
      </c>
      <c r="DP34" s="66">
        <v>154.99666192000001</v>
      </c>
      <c r="DQ34" s="66">
        <v>142.0318997</v>
      </c>
      <c r="DR34" s="66">
        <v>138.54691869000001</v>
      </c>
      <c r="DS34" s="66">
        <v>139.73066979999999</v>
      </c>
      <c r="DT34" s="66">
        <v>137.46488318000002</v>
      </c>
      <c r="DU34" s="66">
        <v>133.01213565</v>
      </c>
      <c r="DV34" s="66">
        <v>130.69925043000001</v>
      </c>
      <c r="DW34" s="66">
        <v>119.99462154</v>
      </c>
      <c r="DX34" s="66">
        <v>129.64554764000002</v>
      </c>
      <c r="DY34" s="66">
        <v>120.19081267999999</v>
      </c>
      <c r="DZ34" s="66">
        <v>125.17251110999999</v>
      </c>
      <c r="EA34" s="66">
        <v>114.39674554999999</v>
      </c>
      <c r="EB34" s="66">
        <v>116.02398312</v>
      </c>
      <c r="EC34" s="66">
        <v>106.54079811</v>
      </c>
      <c r="ED34" s="66">
        <v>112.72183376</v>
      </c>
      <c r="EE34" s="66">
        <v>106.35294776000001</v>
      </c>
      <c r="EF34" s="66">
        <v>110.06673251999999</v>
      </c>
    </row>
    <row r="35" spans="1:136">
      <c r="A35" s="65" t="s">
        <v>84</v>
      </c>
      <c r="B35" s="66">
        <v>53.087311650000004</v>
      </c>
      <c r="C35" s="66">
        <v>59.757499510000002</v>
      </c>
      <c r="D35" s="66">
        <v>57.964444139999998</v>
      </c>
      <c r="E35" s="66">
        <v>53.917592940000006</v>
      </c>
      <c r="F35" s="66">
        <v>48.339363570000003</v>
      </c>
      <c r="G35" s="66">
        <v>42.685302</v>
      </c>
      <c r="H35" s="66">
        <v>49.251607560000004</v>
      </c>
      <c r="I35" s="66">
        <v>40.102996830000002</v>
      </c>
      <c r="J35" s="66">
        <v>43.868532610000003</v>
      </c>
      <c r="K35" s="66">
        <v>50.056261280000001</v>
      </c>
      <c r="L35" s="66">
        <v>40.464302759999995</v>
      </c>
      <c r="M35" s="66">
        <v>44.714986880000005</v>
      </c>
      <c r="N35" s="66">
        <v>41.647714269999994</v>
      </c>
      <c r="O35" s="66">
        <v>48.019503790000002</v>
      </c>
      <c r="P35" s="66">
        <v>44.652786649999996</v>
      </c>
      <c r="Q35" s="66">
        <v>51.165637720000007</v>
      </c>
      <c r="R35" s="66">
        <v>59.415087819999997</v>
      </c>
      <c r="S35" s="66">
        <v>51.646405100000003</v>
      </c>
      <c r="T35" s="66">
        <v>53.086342590000001</v>
      </c>
      <c r="U35" s="66">
        <v>48.729839659999996</v>
      </c>
      <c r="V35" s="66">
        <v>50.253788829999991</v>
      </c>
      <c r="W35" s="66">
        <v>50.475898559999997</v>
      </c>
      <c r="X35" s="66">
        <v>58.873208300000002</v>
      </c>
      <c r="Y35" s="66">
        <v>43.858496630000005</v>
      </c>
      <c r="Z35" s="66">
        <v>60.022044550000004</v>
      </c>
      <c r="AA35" s="66">
        <v>47.001307060000002</v>
      </c>
      <c r="AB35" s="66">
        <v>49.615992349999999</v>
      </c>
      <c r="AC35" s="66">
        <v>42.498969970000005</v>
      </c>
      <c r="AD35" s="66">
        <v>44.414587140000002</v>
      </c>
      <c r="AE35" s="66">
        <v>48.720430960000002</v>
      </c>
      <c r="AF35" s="66">
        <v>43.341768330000001</v>
      </c>
      <c r="AG35" s="66">
        <v>43.142260560000004</v>
      </c>
      <c r="AH35" s="66">
        <v>54.891222630000001</v>
      </c>
      <c r="AI35" s="66">
        <v>46.714710679999996</v>
      </c>
      <c r="AJ35" s="66">
        <v>42.976760920000004</v>
      </c>
      <c r="AK35" s="66">
        <v>43.76733874</v>
      </c>
      <c r="AL35" s="66">
        <v>45.798651460000002</v>
      </c>
      <c r="AM35" s="66">
        <v>56.209473029999998</v>
      </c>
      <c r="AN35" s="66">
        <v>67.031625030000001</v>
      </c>
      <c r="AO35" s="66">
        <v>57.298020440000002</v>
      </c>
      <c r="AP35" s="66">
        <v>55.280659999999997</v>
      </c>
      <c r="AQ35" s="66">
        <v>55.129593010000001</v>
      </c>
      <c r="AR35" s="66">
        <v>56.342526640000003</v>
      </c>
      <c r="AS35" s="66">
        <v>51.512052769999997</v>
      </c>
      <c r="AT35" s="66">
        <v>53.916337929999997</v>
      </c>
      <c r="AU35" s="66">
        <v>47.340144810000005</v>
      </c>
      <c r="AV35" s="66">
        <v>37.932878009999996</v>
      </c>
      <c r="AW35" s="66">
        <v>36.417741120000002</v>
      </c>
      <c r="AX35" s="66">
        <v>40.67465103</v>
      </c>
      <c r="AY35" s="66">
        <v>52.01541125</v>
      </c>
      <c r="AZ35" s="66">
        <v>40.59224133</v>
      </c>
      <c r="BA35" s="66">
        <v>40.156057830000002</v>
      </c>
      <c r="BB35" s="66">
        <v>40.383080849999999</v>
      </c>
      <c r="BC35" s="66">
        <v>47.648893970000003</v>
      </c>
      <c r="BD35" s="66">
        <v>44.153256280000001</v>
      </c>
      <c r="BE35" s="66">
        <v>41.277816449999996</v>
      </c>
      <c r="BF35" s="66">
        <v>40.500225839999999</v>
      </c>
      <c r="BG35" s="66">
        <v>43.936014819999997</v>
      </c>
      <c r="BH35" s="66">
        <v>44.965117419999999</v>
      </c>
      <c r="BI35" s="66">
        <v>34.191624760000003</v>
      </c>
      <c r="BJ35" s="66">
        <v>42.747196430000002</v>
      </c>
      <c r="BK35" s="66">
        <v>36.739883640000002</v>
      </c>
      <c r="BL35" s="66">
        <v>37.561486899999998</v>
      </c>
      <c r="BM35" s="66">
        <v>33.3204615</v>
      </c>
      <c r="BN35" s="66">
        <v>35.114956849999999</v>
      </c>
      <c r="BO35" s="66">
        <v>36.74416506</v>
      </c>
      <c r="BP35" s="66">
        <v>41.393362830000001</v>
      </c>
      <c r="BQ35" s="66">
        <v>39.74909109</v>
      </c>
      <c r="BR35" s="66">
        <v>42.497792670000003</v>
      </c>
      <c r="BS35" s="66">
        <v>38.415871679999995</v>
      </c>
      <c r="BT35" s="66">
        <v>42.730912719999999</v>
      </c>
      <c r="BU35" s="66">
        <v>39.279786459999997</v>
      </c>
      <c r="BV35" s="66">
        <v>40.699289559999997</v>
      </c>
      <c r="BW35" s="66">
        <v>41.035685350000001</v>
      </c>
      <c r="BX35" s="66">
        <v>39.725701130000004</v>
      </c>
      <c r="BY35" s="66">
        <v>42.153495360000001</v>
      </c>
      <c r="BZ35" s="66">
        <v>40.227533119999997</v>
      </c>
      <c r="CA35" s="66">
        <v>51.811277090000004</v>
      </c>
      <c r="CB35" s="66">
        <v>41.184233269999993</v>
      </c>
      <c r="CC35" s="66">
        <v>35.405666719999999</v>
      </c>
      <c r="CD35" s="66">
        <v>38.152025350000002</v>
      </c>
      <c r="CE35" s="66">
        <v>41.002109070000003</v>
      </c>
      <c r="CF35" s="66">
        <v>39.390432490000009</v>
      </c>
      <c r="CG35" s="66">
        <v>39.232654920000002</v>
      </c>
      <c r="CH35" s="66">
        <v>40.376980549999999</v>
      </c>
      <c r="CI35" s="66">
        <v>40.87770166</v>
      </c>
      <c r="CJ35" s="66">
        <v>40.922726600000004</v>
      </c>
      <c r="CK35" s="66">
        <v>43.357894330000001</v>
      </c>
      <c r="CL35" s="66">
        <v>47.11299494</v>
      </c>
      <c r="CM35" s="66">
        <v>44.735700359999996</v>
      </c>
      <c r="CN35" s="66">
        <v>39.955088289999999</v>
      </c>
      <c r="CO35" s="66">
        <v>34.01983577</v>
      </c>
      <c r="CP35" s="66">
        <v>37.427186519999999</v>
      </c>
      <c r="CQ35" s="66">
        <v>43.077482070000002</v>
      </c>
      <c r="CR35" s="66">
        <v>45.542103910000002</v>
      </c>
      <c r="CS35" s="66">
        <v>44.348331270000003</v>
      </c>
      <c r="CT35" s="66">
        <v>44.385448969999999</v>
      </c>
      <c r="CU35" s="66">
        <v>45.404863890000001</v>
      </c>
      <c r="CV35" s="66">
        <v>42.644520249999999</v>
      </c>
      <c r="CW35" s="66">
        <v>38.941993549999999</v>
      </c>
      <c r="CX35" s="66">
        <v>41.022261820000004</v>
      </c>
      <c r="CY35" s="66">
        <v>43.790853609999999</v>
      </c>
      <c r="CZ35" s="66">
        <v>41.314480520000004</v>
      </c>
      <c r="DA35" s="66">
        <v>37.9585127</v>
      </c>
      <c r="DB35" s="66">
        <v>41.259289690000003</v>
      </c>
      <c r="DC35" s="66">
        <v>45.080527850000003</v>
      </c>
      <c r="DD35" s="66">
        <v>46.72185477</v>
      </c>
      <c r="DE35" s="66">
        <v>49.51309286</v>
      </c>
      <c r="DF35" s="66">
        <v>51.954788790000002</v>
      </c>
      <c r="DG35" s="66">
        <v>50.720687820000002</v>
      </c>
      <c r="DH35" s="66">
        <v>52.431850569999995</v>
      </c>
      <c r="DI35" s="66">
        <v>55.53630287</v>
      </c>
      <c r="DJ35" s="66">
        <v>55.381695370000003</v>
      </c>
      <c r="DK35" s="66">
        <v>55.843896910000005</v>
      </c>
      <c r="DL35" s="66">
        <v>57.916980300000006</v>
      </c>
      <c r="DM35" s="66">
        <v>58.20221892</v>
      </c>
      <c r="DN35" s="66">
        <v>55.310147749999999</v>
      </c>
      <c r="DO35" s="66">
        <v>54.536884109999995</v>
      </c>
      <c r="DP35" s="66">
        <v>48.073477159999996</v>
      </c>
      <c r="DQ35" s="66">
        <v>51.602555480000007</v>
      </c>
      <c r="DR35" s="66">
        <v>56.655255619999998</v>
      </c>
      <c r="DS35" s="66">
        <v>58.843170369999996</v>
      </c>
      <c r="DT35" s="66">
        <v>55.937390719999996</v>
      </c>
      <c r="DU35" s="66">
        <v>54.267438100000007</v>
      </c>
      <c r="DV35" s="66">
        <v>60.191177860000003</v>
      </c>
      <c r="DW35" s="66">
        <v>63.118715939999994</v>
      </c>
      <c r="DX35" s="66">
        <v>65.301214779999995</v>
      </c>
      <c r="DY35" s="66">
        <v>67.784274459999992</v>
      </c>
      <c r="DZ35" s="66">
        <v>61.055212339999997</v>
      </c>
      <c r="EA35" s="66">
        <v>58.663719659999998</v>
      </c>
      <c r="EB35" s="66">
        <v>59.348270310000004</v>
      </c>
      <c r="EC35" s="66">
        <v>60.369706010000002</v>
      </c>
      <c r="ED35" s="66">
        <v>64.133797890000011</v>
      </c>
      <c r="EE35" s="66">
        <v>61.905519249999998</v>
      </c>
      <c r="EF35" s="66">
        <v>57.691489009999998</v>
      </c>
    </row>
    <row r="36" spans="1:136">
      <c r="A36" s="65" t="s">
        <v>85</v>
      </c>
      <c r="B36" s="66">
        <v>31.108801219999997</v>
      </c>
      <c r="C36" s="66">
        <v>28.735775159999999</v>
      </c>
      <c r="D36" s="66">
        <v>23.755939470000001</v>
      </c>
      <c r="E36" s="66">
        <v>28.485075819999999</v>
      </c>
      <c r="F36" s="66">
        <v>30.90606713</v>
      </c>
      <c r="G36" s="66">
        <v>29.866847799999999</v>
      </c>
      <c r="H36" s="66">
        <v>27.933128050000001</v>
      </c>
      <c r="I36" s="66">
        <v>30.891519979999998</v>
      </c>
      <c r="J36" s="66">
        <v>26.291372850000002</v>
      </c>
      <c r="K36" s="66">
        <v>29.89092539</v>
      </c>
      <c r="L36" s="66">
        <v>33.613369560000002</v>
      </c>
      <c r="M36" s="66">
        <v>24.904568449999999</v>
      </c>
      <c r="N36" s="66">
        <v>24.797206180000003</v>
      </c>
      <c r="O36" s="66">
        <v>21.244610080000001</v>
      </c>
      <c r="P36" s="66">
        <v>22.05570882</v>
      </c>
      <c r="Q36" s="66">
        <v>25.787063449999998</v>
      </c>
      <c r="R36" s="66">
        <v>31.355343309999999</v>
      </c>
      <c r="S36" s="66">
        <v>27.26294523</v>
      </c>
      <c r="T36" s="66">
        <v>22.382732750000002</v>
      </c>
      <c r="U36" s="66">
        <v>29.224929839999998</v>
      </c>
      <c r="V36" s="66">
        <v>31.563109520000001</v>
      </c>
      <c r="W36" s="66">
        <v>35.113175290000001</v>
      </c>
      <c r="X36" s="66">
        <v>28.178434360000001</v>
      </c>
      <c r="Y36" s="66">
        <v>35.166530080000001</v>
      </c>
      <c r="Z36" s="66">
        <v>34.525760910000002</v>
      </c>
      <c r="AA36" s="66">
        <v>35.305446259999997</v>
      </c>
      <c r="AB36" s="66">
        <v>31.483676670000001</v>
      </c>
      <c r="AC36" s="66">
        <v>30.800418710000002</v>
      </c>
      <c r="AD36" s="66">
        <v>33.941533190000001</v>
      </c>
      <c r="AE36" s="66">
        <v>33.33112285</v>
      </c>
      <c r="AF36" s="66">
        <v>35.98358236</v>
      </c>
      <c r="AG36" s="66">
        <v>38.302411540000001</v>
      </c>
      <c r="AH36" s="66">
        <v>34.296075719999997</v>
      </c>
      <c r="AI36" s="66">
        <v>29.915805599999999</v>
      </c>
      <c r="AJ36" s="66">
        <v>33.67470101</v>
      </c>
      <c r="AK36" s="66">
        <v>35.740976879999998</v>
      </c>
      <c r="AL36" s="66">
        <v>36.10290165</v>
      </c>
      <c r="AM36" s="66">
        <v>38.244734480000005</v>
      </c>
      <c r="AN36" s="66">
        <v>39.164718370000003</v>
      </c>
      <c r="AO36" s="66">
        <v>33.867266210000004</v>
      </c>
      <c r="AP36" s="66">
        <v>41.936911430000002</v>
      </c>
      <c r="AQ36" s="66">
        <v>39.087022150000003</v>
      </c>
      <c r="AR36" s="66">
        <v>40.383216339999997</v>
      </c>
      <c r="AS36" s="66">
        <v>36.134041250000003</v>
      </c>
      <c r="AT36" s="66">
        <v>40.384636520000001</v>
      </c>
      <c r="AU36" s="66">
        <v>41.313168489999995</v>
      </c>
      <c r="AV36" s="66">
        <v>41.174802249999999</v>
      </c>
      <c r="AW36" s="66">
        <v>39.740834280000001</v>
      </c>
      <c r="AX36" s="66">
        <v>37.994120159999994</v>
      </c>
      <c r="AY36" s="66">
        <v>34.584067920000003</v>
      </c>
      <c r="AZ36" s="66">
        <v>32.648797989999998</v>
      </c>
      <c r="BA36" s="66">
        <v>33.303720550000001</v>
      </c>
      <c r="BB36" s="66">
        <v>37.537370179999996</v>
      </c>
      <c r="BC36" s="66">
        <v>38.353331280000006</v>
      </c>
      <c r="BD36" s="66">
        <v>38.354722029999998</v>
      </c>
      <c r="BE36" s="66">
        <v>36.222258339999996</v>
      </c>
      <c r="BF36" s="66">
        <v>39.147645650000001</v>
      </c>
      <c r="BG36" s="66">
        <v>32.80550882</v>
      </c>
      <c r="BH36" s="66">
        <v>31.856646800000004</v>
      </c>
      <c r="BI36" s="66">
        <v>30.966700469999999</v>
      </c>
      <c r="BJ36" s="66">
        <v>34.884292160000001</v>
      </c>
      <c r="BK36" s="66">
        <v>38.174681190000001</v>
      </c>
      <c r="BL36" s="66">
        <v>36.409229140000001</v>
      </c>
      <c r="BM36" s="66">
        <v>33.24416909</v>
      </c>
      <c r="BN36" s="66">
        <v>32.90262499</v>
      </c>
      <c r="BO36" s="66">
        <v>33.681068060000001</v>
      </c>
      <c r="BP36" s="66">
        <v>33.072380639999999</v>
      </c>
      <c r="BQ36" s="66">
        <v>34.402934009999996</v>
      </c>
      <c r="BR36" s="66">
        <v>38.545344640000003</v>
      </c>
      <c r="BS36" s="66">
        <v>37.402576589999995</v>
      </c>
      <c r="BT36" s="66">
        <v>35.348742889999997</v>
      </c>
      <c r="BU36" s="66">
        <v>33.114416370000001</v>
      </c>
      <c r="BV36" s="66">
        <v>37.768800519999999</v>
      </c>
      <c r="BW36" s="66">
        <v>37.367386550000006</v>
      </c>
      <c r="BX36" s="66">
        <v>32.199039549999995</v>
      </c>
      <c r="BY36" s="66">
        <v>31.861137530000001</v>
      </c>
      <c r="BZ36" s="66">
        <v>36.383852789999999</v>
      </c>
      <c r="CA36" s="66">
        <v>33.036769079999999</v>
      </c>
      <c r="CB36" s="66">
        <v>30.66249226</v>
      </c>
      <c r="CC36" s="66">
        <v>30.440404340000001</v>
      </c>
      <c r="CD36" s="66">
        <v>31.367313109999998</v>
      </c>
      <c r="CE36" s="66">
        <v>25.243748179999997</v>
      </c>
      <c r="CF36" s="66">
        <v>24.530563430000001</v>
      </c>
      <c r="CG36" s="66">
        <v>24.050613599999998</v>
      </c>
      <c r="CH36" s="66">
        <v>26.014019129999998</v>
      </c>
      <c r="CI36" s="66">
        <v>26.886268659999999</v>
      </c>
      <c r="CJ36" s="66">
        <v>31.938325020000001</v>
      </c>
      <c r="CK36" s="66">
        <v>38.34533278</v>
      </c>
      <c r="CL36" s="66">
        <v>36.995233810000002</v>
      </c>
      <c r="CM36" s="66">
        <v>35.482663760000001</v>
      </c>
      <c r="CN36" s="66">
        <v>32.568282240000002</v>
      </c>
      <c r="CO36" s="66">
        <v>30.78216024</v>
      </c>
      <c r="CP36" s="66">
        <v>31.608517140000004</v>
      </c>
      <c r="CQ36" s="66">
        <v>31.838335620000002</v>
      </c>
      <c r="CR36" s="66">
        <v>34.683111940000003</v>
      </c>
      <c r="CS36" s="66">
        <v>26.519578520000003</v>
      </c>
      <c r="CT36" s="66">
        <v>27.488248970000001</v>
      </c>
      <c r="CU36" s="66">
        <v>28.17984439</v>
      </c>
      <c r="CV36" s="66">
        <v>27.41914474</v>
      </c>
      <c r="CW36" s="66">
        <v>25.867109719999998</v>
      </c>
      <c r="CX36" s="66">
        <v>27.362820979999999</v>
      </c>
      <c r="CY36" s="66">
        <v>24.9991798</v>
      </c>
      <c r="CZ36" s="66">
        <v>25.131603639999998</v>
      </c>
      <c r="DA36" s="66">
        <v>27.057222639999999</v>
      </c>
      <c r="DB36" s="66">
        <v>26.810844419999999</v>
      </c>
      <c r="DC36" s="66">
        <v>27.972561979999998</v>
      </c>
      <c r="DD36" s="66">
        <v>28.157157410000003</v>
      </c>
      <c r="DE36" s="66">
        <v>25.33047479</v>
      </c>
      <c r="DF36" s="66">
        <v>25.215609710000003</v>
      </c>
      <c r="DG36" s="66">
        <v>31.783259339999997</v>
      </c>
      <c r="DH36" s="66">
        <v>35.006479499999998</v>
      </c>
      <c r="DI36" s="66">
        <v>32.7439295</v>
      </c>
      <c r="DJ36" s="66">
        <v>33.517268720000004</v>
      </c>
      <c r="DK36" s="66">
        <v>32.581090060000001</v>
      </c>
      <c r="DL36" s="66">
        <v>32.970800799999999</v>
      </c>
      <c r="DM36" s="66">
        <v>33.674219729999997</v>
      </c>
      <c r="DN36" s="66">
        <v>30.631339730000001</v>
      </c>
      <c r="DO36" s="66">
        <v>29.494371899999997</v>
      </c>
      <c r="DP36" s="66">
        <v>30.562439429999998</v>
      </c>
      <c r="DQ36" s="66">
        <v>32.566543660000001</v>
      </c>
      <c r="DR36" s="66">
        <v>34.071738520000004</v>
      </c>
      <c r="DS36" s="66">
        <v>29.746078600000001</v>
      </c>
      <c r="DT36" s="66">
        <v>32.239407270000001</v>
      </c>
      <c r="DU36" s="66">
        <v>31.503312379999997</v>
      </c>
      <c r="DV36" s="66">
        <v>34.249882020000001</v>
      </c>
      <c r="DW36" s="66">
        <v>35.158150880000001</v>
      </c>
      <c r="DX36" s="66">
        <v>31.638415930000001</v>
      </c>
      <c r="DY36" s="66">
        <v>34.45739408</v>
      </c>
      <c r="DZ36" s="66">
        <v>34.094099020000002</v>
      </c>
      <c r="EA36" s="66">
        <v>35.20217435</v>
      </c>
      <c r="EB36" s="66">
        <v>35.798580909999998</v>
      </c>
      <c r="EC36" s="66">
        <v>35.27920615</v>
      </c>
      <c r="ED36" s="66">
        <v>35.842386149999996</v>
      </c>
      <c r="EE36" s="66">
        <v>32.74137502</v>
      </c>
      <c r="EF36" s="66">
        <v>28.497107710000002</v>
      </c>
    </row>
    <row r="37" spans="1:136">
      <c r="A37" s="65" t="s">
        <v>86</v>
      </c>
      <c r="B37" s="66">
        <v>32.863709749999998</v>
      </c>
      <c r="C37" s="66">
        <v>29.061174010000002</v>
      </c>
      <c r="D37" s="66">
        <v>28.85708571</v>
      </c>
      <c r="E37" s="66">
        <v>26.758408120000002</v>
      </c>
      <c r="F37" s="66">
        <v>35.218947440000001</v>
      </c>
      <c r="G37" s="66">
        <v>33.388967090000001</v>
      </c>
      <c r="H37" s="66">
        <v>25.846257009999999</v>
      </c>
      <c r="I37" s="66">
        <v>31.409734750000002</v>
      </c>
      <c r="J37" s="66">
        <v>28.152260029999997</v>
      </c>
      <c r="K37" s="66">
        <v>33.809521529999998</v>
      </c>
      <c r="L37" s="66">
        <v>32.466896949999999</v>
      </c>
      <c r="M37" s="66">
        <v>36.46841328</v>
      </c>
      <c r="N37" s="66">
        <v>23.457022119999998</v>
      </c>
      <c r="O37" s="66">
        <v>25.408234540000002</v>
      </c>
      <c r="P37" s="66">
        <v>29.295398280000001</v>
      </c>
      <c r="Q37" s="66">
        <v>38.91029279</v>
      </c>
      <c r="R37" s="66">
        <v>28.472915099999998</v>
      </c>
      <c r="S37" s="66">
        <v>36.328277219999997</v>
      </c>
      <c r="T37" s="66">
        <v>36.867079420000003</v>
      </c>
      <c r="U37" s="66">
        <v>42.125613349999995</v>
      </c>
      <c r="V37" s="66">
        <v>42.794886929999997</v>
      </c>
      <c r="W37" s="66">
        <v>35.316350889999995</v>
      </c>
      <c r="X37" s="66">
        <v>37.20700471</v>
      </c>
      <c r="Y37" s="66">
        <v>38.19041945</v>
      </c>
      <c r="Z37" s="66">
        <v>39.355162239999999</v>
      </c>
      <c r="AA37" s="66">
        <v>43.664001890000002</v>
      </c>
      <c r="AB37" s="66">
        <v>46.301268950000001</v>
      </c>
      <c r="AC37" s="66">
        <v>46.599162319999998</v>
      </c>
      <c r="AD37" s="66">
        <v>45.016672929999999</v>
      </c>
      <c r="AE37" s="66">
        <v>42.696840160000001</v>
      </c>
      <c r="AF37" s="66">
        <v>37.24662833</v>
      </c>
      <c r="AG37" s="66">
        <v>42.400250049999997</v>
      </c>
      <c r="AH37" s="66">
        <v>42.763765499999998</v>
      </c>
      <c r="AI37" s="66">
        <v>45.072071379999997</v>
      </c>
      <c r="AJ37" s="66">
        <v>45.395407449999993</v>
      </c>
      <c r="AK37" s="66">
        <v>43.85889375</v>
      </c>
      <c r="AL37" s="66">
        <v>47.015259239999999</v>
      </c>
      <c r="AM37" s="66">
        <v>46.449230789999994</v>
      </c>
      <c r="AN37" s="66">
        <v>45.957079450000009</v>
      </c>
      <c r="AO37" s="66">
        <v>50.419890070000001</v>
      </c>
      <c r="AP37" s="66">
        <v>49.546833749999998</v>
      </c>
      <c r="AQ37" s="66">
        <v>52.097381710000001</v>
      </c>
      <c r="AR37" s="66">
        <v>53.158487019999995</v>
      </c>
      <c r="AS37" s="66">
        <v>52.104939759999993</v>
      </c>
      <c r="AT37" s="66">
        <v>48.975288389999996</v>
      </c>
      <c r="AU37" s="66">
        <v>53.233941780000002</v>
      </c>
      <c r="AV37" s="66">
        <v>36.00166643</v>
      </c>
      <c r="AW37" s="66">
        <v>38.958942649999997</v>
      </c>
      <c r="AX37" s="66">
        <v>42.616235160000002</v>
      </c>
      <c r="AY37" s="66">
        <v>40.853548249999996</v>
      </c>
      <c r="AZ37" s="66">
        <v>46.633291589999999</v>
      </c>
      <c r="BA37" s="66">
        <v>47.867922929999999</v>
      </c>
      <c r="BB37" s="66">
        <v>46.732737979999996</v>
      </c>
      <c r="BC37" s="66">
        <v>49.362103590000004</v>
      </c>
      <c r="BD37" s="66">
        <v>43.916074780000002</v>
      </c>
      <c r="BE37" s="66">
        <v>41.578424689999999</v>
      </c>
      <c r="BF37" s="66">
        <v>43.619816159999999</v>
      </c>
      <c r="BG37" s="66">
        <v>43.817504939999999</v>
      </c>
      <c r="BH37" s="66">
        <v>37.747925780000003</v>
      </c>
      <c r="BI37" s="66">
        <v>40.844286839999995</v>
      </c>
      <c r="BJ37" s="66">
        <v>43.138151049999998</v>
      </c>
      <c r="BK37" s="66">
        <v>54.639396200000007</v>
      </c>
      <c r="BL37" s="66">
        <v>45.697664230000001</v>
      </c>
      <c r="BM37" s="66">
        <v>46.394423870000004</v>
      </c>
      <c r="BN37" s="66">
        <v>45.494037489999997</v>
      </c>
      <c r="BO37" s="66">
        <v>42.936574990000004</v>
      </c>
      <c r="BP37" s="66">
        <v>41.336790929999999</v>
      </c>
      <c r="BQ37" s="66">
        <v>47.967603080000004</v>
      </c>
      <c r="BR37" s="66">
        <v>46.170084949999996</v>
      </c>
      <c r="BS37" s="66">
        <v>43.605654100000002</v>
      </c>
      <c r="BT37" s="66">
        <v>42.382965859999999</v>
      </c>
      <c r="BU37" s="66">
        <v>44.459786899999997</v>
      </c>
      <c r="BV37" s="66">
        <v>45.41908428</v>
      </c>
      <c r="BW37" s="66">
        <v>44.937047589999999</v>
      </c>
      <c r="BX37" s="66">
        <v>38.495775259999995</v>
      </c>
      <c r="BY37" s="66">
        <v>44.064853039999996</v>
      </c>
      <c r="BZ37" s="66">
        <v>36.788958459999996</v>
      </c>
      <c r="CA37" s="66">
        <v>44.354452380000005</v>
      </c>
      <c r="CB37" s="66">
        <v>37.05185522</v>
      </c>
      <c r="CC37" s="66">
        <v>44.952337059999998</v>
      </c>
      <c r="CD37" s="66">
        <v>44.935095400000002</v>
      </c>
      <c r="CE37" s="66">
        <v>41.868377039999999</v>
      </c>
      <c r="CF37" s="66">
        <v>45.495526229999996</v>
      </c>
      <c r="CG37" s="66">
        <v>42.42929281</v>
      </c>
      <c r="CH37" s="66">
        <v>50.615784570000002</v>
      </c>
      <c r="CI37" s="66">
        <v>51.635596999999997</v>
      </c>
      <c r="CJ37" s="66">
        <v>51.819942160000004</v>
      </c>
      <c r="CK37" s="66">
        <v>53.632265840000002</v>
      </c>
      <c r="CL37" s="66">
        <v>53.244383710000001</v>
      </c>
      <c r="CM37" s="66">
        <v>58.562701940000004</v>
      </c>
      <c r="CN37" s="66">
        <v>55.54404856</v>
      </c>
      <c r="CO37" s="66">
        <v>56.887704729999996</v>
      </c>
      <c r="CP37" s="66">
        <v>60.98890291</v>
      </c>
      <c r="CQ37" s="66">
        <v>60.574748079999992</v>
      </c>
      <c r="CR37" s="66">
        <v>68.530943989999997</v>
      </c>
      <c r="CS37" s="66">
        <v>70.720234230000003</v>
      </c>
      <c r="CT37" s="66">
        <v>71.939692120000004</v>
      </c>
      <c r="CU37" s="66">
        <v>74.187917450000015</v>
      </c>
      <c r="CV37" s="66">
        <v>70.114888669999999</v>
      </c>
      <c r="CW37" s="66">
        <v>70.61230132</v>
      </c>
      <c r="CX37" s="66">
        <v>73.108201710000003</v>
      </c>
      <c r="CY37" s="66">
        <v>78.526933529999994</v>
      </c>
      <c r="CZ37" s="66">
        <v>74.22260236999999</v>
      </c>
      <c r="DA37" s="66">
        <v>84.006550450000006</v>
      </c>
      <c r="DB37" s="66">
        <v>86.345620090000011</v>
      </c>
      <c r="DC37" s="66">
        <v>93.627136879999995</v>
      </c>
      <c r="DD37" s="66">
        <v>93.855600769999995</v>
      </c>
      <c r="DE37" s="66">
        <v>96.40731624</v>
      </c>
      <c r="DF37" s="66">
        <v>96.360636999999997</v>
      </c>
      <c r="DG37" s="66">
        <v>98.072295960000005</v>
      </c>
      <c r="DH37" s="66">
        <v>101.75884950999999</v>
      </c>
      <c r="DI37" s="66">
        <v>109.6821461</v>
      </c>
      <c r="DJ37" s="66">
        <v>115.7412918</v>
      </c>
      <c r="DK37" s="66">
        <v>111.4448855</v>
      </c>
      <c r="DL37" s="66">
        <v>104.92698460999999</v>
      </c>
      <c r="DM37" s="66">
        <v>113.21104921</v>
      </c>
      <c r="DN37" s="66">
        <v>119.9064588</v>
      </c>
      <c r="DO37" s="66">
        <v>119.71134509999999</v>
      </c>
      <c r="DP37" s="66">
        <v>107.20937300000001</v>
      </c>
      <c r="DQ37" s="66">
        <v>106.57445809999999</v>
      </c>
      <c r="DR37" s="66">
        <v>107.01408289999999</v>
      </c>
      <c r="DS37" s="66">
        <v>111.91904799</v>
      </c>
      <c r="DT37" s="66">
        <v>105.59453019999998</v>
      </c>
      <c r="DU37" s="66">
        <v>112.7454474</v>
      </c>
      <c r="DV37" s="66">
        <v>109.6026052</v>
      </c>
      <c r="DW37" s="66">
        <v>109.40449720999999</v>
      </c>
      <c r="DX37" s="66">
        <v>108.05234369</v>
      </c>
      <c r="DY37" s="66">
        <v>115.08092600000001</v>
      </c>
      <c r="DZ37" s="66">
        <v>111.4778183</v>
      </c>
      <c r="EA37" s="66">
        <v>108.98930619999999</v>
      </c>
      <c r="EB37" s="66">
        <v>97.620072800000003</v>
      </c>
      <c r="EC37" s="66">
        <v>100.81816380000001</v>
      </c>
      <c r="ED37" s="66">
        <v>100.62866580000001</v>
      </c>
      <c r="EE37" s="66">
        <v>93.096805700000004</v>
      </c>
      <c r="EF37" s="66">
        <v>92.717072700000003</v>
      </c>
    </row>
    <row r="38" spans="1:136">
      <c r="A38" s="65" t="s">
        <v>87</v>
      </c>
      <c r="B38" s="66">
        <v>31.138219680000002</v>
      </c>
      <c r="C38" s="66">
        <v>31.33489462</v>
      </c>
      <c r="D38" s="66">
        <v>30.160429709999999</v>
      </c>
      <c r="E38" s="66">
        <v>24.77163178</v>
      </c>
      <c r="F38" s="66">
        <v>22.481907100000001</v>
      </c>
      <c r="G38" s="66">
        <v>20.221860769999999</v>
      </c>
      <c r="H38" s="66">
        <v>26.215262750000001</v>
      </c>
      <c r="I38" s="66">
        <v>29.14542329</v>
      </c>
      <c r="J38" s="66">
        <v>26.814097449999998</v>
      </c>
      <c r="K38" s="66">
        <v>23.040266039999999</v>
      </c>
      <c r="L38" s="66">
        <v>20.279843239999998</v>
      </c>
      <c r="M38" s="66">
        <v>19.991662810000001</v>
      </c>
      <c r="N38" s="66">
        <v>28.93283426</v>
      </c>
      <c r="O38" s="66">
        <v>26.115648760000003</v>
      </c>
      <c r="P38" s="66">
        <v>30.13764175</v>
      </c>
      <c r="Q38" s="66">
        <v>29.527013490000002</v>
      </c>
      <c r="R38" s="66">
        <v>38.104779579999999</v>
      </c>
      <c r="S38" s="66">
        <v>27.666363389999997</v>
      </c>
      <c r="T38" s="66">
        <v>29.006763380000002</v>
      </c>
      <c r="U38" s="66">
        <v>26.851948239999999</v>
      </c>
      <c r="V38" s="66">
        <v>23.290829679999998</v>
      </c>
      <c r="W38" s="66">
        <v>23.54174605</v>
      </c>
      <c r="X38" s="66">
        <v>25.701299219999999</v>
      </c>
      <c r="Y38" s="66">
        <v>29.55254665</v>
      </c>
      <c r="Z38" s="66">
        <v>30.311655120000001</v>
      </c>
      <c r="AA38" s="66">
        <v>32.057953419999997</v>
      </c>
      <c r="AB38" s="66">
        <v>27.710732780000001</v>
      </c>
      <c r="AC38" s="66">
        <v>31.17307611</v>
      </c>
      <c r="AD38" s="66">
        <v>32.92548592</v>
      </c>
      <c r="AE38" s="66">
        <v>32.547804759999998</v>
      </c>
      <c r="AF38" s="66">
        <v>37.417539919999996</v>
      </c>
      <c r="AG38" s="66">
        <v>37.32743584</v>
      </c>
      <c r="AH38" s="66">
        <v>33.76450577</v>
      </c>
      <c r="AI38" s="66">
        <v>32.154791850000002</v>
      </c>
      <c r="AJ38" s="66">
        <v>37.2632251</v>
      </c>
      <c r="AK38" s="66">
        <v>26.50733378</v>
      </c>
      <c r="AL38" s="66">
        <v>24.950075009999999</v>
      </c>
      <c r="AM38" s="66">
        <v>27.095204859999999</v>
      </c>
      <c r="AN38" s="66">
        <v>29.407862120000001</v>
      </c>
      <c r="AO38" s="66">
        <v>36.308887540000001</v>
      </c>
      <c r="AP38" s="66">
        <v>34.359082280000003</v>
      </c>
      <c r="AQ38" s="66">
        <v>30.097872799999998</v>
      </c>
      <c r="AR38" s="66">
        <v>35.118712560000006</v>
      </c>
      <c r="AS38" s="66">
        <v>32.848882290000006</v>
      </c>
      <c r="AT38" s="66">
        <v>35.132388410000004</v>
      </c>
      <c r="AU38" s="66">
        <v>31.222778440000003</v>
      </c>
      <c r="AV38" s="66">
        <v>33.029121920000001</v>
      </c>
      <c r="AW38" s="66">
        <v>34.875863960000004</v>
      </c>
      <c r="AX38" s="66">
        <v>34.351710619999999</v>
      </c>
      <c r="AY38" s="66">
        <v>38.209598679999999</v>
      </c>
      <c r="AZ38" s="66">
        <v>37.758466009999999</v>
      </c>
      <c r="BA38" s="66">
        <v>35.84271407</v>
      </c>
      <c r="BB38" s="66">
        <v>31.69175748</v>
      </c>
      <c r="BC38" s="66">
        <v>28.86063424</v>
      </c>
      <c r="BD38" s="66">
        <v>29.94685467</v>
      </c>
      <c r="BE38" s="66">
        <v>33.032800870000003</v>
      </c>
      <c r="BF38" s="66">
        <v>35.918896779999997</v>
      </c>
      <c r="BG38" s="66">
        <v>33.244897039999998</v>
      </c>
      <c r="BH38" s="66">
        <v>38.799427360000003</v>
      </c>
      <c r="BI38" s="66">
        <v>35.098182730000005</v>
      </c>
      <c r="BJ38" s="66">
        <v>27.324627380000003</v>
      </c>
      <c r="BK38" s="66">
        <v>21.91032903</v>
      </c>
      <c r="BL38" s="66">
        <v>27.504514020000002</v>
      </c>
      <c r="BM38" s="66">
        <v>31.192681629999999</v>
      </c>
      <c r="BN38" s="66">
        <v>27.96854742</v>
      </c>
      <c r="BO38" s="66">
        <v>29.767962690000001</v>
      </c>
      <c r="BP38" s="66">
        <v>26.425341509999999</v>
      </c>
      <c r="BQ38" s="66">
        <v>27.419923579999999</v>
      </c>
      <c r="BR38" s="66">
        <v>23.958903599999999</v>
      </c>
      <c r="BS38" s="66">
        <v>23.633578610000001</v>
      </c>
      <c r="BT38" s="66">
        <v>24.11369814</v>
      </c>
      <c r="BU38" s="66">
        <v>26.856099290000003</v>
      </c>
      <c r="BV38" s="66">
        <v>25.48807575</v>
      </c>
      <c r="BW38" s="66">
        <v>22.141767309999999</v>
      </c>
      <c r="BX38" s="66">
        <v>23.869124239999998</v>
      </c>
      <c r="BY38" s="66">
        <v>27.342303279999999</v>
      </c>
      <c r="BZ38" s="66">
        <v>22.388828490000002</v>
      </c>
      <c r="CA38" s="66">
        <v>20.238012820000002</v>
      </c>
      <c r="CB38" s="66">
        <v>22.0123921</v>
      </c>
      <c r="CC38" s="66">
        <v>23.287878280000001</v>
      </c>
      <c r="CD38" s="66">
        <v>26.55480459</v>
      </c>
      <c r="CE38" s="66">
        <v>26.109019</v>
      </c>
      <c r="CF38" s="66">
        <v>21.52532441</v>
      </c>
      <c r="CG38" s="66">
        <v>19.964984019999999</v>
      </c>
      <c r="CH38" s="66">
        <v>23.08377608</v>
      </c>
      <c r="CI38" s="66">
        <v>21.234498780000003</v>
      </c>
      <c r="CJ38" s="66">
        <v>17.902893980000002</v>
      </c>
      <c r="CK38" s="66">
        <v>20.524985559999998</v>
      </c>
      <c r="CL38" s="66">
        <v>20.09551197</v>
      </c>
      <c r="CM38" s="66">
        <v>19.203745849999997</v>
      </c>
      <c r="CN38" s="66">
        <v>20.03901995</v>
      </c>
      <c r="CO38" s="66">
        <v>19.97094688</v>
      </c>
      <c r="CP38" s="66">
        <v>22.236025410000003</v>
      </c>
      <c r="CQ38" s="66">
        <v>20.486566019999998</v>
      </c>
      <c r="CR38" s="66">
        <v>18.611488899999998</v>
      </c>
      <c r="CS38" s="66">
        <v>19.967677689999999</v>
      </c>
      <c r="CT38" s="66">
        <v>17.78391963</v>
      </c>
      <c r="CU38" s="66">
        <v>19.222937179999999</v>
      </c>
      <c r="CV38" s="66">
        <v>15.29759449</v>
      </c>
      <c r="CW38" s="66">
        <v>18.527223710000001</v>
      </c>
      <c r="CX38" s="66">
        <v>17.365127770000001</v>
      </c>
      <c r="CY38" s="66">
        <v>16.448837489999999</v>
      </c>
      <c r="CZ38" s="66">
        <v>15.904114059999999</v>
      </c>
      <c r="DA38" s="66">
        <v>18.522517279999999</v>
      </c>
      <c r="DB38" s="66">
        <v>18.96880775</v>
      </c>
      <c r="DC38" s="66">
        <v>19.82657055</v>
      </c>
      <c r="DD38" s="66">
        <v>17.638976540000002</v>
      </c>
      <c r="DE38" s="66">
        <v>19.767614449999996</v>
      </c>
      <c r="DF38" s="66">
        <v>18.158085139999997</v>
      </c>
      <c r="DG38" s="66">
        <v>19.296308589999999</v>
      </c>
      <c r="DH38" s="66">
        <v>19.99060429</v>
      </c>
      <c r="DI38" s="66">
        <v>22.577705439999999</v>
      </c>
      <c r="DJ38" s="66">
        <v>23.613662170000001</v>
      </c>
      <c r="DK38" s="66">
        <v>24.73677717</v>
      </c>
      <c r="DL38" s="66">
        <v>22.70872919</v>
      </c>
      <c r="DM38" s="66">
        <v>23.281001070000002</v>
      </c>
      <c r="DN38" s="66">
        <v>20.95514657</v>
      </c>
      <c r="DO38" s="66">
        <v>23.88600649</v>
      </c>
      <c r="DP38" s="66">
        <v>20.09841514</v>
      </c>
      <c r="DQ38" s="66">
        <v>19.20041458</v>
      </c>
      <c r="DR38" s="66">
        <v>18.884011300000001</v>
      </c>
      <c r="DS38" s="66">
        <v>19.986966469999999</v>
      </c>
      <c r="DT38" s="66">
        <v>17.614800669999997</v>
      </c>
      <c r="DU38" s="66">
        <v>19.444351000000001</v>
      </c>
      <c r="DV38" s="66">
        <v>19.336169119999997</v>
      </c>
      <c r="DW38" s="66">
        <v>17.522652059999999</v>
      </c>
      <c r="DX38" s="66">
        <v>17.253914989999998</v>
      </c>
      <c r="DY38" s="66">
        <v>16.92794559</v>
      </c>
      <c r="DZ38" s="66">
        <v>17.226675270000001</v>
      </c>
      <c r="EA38" s="66">
        <v>18.230724989999999</v>
      </c>
      <c r="EB38" s="66">
        <v>19.378582890000001</v>
      </c>
      <c r="EC38" s="66">
        <v>18.4680587</v>
      </c>
      <c r="ED38" s="66">
        <v>18.380454719999999</v>
      </c>
      <c r="EE38" s="66">
        <v>15.87631893</v>
      </c>
      <c r="EF38" s="66">
        <v>14.887900639999998</v>
      </c>
    </row>
    <row r="39" spans="1:136">
      <c r="A39" s="65" t="s">
        <v>88</v>
      </c>
      <c r="B39" s="66">
        <v>97.016611949999998</v>
      </c>
      <c r="C39" s="66">
        <v>101.59276749</v>
      </c>
      <c r="D39" s="66">
        <v>77.633660230000004</v>
      </c>
      <c r="E39" s="66">
        <v>84.031804589999993</v>
      </c>
      <c r="F39" s="66">
        <v>91.157253139999995</v>
      </c>
      <c r="G39" s="66">
        <v>101.69525007000001</v>
      </c>
      <c r="H39" s="66">
        <v>91.784201769999996</v>
      </c>
      <c r="I39" s="66">
        <v>98.465730399999984</v>
      </c>
      <c r="J39" s="66">
        <v>96.823766379999995</v>
      </c>
      <c r="K39" s="66">
        <v>91.171527310000002</v>
      </c>
      <c r="L39" s="66">
        <v>96.478644909999986</v>
      </c>
      <c r="M39" s="66">
        <v>85.003275970000004</v>
      </c>
      <c r="N39" s="66">
        <v>94.935513360000002</v>
      </c>
      <c r="O39" s="66">
        <v>101.39038751999999</v>
      </c>
      <c r="P39" s="66">
        <v>91.900270050000003</v>
      </c>
      <c r="Q39" s="66">
        <v>84.246388800000005</v>
      </c>
      <c r="R39" s="66">
        <v>77.858597950000004</v>
      </c>
      <c r="S39" s="66">
        <v>83.949041120000004</v>
      </c>
      <c r="T39" s="66">
        <v>71.404811910000006</v>
      </c>
      <c r="U39" s="66">
        <v>83.494161509999998</v>
      </c>
      <c r="V39" s="66">
        <v>88.456147329999993</v>
      </c>
      <c r="W39" s="66">
        <v>84.354466770000002</v>
      </c>
      <c r="X39" s="66">
        <v>86.382162309999998</v>
      </c>
      <c r="Y39" s="66">
        <v>97.740951020000011</v>
      </c>
      <c r="Z39" s="66">
        <v>101.92334933000001</v>
      </c>
      <c r="AA39" s="66">
        <v>90.332756899999993</v>
      </c>
      <c r="AB39" s="66">
        <v>85.837295869999991</v>
      </c>
      <c r="AC39" s="66">
        <v>83.495697430000007</v>
      </c>
      <c r="AD39" s="66">
        <v>90.180472780000002</v>
      </c>
      <c r="AE39" s="66">
        <v>94.007723470000002</v>
      </c>
      <c r="AF39" s="66">
        <v>77.257750029999997</v>
      </c>
      <c r="AG39" s="66">
        <v>86.204962069999993</v>
      </c>
      <c r="AH39" s="66">
        <v>93.125489200000004</v>
      </c>
      <c r="AI39" s="66">
        <v>105.31568776</v>
      </c>
      <c r="AJ39" s="66">
        <v>93.673060849999999</v>
      </c>
      <c r="AK39" s="66">
        <v>93.833890869999991</v>
      </c>
      <c r="AL39" s="66">
        <v>93.412287739999996</v>
      </c>
      <c r="AM39" s="66">
        <v>97.929395340000013</v>
      </c>
      <c r="AN39" s="66">
        <v>96.797734969999993</v>
      </c>
      <c r="AO39" s="66">
        <v>104.01931572000001</v>
      </c>
      <c r="AP39" s="66">
        <v>99.567486549999998</v>
      </c>
      <c r="AQ39" s="66">
        <v>108.45241992</v>
      </c>
      <c r="AR39" s="66">
        <v>90.71016130000001</v>
      </c>
      <c r="AS39" s="66">
        <v>88.87278766</v>
      </c>
      <c r="AT39" s="66">
        <v>95.173444410000002</v>
      </c>
      <c r="AU39" s="66">
        <v>91.569727400000005</v>
      </c>
      <c r="AV39" s="66">
        <v>90.998558239999994</v>
      </c>
      <c r="AW39" s="66">
        <v>94.364792899999998</v>
      </c>
      <c r="AX39" s="66">
        <v>99.242717139999996</v>
      </c>
      <c r="AY39" s="66">
        <v>104.62659536999999</v>
      </c>
      <c r="AZ39" s="66">
        <v>92.59547886</v>
      </c>
      <c r="BA39" s="66">
        <v>101.21875107999999</v>
      </c>
      <c r="BB39" s="66">
        <v>96.389114790000008</v>
      </c>
      <c r="BC39" s="66">
        <v>90.433552489999997</v>
      </c>
      <c r="BD39" s="66">
        <v>83.131232039999986</v>
      </c>
      <c r="BE39" s="66">
        <v>77.039350440000007</v>
      </c>
      <c r="BF39" s="66">
        <v>89.474477960000002</v>
      </c>
      <c r="BG39" s="66">
        <v>87.269061850000014</v>
      </c>
      <c r="BH39" s="66">
        <v>88.045772019999987</v>
      </c>
      <c r="BI39" s="66">
        <v>83.979137780000002</v>
      </c>
      <c r="BJ39" s="66">
        <v>88.792006750000013</v>
      </c>
      <c r="BK39" s="66">
        <v>86.434868139999992</v>
      </c>
      <c r="BL39" s="66">
        <v>87.607742759999994</v>
      </c>
      <c r="BM39" s="66">
        <v>85.856730169999992</v>
      </c>
      <c r="BN39" s="66">
        <v>80.099605929999996</v>
      </c>
      <c r="BO39" s="66">
        <v>86.559383629999985</v>
      </c>
      <c r="BP39" s="66">
        <v>76.359891099999999</v>
      </c>
      <c r="BQ39" s="66">
        <v>86.667532300000005</v>
      </c>
      <c r="BR39" s="66">
        <v>91.675477610000002</v>
      </c>
      <c r="BS39" s="66">
        <v>102.47696661000001</v>
      </c>
      <c r="BT39" s="66">
        <v>85.552528230000007</v>
      </c>
      <c r="BU39" s="66">
        <v>81.019859389999993</v>
      </c>
      <c r="BV39" s="66">
        <v>90.620205769999998</v>
      </c>
      <c r="BW39" s="66">
        <v>87.682374109999998</v>
      </c>
      <c r="BX39" s="66">
        <v>84.662850910000003</v>
      </c>
      <c r="BY39" s="66">
        <v>83.879847010000006</v>
      </c>
      <c r="BZ39" s="66">
        <v>83.521840870000005</v>
      </c>
      <c r="CA39" s="66">
        <v>83.142644959999998</v>
      </c>
      <c r="CB39" s="66">
        <v>73.13522451</v>
      </c>
      <c r="CC39" s="66">
        <v>78.187449420000007</v>
      </c>
      <c r="CD39" s="66">
        <v>83.686718569999996</v>
      </c>
      <c r="CE39" s="66">
        <v>89.718260279999996</v>
      </c>
      <c r="CF39" s="66">
        <v>78.920225070000001</v>
      </c>
      <c r="CG39" s="66">
        <v>87.135343610000007</v>
      </c>
      <c r="CH39" s="66">
        <v>81.302870330000005</v>
      </c>
      <c r="CI39" s="66">
        <v>85.727075389999996</v>
      </c>
      <c r="CJ39" s="66">
        <v>89.006833849999992</v>
      </c>
      <c r="CK39" s="66">
        <v>91.67716197</v>
      </c>
      <c r="CL39" s="66">
        <v>85.130884390000006</v>
      </c>
      <c r="CM39" s="66">
        <v>83.947096899999991</v>
      </c>
      <c r="CN39" s="66">
        <v>78.412656809999987</v>
      </c>
      <c r="CO39" s="66">
        <v>78.976881730000002</v>
      </c>
      <c r="CP39" s="66">
        <v>79.343836579999987</v>
      </c>
      <c r="CQ39" s="66">
        <v>77.415455089999995</v>
      </c>
      <c r="CR39" s="66">
        <v>76.606679820000011</v>
      </c>
      <c r="CS39" s="66">
        <v>72.289315900000005</v>
      </c>
      <c r="CT39" s="66">
        <v>70.912591429999992</v>
      </c>
      <c r="CU39" s="66">
        <v>71.093295949999998</v>
      </c>
      <c r="CV39" s="66">
        <v>64.451565810000005</v>
      </c>
      <c r="CW39" s="66">
        <v>66.714350730000007</v>
      </c>
      <c r="CX39" s="66">
        <v>66.887709049999998</v>
      </c>
      <c r="CY39" s="66">
        <v>65.828786680000007</v>
      </c>
      <c r="CZ39" s="66">
        <v>63.84815596</v>
      </c>
      <c r="DA39" s="66">
        <v>66.290735339999998</v>
      </c>
      <c r="DB39" s="66">
        <v>74.121040100000002</v>
      </c>
      <c r="DC39" s="66">
        <v>78.371536640000002</v>
      </c>
      <c r="DD39" s="66">
        <v>73.788922130000003</v>
      </c>
      <c r="DE39" s="66">
        <v>75.41641512999999</v>
      </c>
      <c r="DF39" s="66">
        <v>70.668899390000007</v>
      </c>
      <c r="DG39" s="66">
        <v>78.844868540000007</v>
      </c>
      <c r="DH39" s="66">
        <v>77.212764449999995</v>
      </c>
      <c r="DI39" s="66">
        <v>80.644867599999998</v>
      </c>
      <c r="DJ39" s="66">
        <v>76.166971189999998</v>
      </c>
      <c r="DK39" s="66">
        <v>86.258875279999998</v>
      </c>
      <c r="DL39" s="66">
        <v>82.288274999999999</v>
      </c>
      <c r="DM39" s="66">
        <v>79.211155140000002</v>
      </c>
      <c r="DN39" s="66">
        <v>81.254318290000001</v>
      </c>
      <c r="DO39" s="66">
        <v>83.443820560000006</v>
      </c>
      <c r="DP39" s="66">
        <v>68.839810720000003</v>
      </c>
      <c r="DQ39" s="66">
        <v>71.613610669999986</v>
      </c>
      <c r="DR39" s="66">
        <v>66.775253539999994</v>
      </c>
      <c r="DS39" s="66">
        <v>67.563327560000005</v>
      </c>
      <c r="DT39" s="66">
        <v>60.721544879999996</v>
      </c>
      <c r="DU39" s="66">
        <v>61.80027432</v>
      </c>
      <c r="DV39" s="66">
        <v>67.054590739999995</v>
      </c>
      <c r="DW39" s="66">
        <v>69.601738940000004</v>
      </c>
      <c r="DX39" s="66">
        <v>63.494010510000003</v>
      </c>
      <c r="DY39" s="66">
        <v>61.363403470000002</v>
      </c>
      <c r="DZ39" s="66">
        <v>65.511217119999998</v>
      </c>
      <c r="EA39" s="66">
        <v>68.279672059999996</v>
      </c>
      <c r="EB39" s="66">
        <v>60.27986654</v>
      </c>
      <c r="EC39" s="66">
        <v>60.422093159999996</v>
      </c>
      <c r="ED39" s="66">
        <v>62.03077897</v>
      </c>
      <c r="EE39" s="66">
        <v>60.273290519999996</v>
      </c>
      <c r="EF39" s="66">
        <v>53.349090680000003</v>
      </c>
    </row>
    <row r="40" spans="1:136">
      <c r="A40" s="65" t="s">
        <v>89</v>
      </c>
      <c r="B40" s="66">
        <v>45.568214299999994</v>
      </c>
      <c r="C40" s="66">
        <v>46.02687616</v>
      </c>
      <c r="D40" s="66">
        <v>39.542753680000004</v>
      </c>
      <c r="E40" s="66">
        <v>47.957182259999996</v>
      </c>
      <c r="F40" s="66">
        <v>38.916467389999994</v>
      </c>
      <c r="G40" s="66">
        <v>42.069880690000005</v>
      </c>
      <c r="H40" s="66">
        <v>41.329338129999996</v>
      </c>
      <c r="I40" s="66">
        <v>42.563610330000003</v>
      </c>
      <c r="J40" s="66">
        <v>43.01897383</v>
      </c>
      <c r="K40" s="66">
        <v>48.777831989999996</v>
      </c>
      <c r="L40" s="66">
        <v>47.593352199999998</v>
      </c>
      <c r="M40" s="66">
        <v>37.661626179999999</v>
      </c>
      <c r="N40" s="66">
        <v>51.112386090000001</v>
      </c>
      <c r="O40" s="66">
        <v>45.91968808</v>
      </c>
      <c r="P40" s="66">
        <v>41.522537480000004</v>
      </c>
      <c r="Q40" s="66">
        <v>31.296024459999998</v>
      </c>
      <c r="R40" s="66">
        <v>39.016136599999996</v>
      </c>
      <c r="S40" s="66">
        <v>42.852425820000001</v>
      </c>
      <c r="T40" s="66">
        <v>45.537445120000001</v>
      </c>
      <c r="U40" s="66">
        <v>41.055799610000001</v>
      </c>
      <c r="V40" s="66">
        <v>53.101935769999997</v>
      </c>
      <c r="W40" s="66">
        <v>53.061269870000004</v>
      </c>
      <c r="X40" s="66">
        <v>48.036670229999999</v>
      </c>
      <c r="Y40" s="66">
        <v>44.431120719999996</v>
      </c>
      <c r="Z40" s="66">
        <v>48.477602180000005</v>
      </c>
      <c r="AA40" s="66">
        <v>48.203665659999999</v>
      </c>
      <c r="AB40" s="66">
        <v>47.827244120000003</v>
      </c>
      <c r="AC40" s="66">
        <v>47.779931840000003</v>
      </c>
      <c r="AD40" s="66">
        <v>44.807036859999997</v>
      </c>
      <c r="AE40" s="66">
        <v>51.444411539999997</v>
      </c>
      <c r="AF40" s="66">
        <v>53.642812489999997</v>
      </c>
      <c r="AG40" s="66">
        <v>50.548730329999998</v>
      </c>
      <c r="AH40" s="66">
        <v>41.082631739999997</v>
      </c>
      <c r="AI40" s="66">
        <v>53.505105450000002</v>
      </c>
      <c r="AJ40" s="66">
        <v>44.514797220000005</v>
      </c>
      <c r="AK40" s="66">
        <v>41.00470301</v>
      </c>
      <c r="AL40" s="66">
        <v>42.815580089999997</v>
      </c>
      <c r="AM40" s="66">
        <v>43.482287470000003</v>
      </c>
      <c r="AN40" s="66">
        <v>45.234125089999992</v>
      </c>
      <c r="AO40" s="66">
        <v>52.71920188</v>
      </c>
      <c r="AP40" s="66">
        <v>53.274629860000005</v>
      </c>
      <c r="AQ40" s="66">
        <v>57.60872131</v>
      </c>
      <c r="AR40" s="66">
        <v>48.340130529999996</v>
      </c>
      <c r="AS40" s="66">
        <v>57.256946149999997</v>
      </c>
      <c r="AT40" s="66">
        <v>51.415634859999997</v>
      </c>
      <c r="AU40" s="66">
        <v>54.72259201</v>
      </c>
      <c r="AV40" s="66">
        <v>51.555809750000002</v>
      </c>
      <c r="AW40" s="66">
        <v>56.676426769999999</v>
      </c>
      <c r="AX40" s="66">
        <v>58.555669940000001</v>
      </c>
      <c r="AY40" s="66">
        <v>57.519974439999999</v>
      </c>
      <c r="AZ40" s="66">
        <v>59.663788109999999</v>
      </c>
      <c r="BA40" s="66">
        <v>54.899080640000001</v>
      </c>
      <c r="BB40" s="66">
        <v>58.684407870000001</v>
      </c>
      <c r="BC40" s="66">
        <v>59.679040169999993</v>
      </c>
      <c r="BD40" s="66">
        <v>56.639500730000002</v>
      </c>
      <c r="BE40" s="66">
        <v>58.299342249999995</v>
      </c>
      <c r="BF40" s="66">
        <v>65.019230609999994</v>
      </c>
      <c r="BG40" s="66">
        <v>58.445198069999996</v>
      </c>
      <c r="BH40" s="66">
        <v>57.993691089999999</v>
      </c>
      <c r="BI40" s="66">
        <v>55.361623029999997</v>
      </c>
      <c r="BJ40" s="66">
        <v>51.219492410000001</v>
      </c>
      <c r="BK40" s="66">
        <v>52.630494250000005</v>
      </c>
      <c r="BL40" s="66">
        <v>50.34522183</v>
      </c>
      <c r="BM40" s="66">
        <v>51.435390589999997</v>
      </c>
      <c r="BN40" s="66">
        <v>46.725326969999998</v>
      </c>
      <c r="BO40" s="66">
        <v>49.218226279999996</v>
      </c>
      <c r="BP40" s="66">
        <v>48.587612299999996</v>
      </c>
      <c r="BQ40" s="66">
        <v>60.372054409999997</v>
      </c>
      <c r="BR40" s="66">
        <v>57.036145810000008</v>
      </c>
      <c r="BS40" s="66">
        <v>59.296218880000005</v>
      </c>
      <c r="BT40" s="66">
        <v>63.194125620000001</v>
      </c>
      <c r="BU40" s="66">
        <v>63.58182936</v>
      </c>
      <c r="BV40" s="66">
        <v>54.190739389999997</v>
      </c>
      <c r="BW40" s="66">
        <v>55.95837444</v>
      </c>
      <c r="BX40" s="66">
        <v>48.997732329999998</v>
      </c>
      <c r="BY40" s="66">
        <v>49.737679200000002</v>
      </c>
      <c r="BZ40" s="66">
        <v>45.935037039999997</v>
      </c>
      <c r="CA40" s="66">
        <v>49.7699645</v>
      </c>
      <c r="CB40" s="66">
        <v>50.081024239999998</v>
      </c>
      <c r="CC40" s="66">
        <v>43.129762159999999</v>
      </c>
      <c r="CD40" s="66">
        <v>42.463952450000001</v>
      </c>
      <c r="CE40" s="66">
        <v>42.275344290000007</v>
      </c>
      <c r="CF40" s="66">
        <v>39.909547880000005</v>
      </c>
      <c r="CG40" s="66">
        <v>38.864303169999999</v>
      </c>
      <c r="CH40" s="66">
        <v>45.334324070000001</v>
      </c>
      <c r="CI40" s="66">
        <v>45.080190000000002</v>
      </c>
      <c r="CJ40" s="66">
        <v>50.711640079999995</v>
      </c>
      <c r="CK40" s="66">
        <v>41.198723059999999</v>
      </c>
      <c r="CL40" s="66">
        <v>42.240703340000003</v>
      </c>
      <c r="CM40" s="66">
        <v>43.724285049999999</v>
      </c>
      <c r="CN40" s="66">
        <v>46.876641269999993</v>
      </c>
      <c r="CO40" s="66">
        <v>44.434089810000003</v>
      </c>
      <c r="CP40" s="66">
        <v>42.450488419999999</v>
      </c>
      <c r="CQ40" s="66">
        <v>46.41094039</v>
      </c>
      <c r="CR40" s="66">
        <v>43.867832120000003</v>
      </c>
      <c r="CS40" s="66">
        <v>43.220072809999998</v>
      </c>
      <c r="CT40" s="66">
        <v>36.121677939999998</v>
      </c>
      <c r="CU40" s="66">
        <v>35.381121300000004</v>
      </c>
      <c r="CV40" s="66">
        <v>32.413479770000002</v>
      </c>
      <c r="CW40" s="66">
        <v>31.749558149999999</v>
      </c>
      <c r="CX40" s="66">
        <v>33.555866809999998</v>
      </c>
      <c r="CY40" s="66">
        <v>33.856664070000001</v>
      </c>
      <c r="CZ40" s="66">
        <v>34.631949730000002</v>
      </c>
      <c r="DA40" s="66">
        <v>36.300132430000005</v>
      </c>
      <c r="DB40" s="66">
        <v>35.3597556</v>
      </c>
      <c r="DC40" s="66">
        <v>35.073423980000001</v>
      </c>
      <c r="DD40" s="66">
        <v>34.072359500000005</v>
      </c>
      <c r="DE40" s="66">
        <v>32.451437259999999</v>
      </c>
      <c r="DF40" s="66">
        <v>35.69523152</v>
      </c>
      <c r="DG40" s="66">
        <v>34.039498210000005</v>
      </c>
      <c r="DH40" s="66">
        <v>34.571244559999997</v>
      </c>
      <c r="DI40" s="66">
        <v>38.394457750000001</v>
      </c>
      <c r="DJ40" s="66">
        <v>37.612748060000001</v>
      </c>
      <c r="DK40" s="66">
        <v>33.821754080000005</v>
      </c>
      <c r="DL40" s="66">
        <v>38.316406520000001</v>
      </c>
      <c r="DM40" s="66">
        <v>37.007742520000001</v>
      </c>
      <c r="DN40" s="66">
        <v>37.452085830000001</v>
      </c>
      <c r="DO40" s="66">
        <v>36.056084290000001</v>
      </c>
      <c r="DP40" s="66">
        <v>32.33310591</v>
      </c>
      <c r="DQ40" s="66">
        <v>31.869161479999999</v>
      </c>
      <c r="DR40" s="66">
        <v>32.237015270000001</v>
      </c>
      <c r="DS40" s="66">
        <v>31.493608379999998</v>
      </c>
      <c r="DT40" s="66">
        <v>31.8055162</v>
      </c>
      <c r="DU40" s="66">
        <v>29.46695811</v>
      </c>
      <c r="DV40" s="66">
        <v>31.169229329999997</v>
      </c>
      <c r="DW40" s="66">
        <v>32.068666120000003</v>
      </c>
      <c r="DX40" s="66">
        <v>31.515272339999999</v>
      </c>
      <c r="DY40" s="66">
        <v>27.331898370000001</v>
      </c>
      <c r="DZ40" s="66">
        <v>30.306663139999998</v>
      </c>
      <c r="EA40" s="66">
        <v>29.21917594</v>
      </c>
      <c r="EB40" s="66">
        <v>30.140339919999999</v>
      </c>
      <c r="EC40" s="66">
        <v>29.097275210000003</v>
      </c>
      <c r="ED40" s="66">
        <v>28.598847020000001</v>
      </c>
      <c r="EE40" s="66">
        <v>27.476366300000002</v>
      </c>
      <c r="EF40" s="66">
        <v>27.145231040000002</v>
      </c>
    </row>
    <row r="41" spans="1:136">
      <c r="A41" s="65" t="s">
        <v>90</v>
      </c>
      <c r="B41" s="66">
        <v>44.745664520000005</v>
      </c>
      <c r="C41" s="66">
        <v>33.99882195</v>
      </c>
      <c r="D41" s="66">
        <v>40.163535080000003</v>
      </c>
      <c r="E41" s="66">
        <v>39.207203159999999</v>
      </c>
      <c r="F41" s="66">
        <v>48.644378009999997</v>
      </c>
      <c r="G41" s="66">
        <v>42.646611630000002</v>
      </c>
      <c r="H41" s="66">
        <v>34.152028510000001</v>
      </c>
      <c r="I41" s="66">
        <v>39.29852777</v>
      </c>
      <c r="J41" s="66">
        <v>45.741001769999997</v>
      </c>
      <c r="K41" s="66">
        <v>42.090534800000007</v>
      </c>
      <c r="L41" s="66">
        <v>44.911413789999997</v>
      </c>
      <c r="M41" s="66">
        <v>43.050316240000001</v>
      </c>
      <c r="N41" s="66">
        <v>43.891172420000004</v>
      </c>
      <c r="O41" s="66">
        <v>38.868690540000003</v>
      </c>
      <c r="P41" s="66">
        <v>35.133410850000004</v>
      </c>
      <c r="Q41" s="66">
        <v>33.602738399999993</v>
      </c>
      <c r="R41" s="66">
        <v>46.8444936</v>
      </c>
      <c r="S41" s="66">
        <v>46.59087684</v>
      </c>
      <c r="T41" s="66">
        <v>43.594754999999992</v>
      </c>
      <c r="U41" s="66">
        <v>46.491649029999998</v>
      </c>
      <c r="V41" s="66">
        <v>42.789633680000001</v>
      </c>
      <c r="W41" s="66">
        <v>46.892087799999999</v>
      </c>
      <c r="X41" s="66">
        <v>40.927417739999996</v>
      </c>
      <c r="Y41" s="66">
        <v>44.721306689999999</v>
      </c>
      <c r="Z41" s="66">
        <v>46.32393673</v>
      </c>
      <c r="AA41" s="66">
        <v>52.51950386</v>
      </c>
      <c r="AB41" s="66">
        <v>51.784251580000003</v>
      </c>
      <c r="AC41" s="66">
        <v>47.687472800000002</v>
      </c>
      <c r="AD41" s="66">
        <v>47.575227820000002</v>
      </c>
      <c r="AE41" s="66">
        <v>42.885612680000001</v>
      </c>
      <c r="AF41" s="66">
        <v>45.260782370000001</v>
      </c>
      <c r="AG41" s="66">
        <v>47.832007100000006</v>
      </c>
      <c r="AH41" s="66">
        <v>46.657216869999999</v>
      </c>
      <c r="AI41" s="66">
        <v>52.958378019999998</v>
      </c>
      <c r="AJ41" s="66">
        <v>37.966575540000001</v>
      </c>
      <c r="AK41" s="66">
        <v>37.676543300000006</v>
      </c>
      <c r="AL41" s="66">
        <v>48.344191510000002</v>
      </c>
      <c r="AM41" s="66">
        <v>56.035027999999997</v>
      </c>
      <c r="AN41" s="66">
        <v>52.930338360000007</v>
      </c>
      <c r="AO41" s="66">
        <v>55.291880469999995</v>
      </c>
      <c r="AP41" s="66">
        <v>56.83287945</v>
      </c>
      <c r="AQ41" s="66">
        <v>57.993664389999999</v>
      </c>
      <c r="AR41" s="66">
        <v>50.765570489999995</v>
      </c>
      <c r="AS41" s="66">
        <v>53.98056871</v>
      </c>
      <c r="AT41" s="66">
        <v>62.996770979999994</v>
      </c>
      <c r="AU41" s="66">
        <v>58.436867540000001</v>
      </c>
      <c r="AV41" s="66">
        <v>51.837032739999998</v>
      </c>
      <c r="AW41" s="66">
        <v>49.787305599999996</v>
      </c>
      <c r="AX41" s="66">
        <v>53.431836180000005</v>
      </c>
      <c r="AY41" s="66">
        <v>47.124636639999999</v>
      </c>
      <c r="AZ41" s="66">
        <v>46.024552280000002</v>
      </c>
      <c r="BA41" s="66">
        <v>43.014032820000004</v>
      </c>
      <c r="BB41" s="66">
        <v>50.992437300000006</v>
      </c>
      <c r="BC41" s="66">
        <v>50.004600610000004</v>
      </c>
      <c r="BD41" s="66">
        <v>46.539742359999998</v>
      </c>
      <c r="BE41" s="66">
        <v>41.409347320000002</v>
      </c>
      <c r="BF41" s="66">
        <v>49.588967329999996</v>
      </c>
      <c r="BG41" s="66">
        <v>48.269538029999993</v>
      </c>
      <c r="BH41" s="66">
        <v>47.217657360000004</v>
      </c>
      <c r="BI41" s="66">
        <v>46.452741240000002</v>
      </c>
      <c r="BJ41" s="66">
        <v>50.954144020000001</v>
      </c>
      <c r="BK41" s="66">
        <v>55.570610470000005</v>
      </c>
      <c r="BL41" s="66">
        <v>53.873966429999996</v>
      </c>
      <c r="BM41" s="66">
        <v>44.917282309999997</v>
      </c>
      <c r="BN41" s="66">
        <v>42.666710740000006</v>
      </c>
      <c r="BO41" s="66">
        <v>46.136717270000005</v>
      </c>
      <c r="BP41" s="66">
        <v>43.326953230000001</v>
      </c>
      <c r="BQ41" s="66">
        <v>45.709658609999998</v>
      </c>
      <c r="BR41" s="66">
        <v>42.59987477</v>
      </c>
      <c r="BS41" s="66">
        <v>47.116606250000004</v>
      </c>
      <c r="BT41" s="66">
        <v>40.472254570000004</v>
      </c>
      <c r="BU41" s="66">
        <v>42.638893480000007</v>
      </c>
      <c r="BV41" s="66">
        <v>42.394418429999995</v>
      </c>
      <c r="BW41" s="66">
        <v>43.339661070000005</v>
      </c>
      <c r="BX41" s="66">
        <v>36.382881240000003</v>
      </c>
      <c r="BY41" s="66">
        <v>34.134838180000003</v>
      </c>
      <c r="BZ41" s="66">
        <v>39.142957180000003</v>
      </c>
      <c r="CA41" s="66">
        <v>37.281289799999996</v>
      </c>
      <c r="CB41" s="66">
        <v>37.968797440000003</v>
      </c>
      <c r="CC41" s="66">
        <v>32.128813719999997</v>
      </c>
      <c r="CD41" s="66">
        <v>34.99467327</v>
      </c>
      <c r="CE41" s="66">
        <v>38.594620550000002</v>
      </c>
      <c r="CF41" s="66">
        <v>39.801561709999994</v>
      </c>
      <c r="CG41" s="66">
        <v>37.748374499999997</v>
      </c>
      <c r="CH41" s="66">
        <v>41.314194440000001</v>
      </c>
      <c r="CI41" s="66">
        <v>43.378763769999999</v>
      </c>
      <c r="CJ41" s="66">
        <v>41.609604850000004</v>
      </c>
      <c r="CK41" s="66">
        <v>47.102223900000006</v>
      </c>
      <c r="CL41" s="66">
        <v>49.439045130000004</v>
      </c>
      <c r="CM41" s="66">
        <v>55.464274879999998</v>
      </c>
      <c r="CN41" s="66">
        <v>54.938290879999997</v>
      </c>
      <c r="CO41" s="66">
        <v>53.974112880000007</v>
      </c>
      <c r="CP41" s="66">
        <v>50.852622570000001</v>
      </c>
      <c r="CQ41" s="66">
        <v>53.287972979999999</v>
      </c>
      <c r="CR41" s="66">
        <v>52.295665659999997</v>
      </c>
      <c r="CS41" s="66">
        <v>51.270472589999997</v>
      </c>
      <c r="CT41" s="66">
        <v>56.777133469999995</v>
      </c>
      <c r="CU41" s="66">
        <v>54.036021420000004</v>
      </c>
      <c r="CV41" s="66">
        <v>59.952205339999999</v>
      </c>
      <c r="CW41" s="66">
        <v>63.144470769999998</v>
      </c>
      <c r="CX41" s="66">
        <v>62.216345740000001</v>
      </c>
      <c r="CY41" s="66">
        <v>64.541660219999997</v>
      </c>
      <c r="CZ41" s="66">
        <v>55.722852549999999</v>
      </c>
      <c r="DA41" s="66">
        <v>54.237065390000005</v>
      </c>
      <c r="DB41" s="66">
        <v>50.472907629999995</v>
      </c>
      <c r="DC41" s="66">
        <v>51.317367319999995</v>
      </c>
      <c r="DD41" s="66">
        <v>52.886214000000002</v>
      </c>
      <c r="DE41" s="66">
        <v>58.831464780000005</v>
      </c>
      <c r="DF41" s="66">
        <v>65.28665977</v>
      </c>
      <c r="DG41" s="66">
        <v>68.940381560000006</v>
      </c>
      <c r="DH41" s="66">
        <v>62.513627499999998</v>
      </c>
      <c r="DI41" s="66">
        <v>69.132540759999998</v>
      </c>
      <c r="DJ41" s="66">
        <v>71.089932610000005</v>
      </c>
      <c r="DK41" s="66">
        <v>70.455412580000001</v>
      </c>
      <c r="DL41" s="66">
        <v>69.077675589999998</v>
      </c>
      <c r="DM41" s="66">
        <v>69.948354460000004</v>
      </c>
      <c r="DN41" s="66">
        <v>69.281138650000003</v>
      </c>
      <c r="DO41" s="66">
        <v>67.904288730000005</v>
      </c>
      <c r="DP41" s="66">
        <v>67.473125719999999</v>
      </c>
      <c r="DQ41" s="66">
        <v>63.356994389999997</v>
      </c>
      <c r="DR41" s="66">
        <v>76.160379730000002</v>
      </c>
      <c r="DS41" s="66">
        <v>73.950508960000008</v>
      </c>
      <c r="DT41" s="66">
        <v>75.529172870000011</v>
      </c>
      <c r="DU41" s="66">
        <v>72.87105059000001</v>
      </c>
      <c r="DV41" s="66">
        <v>77.875827090000001</v>
      </c>
      <c r="DW41" s="66">
        <v>75.833041869999988</v>
      </c>
      <c r="DX41" s="66">
        <v>74.746367680000006</v>
      </c>
      <c r="DY41" s="66">
        <v>68.791106650000003</v>
      </c>
      <c r="DZ41" s="66">
        <v>75.659186110000007</v>
      </c>
      <c r="EA41" s="66">
        <v>74.892276569999993</v>
      </c>
      <c r="EB41" s="66">
        <v>74.73509292</v>
      </c>
      <c r="EC41" s="66">
        <v>76.355694029999995</v>
      </c>
      <c r="ED41" s="66">
        <v>75.172938639999998</v>
      </c>
      <c r="EE41" s="66">
        <v>80.646966739999996</v>
      </c>
      <c r="EF41" s="66">
        <v>81.179502259999992</v>
      </c>
    </row>
    <row r="42" spans="1:136">
      <c r="A42" s="65" t="s">
        <v>91</v>
      </c>
      <c r="B42" s="66">
        <v>96.7980388</v>
      </c>
      <c r="C42" s="66">
        <v>81.830883600000007</v>
      </c>
      <c r="D42" s="66">
        <v>91.610183070000005</v>
      </c>
      <c r="E42" s="66">
        <v>92.753767299999993</v>
      </c>
      <c r="F42" s="66">
        <v>94.426863810000015</v>
      </c>
      <c r="G42" s="66">
        <v>80.699386699999991</v>
      </c>
      <c r="H42" s="66">
        <v>92.722438710000006</v>
      </c>
      <c r="I42" s="66">
        <v>89.651892970000006</v>
      </c>
      <c r="J42" s="66">
        <v>80.656763780000006</v>
      </c>
      <c r="K42" s="66">
        <v>80.493059469999992</v>
      </c>
      <c r="L42" s="66">
        <v>72.958971910000002</v>
      </c>
      <c r="M42" s="66">
        <v>88.635059939999991</v>
      </c>
      <c r="N42" s="66">
        <v>93.296054099999992</v>
      </c>
      <c r="O42" s="66">
        <v>85.032645379999991</v>
      </c>
      <c r="P42" s="66">
        <v>81.343161710000004</v>
      </c>
      <c r="Q42" s="66">
        <v>87.382164509999996</v>
      </c>
      <c r="R42" s="66">
        <v>68.82805741</v>
      </c>
      <c r="S42" s="66">
        <v>75.709942399999989</v>
      </c>
      <c r="T42" s="66">
        <v>75.118603919999998</v>
      </c>
      <c r="U42" s="66">
        <v>74.559050450000001</v>
      </c>
      <c r="V42" s="66">
        <v>80.259416249999987</v>
      </c>
      <c r="W42" s="66">
        <v>77.69974246000001</v>
      </c>
      <c r="X42" s="66">
        <v>74.313645820000005</v>
      </c>
      <c r="Y42" s="66">
        <v>81.647122520000011</v>
      </c>
      <c r="Z42" s="66">
        <v>88.497870039999995</v>
      </c>
      <c r="AA42" s="66">
        <v>69.8335534</v>
      </c>
      <c r="AB42" s="66">
        <v>63.201392919999996</v>
      </c>
      <c r="AC42" s="66">
        <v>67.588461379999998</v>
      </c>
      <c r="AD42" s="66">
        <v>74.814861640000004</v>
      </c>
      <c r="AE42" s="66">
        <v>63.141164789999998</v>
      </c>
      <c r="AF42" s="66">
        <v>59.664437289999995</v>
      </c>
      <c r="AG42" s="66">
        <v>63.113513410000003</v>
      </c>
      <c r="AH42" s="66">
        <v>64.051225239999994</v>
      </c>
      <c r="AI42" s="66">
        <v>62.38443324</v>
      </c>
      <c r="AJ42" s="66">
        <v>69.137121210000004</v>
      </c>
      <c r="AK42" s="66">
        <v>65.236128539999996</v>
      </c>
      <c r="AL42" s="66">
        <v>67.122775430000004</v>
      </c>
      <c r="AM42" s="66">
        <v>61.414101950000003</v>
      </c>
      <c r="AN42" s="66">
        <v>60.984217289999997</v>
      </c>
      <c r="AO42" s="66">
        <v>68.138599970000001</v>
      </c>
      <c r="AP42" s="66">
        <v>70.749339710000001</v>
      </c>
      <c r="AQ42" s="66">
        <v>59.97368882</v>
      </c>
      <c r="AR42" s="66">
        <v>56.338574109999996</v>
      </c>
      <c r="AS42" s="66">
        <v>56.569943589999994</v>
      </c>
      <c r="AT42" s="66">
        <v>63.26052773</v>
      </c>
      <c r="AU42" s="66">
        <v>57.577408759999997</v>
      </c>
      <c r="AV42" s="66">
        <v>58.432637929999999</v>
      </c>
      <c r="AW42" s="66">
        <v>57.927380409999998</v>
      </c>
      <c r="AX42" s="66">
        <v>62.487996389999999</v>
      </c>
      <c r="AY42" s="66">
        <v>57.666945689999999</v>
      </c>
      <c r="AZ42" s="66">
        <v>65.337093010000004</v>
      </c>
      <c r="BA42" s="66">
        <v>56.023851229999998</v>
      </c>
      <c r="BB42" s="66">
        <v>59.994288679999997</v>
      </c>
      <c r="BC42" s="66">
        <v>53.862783950000001</v>
      </c>
      <c r="BD42" s="66">
        <v>54.214894360000002</v>
      </c>
      <c r="BE42" s="66">
        <v>54.47710541</v>
      </c>
      <c r="BF42" s="66">
        <v>60.193228210000001</v>
      </c>
      <c r="BG42" s="66">
        <v>52.626822730000001</v>
      </c>
      <c r="BH42" s="66">
        <v>56.315858689999999</v>
      </c>
      <c r="BI42" s="66">
        <v>57.568622810000001</v>
      </c>
      <c r="BJ42" s="66">
        <v>56.816708030000001</v>
      </c>
      <c r="BK42" s="66">
        <v>53.8560947</v>
      </c>
      <c r="BL42" s="66">
        <v>51.711777339999998</v>
      </c>
      <c r="BM42" s="66">
        <v>61.723429629999998</v>
      </c>
      <c r="BN42" s="66">
        <v>64.323940659999991</v>
      </c>
      <c r="BO42" s="66">
        <v>65.491602229999998</v>
      </c>
      <c r="BP42" s="66">
        <v>59.859216719999999</v>
      </c>
      <c r="BQ42" s="66">
        <v>62.163884620000005</v>
      </c>
      <c r="BR42" s="66">
        <v>56.432192779999994</v>
      </c>
      <c r="BS42" s="66">
        <v>53.270306850000004</v>
      </c>
      <c r="BT42" s="66">
        <v>51.469084289999998</v>
      </c>
      <c r="BU42" s="66">
        <v>54.038221370000002</v>
      </c>
      <c r="BV42" s="66">
        <v>51.617887699999997</v>
      </c>
      <c r="BW42" s="66">
        <v>48.234620399999997</v>
      </c>
      <c r="BX42" s="66">
        <v>52.37514822</v>
      </c>
      <c r="BY42" s="66">
        <v>49.068759259999993</v>
      </c>
      <c r="BZ42" s="66">
        <v>50.922390829999998</v>
      </c>
      <c r="CA42" s="66">
        <v>41.81805928</v>
      </c>
      <c r="CB42" s="66">
        <v>50.398224600000006</v>
      </c>
      <c r="CC42" s="66">
        <v>54.251240150000001</v>
      </c>
      <c r="CD42" s="66">
        <v>50.991469779999996</v>
      </c>
      <c r="CE42" s="66">
        <v>41.004610650000004</v>
      </c>
      <c r="CF42" s="66">
        <v>43.727115609999998</v>
      </c>
      <c r="CG42" s="66">
        <v>49.398303040000002</v>
      </c>
      <c r="CH42" s="66">
        <v>52.106941140000004</v>
      </c>
      <c r="CI42" s="66">
        <v>40.398706619999999</v>
      </c>
      <c r="CJ42" s="66">
        <v>54.552024400000001</v>
      </c>
      <c r="CK42" s="66">
        <v>57.07913671</v>
      </c>
      <c r="CL42" s="66">
        <v>57.994160890000003</v>
      </c>
      <c r="CM42" s="66">
        <v>49.622063150000002</v>
      </c>
      <c r="CN42" s="66">
        <v>52.743621770000004</v>
      </c>
      <c r="CO42" s="66">
        <v>58.173207920000003</v>
      </c>
      <c r="CP42" s="66">
        <v>57.704651490000003</v>
      </c>
      <c r="CQ42" s="66">
        <v>46.603300200000007</v>
      </c>
      <c r="CR42" s="66">
        <v>49.841777960000002</v>
      </c>
      <c r="CS42" s="66">
        <v>57.343935770000002</v>
      </c>
      <c r="CT42" s="66">
        <v>54.087079029999998</v>
      </c>
      <c r="CU42" s="66">
        <v>45.183805730000003</v>
      </c>
      <c r="CV42" s="66">
        <v>46.681663450000002</v>
      </c>
      <c r="CW42" s="66">
        <v>48.616228179999993</v>
      </c>
      <c r="CX42" s="66">
        <v>53.093775549999997</v>
      </c>
      <c r="CY42" s="66">
        <v>44.499502319999998</v>
      </c>
      <c r="CZ42" s="66">
        <v>48.525243259999996</v>
      </c>
      <c r="DA42" s="66">
        <v>55.781473300000002</v>
      </c>
      <c r="DB42" s="66">
        <v>48.296677000000003</v>
      </c>
      <c r="DC42" s="66">
        <v>43.058938550000001</v>
      </c>
      <c r="DD42" s="66">
        <v>46.723607130000005</v>
      </c>
      <c r="DE42" s="66">
        <v>49.187214709999999</v>
      </c>
      <c r="DF42" s="66">
        <v>50.851529139999997</v>
      </c>
      <c r="DG42" s="66">
        <v>48.411898050000005</v>
      </c>
      <c r="DH42" s="66">
        <v>51.44408198</v>
      </c>
      <c r="DI42" s="66">
        <v>55.433975240000002</v>
      </c>
      <c r="DJ42" s="66">
        <v>60.972819369999996</v>
      </c>
      <c r="DK42" s="66">
        <v>48.959186320000001</v>
      </c>
      <c r="DL42" s="66">
        <v>47.744902160000009</v>
      </c>
      <c r="DM42" s="66">
        <v>47.054712510000002</v>
      </c>
      <c r="DN42" s="66">
        <v>50.428295809999995</v>
      </c>
      <c r="DO42" s="66">
        <v>41.670761570000003</v>
      </c>
      <c r="DP42" s="66">
        <v>43.197475990000001</v>
      </c>
      <c r="DQ42" s="66">
        <v>48.857668889999999</v>
      </c>
      <c r="DR42" s="66">
        <v>53.59926827000001</v>
      </c>
      <c r="DS42" s="66">
        <v>47.554056109999991</v>
      </c>
      <c r="DT42" s="66">
        <v>50.695622630000003</v>
      </c>
      <c r="DU42" s="66">
        <v>53.545374880000004</v>
      </c>
      <c r="DV42" s="66">
        <v>51.686572429999998</v>
      </c>
      <c r="DW42" s="66">
        <v>45.984315540000004</v>
      </c>
      <c r="DX42" s="66">
        <v>47.693977970000006</v>
      </c>
      <c r="DY42" s="66">
        <v>51.918375769999997</v>
      </c>
      <c r="DZ42" s="66">
        <v>49.69734364</v>
      </c>
      <c r="EA42" s="66">
        <v>49.99789294</v>
      </c>
      <c r="EB42" s="66">
        <v>56.204448570000004</v>
      </c>
      <c r="EC42" s="66">
        <v>57.659650970000008</v>
      </c>
      <c r="ED42" s="66">
        <v>57.927910940000004</v>
      </c>
      <c r="EE42" s="66">
        <v>49.392371890000007</v>
      </c>
      <c r="EF42" s="66">
        <v>51.777792650000002</v>
      </c>
    </row>
    <row r="43" spans="1:136">
      <c r="A43" s="65" t="s">
        <v>92</v>
      </c>
      <c r="B43" s="66">
        <v>154.20001855999999</v>
      </c>
      <c r="C43" s="66">
        <v>161.88024204999999</v>
      </c>
      <c r="D43" s="66">
        <v>168.01929267</v>
      </c>
      <c r="E43" s="66">
        <v>166.38752474</v>
      </c>
      <c r="F43" s="66">
        <v>148.40901712000002</v>
      </c>
      <c r="G43" s="66">
        <v>134.32992823000001</v>
      </c>
      <c r="H43" s="66">
        <v>132.43158421999999</v>
      </c>
      <c r="I43" s="66">
        <v>140.75260760999998</v>
      </c>
      <c r="J43" s="66">
        <v>163.28849732999998</v>
      </c>
      <c r="K43" s="66">
        <v>146.58955130999999</v>
      </c>
      <c r="L43" s="66">
        <v>141.13209623</v>
      </c>
      <c r="M43" s="66">
        <v>149.48497183000001</v>
      </c>
      <c r="N43" s="66">
        <v>165.36837415999997</v>
      </c>
      <c r="O43" s="66">
        <v>158.61481779000002</v>
      </c>
      <c r="P43" s="66">
        <v>132.86408944000001</v>
      </c>
      <c r="Q43" s="66">
        <v>134.88359688</v>
      </c>
      <c r="R43" s="66">
        <v>144.82943538000001</v>
      </c>
      <c r="S43" s="66">
        <v>140.08962516</v>
      </c>
      <c r="T43" s="66">
        <v>137.29445239</v>
      </c>
      <c r="U43" s="66">
        <v>131.06428846</v>
      </c>
      <c r="V43" s="66">
        <v>144.40600413999999</v>
      </c>
      <c r="W43" s="66">
        <v>123.2221887</v>
      </c>
      <c r="X43" s="66">
        <v>130.20734096000001</v>
      </c>
      <c r="Y43" s="66">
        <v>133.63694398999999</v>
      </c>
      <c r="Z43" s="66">
        <v>135.63368727</v>
      </c>
      <c r="AA43" s="66">
        <v>137.29425961999999</v>
      </c>
      <c r="AB43" s="66">
        <v>136.68407482999999</v>
      </c>
      <c r="AC43" s="66">
        <v>133.70574662000001</v>
      </c>
      <c r="AD43" s="66">
        <v>134.41758504000001</v>
      </c>
      <c r="AE43" s="66">
        <v>127.74491527999999</v>
      </c>
      <c r="AF43" s="66">
        <v>117.59585271</v>
      </c>
      <c r="AG43" s="66">
        <v>122.71857888</v>
      </c>
      <c r="AH43" s="66">
        <v>125.63672002999999</v>
      </c>
      <c r="AI43" s="66">
        <v>118.38012768999999</v>
      </c>
      <c r="AJ43" s="66">
        <v>120.62238914</v>
      </c>
      <c r="AK43" s="66">
        <v>124.85057942</v>
      </c>
      <c r="AL43" s="66">
        <v>115.07965230000001</v>
      </c>
      <c r="AM43" s="66">
        <v>119.40068269</v>
      </c>
      <c r="AN43" s="66">
        <v>115.8195331</v>
      </c>
      <c r="AO43" s="66">
        <v>119.25307868000002</v>
      </c>
      <c r="AP43" s="66">
        <v>118.89489897999999</v>
      </c>
      <c r="AQ43" s="66">
        <v>110.06311838000001</v>
      </c>
      <c r="AR43" s="66">
        <v>103.90246041</v>
      </c>
      <c r="AS43" s="66">
        <v>109.39729026000001</v>
      </c>
      <c r="AT43" s="66">
        <v>107.96543786000001</v>
      </c>
      <c r="AU43" s="66">
        <v>112.70755543</v>
      </c>
      <c r="AV43" s="66">
        <v>110.76259590000001</v>
      </c>
      <c r="AW43" s="66">
        <v>112.60854618</v>
      </c>
      <c r="AX43" s="66">
        <v>109.93234735999999</v>
      </c>
      <c r="AY43" s="66">
        <v>102.08545055</v>
      </c>
      <c r="AZ43" s="66">
        <v>91.513813560000003</v>
      </c>
      <c r="BA43" s="66">
        <v>95.648490010000003</v>
      </c>
      <c r="BB43" s="66">
        <v>91.745809449999996</v>
      </c>
      <c r="BC43" s="66">
        <v>92.797740900000008</v>
      </c>
      <c r="BD43" s="66">
        <v>92.855922809999996</v>
      </c>
      <c r="BE43" s="66">
        <v>96.057550499999991</v>
      </c>
      <c r="BF43" s="66">
        <v>87.284620920000009</v>
      </c>
      <c r="BG43" s="66">
        <v>96.542040409999998</v>
      </c>
      <c r="BH43" s="66">
        <v>83.928434269999997</v>
      </c>
      <c r="BI43" s="66">
        <v>78.314353399999987</v>
      </c>
      <c r="BJ43" s="66">
        <v>91.294952410000008</v>
      </c>
      <c r="BK43" s="66">
        <v>93.21366015000001</v>
      </c>
      <c r="BL43" s="66">
        <v>95.808134660000007</v>
      </c>
      <c r="BM43" s="66">
        <v>91.337417060000007</v>
      </c>
      <c r="BN43" s="66">
        <v>91.826271560000009</v>
      </c>
      <c r="BO43" s="66">
        <v>99.603464720000005</v>
      </c>
      <c r="BP43" s="66">
        <v>96.430951520000008</v>
      </c>
      <c r="BQ43" s="66">
        <v>87.557371079999996</v>
      </c>
      <c r="BR43" s="66">
        <v>88.713396320000001</v>
      </c>
      <c r="BS43" s="66">
        <v>82.282569679999995</v>
      </c>
      <c r="BT43" s="66">
        <v>78.305007779999997</v>
      </c>
      <c r="BU43" s="66">
        <v>82.847500260000004</v>
      </c>
      <c r="BV43" s="66">
        <v>79.090203840000001</v>
      </c>
      <c r="BW43" s="66">
        <v>77.607325559999992</v>
      </c>
      <c r="BX43" s="66">
        <v>79.525233569999997</v>
      </c>
      <c r="BY43" s="66">
        <v>84.700719620000001</v>
      </c>
      <c r="BZ43" s="66">
        <v>86.331656670000001</v>
      </c>
      <c r="CA43" s="66">
        <v>82.414291470000009</v>
      </c>
      <c r="CB43" s="66">
        <v>75.387971870000001</v>
      </c>
      <c r="CC43" s="66">
        <v>78.378939320000001</v>
      </c>
      <c r="CD43" s="66">
        <v>82.290489739999998</v>
      </c>
      <c r="CE43" s="66">
        <v>85.305610659999985</v>
      </c>
      <c r="CF43" s="66">
        <v>80.951898410000013</v>
      </c>
      <c r="CG43" s="66">
        <v>81.323303449999997</v>
      </c>
      <c r="CH43" s="66">
        <v>79.587415209999989</v>
      </c>
      <c r="CI43" s="66">
        <v>81.487086959999999</v>
      </c>
      <c r="CJ43" s="66">
        <v>81.498188679999998</v>
      </c>
      <c r="CK43" s="66">
        <v>86.93324767</v>
      </c>
      <c r="CL43" s="66">
        <v>98.988231299999995</v>
      </c>
      <c r="CM43" s="66">
        <v>91.976507130000002</v>
      </c>
      <c r="CN43" s="66">
        <v>85.844808069999999</v>
      </c>
      <c r="CO43" s="66">
        <v>92.916198309999999</v>
      </c>
      <c r="CP43" s="66">
        <v>94.69387116</v>
      </c>
      <c r="CQ43" s="66">
        <v>93.354385210000004</v>
      </c>
      <c r="CR43" s="66">
        <v>89.278894730000005</v>
      </c>
      <c r="CS43" s="66">
        <v>80.885507489999995</v>
      </c>
      <c r="CT43" s="66">
        <v>84.122369160000005</v>
      </c>
      <c r="CU43" s="66">
        <v>86.758452949999992</v>
      </c>
      <c r="CV43" s="66">
        <v>86.10537128</v>
      </c>
      <c r="CW43" s="66">
        <v>86.962436479999994</v>
      </c>
      <c r="CX43" s="66">
        <v>93.261448599999994</v>
      </c>
      <c r="CY43" s="66">
        <v>89.443265089999997</v>
      </c>
      <c r="CZ43" s="66">
        <v>93.035380459999999</v>
      </c>
      <c r="DA43" s="66">
        <v>78.8694986</v>
      </c>
      <c r="DB43" s="66">
        <v>78.558962210000004</v>
      </c>
      <c r="DC43" s="66">
        <v>83.618258870000005</v>
      </c>
      <c r="DD43" s="66">
        <v>92.442593119999998</v>
      </c>
      <c r="DE43" s="66">
        <v>93.69784722</v>
      </c>
      <c r="DF43" s="66">
        <v>100.4541838</v>
      </c>
      <c r="DG43" s="66">
        <v>91.754685419999987</v>
      </c>
      <c r="DH43" s="66">
        <v>90.199135900000002</v>
      </c>
      <c r="DI43" s="66">
        <v>90.827758110000005</v>
      </c>
      <c r="DJ43" s="66">
        <v>94.727753399999997</v>
      </c>
      <c r="DK43" s="66">
        <v>98.311291400000016</v>
      </c>
      <c r="DL43" s="66">
        <v>88.060930200000001</v>
      </c>
      <c r="DM43" s="66">
        <v>92.984953199999993</v>
      </c>
      <c r="DN43" s="66">
        <v>98.934795000000008</v>
      </c>
      <c r="DO43" s="66">
        <v>103.14606219999999</v>
      </c>
      <c r="DP43" s="66">
        <v>93.129021499999993</v>
      </c>
      <c r="DQ43" s="66">
        <v>94.085329299999998</v>
      </c>
      <c r="DR43" s="66">
        <v>100.63445829999999</v>
      </c>
      <c r="DS43" s="66">
        <v>95.446880410000006</v>
      </c>
      <c r="DT43" s="66">
        <v>94.913453600000011</v>
      </c>
      <c r="DU43" s="66">
        <v>100.83761561</v>
      </c>
      <c r="DV43" s="66">
        <v>100.429693</v>
      </c>
      <c r="DW43" s="66">
        <v>104.28146860000001</v>
      </c>
      <c r="DX43" s="66">
        <v>103.35800020000001</v>
      </c>
      <c r="DY43" s="66">
        <v>107.98084739999999</v>
      </c>
      <c r="DZ43" s="66">
        <v>108.5690513</v>
      </c>
      <c r="EA43" s="66">
        <v>104.7858373</v>
      </c>
      <c r="EB43" s="66">
        <v>97.798211400000014</v>
      </c>
      <c r="EC43" s="66">
        <v>107.71297859999999</v>
      </c>
      <c r="ED43" s="66">
        <v>110.87951430000001</v>
      </c>
      <c r="EE43" s="66">
        <v>116.6883517</v>
      </c>
      <c r="EF43" s="66">
        <v>111.5674879</v>
      </c>
    </row>
    <row r="44" spans="1:136">
      <c r="A44" s="65" t="s">
        <v>93</v>
      </c>
      <c r="B44" s="66">
        <v>66.945680589999995</v>
      </c>
      <c r="C44" s="66">
        <v>63.590165880000001</v>
      </c>
      <c r="D44" s="66">
        <v>57.384844299999997</v>
      </c>
      <c r="E44" s="66">
        <v>65.057128779999999</v>
      </c>
      <c r="F44" s="66">
        <v>63.733621380000002</v>
      </c>
      <c r="G44" s="66">
        <v>62.055527560000002</v>
      </c>
      <c r="H44" s="66">
        <v>48.031861509999999</v>
      </c>
      <c r="I44" s="66">
        <v>64.487489119999992</v>
      </c>
      <c r="J44" s="66">
        <v>57.762080440000005</v>
      </c>
      <c r="K44" s="66">
        <v>64.192396940000009</v>
      </c>
      <c r="L44" s="66">
        <v>53.304957450000003</v>
      </c>
      <c r="M44" s="66">
        <v>55.516515500000004</v>
      </c>
      <c r="N44" s="66">
        <v>54.013548240000006</v>
      </c>
      <c r="O44" s="66">
        <v>72.716939760000002</v>
      </c>
      <c r="P44" s="66">
        <v>69.599877820000003</v>
      </c>
      <c r="Q44" s="66">
        <v>66.923202110000005</v>
      </c>
      <c r="R44" s="66">
        <v>55.667118690000002</v>
      </c>
      <c r="S44" s="66">
        <v>61.119571139999998</v>
      </c>
      <c r="T44" s="66">
        <v>44.512862510000005</v>
      </c>
      <c r="U44" s="66">
        <v>44.244956729999998</v>
      </c>
      <c r="V44" s="66">
        <v>67.761060830000005</v>
      </c>
      <c r="W44" s="66">
        <v>55.26309303</v>
      </c>
      <c r="X44" s="66">
        <v>55.055843400000001</v>
      </c>
      <c r="Y44" s="66">
        <v>55.503840420000003</v>
      </c>
      <c r="Z44" s="66">
        <v>61.504075630000003</v>
      </c>
      <c r="AA44" s="66">
        <v>58.322484800000005</v>
      </c>
      <c r="AB44" s="66">
        <v>50.141643639999998</v>
      </c>
      <c r="AC44" s="66">
        <v>50.701732390000004</v>
      </c>
      <c r="AD44" s="66">
        <v>55.076437929999997</v>
      </c>
      <c r="AE44" s="66">
        <v>48.376603610000004</v>
      </c>
      <c r="AF44" s="66">
        <v>45.669145360000002</v>
      </c>
      <c r="AG44" s="66">
        <v>45.036823810000001</v>
      </c>
      <c r="AH44" s="66">
        <v>52.921035510000003</v>
      </c>
      <c r="AI44" s="66">
        <v>50.555811110000008</v>
      </c>
      <c r="AJ44" s="66">
        <v>45.463921850000006</v>
      </c>
      <c r="AK44" s="66">
        <v>47.414047920000002</v>
      </c>
      <c r="AL44" s="66">
        <v>49.136179640000002</v>
      </c>
      <c r="AM44" s="66">
        <v>50.317096599999999</v>
      </c>
      <c r="AN44" s="66">
        <v>49.697436760000002</v>
      </c>
      <c r="AO44" s="66">
        <v>50.407147030000004</v>
      </c>
      <c r="AP44" s="66">
        <v>41.766707300000007</v>
      </c>
      <c r="AQ44" s="66">
        <v>41.382525610000002</v>
      </c>
      <c r="AR44" s="66">
        <v>45.732540999999998</v>
      </c>
      <c r="AS44" s="66">
        <v>46.286823809999994</v>
      </c>
      <c r="AT44" s="66">
        <v>54.2335584</v>
      </c>
      <c r="AU44" s="66">
        <v>47.476585020000002</v>
      </c>
      <c r="AV44" s="66">
        <v>47.614661269999999</v>
      </c>
      <c r="AW44" s="66">
        <v>39.62452717</v>
      </c>
      <c r="AX44" s="66">
        <v>43.306672890000002</v>
      </c>
      <c r="AY44" s="66">
        <v>40.26334481</v>
      </c>
      <c r="AZ44" s="66">
        <v>43.415898519999999</v>
      </c>
      <c r="BA44" s="66">
        <v>43.928606260000002</v>
      </c>
      <c r="BB44" s="66">
        <v>44.131040380000002</v>
      </c>
      <c r="BC44" s="66">
        <v>40.691339560000003</v>
      </c>
      <c r="BD44" s="66">
        <v>38.064053959999995</v>
      </c>
      <c r="BE44" s="66">
        <v>31.207023630000002</v>
      </c>
      <c r="BF44" s="66">
        <v>34.90130825</v>
      </c>
      <c r="BG44" s="66">
        <v>41.2359291</v>
      </c>
      <c r="BH44" s="66">
        <v>39.187013569999998</v>
      </c>
      <c r="BI44" s="66">
        <v>41.517034869999996</v>
      </c>
      <c r="BJ44" s="66">
        <v>34.350866860000004</v>
      </c>
      <c r="BK44" s="66">
        <v>35.655566899999997</v>
      </c>
      <c r="BL44" s="66">
        <v>35.826131680000003</v>
      </c>
      <c r="BM44" s="66">
        <v>41.53337939</v>
      </c>
      <c r="BN44" s="66">
        <v>39.931188679999998</v>
      </c>
      <c r="BO44" s="66">
        <v>36.95918795</v>
      </c>
      <c r="BP44" s="66">
        <v>32.251952199999998</v>
      </c>
      <c r="BQ44" s="66">
        <v>28.227004729999997</v>
      </c>
      <c r="BR44" s="66">
        <v>29.809149999999999</v>
      </c>
      <c r="BS44" s="66">
        <v>31.392118250000003</v>
      </c>
      <c r="BT44" s="66">
        <v>35.874303759999997</v>
      </c>
      <c r="BU44" s="66">
        <v>32.062696189999997</v>
      </c>
      <c r="BV44" s="66">
        <v>32.289754680000001</v>
      </c>
      <c r="BW44" s="66">
        <v>32.592272530000002</v>
      </c>
      <c r="BX44" s="66">
        <v>31.532203039999999</v>
      </c>
      <c r="BY44" s="66">
        <v>31.649041179999998</v>
      </c>
      <c r="BZ44" s="66">
        <v>35.279515619999998</v>
      </c>
      <c r="CA44" s="66">
        <v>30.877321430000002</v>
      </c>
      <c r="CB44" s="66">
        <v>34.005425790000004</v>
      </c>
      <c r="CC44" s="66">
        <v>30.792432590000001</v>
      </c>
      <c r="CD44" s="66">
        <v>34.193593010000001</v>
      </c>
      <c r="CE44" s="66">
        <v>31.248718710000002</v>
      </c>
      <c r="CF44" s="66">
        <v>34.967734739999997</v>
      </c>
      <c r="CG44" s="66">
        <v>34.717632160000001</v>
      </c>
      <c r="CH44" s="66">
        <v>35.559325979999997</v>
      </c>
      <c r="CI44" s="66">
        <v>32.408362820000001</v>
      </c>
      <c r="CJ44" s="66">
        <v>27.66324839</v>
      </c>
      <c r="CK44" s="66">
        <v>33.417085209999996</v>
      </c>
      <c r="CL44" s="66">
        <v>25.951975250000004</v>
      </c>
      <c r="CM44" s="66">
        <v>30.69220778</v>
      </c>
      <c r="CN44" s="66">
        <v>35.287978109999997</v>
      </c>
      <c r="CO44" s="66">
        <v>36.845159199999998</v>
      </c>
      <c r="CP44" s="66">
        <v>32.939257219999995</v>
      </c>
      <c r="CQ44" s="66">
        <v>31.009821649999999</v>
      </c>
      <c r="CR44" s="66">
        <v>30.715937530000001</v>
      </c>
      <c r="CS44" s="66">
        <v>28.790297630000001</v>
      </c>
      <c r="CT44" s="66">
        <v>27.884960630000002</v>
      </c>
      <c r="CU44" s="66">
        <v>25.466614539999998</v>
      </c>
      <c r="CV44" s="66">
        <v>23.867721189999997</v>
      </c>
      <c r="CW44" s="66">
        <v>27.193858179999999</v>
      </c>
      <c r="CX44" s="66">
        <v>24.972043410000001</v>
      </c>
      <c r="CY44" s="66">
        <v>23.434441589999999</v>
      </c>
      <c r="CZ44" s="66">
        <v>20.23056257</v>
      </c>
      <c r="DA44" s="66">
        <v>21.60391989</v>
      </c>
      <c r="DB44" s="66">
        <v>21.421718329999997</v>
      </c>
      <c r="DC44" s="66">
        <v>23.075456880000001</v>
      </c>
      <c r="DD44" s="66">
        <v>23.544415279999999</v>
      </c>
      <c r="DE44" s="66">
        <v>23.050665510000002</v>
      </c>
      <c r="DF44" s="66">
        <v>25.478222110000001</v>
      </c>
      <c r="DG44" s="66">
        <v>22.972703920000001</v>
      </c>
      <c r="DH44" s="66">
        <v>23.901867920000001</v>
      </c>
      <c r="DI44" s="66">
        <v>24.647215169999999</v>
      </c>
      <c r="DJ44" s="66">
        <v>23.395830100000001</v>
      </c>
      <c r="DK44" s="66">
        <v>19.978202359999997</v>
      </c>
      <c r="DL44" s="66">
        <v>22.349687870000004</v>
      </c>
      <c r="DM44" s="66">
        <v>25.410405609999998</v>
      </c>
      <c r="DN44" s="66">
        <v>24.88720073</v>
      </c>
      <c r="DO44" s="66">
        <v>22.88822381</v>
      </c>
      <c r="DP44" s="66">
        <v>19.436114799999999</v>
      </c>
      <c r="DQ44" s="66">
        <v>22.288876070000001</v>
      </c>
      <c r="DR44" s="66">
        <v>23.777788039999997</v>
      </c>
      <c r="DS44" s="66">
        <v>21.083385159999999</v>
      </c>
      <c r="DT44" s="66">
        <v>23.55020846</v>
      </c>
      <c r="DU44" s="66">
        <v>21.147340370000002</v>
      </c>
      <c r="DV44" s="66">
        <v>18.70491182</v>
      </c>
      <c r="DW44" s="66">
        <v>22.823046889999997</v>
      </c>
      <c r="DX44" s="66">
        <v>18.466299129999999</v>
      </c>
      <c r="DY44" s="66">
        <v>22.034105929999999</v>
      </c>
      <c r="DZ44" s="66">
        <v>22.591429400000003</v>
      </c>
      <c r="EA44" s="66">
        <v>22.12646866</v>
      </c>
      <c r="EB44" s="66">
        <v>23.214510839999999</v>
      </c>
      <c r="EC44" s="66">
        <v>19.440497709999999</v>
      </c>
      <c r="ED44" s="66">
        <v>21.138016739999998</v>
      </c>
      <c r="EE44" s="66">
        <v>18.908331359999998</v>
      </c>
      <c r="EF44" s="66">
        <v>14.966008309999999</v>
      </c>
    </row>
    <row r="45" spans="1:136">
      <c r="A45" s="65" t="s">
        <v>94</v>
      </c>
      <c r="B45" s="66">
        <v>79.860547629999999</v>
      </c>
      <c r="C45" s="66">
        <v>70.237429399999996</v>
      </c>
      <c r="D45" s="66">
        <v>89.0080995</v>
      </c>
      <c r="E45" s="66">
        <v>76.705861630000001</v>
      </c>
      <c r="F45" s="66">
        <v>92.352032460000004</v>
      </c>
      <c r="G45" s="66">
        <v>89.182500180000005</v>
      </c>
      <c r="H45" s="66">
        <v>80.360648830000002</v>
      </c>
      <c r="I45" s="66">
        <v>77.744563400000004</v>
      </c>
      <c r="J45" s="66">
        <v>86.842495560000003</v>
      </c>
      <c r="K45" s="66">
        <v>83.245270680000004</v>
      </c>
      <c r="L45" s="66">
        <v>89.411244749999994</v>
      </c>
      <c r="M45" s="66">
        <v>80.647691890000004</v>
      </c>
      <c r="N45" s="66">
        <v>86.731631889999989</v>
      </c>
      <c r="O45" s="66">
        <v>84.913881399999994</v>
      </c>
      <c r="P45" s="66">
        <v>75.983468509999994</v>
      </c>
      <c r="Q45" s="66">
        <v>80.943718230000002</v>
      </c>
      <c r="R45" s="66">
        <v>101.26588190999999</v>
      </c>
      <c r="S45" s="66">
        <v>90.02565362</v>
      </c>
      <c r="T45" s="66">
        <v>76.912006230000003</v>
      </c>
      <c r="U45" s="66">
        <v>83.115386369999996</v>
      </c>
      <c r="V45" s="66">
        <v>78.94561367</v>
      </c>
      <c r="W45" s="66">
        <v>93.814954799999995</v>
      </c>
      <c r="X45" s="66">
        <v>79.076948049999999</v>
      </c>
      <c r="Y45" s="66">
        <v>77.571905189999995</v>
      </c>
      <c r="Z45" s="66">
        <v>82.342873330000003</v>
      </c>
      <c r="AA45" s="66">
        <v>90.431138149999995</v>
      </c>
      <c r="AB45" s="66">
        <v>78.388991040000008</v>
      </c>
      <c r="AC45" s="66">
        <v>82.264632760000012</v>
      </c>
      <c r="AD45" s="66">
        <v>80.432390760000004</v>
      </c>
      <c r="AE45" s="66">
        <v>73.374904149999992</v>
      </c>
      <c r="AF45" s="66">
        <v>84.010851479999999</v>
      </c>
      <c r="AG45" s="66">
        <v>87.577430060000012</v>
      </c>
      <c r="AH45" s="66">
        <v>104.88430930999999</v>
      </c>
      <c r="AI45" s="66">
        <v>97.086188640000003</v>
      </c>
      <c r="AJ45" s="66">
        <v>89.500255650000014</v>
      </c>
      <c r="AK45" s="66">
        <v>78.277500939999996</v>
      </c>
      <c r="AL45" s="66">
        <v>96.354792559999993</v>
      </c>
      <c r="AM45" s="66">
        <v>99.47714422</v>
      </c>
      <c r="AN45" s="66">
        <v>91.689352339999999</v>
      </c>
      <c r="AO45" s="66">
        <v>93.994349639999996</v>
      </c>
      <c r="AP45" s="66">
        <v>93.504288730000013</v>
      </c>
      <c r="AQ45" s="66">
        <v>96.174925169999995</v>
      </c>
      <c r="AR45" s="66">
        <v>102.53703236</v>
      </c>
      <c r="AS45" s="66">
        <v>84.773184780000008</v>
      </c>
      <c r="AT45" s="66">
        <v>88.742168300000003</v>
      </c>
      <c r="AU45" s="66">
        <v>88.037425530000007</v>
      </c>
      <c r="AV45" s="66">
        <v>93.460707690000007</v>
      </c>
      <c r="AW45" s="66">
        <v>84.480722479999997</v>
      </c>
      <c r="AX45" s="66">
        <v>79.039237420000006</v>
      </c>
      <c r="AY45" s="66">
        <v>77.921663120000005</v>
      </c>
      <c r="AZ45" s="66">
        <v>80.603336979999995</v>
      </c>
      <c r="BA45" s="66">
        <v>77.773196510000005</v>
      </c>
      <c r="BB45" s="66">
        <v>79.797502260000002</v>
      </c>
      <c r="BC45" s="66">
        <v>89.715285739999999</v>
      </c>
      <c r="BD45" s="66">
        <v>76.255270089999996</v>
      </c>
      <c r="BE45" s="66">
        <v>69.93504652</v>
      </c>
      <c r="BF45" s="66">
        <v>82.729642659999996</v>
      </c>
      <c r="BG45" s="66">
        <v>83.798796490000001</v>
      </c>
      <c r="BH45" s="66">
        <v>75.549514680000001</v>
      </c>
      <c r="BI45" s="66">
        <v>83.103039590000009</v>
      </c>
      <c r="BJ45" s="66">
        <v>80.509914039999998</v>
      </c>
      <c r="BK45" s="66">
        <v>83.725724450000001</v>
      </c>
      <c r="BL45" s="66">
        <v>78.711526910000003</v>
      </c>
      <c r="BM45" s="66">
        <v>82.479189570000003</v>
      </c>
      <c r="BN45" s="66">
        <v>77.557995930000004</v>
      </c>
      <c r="BO45" s="66">
        <v>82.089552749999996</v>
      </c>
      <c r="BP45" s="66">
        <v>82.630351189999999</v>
      </c>
      <c r="BQ45" s="66">
        <v>75.662583100000006</v>
      </c>
      <c r="BR45" s="66">
        <v>76.014012749999992</v>
      </c>
      <c r="BS45" s="66">
        <v>74.020163299999993</v>
      </c>
      <c r="BT45" s="66">
        <v>73.561146679999993</v>
      </c>
      <c r="BU45" s="66">
        <v>69.258010429999999</v>
      </c>
      <c r="BV45" s="66">
        <v>77.948104479999998</v>
      </c>
      <c r="BW45" s="66">
        <v>79.248171189999994</v>
      </c>
      <c r="BX45" s="66">
        <v>78.430925389999999</v>
      </c>
      <c r="BY45" s="66">
        <v>81.019733479999999</v>
      </c>
      <c r="BZ45" s="66">
        <v>80.948804730000006</v>
      </c>
      <c r="CA45" s="66">
        <v>83.546464729999997</v>
      </c>
      <c r="CB45" s="66">
        <v>83.281950850000001</v>
      </c>
      <c r="CC45" s="66">
        <v>76.642953679999991</v>
      </c>
      <c r="CD45" s="66">
        <v>81.814979319999992</v>
      </c>
      <c r="CE45" s="66">
        <v>90.585967969999999</v>
      </c>
      <c r="CF45" s="66">
        <v>86.468731910000002</v>
      </c>
      <c r="CG45" s="66">
        <v>80.872567159999988</v>
      </c>
      <c r="CH45" s="66">
        <v>85.280944720000008</v>
      </c>
      <c r="CI45" s="66">
        <v>88.082819169999993</v>
      </c>
      <c r="CJ45" s="66">
        <v>87.882284830000003</v>
      </c>
      <c r="CK45" s="66">
        <v>88.279897330000011</v>
      </c>
      <c r="CL45" s="66">
        <v>95.249403610000002</v>
      </c>
      <c r="CM45" s="66">
        <v>92.864096660000001</v>
      </c>
      <c r="CN45" s="66">
        <v>101.52639225999999</v>
      </c>
      <c r="CO45" s="66">
        <v>91.465439279999998</v>
      </c>
      <c r="CP45" s="66">
        <v>86.497021999999987</v>
      </c>
      <c r="CQ45" s="66">
        <v>91.483518570000001</v>
      </c>
      <c r="CR45" s="66">
        <v>91.524217480000004</v>
      </c>
      <c r="CS45" s="66">
        <v>89.550150079999995</v>
      </c>
      <c r="CT45" s="66">
        <v>87.244815369999998</v>
      </c>
      <c r="CU45" s="66">
        <v>88.308885930000002</v>
      </c>
      <c r="CV45" s="66">
        <v>91.925506350000006</v>
      </c>
      <c r="CW45" s="66">
        <v>86.6853385</v>
      </c>
      <c r="CX45" s="66">
        <v>87.985476489999996</v>
      </c>
      <c r="CY45" s="66">
        <v>85.512447510000001</v>
      </c>
      <c r="CZ45" s="66">
        <v>85.13025402000001</v>
      </c>
      <c r="DA45" s="66">
        <v>98.205975260000002</v>
      </c>
      <c r="DB45" s="66">
        <v>94.989762119999995</v>
      </c>
      <c r="DC45" s="66">
        <v>90.264414380000005</v>
      </c>
      <c r="DD45" s="66">
        <v>85.818422909999995</v>
      </c>
      <c r="DE45" s="66">
        <v>89.62703338</v>
      </c>
      <c r="DF45" s="66">
        <v>95.926161000000008</v>
      </c>
      <c r="DG45" s="66">
        <v>95.844308189999992</v>
      </c>
      <c r="DH45" s="66">
        <v>93.253681540000002</v>
      </c>
      <c r="DI45" s="66">
        <v>95.139904099999995</v>
      </c>
      <c r="DJ45" s="66">
        <v>98.838777730000004</v>
      </c>
      <c r="DK45" s="66">
        <v>97.630005319999995</v>
      </c>
      <c r="DL45" s="66">
        <v>98.691093239999987</v>
      </c>
      <c r="DM45" s="66">
        <v>98.107667230000004</v>
      </c>
      <c r="DN45" s="66">
        <v>96.571944700000003</v>
      </c>
      <c r="DO45" s="66">
        <v>96.056432169999994</v>
      </c>
      <c r="DP45" s="66">
        <v>94.207552509999999</v>
      </c>
      <c r="DQ45" s="66">
        <v>92.33175104</v>
      </c>
      <c r="DR45" s="66">
        <v>97.860005460000011</v>
      </c>
      <c r="DS45" s="66">
        <v>97.922315989999987</v>
      </c>
      <c r="DT45" s="66">
        <v>91.467982379999995</v>
      </c>
      <c r="DU45" s="66">
        <v>90.65617859000001</v>
      </c>
      <c r="DV45" s="66">
        <v>90.280545670000009</v>
      </c>
      <c r="DW45" s="66">
        <v>90.574419729999988</v>
      </c>
      <c r="DX45" s="66">
        <v>87.581594080000002</v>
      </c>
      <c r="DY45" s="66">
        <v>85.94934658999999</v>
      </c>
      <c r="DZ45" s="66">
        <v>93.230349970000006</v>
      </c>
      <c r="EA45" s="66">
        <v>91.458463109999997</v>
      </c>
      <c r="EB45" s="66">
        <v>95.630326889999992</v>
      </c>
      <c r="EC45" s="66">
        <v>88.807607070000003</v>
      </c>
      <c r="ED45" s="66">
        <v>89.674712220000004</v>
      </c>
      <c r="EE45" s="66">
        <v>83.335996469999998</v>
      </c>
      <c r="EF45" s="66">
        <v>79.702354880000001</v>
      </c>
    </row>
    <row r="46" spans="1:136">
      <c r="A46" s="63" t="s">
        <v>255</v>
      </c>
    </row>
    <row r="47" spans="1:136">
      <c r="A47" s="65" t="s">
        <v>76</v>
      </c>
      <c r="B47" s="66">
        <v>19.126767260000001</v>
      </c>
      <c r="C47" s="66">
        <v>21.100141189999999</v>
      </c>
      <c r="D47" s="66">
        <v>21.191919710000001</v>
      </c>
      <c r="E47" s="66">
        <v>25.519832179999998</v>
      </c>
      <c r="F47" s="66">
        <v>23.498356219999998</v>
      </c>
      <c r="G47" s="66">
        <v>26.77488108</v>
      </c>
      <c r="H47" s="66">
        <v>22.27159335</v>
      </c>
      <c r="I47" s="66">
        <v>19.0548374</v>
      </c>
      <c r="J47" s="66">
        <v>25.225457680000002</v>
      </c>
      <c r="K47" s="66">
        <v>21.242317200000002</v>
      </c>
      <c r="L47" s="66">
        <v>20.669614200000002</v>
      </c>
      <c r="M47" s="66">
        <v>15.45093445</v>
      </c>
      <c r="N47" s="66">
        <v>16.88698183</v>
      </c>
      <c r="O47" s="66">
        <v>16.632138959999999</v>
      </c>
      <c r="P47" s="66">
        <v>21.134917430000002</v>
      </c>
      <c r="Q47" s="66">
        <v>16.845589150000002</v>
      </c>
      <c r="R47" s="66">
        <v>21.564100690000004</v>
      </c>
      <c r="S47" s="66">
        <v>22.582657140000002</v>
      </c>
      <c r="T47" s="66">
        <v>22.3910141</v>
      </c>
      <c r="U47" s="66">
        <v>18.604078569999999</v>
      </c>
      <c r="V47" s="66">
        <v>17.87134889</v>
      </c>
      <c r="W47" s="66">
        <v>22.032816799999999</v>
      </c>
      <c r="X47" s="66">
        <v>22.893393619999998</v>
      </c>
      <c r="Y47" s="66">
        <v>20.952615699999999</v>
      </c>
      <c r="Z47" s="66">
        <v>26.838949879999998</v>
      </c>
      <c r="AA47" s="66">
        <v>17.304644070000002</v>
      </c>
      <c r="AB47" s="66">
        <v>19.696812229999999</v>
      </c>
      <c r="AC47" s="66">
        <v>18.33530837</v>
      </c>
      <c r="AD47" s="66">
        <v>20.02892645</v>
      </c>
      <c r="AE47" s="66">
        <v>18.652017799999999</v>
      </c>
      <c r="AF47" s="66">
        <v>21.312631240000002</v>
      </c>
      <c r="AG47" s="66">
        <v>17.592766840000003</v>
      </c>
      <c r="AH47" s="66">
        <v>20.174861630000002</v>
      </c>
      <c r="AI47" s="66">
        <v>20.363774530000001</v>
      </c>
      <c r="AJ47" s="66">
        <v>22.040452139999999</v>
      </c>
      <c r="AK47" s="66">
        <v>28.875145259999996</v>
      </c>
      <c r="AL47" s="66">
        <v>22.786977350000001</v>
      </c>
      <c r="AM47" s="66">
        <v>23.58827037</v>
      </c>
      <c r="AN47" s="66">
        <v>28.331039029999999</v>
      </c>
      <c r="AO47" s="66">
        <v>21.4582932</v>
      </c>
      <c r="AP47" s="66">
        <v>26.075747230000001</v>
      </c>
      <c r="AQ47" s="66">
        <v>24.84873301</v>
      </c>
      <c r="AR47" s="66">
        <v>25.894006900000001</v>
      </c>
      <c r="AS47" s="66">
        <v>21.796231720000002</v>
      </c>
      <c r="AT47" s="66">
        <v>21.169863400000001</v>
      </c>
      <c r="AU47" s="66">
        <v>25.06197933</v>
      </c>
      <c r="AV47" s="66">
        <v>21.40588485</v>
      </c>
      <c r="AW47" s="66">
        <v>25.187590720000003</v>
      </c>
      <c r="AX47" s="66">
        <v>23.786779209999999</v>
      </c>
      <c r="AY47" s="66">
        <v>24.177327120000001</v>
      </c>
      <c r="AZ47" s="66">
        <v>21.739217669999999</v>
      </c>
      <c r="BA47" s="66">
        <v>22.274244769999999</v>
      </c>
      <c r="BB47" s="66">
        <v>25.586847299999999</v>
      </c>
      <c r="BC47" s="66">
        <v>33.45267424</v>
      </c>
      <c r="BD47" s="66">
        <v>22.73463293</v>
      </c>
      <c r="BE47" s="66">
        <v>25.705024039999998</v>
      </c>
      <c r="BF47" s="66">
        <v>26.598296580000003</v>
      </c>
      <c r="BG47" s="66">
        <v>29.050858210000001</v>
      </c>
      <c r="BH47" s="66">
        <v>28.310605330000001</v>
      </c>
      <c r="BI47" s="66">
        <v>28.430753469999999</v>
      </c>
      <c r="BJ47" s="66">
        <v>28.13851223</v>
      </c>
      <c r="BK47" s="66">
        <v>31.7861507</v>
      </c>
      <c r="BL47" s="66">
        <v>28.88160766</v>
      </c>
      <c r="BM47" s="66">
        <v>31.55500018</v>
      </c>
      <c r="BN47" s="66">
        <v>36.639162339999999</v>
      </c>
      <c r="BO47" s="66">
        <v>36.49123728</v>
      </c>
      <c r="BP47" s="66">
        <v>40.751364930000001</v>
      </c>
      <c r="BQ47" s="66">
        <v>42.14257319</v>
      </c>
      <c r="BR47" s="66">
        <v>34.024608569999998</v>
      </c>
      <c r="BS47" s="66">
        <v>34.001474520000002</v>
      </c>
      <c r="BT47" s="66">
        <v>35.62906435</v>
      </c>
      <c r="BU47" s="66">
        <v>36.07547855</v>
      </c>
      <c r="BV47" s="66">
        <v>32.629983529999997</v>
      </c>
      <c r="BW47" s="66">
        <v>44.038310249999995</v>
      </c>
      <c r="BX47" s="66">
        <v>42.861248689999996</v>
      </c>
      <c r="BY47" s="66">
        <v>44.206098659999995</v>
      </c>
      <c r="BZ47" s="66">
        <v>38.91577522</v>
      </c>
      <c r="CA47" s="66">
        <v>42.059851729999998</v>
      </c>
      <c r="CB47" s="66">
        <v>32.078877470000002</v>
      </c>
      <c r="CC47" s="66">
        <v>40.840899159999999</v>
      </c>
      <c r="CD47" s="66">
        <v>35.783822559999997</v>
      </c>
      <c r="CE47" s="66">
        <v>41.4893657</v>
      </c>
      <c r="CF47" s="66">
        <v>35.662904470000001</v>
      </c>
      <c r="CG47" s="66">
        <v>34.231936810000001</v>
      </c>
      <c r="CH47" s="66">
        <v>33.58703405</v>
      </c>
      <c r="CI47" s="66">
        <v>36.120901160000003</v>
      </c>
      <c r="CJ47" s="66">
        <v>33.460511289999999</v>
      </c>
      <c r="CK47" s="66">
        <v>34.140599199999997</v>
      </c>
      <c r="CL47" s="66">
        <v>38.325212659999998</v>
      </c>
      <c r="CM47" s="66">
        <v>40.33261134</v>
      </c>
      <c r="CN47" s="66">
        <v>37.268951639999997</v>
      </c>
      <c r="CO47" s="66">
        <v>33.164980419999999</v>
      </c>
      <c r="CP47" s="66">
        <v>29.487943190000003</v>
      </c>
      <c r="CQ47" s="66">
        <v>32.65309285</v>
      </c>
      <c r="CR47" s="66">
        <v>32.175372490000001</v>
      </c>
      <c r="CS47" s="66">
        <v>30.034687039999998</v>
      </c>
      <c r="CT47" s="66">
        <v>34.307205920000001</v>
      </c>
      <c r="CU47" s="66">
        <v>38.57159274</v>
      </c>
      <c r="CV47" s="66">
        <v>34.226441899999998</v>
      </c>
      <c r="CW47" s="66">
        <v>32.267784160000005</v>
      </c>
      <c r="CX47" s="66">
        <v>31.92810669</v>
      </c>
      <c r="CY47" s="66">
        <v>39.260541430000004</v>
      </c>
      <c r="CZ47" s="66">
        <v>33.893466549999999</v>
      </c>
      <c r="DA47" s="66">
        <v>36.94553003</v>
      </c>
      <c r="DB47" s="66">
        <v>37.776733030000003</v>
      </c>
      <c r="DC47" s="66">
        <v>42.472759430000004</v>
      </c>
      <c r="DD47" s="66">
        <v>41.193606170000002</v>
      </c>
      <c r="DE47" s="66">
        <v>40.496463769999998</v>
      </c>
      <c r="DF47" s="66">
        <v>43.56978342</v>
      </c>
      <c r="DG47" s="66">
        <v>54.280589130000003</v>
      </c>
      <c r="DH47" s="66">
        <v>53.312215350000002</v>
      </c>
      <c r="DI47" s="66">
        <v>48.242503130000003</v>
      </c>
      <c r="DJ47" s="66">
        <v>51.742509230000003</v>
      </c>
      <c r="DK47" s="66">
        <v>47.269162440000002</v>
      </c>
      <c r="DL47" s="66">
        <v>50.307952110000002</v>
      </c>
      <c r="DM47" s="66">
        <v>43.975264899999999</v>
      </c>
      <c r="DN47" s="66">
        <v>53.517617779999995</v>
      </c>
      <c r="DO47" s="66">
        <v>56.845394730000002</v>
      </c>
      <c r="DP47" s="66">
        <v>54.794275640000002</v>
      </c>
      <c r="DQ47" s="66">
        <v>54.082978830000002</v>
      </c>
      <c r="DR47" s="66">
        <v>50.205225670000004</v>
      </c>
      <c r="DS47" s="66">
        <v>56.959590710000001</v>
      </c>
      <c r="DT47" s="66">
        <v>46.99636065</v>
      </c>
      <c r="DU47" s="66">
        <v>43.14422896</v>
      </c>
      <c r="DV47" s="66">
        <v>50.099449649999997</v>
      </c>
      <c r="DW47" s="66">
        <v>49.693385899999996</v>
      </c>
      <c r="DX47" s="66">
        <v>48.015333679999998</v>
      </c>
      <c r="DY47" s="66">
        <v>49.24814885</v>
      </c>
      <c r="DZ47" s="66">
        <v>52.146096749999998</v>
      </c>
      <c r="EA47" s="66">
        <v>57.324090319999996</v>
      </c>
      <c r="EB47" s="66">
        <v>54.88022102</v>
      </c>
      <c r="EC47" s="66">
        <v>51.837183570000001</v>
      </c>
      <c r="ED47" s="66">
        <v>48.697192299999998</v>
      </c>
      <c r="EE47" s="66">
        <v>54.480511570000004</v>
      </c>
      <c r="EF47" s="66">
        <v>55.070452549999999</v>
      </c>
    </row>
    <row r="48" spans="1:136">
      <c r="A48" s="65" t="s">
        <v>77</v>
      </c>
      <c r="B48" s="66">
        <v>11.843703399999999</v>
      </c>
      <c r="C48" s="66">
        <v>16.52458682</v>
      </c>
      <c r="D48" s="66">
        <v>11.593159010000001</v>
      </c>
      <c r="E48" s="66">
        <v>9.1055097799999984</v>
      </c>
      <c r="F48" s="66">
        <v>7.2873671199999999</v>
      </c>
      <c r="G48" s="66">
        <v>11.67298143</v>
      </c>
      <c r="H48" s="66">
        <v>12.303477920000001</v>
      </c>
      <c r="I48" s="66">
        <v>14.974916259999999</v>
      </c>
      <c r="J48" s="66">
        <v>11.859136400000001</v>
      </c>
      <c r="K48" s="66">
        <v>15.283081749999999</v>
      </c>
      <c r="L48" s="66">
        <v>16.217557100000001</v>
      </c>
      <c r="M48" s="66">
        <v>14.493327710000001</v>
      </c>
      <c r="N48" s="66">
        <v>16.838447299999999</v>
      </c>
      <c r="O48" s="66">
        <v>12.59400447</v>
      </c>
      <c r="P48" s="66">
        <v>13.019856880000001</v>
      </c>
      <c r="Q48" s="66">
        <v>17.010964990000002</v>
      </c>
      <c r="R48" s="66">
        <v>21.083327520000001</v>
      </c>
      <c r="S48" s="66">
        <v>24.36274959</v>
      </c>
      <c r="T48" s="66">
        <v>23.874708200000001</v>
      </c>
      <c r="U48" s="66">
        <v>22.481159700000003</v>
      </c>
      <c r="V48" s="66">
        <v>24.506005910000003</v>
      </c>
      <c r="W48" s="66">
        <v>19.636561149999999</v>
      </c>
      <c r="X48" s="66">
        <v>18.407911730000002</v>
      </c>
      <c r="Y48" s="66">
        <v>23.205814849999999</v>
      </c>
      <c r="Z48" s="66">
        <v>26.033075109999999</v>
      </c>
      <c r="AA48" s="66">
        <v>26.529447190000003</v>
      </c>
      <c r="AB48" s="66">
        <v>18.784301810000002</v>
      </c>
      <c r="AC48" s="66">
        <v>21.685682620000001</v>
      </c>
      <c r="AD48" s="66">
        <v>21.129377100000003</v>
      </c>
      <c r="AE48" s="66">
        <v>21.011218809999999</v>
      </c>
      <c r="AF48" s="66">
        <v>13.10516456</v>
      </c>
      <c r="AG48" s="66">
        <v>15.25317428</v>
      </c>
      <c r="AH48" s="66">
        <v>13.44564403</v>
      </c>
      <c r="AI48" s="66">
        <v>19.396759520000003</v>
      </c>
      <c r="AJ48" s="66">
        <v>16.642989710000002</v>
      </c>
      <c r="AK48" s="66">
        <v>12.426705689999999</v>
      </c>
      <c r="AL48" s="66">
        <v>9.1198824899999984</v>
      </c>
      <c r="AM48" s="66">
        <v>14.32239435</v>
      </c>
      <c r="AN48" s="66">
        <v>20.023531509999998</v>
      </c>
      <c r="AO48" s="66">
        <v>15.36504029</v>
      </c>
      <c r="AP48" s="66">
        <v>18.401435620000001</v>
      </c>
      <c r="AQ48" s="66">
        <v>13.43668167</v>
      </c>
      <c r="AR48" s="66">
        <v>13.986823789999999</v>
      </c>
      <c r="AS48" s="66">
        <v>13.7154896</v>
      </c>
      <c r="AT48" s="66">
        <v>13.51846254</v>
      </c>
      <c r="AU48" s="66">
        <v>16.00811324</v>
      </c>
      <c r="AV48" s="66">
        <v>12.11612972</v>
      </c>
      <c r="AW48" s="66">
        <v>12.11591299</v>
      </c>
      <c r="AX48" s="66">
        <v>10.849487700000001</v>
      </c>
      <c r="AY48" s="66">
        <v>13.358808870000001</v>
      </c>
      <c r="AZ48" s="66">
        <v>10.22179176</v>
      </c>
      <c r="BA48" s="66">
        <v>8.8706007899999992</v>
      </c>
      <c r="BB48" s="66">
        <v>7.3686160599999999</v>
      </c>
      <c r="BC48" s="66">
        <v>8.5516683600000007</v>
      </c>
      <c r="BD48" s="66">
        <v>6.6875756299999995</v>
      </c>
      <c r="BE48" s="66">
        <v>7.5152805000000003</v>
      </c>
      <c r="BF48" s="66">
        <v>8.6541954099999998</v>
      </c>
      <c r="BG48" s="66">
        <v>7.7513572400000008</v>
      </c>
      <c r="BH48" s="66">
        <v>4.3981602500000001</v>
      </c>
      <c r="BI48" s="66">
        <v>4.9409090999999998</v>
      </c>
      <c r="BJ48" s="66">
        <v>7.2750151700000005</v>
      </c>
      <c r="BK48" s="66">
        <v>6.9565266999999995</v>
      </c>
      <c r="BL48" s="66">
        <v>6.6967904300000001</v>
      </c>
      <c r="BM48" s="66">
        <v>5.0661324200000006</v>
      </c>
      <c r="BN48" s="66">
        <v>5.8813086099999996</v>
      </c>
      <c r="BO48" s="66">
        <v>4.3002850200000005</v>
      </c>
      <c r="BP48" s="66">
        <v>5.8159834900000007</v>
      </c>
      <c r="BQ48" s="66">
        <v>4.8706265499999999</v>
      </c>
      <c r="BR48" s="66">
        <v>4.4291442300000003</v>
      </c>
      <c r="BS48" s="66">
        <v>5.6383124499999999</v>
      </c>
      <c r="BT48" s="66">
        <v>5.4690221599999997</v>
      </c>
      <c r="BU48" s="66">
        <v>4.8075545699999997</v>
      </c>
      <c r="BV48" s="66">
        <v>5.5946075999999998</v>
      </c>
      <c r="BW48" s="66">
        <v>5.4781948799999993</v>
      </c>
      <c r="BX48" s="66">
        <v>5.3454289999999993</v>
      </c>
      <c r="BY48" s="66">
        <v>5.63657962</v>
      </c>
      <c r="BZ48" s="66">
        <v>7.5567659799999998</v>
      </c>
      <c r="CA48" s="66">
        <v>8.8538262599999999</v>
      </c>
      <c r="CB48" s="66">
        <v>8.1757910599999999</v>
      </c>
      <c r="CC48" s="66">
        <v>5.9899639299999992</v>
      </c>
      <c r="CD48" s="66">
        <v>7.82941676</v>
      </c>
      <c r="CE48" s="66">
        <v>6.8496124300000005</v>
      </c>
      <c r="CF48" s="66">
        <v>6.1035546699999994</v>
      </c>
      <c r="CG48" s="66">
        <v>8.3182296999999998</v>
      </c>
      <c r="CH48" s="66">
        <v>7.96998929</v>
      </c>
      <c r="CI48" s="66">
        <v>10.22778398</v>
      </c>
      <c r="CJ48" s="66">
        <v>8.3247741700000013</v>
      </c>
      <c r="CK48" s="66">
        <v>10.10700986</v>
      </c>
      <c r="CL48" s="66">
        <v>10.608251760000002</v>
      </c>
      <c r="CM48" s="66">
        <v>10.716621930000001</v>
      </c>
      <c r="CN48" s="66">
        <v>6.1674743599999999</v>
      </c>
      <c r="CO48" s="66">
        <v>7.5692107699999998</v>
      </c>
      <c r="CP48" s="66">
        <v>11.53030624</v>
      </c>
      <c r="CQ48" s="66">
        <v>10.59667713</v>
      </c>
      <c r="CR48" s="66">
        <v>10.89461307</v>
      </c>
      <c r="CS48" s="66">
        <v>9.7642082300000013</v>
      </c>
      <c r="CT48" s="66">
        <v>8.4983316799999997</v>
      </c>
      <c r="CU48" s="66">
        <v>8.6727281600000001</v>
      </c>
      <c r="CV48" s="66">
        <v>11.336869029999999</v>
      </c>
      <c r="CW48" s="66">
        <v>13.111826529999998</v>
      </c>
      <c r="CX48" s="66">
        <v>9.6134360000000001</v>
      </c>
      <c r="CY48" s="66">
        <v>10.149628809999999</v>
      </c>
      <c r="CZ48" s="66">
        <v>6.7212483299999999</v>
      </c>
      <c r="DA48" s="66">
        <v>9.3976643099999997</v>
      </c>
      <c r="DB48" s="66">
        <v>11.253036089999998</v>
      </c>
      <c r="DC48" s="66">
        <v>13.375277110000001</v>
      </c>
      <c r="DD48" s="66">
        <v>10.79076912</v>
      </c>
      <c r="DE48" s="66">
        <v>11.35228472</v>
      </c>
      <c r="DF48" s="66">
        <v>11.312115800000001</v>
      </c>
      <c r="DG48" s="66">
        <v>17.077480999999999</v>
      </c>
      <c r="DH48" s="66">
        <v>13.9760914</v>
      </c>
      <c r="DI48" s="66">
        <v>15.9462612</v>
      </c>
      <c r="DJ48" s="66">
        <v>13.0751618</v>
      </c>
      <c r="DK48" s="66">
        <v>17.146562400000001</v>
      </c>
      <c r="DL48" s="66">
        <v>15.723457099999999</v>
      </c>
      <c r="DM48" s="66">
        <v>16.008360500000002</v>
      </c>
      <c r="DN48" s="66">
        <v>17.115091700000001</v>
      </c>
      <c r="DO48" s="66">
        <v>16.138974699999999</v>
      </c>
      <c r="DP48" s="66">
        <v>15.2208329</v>
      </c>
      <c r="DQ48" s="66">
        <v>15.6610835</v>
      </c>
      <c r="DR48" s="66">
        <v>15.151550799999999</v>
      </c>
      <c r="DS48" s="66">
        <v>15.674761</v>
      </c>
      <c r="DT48" s="66">
        <v>14.8441107</v>
      </c>
      <c r="DU48" s="66">
        <v>14.131140599999998</v>
      </c>
      <c r="DV48" s="66">
        <v>15.3045177</v>
      </c>
      <c r="DW48" s="66">
        <v>16.935631099999998</v>
      </c>
      <c r="DX48" s="66">
        <v>17.419641899999998</v>
      </c>
      <c r="DY48" s="66">
        <v>16.760557499999997</v>
      </c>
      <c r="DZ48" s="66">
        <v>19.799886600000001</v>
      </c>
      <c r="EA48" s="66">
        <v>20.236897300000003</v>
      </c>
      <c r="EB48" s="66">
        <v>18.660848999999999</v>
      </c>
      <c r="EC48" s="66">
        <v>18.127996</v>
      </c>
      <c r="ED48" s="66">
        <v>16.382952499999998</v>
      </c>
      <c r="EE48" s="66">
        <v>17.9724103</v>
      </c>
      <c r="EF48" s="66">
        <v>16.225874300000001</v>
      </c>
    </row>
    <row r="49" spans="1:136">
      <c r="A49" s="65" t="s">
        <v>78</v>
      </c>
      <c r="B49" s="66">
        <v>80.155341640000003</v>
      </c>
      <c r="C49" s="66">
        <v>70.812669510000006</v>
      </c>
      <c r="D49" s="66">
        <v>72.004478970000008</v>
      </c>
      <c r="E49" s="66">
        <v>69.42491862</v>
      </c>
      <c r="F49" s="66">
        <v>76.08010213</v>
      </c>
      <c r="G49" s="66">
        <v>76.086397559999995</v>
      </c>
      <c r="H49" s="66">
        <v>72.618979920000001</v>
      </c>
      <c r="I49" s="66">
        <v>66.968224320000004</v>
      </c>
      <c r="J49" s="66">
        <v>68.384463199999999</v>
      </c>
      <c r="K49" s="66">
        <v>80.931475910000003</v>
      </c>
      <c r="L49" s="66">
        <v>74.713613510000002</v>
      </c>
      <c r="M49" s="66">
        <v>67.513873050000001</v>
      </c>
      <c r="N49" s="66">
        <v>77.809186300000007</v>
      </c>
      <c r="O49" s="66">
        <v>80.294821389999996</v>
      </c>
      <c r="P49" s="66">
        <v>79.172953249999992</v>
      </c>
      <c r="Q49" s="66">
        <v>68.732292000000001</v>
      </c>
      <c r="R49" s="66">
        <v>69.200758879999995</v>
      </c>
      <c r="S49" s="66">
        <v>83.432485900000003</v>
      </c>
      <c r="T49" s="66">
        <v>79.167789080000006</v>
      </c>
      <c r="U49" s="66">
        <v>74.32786274</v>
      </c>
      <c r="V49" s="66">
        <v>72.086159140000007</v>
      </c>
      <c r="W49" s="66">
        <v>95.170076449999996</v>
      </c>
      <c r="X49" s="66">
        <v>92.679085860000015</v>
      </c>
      <c r="Y49" s="66">
        <v>95.577527489999994</v>
      </c>
      <c r="Z49" s="66">
        <v>84.999147930000007</v>
      </c>
      <c r="AA49" s="66">
        <v>103.11795243</v>
      </c>
      <c r="AB49" s="66">
        <v>92.304372339999986</v>
      </c>
      <c r="AC49" s="66">
        <v>90.92647126</v>
      </c>
      <c r="AD49" s="66">
        <v>89.680090879999995</v>
      </c>
      <c r="AE49" s="66">
        <v>92.545943050000005</v>
      </c>
      <c r="AF49" s="66">
        <v>91.78228750000001</v>
      </c>
      <c r="AG49" s="66">
        <v>92.508907260000001</v>
      </c>
      <c r="AH49" s="66">
        <v>95.590219999999988</v>
      </c>
      <c r="AI49" s="66">
        <v>107.47214154000001</v>
      </c>
      <c r="AJ49" s="66">
        <v>106.47208268999999</v>
      </c>
      <c r="AK49" s="66">
        <v>105.96914828999999</v>
      </c>
      <c r="AL49" s="66">
        <v>93.152715409999999</v>
      </c>
      <c r="AM49" s="66">
        <v>103.57560285</v>
      </c>
      <c r="AN49" s="66">
        <v>102.44342728999999</v>
      </c>
      <c r="AO49" s="66">
        <v>115.72968653000001</v>
      </c>
      <c r="AP49" s="66">
        <v>117.96898158</v>
      </c>
      <c r="AQ49" s="66">
        <v>132.58789479999999</v>
      </c>
      <c r="AR49" s="66">
        <v>112.60334591</v>
      </c>
      <c r="AS49" s="66">
        <v>113.65687446999999</v>
      </c>
      <c r="AT49" s="66">
        <v>121.556482</v>
      </c>
      <c r="AU49" s="66">
        <v>122.32693585999999</v>
      </c>
      <c r="AV49" s="66">
        <v>117.56259367</v>
      </c>
      <c r="AW49" s="66">
        <v>121.01640771</v>
      </c>
      <c r="AX49" s="66">
        <v>124.70034529</v>
      </c>
      <c r="AY49" s="66">
        <v>124.16019971999999</v>
      </c>
      <c r="AZ49" s="66">
        <v>123.40215911999999</v>
      </c>
      <c r="BA49" s="66">
        <v>110.39469030000001</v>
      </c>
      <c r="BB49" s="66">
        <v>114.97110654000001</v>
      </c>
      <c r="BC49" s="66">
        <v>119.79298091000001</v>
      </c>
      <c r="BD49" s="66">
        <v>116.91441383</v>
      </c>
      <c r="BE49" s="66">
        <v>121.38278419</v>
      </c>
      <c r="BF49" s="66">
        <v>113.87147345</v>
      </c>
      <c r="BG49" s="66">
        <v>124.84602848</v>
      </c>
      <c r="BH49" s="66">
        <v>120.63557546000001</v>
      </c>
      <c r="BI49" s="66">
        <v>108.50158114</v>
      </c>
      <c r="BJ49" s="66">
        <v>102.17446716000001</v>
      </c>
      <c r="BK49" s="66">
        <v>112.78751239</v>
      </c>
      <c r="BL49" s="66">
        <v>113.22029836999999</v>
      </c>
      <c r="BM49" s="66">
        <v>113.19844089</v>
      </c>
      <c r="BN49" s="66">
        <v>110.49204667000001</v>
      </c>
      <c r="BO49" s="66">
        <v>116.46964082000001</v>
      </c>
      <c r="BP49" s="66">
        <v>108.25014378</v>
      </c>
      <c r="BQ49" s="66">
        <v>107.96420526</v>
      </c>
      <c r="BR49" s="66">
        <v>118.11150409999999</v>
      </c>
      <c r="BS49" s="66">
        <v>131.84640963999999</v>
      </c>
      <c r="BT49" s="66">
        <v>125.40438568</v>
      </c>
      <c r="BU49" s="66">
        <v>125.52026833000001</v>
      </c>
      <c r="BV49" s="66">
        <v>131.10504452999999</v>
      </c>
      <c r="BW49" s="66">
        <v>133.26155172</v>
      </c>
      <c r="BX49" s="66">
        <v>131.03754454</v>
      </c>
      <c r="BY49" s="66">
        <v>117.32909515999999</v>
      </c>
      <c r="BZ49" s="66">
        <v>121.76437718</v>
      </c>
      <c r="CA49" s="66">
        <v>128.37097518000002</v>
      </c>
      <c r="CB49" s="66">
        <v>133.90168455999998</v>
      </c>
      <c r="CC49" s="66">
        <v>139.23023633</v>
      </c>
      <c r="CD49" s="66">
        <v>133.03661019999998</v>
      </c>
      <c r="CE49" s="66">
        <v>147.34517</v>
      </c>
      <c r="CF49" s="66">
        <v>141.42723926000002</v>
      </c>
      <c r="CG49" s="66">
        <v>141.68048006999999</v>
      </c>
      <c r="CH49" s="66">
        <v>149.88713756999999</v>
      </c>
      <c r="CI49" s="66">
        <v>161.79463246</v>
      </c>
      <c r="CJ49" s="66">
        <v>158.00662641</v>
      </c>
      <c r="CK49" s="66">
        <v>153.58640119</v>
      </c>
      <c r="CL49" s="66">
        <v>157.71471898999999</v>
      </c>
      <c r="CM49" s="66">
        <v>164.63807664999999</v>
      </c>
      <c r="CN49" s="66">
        <v>149.35185383999999</v>
      </c>
      <c r="CO49" s="66">
        <v>170.26121821999999</v>
      </c>
      <c r="CP49" s="66">
        <v>172.96893308</v>
      </c>
      <c r="CQ49" s="66">
        <v>183.51691958000001</v>
      </c>
      <c r="CR49" s="66">
        <v>172.03238339000001</v>
      </c>
      <c r="CS49" s="66">
        <v>162.85811333000001</v>
      </c>
      <c r="CT49" s="66">
        <v>165.01792309000001</v>
      </c>
      <c r="CU49" s="66">
        <v>173.60158557</v>
      </c>
      <c r="CV49" s="66">
        <v>173.22910090000002</v>
      </c>
      <c r="CW49" s="66">
        <v>164.3338996</v>
      </c>
      <c r="CX49" s="66">
        <v>169.93871081</v>
      </c>
      <c r="CY49" s="66">
        <v>174.00374354000002</v>
      </c>
      <c r="CZ49" s="66">
        <v>176.72709458999998</v>
      </c>
      <c r="DA49" s="66">
        <v>163.48480605999998</v>
      </c>
      <c r="DB49" s="66">
        <v>170.05692826000001</v>
      </c>
      <c r="DC49" s="66">
        <v>167.14473921000001</v>
      </c>
      <c r="DD49" s="66">
        <v>168.20430103000001</v>
      </c>
      <c r="DE49" s="66">
        <v>158.18209904</v>
      </c>
      <c r="DF49" s="66">
        <v>155.51572153000001</v>
      </c>
      <c r="DG49" s="66">
        <v>178.27939922000002</v>
      </c>
      <c r="DH49" s="66">
        <v>192.83817768</v>
      </c>
      <c r="DI49" s="66">
        <v>197.82225563</v>
      </c>
      <c r="DJ49" s="66">
        <v>203.90471510999998</v>
      </c>
      <c r="DK49" s="66">
        <v>215.82349059000001</v>
      </c>
      <c r="DL49" s="66">
        <v>220.71740850999998</v>
      </c>
      <c r="DM49" s="66">
        <v>222.20992713999999</v>
      </c>
      <c r="DN49" s="66">
        <v>224.26811660999999</v>
      </c>
      <c r="DO49" s="66">
        <v>231.94693083999999</v>
      </c>
      <c r="DP49" s="66">
        <v>225.98996940000001</v>
      </c>
      <c r="DQ49" s="66">
        <v>229.60790514999999</v>
      </c>
      <c r="DR49" s="66">
        <v>224.14029792000002</v>
      </c>
      <c r="DS49" s="66">
        <v>231.34195437</v>
      </c>
      <c r="DT49" s="66">
        <v>234.10804925999997</v>
      </c>
      <c r="DU49" s="66">
        <v>224.68944156999999</v>
      </c>
      <c r="DV49" s="66">
        <v>226.26368735</v>
      </c>
      <c r="DW49" s="66">
        <v>229.92128910999998</v>
      </c>
      <c r="DX49" s="66">
        <v>220.10391650999998</v>
      </c>
      <c r="DY49" s="66">
        <v>223.53977974999998</v>
      </c>
      <c r="DZ49" s="66">
        <v>227.79075798000002</v>
      </c>
      <c r="EA49" s="66">
        <v>241.22011395999999</v>
      </c>
      <c r="EB49" s="66">
        <v>237.00787937000001</v>
      </c>
      <c r="EC49" s="66">
        <v>237.62550391000002</v>
      </c>
      <c r="ED49" s="66">
        <v>260.78450910999999</v>
      </c>
      <c r="EE49" s="66">
        <v>253.05120348000003</v>
      </c>
      <c r="EF49" s="66">
        <v>245.32109928</v>
      </c>
    </row>
    <row r="50" spans="1:136">
      <c r="A50" s="65" t="s">
        <v>79</v>
      </c>
      <c r="B50" s="66">
        <v>5.9564634400000003</v>
      </c>
      <c r="C50" s="66">
        <v>10.81819108</v>
      </c>
      <c r="D50" s="66">
        <v>8.1039155199999993</v>
      </c>
      <c r="E50" s="66">
        <v>4.5438661199999997</v>
      </c>
      <c r="F50" s="66">
        <v>8.0761121500000002</v>
      </c>
      <c r="G50" s="66">
        <v>4.7275934299999998</v>
      </c>
      <c r="H50" s="66">
        <v>7.4105413000000002</v>
      </c>
      <c r="I50" s="66">
        <v>7.3125514700000007</v>
      </c>
      <c r="J50" s="66">
        <v>7.3993542100000003</v>
      </c>
      <c r="K50" s="66">
        <v>7.7022718900000005</v>
      </c>
      <c r="L50" s="66">
        <v>7.0762686199999996</v>
      </c>
      <c r="M50" s="66">
        <v>7.4036172100000002</v>
      </c>
      <c r="N50" s="66">
        <v>6.1121524700000007</v>
      </c>
      <c r="O50" s="66">
        <v>11.248340460000001</v>
      </c>
      <c r="P50" s="66">
        <v>8.4170660300000009</v>
      </c>
      <c r="Q50" s="66">
        <v>9.6850523299999995</v>
      </c>
      <c r="R50" s="66">
        <v>9.3508121099999997</v>
      </c>
      <c r="S50" s="66">
        <v>9.3203586899999991</v>
      </c>
      <c r="T50" s="66">
        <v>7.5831567900000003</v>
      </c>
      <c r="U50" s="66">
        <v>7.2247679600000003</v>
      </c>
      <c r="V50" s="66">
        <v>11.58695775</v>
      </c>
      <c r="W50" s="66">
        <v>13.824411589999999</v>
      </c>
      <c r="X50" s="66">
        <v>9.5037104899999996</v>
      </c>
      <c r="Y50" s="66">
        <v>6.1002635399999994</v>
      </c>
      <c r="Z50" s="66">
        <v>10.99231455</v>
      </c>
      <c r="AA50" s="66">
        <v>15.977541779999999</v>
      </c>
      <c r="AB50" s="66">
        <v>10.80340402</v>
      </c>
      <c r="AC50" s="66">
        <v>9.2497654499999999</v>
      </c>
      <c r="AD50" s="66">
        <v>10.333850219999999</v>
      </c>
      <c r="AE50" s="66">
        <v>8.2993434599999993</v>
      </c>
      <c r="AF50" s="66">
        <v>10.063985330000001</v>
      </c>
      <c r="AG50" s="66">
        <v>8.8332197400000005</v>
      </c>
      <c r="AH50" s="66">
        <v>10.677193989999999</v>
      </c>
      <c r="AI50" s="66">
        <v>12.64939869</v>
      </c>
      <c r="AJ50" s="66">
        <v>9.0994165900000006</v>
      </c>
      <c r="AK50" s="66">
        <v>9.0755584900000006</v>
      </c>
      <c r="AL50" s="66">
        <v>9.5872583099999993</v>
      </c>
      <c r="AM50" s="66">
        <v>13.747967129999999</v>
      </c>
      <c r="AN50" s="66">
        <v>9.6196115899999999</v>
      </c>
      <c r="AO50" s="66">
        <v>11.020125650000001</v>
      </c>
      <c r="AP50" s="66">
        <v>8.5776983900000001</v>
      </c>
      <c r="AQ50" s="66">
        <v>8.9472639300000001</v>
      </c>
      <c r="AR50" s="66">
        <v>8.1698120999999997</v>
      </c>
      <c r="AS50" s="66">
        <v>6.9835974600000004</v>
      </c>
      <c r="AT50" s="66">
        <v>6.4808440799999998</v>
      </c>
      <c r="AU50" s="66">
        <v>7.68840769</v>
      </c>
      <c r="AV50" s="66">
        <v>9.0481661199999994</v>
      </c>
      <c r="AW50" s="66">
        <v>7.1367428899999998</v>
      </c>
      <c r="AX50" s="66">
        <v>9.0922209699999996</v>
      </c>
      <c r="AY50" s="66">
        <v>9.7867972400000003</v>
      </c>
      <c r="AZ50" s="66">
        <v>8.7016907000000003</v>
      </c>
      <c r="BA50" s="66">
        <v>7.3402292500000001</v>
      </c>
      <c r="BB50" s="66">
        <v>8.3475062199999996</v>
      </c>
      <c r="BC50" s="66">
        <v>8.8595065999999996</v>
      </c>
      <c r="BD50" s="66">
        <v>4.9433208300000002</v>
      </c>
      <c r="BE50" s="66">
        <v>7.0453719499999998</v>
      </c>
      <c r="BF50" s="66">
        <v>6.8697603999999997</v>
      </c>
      <c r="BG50" s="66">
        <v>6.1114877700000001</v>
      </c>
      <c r="BH50" s="66">
        <v>3.6247265199999998</v>
      </c>
      <c r="BI50" s="66">
        <v>6.5822675100000003</v>
      </c>
      <c r="BJ50" s="66">
        <v>8.1189485399999999</v>
      </c>
      <c r="BK50" s="66">
        <v>7.0421011900000003</v>
      </c>
      <c r="BL50" s="66">
        <v>5.2475097500000007</v>
      </c>
      <c r="BM50" s="66">
        <v>5.4038488600000001</v>
      </c>
      <c r="BN50" s="66">
        <v>4.49998816</v>
      </c>
      <c r="BO50" s="66">
        <v>6.4618367700000006</v>
      </c>
      <c r="BP50" s="66">
        <v>5.6155139600000004</v>
      </c>
      <c r="BQ50" s="66">
        <v>6.4625950599999999</v>
      </c>
      <c r="BR50" s="66">
        <v>5.0243442499999995</v>
      </c>
      <c r="BS50" s="66">
        <v>5.8974363100000007</v>
      </c>
      <c r="BT50" s="66">
        <v>4.9395514800000004</v>
      </c>
      <c r="BU50" s="66">
        <v>4.82909335</v>
      </c>
      <c r="BV50" s="66">
        <v>5.5205688400000001</v>
      </c>
      <c r="BW50" s="66">
        <v>6.1014764499999998</v>
      </c>
      <c r="BX50" s="66">
        <v>5.0207786200000006</v>
      </c>
      <c r="BY50" s="66">
        <v>6.1637570000000004</v>
      </c>
      <c r="BZ50" s="66">
        <v>5.1162085499999996</v>
      </c>
      <c r="CA50" s="66">
        <v>4.2568601499999996</v>
      </c>
      <c r="CB50" s="66">
        <v>4.2410021799999997</v>
      </c>
      <c r="CC50" s="66">
        <v>5.5700192499999996</v>
      </c>
      <c r="CD50" s="66">
        <v>4.2410734100000003</v>
      </c>
      <c r="CE50" s="66">
        <v>6.0051677299999993</v>
      </c>
      <c r="CF50" s="66">
        <v>5.8850785000000005</v>
      </c>
      <c r="CG50" s="66">
        <v>3.2226050000000002</v>
      </c>
      <c r="CH50" s="66">
        <v>4.5771736399999998</v>
      </c>
      <c r="CI50" s="66">
        <v>6.0588551100000005</v>
      </c>
      <c r="CJ50" s="66">
        <v>4.4972792400000001</v>
      </c>
      <c r="CK50" s="66">
        <v>6.4005856300000001</v>
      </c>
      <c r="CL50" s="66">
        <v>7.4004408300000009</v>
      </c>
      <c r="CM50" s="66">
        <v>11.66218855</v>
      </c>
      <c r="CN50" s="66">
        <v>12.113698770000001</v>
      </c>
      <c r="CO50" s="66">
        <v>11.04598732</v>
      </c>
      <c r="CP50" s="66">
        <v>10.586054649999999</v>
      </c>
      <c r="CQ50" s="66">
        <v>12.480864910000001</v>
      </c>
      <c r="CR50" s="66">
        <v>13.771836819999999</v>
      </c>
      <c r="CS50" s="66">
        <v>12.988780759999999</v>
      </c>
      <c r="CT50" s="66">
        <v>11.865729779999999</v>
      </c>
      <c r="CU50" s="66">
        <v>12.62623554</v>
      </c>
      <c r="CV50" s="66">
        <v>12.06043522</v>
      </c>
      <c r="CW50" s="66">
        <v>12.98462224</v>
      </c>
      <c r="CX50" s="66">
        <v>11.846851899999999</v>
      </c>
      <c r="CY50" s="66">
        <v>14.77148465</v>
      </c>
      <c r="CZ50" s="66">
        <v>10.95424487</v>
      </c>
      <c r="DA50" s="66">
        <v>12.13710403</v>
      </c>
      <c r="DB50" s="66">
        <v>15.45508693</v>
      </c>
      <c r="DC50" s="66">
        <v>17.332362629999999</v>
      </c>
      <c r="DD50" s="66">
        <v>13.376081979999999</v>
      </c>
      <c r="DE50" s="66">
        <v>13.74410168</v>
      </c>
      <c r="DF50" s="66">
        <v>14.573182639999999</v>
      </c>
      <c r="DG50" s="66">
        <v>14.35955347</v>
      </c>
      <c r="DH50" s="66">
        <v>14.179399740000001</v>
      </c>
      <c r="DI50" s="66">
        <v>15.833709349999999</v>
      </c>
      <c r="DJ50" s="66">
        <v>15.531758809999999</v>
      </c>
      <c r="DK50" s="66">
        <v>16.852784149999998</v>
      </c>
      <c r="DL50" s="66">
        <v>14.24151812</v>
      </c>
      <c r="DM50" s="66">
        <v>21.51801803</v>
      </c>
      <c r="DN50" s="66">
        <v>24.280712680000001</v>
      </c>
      <c r="DO50" s="66">
        <v>23.13743642</v>
      </c>
      <c r="DP50" s="66">
        <v>19.68976112</v>
      </c>
      <c r="DQ50" s="66">
        <v>20.491872310000002</v>
      </c>
      <c r="DR50" s="66">
        <v>22.9686339</v>
      </c>
      <c r="DS50" s="66">
        <v>26.015213500000002</v>
      </c>
      <c r="DT50" s="66">
        <v>21.341963589999999</v>
      </c>
      <c r="DU50" s="66">
        <v>19.654451340000001</v>
      </c>
      <c r="DV50" s="66">
        <v>22.459561989999997</v>
      </c>
      <c r="DW50" s="66">
        <v>24.893382540000001</v>
      </c>
      <c r="DX50" s="66">
        <v>20.37596662</v>
      </c>
      <c r="DY50" s="66">
        <v>22.843851770000001</v>
      </c>
      <c r="DZ50" s="66">
        <v>25.247840180000001</v>
      </c>
      <c r="EA50" s="66">
        <v>32.168303160000001</v>
      </c>
      <c r="EB50" s="66">
        <v>25.924346180000001</v>
      </c>
      <c r="EC50" s="66">
        <v>22.963294519999998</v>
      </c>
      <c r="ED50" s="66">
        <v>22.423855549999999</v>
      </c>
      <c r="EE50" s="66">
        <v>27.561024100000001</v>
      </c>
      <c r="EF50" s="66">
        <v>28.833348129999997</v>
      </c>
    </row>
    <row r="51" spans="1:136">
      <c r="A51" s="65" t="s">
        <v>80</v>
      </c>
      <c r="B51" s="66">
        <v>162.05529174</v>
      </c>
      <c r="C51" s="66">
        <v>170.23187924000001</v>
      </c>
      <c r="D51" s="66">
        <v>149.87385517999999</v>
      </c>
      <c r="E51" s="66">
        <v>159.05779844</v>
      </c>
      <c r="F51" s="66">
        <v>149.89201883000001</v>
      </c>
      <c r="G51" s="66">
        <v>151.01055589999999</v>
      </c>
      <c r="H51" s="66">
        <v>142.74815455000001</v>
      </c>
      <c r="I51" s="66">
        <v>141.33807834999999</v>
      </c>
      <c r="J51" s="66">
        <v>145.55118451999999</v>
      </c>
      <c r="K51" s="66">
        <v>151.57154373</v>
      </c>
      <c r="L51" s="66">
        <v>149.21747191999998</v>
      </c>
      <c r="M51" s="66">
        <v>143.23329576</v>
      </c>
      <c r="N51" s="66">
        <v>150.52068521000001</v>
      </c>
      <c r="O51" s="66">
        <v>151.38587802999999</v>
      </c>
      <c r="P51" s="66">
        <v>164.25754576</v>
      </c>
      <c r="Q51" s="66">
        <v>147.00834515999998</v>
      </c>
      <c r="R51" s="66">
        <v>145.45363330000001</v>
      </c>
      <c r="S51" s="66">
        <v>161.4466439</v>
      </c>
      <c r="T51" s="66">
        <v>151.80955928</v>
      </c>
      <c r="U51" s="66">
        <v>159.58903729000002</v>
      </c>
      <c r="V51" s="66">
        <v>147.08849108999999</v>
      </c>
      <c r="W51" s="66">
        <v>156.07648298999999</v>
      </c>
      <c r="X51" s="66">
        <v>149.96390024999999</v>
      </c>
      <c r="Y51" s="66">
        <v>139.37395125</v>
      </c>
      <c r="Z51" s="66">
        <v>146.82614877</v>
      </c>
      <c r="AA51" s="66">
        <v>159.92038639999998</v>
      </c>
      <c r="AB51" s="66">
        <v>154.55164830999999</v>
      </c>
      <c r="AC51" s="66">
        <v>158.02174521999999</v>
      </c>
      <c r="AD51" s="66">
        <v>166.78697496000001</v>
      </c>
      <c r="AE51" s="66">
        <v>186.03581888000002</v>
      </c>
      <c r="AF51" s="66">
        <v>177.39574755000001</v>
      </c>
      <c r="AG51" s="66">
        <v>162.94003942000001</v>
      </c>
      <c r="AH51" s="66">
        <v>157.44476682999999</v>
      </c>
      <c r="AI51" s="66">
        <v>158.43202337</v>
      </c>
      <c r="AJ51" s="66">
        <v>139.48975872</v>
      </c>
      <c r="AK51" s="66">
        <v>129.42222050999999</v>
      </c>
      <c r="AL51" s="66">
        <v>153.62164646000002</v>
      </c>
      <c r="AM51" s="66">
        <v>161.08580807999999</v>
      </c>
      <c r="AN51" s="66">
        <v>156.96066773000001</v>
      </c>
      <c r="AO51" s="66">
        <v>167.25200699999999</v>
      </c>
      <c r="AP51" s="66">
        <v>165.72325476</v>
      </c>
      <c r="AQ51" s="66">
        <v>175.79502578</v>
      </c>
      <c r="AR51" s="66">
        <v>150.77880071000001</v>
      </c>
      <c r="AS51" s="66">
        <v>150.94797703</v>
      </c>
      <c r="AT51" s="66">
        <v>154.39450998000001</v>
      </c>
      <c r="AU51" s="66">
        <v>156.24030832</v>
      </c>
      <c r="AV51" s="66">
        <v>155.16384429999999</v>
      </c>
      <c r="AW51" s="66">
        <v>141.69928036000002</v>
      </c>
      <c r="AX51" s="66">
        <v>129.98970560000001</v>
      </c>
      <c r="AY51" s="66">
        <v>138.81648755999998</v>
      </c>
      <c r="AZ51" s="66">
        <v>124.22681263999999</v>
      </c>
      <c r="BA51" s="66">
        <v>140.96712238999999</v>
      </c>
      <c r="BB51" s="66">
        <v>131.13770949000002</v>
      </c>
      <c r="BC51" s="66">
        <v>141.27066787000001</v>
      </c>
      <c r="BD51" s="66">
        <v>122.53809323999999</v>
      </c>
      <c r="BE51" s="66">
        <v>101.68884797</v>
      </c>
      <c r="BF51" s="66">
        <v>113.01453437000001</v>
      </c>
      <c r="BG51" s="66">
        <v>120.24022142000001</v>
      </c>
      <c r="BH51" s="66">
        <v>112.11358980999999</v>
      </c>
      <c r="BI51" s="66">
        <v>120.28504355999999</v>
      </c>
      <c r="BJ51" s="66">
        <v>103.7362459</v>
      </c>
      <c r="BK51" s="66">
        <v>117.73482426000001</v>
      </c>
      <c r="BL51" s="66">
        <v>91.672214370000006</v>
      </c>
      <c r="BM51" s="66">
        <v>88.297628279999998</v>
      </c>
      <c r="BN51" s="66">
        <v>98.738217910000003</v>
      </c>
      <c r="BO51" s="66">
        <v>100.80479848</v>
      </c>
      <c r="BP51" s="66">
        <v>91.87096296</v>
      </c>
      <c r="BQ51" s="66">
        <v>90.981135699999996</v>
      </c>
      <c r="BR51" s="66">
        <v>86.641915879999999</v>
      </c>
      <c r="BS51" s="66">
        <v>87.150289509999993</v>
      </c>
      <c r="BT51" s="66">
        <v>91.69586430999999</v>
      </c>
      <c r="BU51" s="66">
        <v>101.37957487</v>
      </c>
      <c r="BV51" s="66">
        <v>105.39005422000001</v>
      </c>
      <c r="BW51" s="66">
        <v>101.20822443</v>
      </c>
      <c r="BX51" s="66">
        <v>91.901579410000011</v>
      </c>
      <c r="BY51" s="66">
        <v>89.981934659999993</v>
      </c>
      <c r="BZ51" s="66">
        <v>93.103664050000006</v>
      </c>
      <c r="CA51" s="66">
        <v>90.965079489999994</v>
      </c>
      <c r="CB51" s="66">
        <v>90.217336250000002</v>
      </c>
      <c r="CC51" s="66">
        <v>83.245081120000009</v>
      </c>
      <c r="CD51" s="66">
        <v>90.875895810000003</v>
      </c>
      <c r="CE51" s="66">
        <v>90.231255090000005</v>
      </c>
      <c r="CF51" s="66">
        <v>85.939104619999995</v>
      </c>
      <c r="CG51" s="66">
        <v>78.203131400000004</v>
      </c>
      <c r="CH51" s="66">
        <v>77.368209309999997</v>
      </c>
      <c r="CI51" s="66">
        <v>77.875709440000008</v>
      </c>
      <c r="CJ51" s="66">
        <v>81.961406220000001</v>
      </c>
      <c r="CK51" s="66">
        <v>75.600231960000002</v>
      </c>
      <c r="CL51" s="66">
        <v>86.679301000000009</v>
      </c>
      <c r="CM51" s="66">
        <v>91.117017650000008</v>
      </c>
      <c r="CN51" s="66">
        <v>99.659805569999989</v>
      </c>
      <c r="CO51" s="66">
        <v>94.233407310000004</v>
      </c>
      <c r="CP51" s="66">
        <v>100.82122559000001</v>
      </c>
      <c r="CQ51" s="66">
        <v>105.23562982999999</v>
      </c>
      <c r="CR51" s="66">
        <v>92.667763809999997</v>
      </c>
      <c r="CS51" s="66">
        <v>88.011053419999996</v>
      </c>
      <c r="CT51" s="66">
        <v>84.007837699999996</v>
      </c>
      <c r="CU51" s="66">
        <v>92.224559560000003</v>
      </c>
      <c r="CV51" s="66">
        <v>84.548908350000005</v>
      </c>
      <c r="CW51" s="66">
        <v>83.449518870000006</v>
      </c>
      <c r="CX51" s="66">
        <v>82.573069259999997</v>
      </c>
      <c r="CY51" s="66">
        <v>81.050394890000007</v>
      </c>
      <c r="CZ51" s="66">
        <v>79.620062559999994</v>
      </c>
      <c r="DA51" s="66">
        <v>81.295088300000003</v>
      </c>
      <c r="DB51" s="66">
        <v>77.53582904999999</v>
      </c>
      <c r="DC51" s="66">
        <v>82.401141800000005</v>
      </c>
      <c r="DD51" s="66">
        <v>80.18623882</v>
      </c>
      <c r="DE51" s="66">
        <v>83.46242479</v>
      </c>
      <c r="DF51" s="66">
        <v>92.101871020000004</v>
      </c>
      <c r="DG51" s="66">
        <v>101.24636301999999</v>
      </c>
      <c r="DH51" s="66">
        <v>107.04709139000001</v>
      </c>
      <c r="DI51" s="66">
        <v>104.54468274000001</v>
      </c>
      <c r="DJ51" s="66">
        <v>99.58938907000001</v>
      </c>
      <c r="DK51" s="66">
        <v>118.41972807000001</v>
      </c>
      <c r="DL51" s="66">
        <v>111.78602641000001</v>
      </c>
      <c r="DM51" s="66">
        <v>112.92296229999999</v>
      </c>
      <c r="DN51" s="66">
        <v>109.84891403</v>
      </c>
      <c r="DO51" s="66">
        <v>110.35486177000001</v>
      </c>
      <c r="DP51" s="66">
        <v>100.80725863000001</v>
      </c>
      <c r="DQ51" s="66">
        <v>100.86425738</v>
      </c>
      <c r="DR51" s="66">
        <v>92.817391549999996</v>
      </c>
      <c r="DS51" s="66">
        <v>95.176341199999996</v>
      </c>
      <c r="DT51" s="66">
        <v>87.364482409999994</v>
      </c>
      <c r="DU51" s="66">
        <v>85.712932109999997</v>
      </c>
      <c r="DV51" s="66">
        <v>94.265866110000005</v>
      </c>
      <c r="DW51" s="66">
        <v>95.864687320000002</v>
      </c>
      <c r="DX51" s="66">
        <v>92.453101540000006</v>
      </c>
      <c r="DY51" s="66">
        <v>92.41122609</v>
      </c>
      <c r="DZ51" s="66">
        <v>94.689265039999995</v>
      </c>
      <c r="EA51" s="66">
        <v>95.429203540000003</v>
      </c>
      <c r="EB51" s="66">
        <v>93.641754210000002</v>
      </c>
      <c r="EC51" s="66">
        <v>99.639829890000001</v>
      </c>
      <c r="ED51" s="66">
        <v>92.068563190000006</v>
      </c>
      <c r="EE51" s="66">
        <v>89.240412689999999</v>
      </c>
      <c r="EF51" s="66">
        <v>76.119183199999995</v>
      </c>
    </row>
    <row r="52" spans="1:136">
      <c r="A52" s="65" t="s">
        <v>81</v>
      </c>
      <c r="B52" s="66">
        <v>22.203467809999999</v>
      </c>
      <c r="C52" s="66">
        <v>29.47403637</v>
      </c>
      <c r="D52" s="66">
        <v>23.389805669999998</v>
      </c>
      <c r="E52" s="66">
        <v>22.886618820000002</v>
      </c>
      <c r="F52" s="66">
        <v>23.24648534</v>
      </c>
      <c r="G52" s="66">
        <v>31.981363219999999</v>
      </c>
      <c r="H52" s="66">
        <v>22.287312399999998</v>
      </c>
      <c r="I52" s="66">
        <v>20.17362168</v>
      </c>
      <c r="J52" s="66">
        <v>21.462402879999999</v>
      </c>
      <c r="K52" s="66">
        <v>23.20066104</v>
      </c>
      <c r="L52" s="66">
        <v>24.442164210000001</v>
      </c>
      <c r="M52" s="66">
        <v>29.93677954</v>
      </c>
      <c r="N52" s="66">
        <v>19.748880730000003</v>
      </c>
      <c r="O52" s="66">
        <v>24.144840969999997</v>
      </c>
      <c r="P52" s="66">
        <v>21.892771450000001</v>
      </c>
      <c r="Q52" s="66">
        <v>22.671532769999999</v>
      </c>
      <c r="R52" s="66">
        <v>21.651594020000001</v>
      </c>
      <c r="S52" s="66">
        <v>22.447221079999998</v>
      </c>
      <c r="T52" s="66">
        <v>30.171645850000001</v>
      </c>
      <c r="U52" s="66">
        <v>29.857325799999998</v>
      </c>
      <c r="V52" s="66">
        <v>30.304086230000003</v>
      </c>
      <c r="W52" s="66">
        <v>31.296500039999998</v>
      </c>
      <c r="X52" s="66">
        <v>33.806115669999997</v>
      </c>
      <c r="Y52" s="66">
        <v>29.047958789999999</v>
      </c>
      <c r="Z52" s="66">
        <v>32.507891090000001</v>
      </c>
      <c r="AA52" s="66">
        <v>35.6919799</v>
      </c>
      <c r="AB52" s="66">
        <v>34.7492521</v>
      </c>
      <c r="AC52" s="66">
        <v>28.958097159999998</v>
      </c>
      <c r="AD52" s="66">
        <v>29.69379447</v>
      </c>
      <c r="AE52" s="66">
        <v>33.233873840000001</v>
      </c>
      <c r="AF52" s="66">
        <v>27.818828540000002</v>
      </c>
      <c r="AG52" s="66">
        <v>31.81068054</v>
      </c>
      <c r="AH52" s="66">
        <v>31.890385800000001</v>
      </c>
      <c r="AI52" s="66">
        <v>37.02929323</v>
      </c>
      <c r="AJ52" s="66">
        <v>36.436718030000002</v>
      </c>
      <c r="AK52" s="66">
        <v>33.301357809999999</v>
      </c>
      <c r="AL52" s="66">
        <v>31.256173629999999</v>
      </c>
      <c r="AM52" s="66">
        <v>35.3748504</v>
      </c>
      <c r="AN52" s="66">
        <v>29.906783860000001</v>
      </c>
      <c r="AO52" s="66">
        <v>27.67799857</v>
      </c>
      <c r="AP52" s="66">
        <v>28.992380560000001</v>
      </c>
      <c r="AQ52" s="66">
        <v>39.74613291</v>
      </c>
      <c r="AR52" s="66">
        <v>33.87581497</v>
      </c>
      <c r="AS52" s="66">
        <v>37.438871089999999</v>
      </c>
      <c r="AT52" s="66">
        <v>34.765170730000001</v>
      </c>
      <c r="AU52" s="66">
        <v>35.966012769999999</v>
      </c>
      <c r="AV52" s="66">
        <v>36.342144789999999</v>
      </c>
      <c r="AW52" s="66">
        <v>35.373390829999998</v>
      </c>
      <c r="AX52" s="66">
        <v>33.929575</v>
      </c>
      <c r="AY52" s="66">
        <v>37.370911679999999</v>
      </c>
      <c r="AZ52" s="66">
        <v>41.228147839999998</v>
      </c>
      <c r="BA52" s="66">
        <v>38.718013839999998</v>
      </c>
      <c r="BB52" s="66">
        <v>37.881368819999999</v>
      </c>
      <c r="BC52" s="66">
        <v>37.330484409999997</v>
      </c>
      <c r="BD52" s="66">
        <v>34.149115430000002</v>
      </c>
      <c r="BE52" s="66">
        <v>37.366991049999996</v>
      </c>
      <c r="BF52" s="66">
        <v>33.963025600000002</v>
      </c>
      <c r="BG52" s="66">
        <v>34.728585289999998</v>
      </c>
      <c r="BH52" s="66">
        <v>35.818799429999999</v>
      </c>
      <c r="BI52" s="66">
        <v>30.770096800000001</v>
      </c>
      <c r="BJ52" s="66">
        <v>36.59328266</v>
      </c>
      <c r="BK52" s="66">
        <v>36.825087580000002</v>
      </c>
      <c r="BL52" s="66">
        <v>34.644733040000006</v>
      </c>
      <c r="BM52" s="66">
        <v>36.46140235</v>
      </c>
      <c r="BN52" s="66">
        <v>34.233641219999996</v>
      </c>
      <c r="BO52" s="66">
        <v>30.094652330000002</v>
      </c>
      <c r="BP52" s="66">
        <v>36.956341860000002</v>
      </c>
      <c r="BQ52" s="66">
        <v>32.60897387</v>
      </c>
      <c r="BR52" s="66">
        <v>37.194939419999997</v>
      </c>
      <c r="BS52" s="66">
        <v>38.352374920000003</v>
      </c>
      <c r="BT52" s="66">
        <v>40.246544839999999</v>
      </c>
      <c r="BU52" s="66">
        <v>39.015703139999999</v>
      </c>
      <c r="BV52" s="66">
        <v>36.324235850000001</v>
      </c>
      <c r="BW52" s="66">
        <v>46.428930340000001</v>
      </c>
      <c r="BX52" s="66">
        <v>49.112616709999998</v>
      </c>
      <c r="BY52" s="66">
        <v>46.919225080000004</v>
      </c>
      <c r="BZ52" s="66">
        <v>45.679741109999995</v>
      </c>
      <c r="CA52" s="66">
        <v>50.327567799999997</v>
      </c>
      <c r="CB52" s="66">
        <v>46.903900970000002</v>
      </c>
      <c r="CC52" s="66">
        <v>51.152384150000003</v>
      </c>
      <c r="CD52" s="66">
        <v>50.522434160000003</v>
      </c>
      <c r="CE52" s="66">
        <v>50.671057759999997</v>
      </c>
      <c r="CF52" s="66">
        <v>48.660505830000005</v>
      </c>
      <c r="CG52" s="66">
        <v>48.236988260000004</v>
      </c>
      <c r="CH52" s="66">
        <v>56.559363189999999</v>
      </c>
      <c r="CI52" s="66">
        <v>54.162814320000003</v>
      </c>
      <c r="CJ52" s="66">
        <v>48.396862860000006</v>
      </c>
      <c r="CK52" s="66">
        <v>55.190616349999999</v>
      </c>
      <c r="CL52" s="66">
        <v>53.084319829999998</v>
      </c>
      <c r="CM52" s="66">
        <v>47.85134789</v>
      </c>
      <c r="CN52" s="66">
        <v>52.359594789999996</v>
      </c>
      <c r="CO52" s="66">
        <v>60.107619839999998</v>
      </c>
      <c r="CP52" s="66">
        <v>64.383704260000002</v>
      </c>
      <c r="CQ52" s="66">
        <v>61.01719069</v>
      </c>
      <c r="CR52" s="66">
        <v>55.492494909999998</v>
      </c>
      <c r="CS52" s="66">
        <v>54.831402310000001</v>
      </c>
      <c r="CT52" s="66">
        <v>59.860040500000004</v>
      </c>
      <c r="CU52" s="66">
        <v>61.602124940000003</v>
      </c>
      <c r="CV52" s="66">
        <v>55.025797580000003</v>
      </c>
      <c r="CW52" s="66">
        <v>56.049099740000003</v>
      </c>
      <c r="CX52" s="66">
        <v>57.876393550000003</v>
      </c>
      <c r="CY52" s="66">
        <v>57.727725100000001</v>
      </c>
      <c r="CZ52" s="66">
        <v>51.883385610000005</v>
      </c>
      <c r="DA52" s="66">
        <v>61.568366959999999</v>
      </c>
      <c r="DB52" s="66">
        <v>60.513015609999997</v>
      </c>
      <c r="DC52" s="66">
        <v>61.724918000000002</v>
      </c>
      <c r="DD52" s="66">
        <v>58.183696480000002</v>
      </c>
      <c r="DE52" s="66">
        <v>62.320385699999996</v>
      </c>
      <c r="DF52" s="66">
        <v>62.074269029999996</v>
      </c>
      <c r="DG52" s="66">
        <v>69.479495670000006</v>
      </c>
      <c r="DH52" s="66">
        <v>65.825824260000005</v>
      </c>
      <c r="DI52" s="66">
        <v>65.530572610000007</v>
      </c>
      <c r="DJ52" s="66">
        <v>74.846422779999997</v>
      </c>
      <c r="DK52" s="66">
        <v>72.659667429999999</v>
      </c>
      <c r="DL52" s="66">
        <v>71.226708310000006</v>
      </c>
      <c r="DM52" s="66">
        <v>72.758659230000006</v>
      </c>
      <c r="DN52" s="66">
        <v>77.910602499999996</v>
      </c>
      <c r="DO52" s="66">
        <v>86.131322130000001</v>
      </c>
      <c r="DP52" s="66">
        <v>75.50115353999999</v>
      </c>
      <c r="DQ52" s="66">
        <v>74.930561250000011</v>
      </c>
      <c r="DR52" s="66">
        <v>69.75480872</v>
      </c>
      <c r="DS52" s="66">
        <v>72.299362950000003</v>
      </c>
      <c r="DT52" s="66">
        <v>58.79569223</v>
      </c>
      <c r="DU52" s="66">
        <v>70.515734619999989</v>
      </c>
      <c r="DV52" s="66">
        <v>74.784452889999997</v>
      </c>
      <c r="DW52" s="66">
        <v>72.302154610000002</v>
      </c>
      <c r="DX52" s="66">
        <v>67.398313739999992</v>
      </c>
      <c r="DY52" s="66">
        <v>62.53117159</v>
      </c>
      <c r="DZ52" s="66">
        <v>68.681701200000006</v>
      </c>
      <c r="EA52" s="66">
        <v>73.09645519</v>
      </c>
      <c r="EB52" s="66">
        <v>72.01075668</v>
      </c>
      <c r="EC52" s="66">
        <v>74.272018540000005</v>
      </c>
      <c r="ED52" s="66">
        <v>71.058380920000005</v>
      </c>
      <c r="EE52" s="66">
        <v>74.64042791</v>
      </c>
      <c r="EF52" s="66">
        <v>61.818552369999999</v>
      </c>
    </row>
    <row r="53" spans="1:136">
      <c r="A53" s="65" t="s">
        <v>82</v>
      </c>
      <c r="B53" s="66">
        <v>76.283778310000002</v>
      </c>
      <c r="C53" s="66">
        <v>116.61993987000001</v>
      </c>
      <c r="D53" s="66">
        <v>104.42561051999999</v>
      </c>
      <c r="E53" s="66">
        <v>84.583465840000002</v>
      </c>
      <c r="F53" s="66">
        <v>102.21445075</v>
      </c>
      <c r="G53" s="66">
        <v>100.53526035</v>
      </c>
      <c r="H53" s="66">
        <v>92.08682451</v>
      </c>
      <c r="I53" s="66">
        <v>90.285187559999997</v>
      </c>
      <c r="J53" s="66">
        <v>91.836612889999998</v>
      </c>
      <c r="K53" s="66">
        <v>122.00796858</v>
      </c>
      <c r="L53" s="66">
        <v>122.90151028000001</v>
      </c>
      <c r="M53" s="66">
        <v>98.23275756000001</v>
      </c>
      <c r="N53" s="66">
        <v>96.798140910000001</v>
      </c>
      <c r="O53" s="66">
        <v>113.38805167999999</v>
      </c>
      <c r="P53" s="66">
        <v>116.13714508000001</v>
      </c>
      <c r="Q53" s="66">
        <v>108.72208178</v>
      </c>
      <c r="R53" s="66">
        <v>97.839148750000007</v>
      </c>
      <c r="S53" s="66">
        <v>114.29339758</v>
      </c>
      <c r="T53" s="66">
        <v>110.38225345000001</v>
      </c>
      <c r="U53" s="66">
        <v>104.10208453</v>
      </c>
      <c r="V53" s="66">
        <v>103.54871969</v>
      </c>
      <c r="W53" s="66">
        <v>107.96266901</v>
      </c>
      <c r="X53" s="66">
        <v>116.09004342</v>
      </c>
      <c r="Y53" s="66">
        <v>103.51878554999999</v>
      </c>
      <c r="Z53" s="66">
        <v>90.404699949999994</v>
      </c>
      <c r="AA53" s="66">
        <v>123.21538622</v>
      </c>
      <c r="AB53" s="66">
        <v>119.21390518000001</v>
      </c>
      <c r="AC53" s="66">
        <v>119.70371922</v>
      </c>
      <c r="AD53" s="66">
        <v>112.10584897</v>
      </c>
      <c r="AE53" s="66">
        <v>135.15701314999998</v>
      </c>
      <c r="AF53" s="66">
        <v>131.94907179</v>
      </c>
      <c r="AG53" s="66">
        <v>104.40785257</v>
      </c>
      <c r="AH53" s="66">
        <v>120.33518043000001</v>
      </c>
      <c r="AI53" s="66">
        <v>120.87805945000001</v>
      </c>
      <c r="AJ53" s="66">
        <v>136.15539845000001</v>
      </c>
      <c r="AK53" s="66">
        <v>127.16867825</v>
      </c>
      <c r="AL53" s="66">
        <v>122.69262356999999</v>
      </c>
      <c r="AM53" s="66">
        <v>137.27687671000001</v>
      </c>
      <c r="AN53" s="66">
        <v>127.22917699</v>
      </c>
      <c r="AO53" s="66">
        <v>134.48868741000001</v>
      </c>
      <c r="AP53" s="66">
        <v>127.16903384</v>
      </c>
      <c r="AQ53" s="66">
        <v>153.49525878</v>
      </c>
      <c r="AR53" s="66">
        <v>149.93956433</v>
      </c>
      <c r="AS53" s="66">
        <v>127.78226472</v>
      </c>
      <c r="AT53" s="66">
        <v>128.97934279</v>
      </c>
      <c r="AU53" s="66">
        <v>140.29003373</v>
      </c>
      <c r="AV53" s="66">
        <v>127.99593899999999</v>
      </c>
      <c r="AW53" s="66">
        <v>129.61121829000001</v>
      </c>
      <c r="AX53" s="66">
        <v>136.66245344999999</v>
      </c>
      <c r="AY53" s="66">
        <v>161.74576422999999</v>
      </c>
      <c r="AZ53" s="66">
        <v>143.33174711000001</v>
      </c>
      <c r="BA53" s="66">
        <v>127.91725056999999</v>
      </c>
      <c r="BB53" s="66">
        <v>140.24524603</v>
      </c>
      <c r="BC53" s="66">
        <v>142.41372659000001</v>
      </c>
      <c r="BD53" s="66">
        <v>128.40311034000001</v>
      </c>
      <c r="BE53" s="66">
        <v>124.47219118000001</v>
      </c>
      <c r="BF53" s="66">
        <v>129.98752888000001</v>
      </c>
      <c r="BG53" s="66">
        <v>145.51619639</v>
      </c>
      <c r="BH53" s="66">
        <v>128.67652620000001</v>
      </c>
      <c r="BI53" s="66">
        <v>119.29141569999999</v>
      </c>
      <c r="BJ53" s="66">
        <v>132.53027929000001</v>
      </c>
      <c r="BK53" s="66">
        <v>135.89241558000001</v>
      </c>
      <c r="BL53" s="66">
        <v>127.20784527000001</v>
      </c>
      <c r="BM53" s="66">
        <v>129.24595333000002</v>
      </c>
      <c r="BN53" s="66">
        <v>133.82142092999999</v>
      </c>
      <c r="BO53" s="66">
        <v>138.45912855</v>
      </c>
      <c r="BP53" s="66">
        <v>132.53353318000001</v>
      </c>
      <c r="BQ53" s="66">
        <v>121.50339053</v>
      </c>
      <c r="BR53" s="66">
        <v>128.13755686000002</v>
      </c>
      <c r="BS53" s="66">
        <v>140.93652138000002</v>
      </c>
      <c r="BT53" s="66">
        <v>130.88315105999999</v>
      </c>
      <c r="BU53" s="66">
        <v>119.26916254</v>
      </c>
      <c r="BV53" s="66">
        <v>120.74374334999999</v>
      </c>
      <c r="BW53" s="66">
        <v>132.25463394000002</v>
      </c>
      <c r="BX53" s="66">
        <v>133.08717127</v>
      </c>
      <c r="BY53" s="66">
        <v>134.88175957000001</v>
      </c>
      <c r="BZ53" s="66">
        <v>127.95549121000001</v>
      </c>
      <c r="CA53" s="66">
        <v>134.00203121999999</v>
      </c>
      <c r="CB53" s="66">
        <v>123.40181664000001</v>
      </c>
      <c r="CC53" s="66">
        <v>112.57047277999999</v>
      </c>
      <c r="CD53" s="66">
        <v>126.93327332000001</v>
      </c>
      <c r="CE53" s="66">
        <v>136.34887546000002</v>
      </c>
      <c r="CF53" s="66">
        <v>125.53016443000001</v>
      </c>
      <c r="CG53" s="66">
        <v>114.16558796000001</v>
      </c>
      <c r="CH53" s="66">
        <v>122.66359795</v>
      </c>
      <c r="CI53" s="66">
        <v>134.35572565999999</v>
      </c>
      <c r="CJ53" s="66">
        <v>135.63724268999999</v>
      </c>
      <c r="CK53" s="66">
        <v>131.43528436</v>
      </c>
      <c r="CL53" s="66">
        <v>140.07760679</v>
      </c>
      <c r="CM53" s="66">
        <v>146.28502990999999</v>
      </c>
      <c r="CN53" s="66">
        <v>136.16895750999998</v>
      </c>
      <c r="CO53" s="66">
        <v>135.18076485</v>
      </c>
      <c r="CP53" s="66">
        <v>138.06208169000001</v>
      </c>
      <c r="CQ53" s="66">
        <v>150.145668</v>
      </c>
      <c r="CR53" s="66">
        <v>141.12466797000002</v>
      </c>
      <c r="CS53" s="66">
        <v>131.02814639000002</v>
      </c>
      <c r="CT53" s="66">
        <v>129.57635664</v>
      </c>
      <c r="CU53" s="66">
        <v>139.43105646000001</v>
      </c>
      <c r="CV53" s="66">
        <v>133.48483335999998</v>
      </c>
      <c r="CW53" s="66">
        <v>124.41449483</v>
      </c>
      <c r="CX53" s="66">
        <v>132.41622656999999</v>
      </c>
      <c r="CY53" s="66">
        <v>146.05131090999998</v>
      </c>
      <c r="CZ53" s="66">
        <v>127.13889915999999</v>
      </c>
      <c r="DA53" s="66">
        <v>128.1749294</v>
      </c>
      <c r="DB53" s="66">
        <v>143.59841908999999</v>
      </c>
      <c r="DC53" s="66">
        <v>137.13650394999999</v>
      </c>
      <c r="DD53" s="66">
        <v>134.20475421</v>
      </c>
      <c r="DE53" s="66">
        <v>140.26942092000002</v>
      </c>
      <c r="DF53" s="66">
        <v>142.84473197</v>
      </c>
      <c r="DG53" s="66">
        <v>153.24602614</v>
      </c>
      <c r="DH53" s="66">
        <v>159.41781015999999</v>
      </c>
      <c r="DI53" s="66">
        <v>157.64632048999999</v>
      </c>
      <c r="DJ53" s="66">
        <v>171.38378913</v>
      </c>
      <c r="DK53" s="66">
        <v>181.57982206000003</v>
      </c>
      <c r="DL53" s="66">
        <v>173.98111998000002</v>
      </c>
      <c r="DM53" s="66">
        <v>173.26613800999999</v>
      </c>
      <c r="DN53" s="66">
        <v>174.24377292000003</v>
      </c>
      <c r="DO53" s="66">
        <v>180.65566296999998</v>
      </c>
      <c r="DP53" s="66">
        <v>172.27395324</v>
      </c>
      <c r="DQ53" s="66">
        <v>164.71909979999998</v>
      </c>
      <c r="DR53" s="66">
        <v>174.19185228999999</v>
      </c>
      <c r="DS53" s="66">
        <v>176.68082248000002</v>
      </c>
      <c r="DT53" s="66">
        <v>164.50045540000002</v>
      </c>
      <c r="DU53" s="66">
        <v>151.4450933</v>
      </c>
      <c r="DV53" s="66">
        <v>162.12736382</v>
      </c>
      <c r="DW53" s="66">
        <v>179.11034794</v>
      </c>
      <c r="DX53" s="66">
        <v>173.59726914999999</v>
      </c>
      <c r="DY53" s="66">
        <v>171.51026471</v>
      </c>
      <c r="DZ53" s="66">
        <v>174.21108521000002</v>
      </c>
      <c r="EA53" s="66">
        <v>178.92991477000001</v>
      </c>
      <c r="EB53" s="66">
        <v>170.84792120999998</v>
      </c>
      <c r="EC53" s="66">
        <v>156.10687831000001</v>
      </c>
      <c r="ED53" s="66">
        <v>161.19889591999998</v>
      </c>
      <c r="EE53" s="66">
        <v>169.54703910000001</v>
      </c>
      <c r="EF53" s="66">
        <v>164.80553550000002</v>
      </c>
    </row>
    <row r="54" spans="1:136">
      <c r="A54" s="65" t="s">
        <v>83</v>
      </c>
      <c r="B54" s="66">
        <v>64.940691020000003</v>
      </c>
      <c r="C54" s="66">
        <v>75.451069689999997</v>
      </c>
      <c r="D54" s="66">
        <v>68.350406109999994</v>
      </c>
      <c r="E54" s="66">
        <v>66.442526990000005</v>
      </c>
      <c r="F54" s="66">
        <v>65.794780110000005</v>
      </c>
      <c r="G54" s="66">
        <v>69.239275689999999</v>
      </c>
      <c r="H54" s="66">
        <v>70.047375990000006</v>
      </c>
      <c r="I54" s="66">
        <v>57.782833169999996</v>
      </c>
      <c r="J54" s="66">
        <v>66.102321709999998</v>
      </c>
      <c r="K54" s="66">
        <v>63.908669840000002</v>
      </c>
      <c r="L54" s="66">
        <v>75.540851019999991</v>
      </c>
      <c r="M54" s="66">
        <v>67.299976119999997</v>
      </c>
      <c r="N54" s="66">
        <v>63.898654879999995</v>
      </c>
      <c r="O54" s="66">
        <v>76.080406679999996</v>
      </c>
      <c r="P54" s="66">
        <v>73.046243720000007</v>
      </c>
      <c r="Q54" s="66">
        <v>73.25382621</v>
      </c>
      <c r="R54" s="66">
        <v>64.743047439999998</v>
      </c>
      <c r="S54" s="66">
        <v>66.629456279999999</v>
      </c>
      <c r="T54" s="66">
        <v>71.690601110000003</v>
      </c>
      <c r="U54" s="66">
        <v>66.062214910000009</v>
      </c>
      <c r="V54" s="66">
        <v>66.193680819999997</v>
      </c>
      <c r="W54" s="66">
        <v>71.036313340000007</v>
      </c>
      <c r="X54" s="66">
        <v>80.862721759999999</v>
      </c>
      <c r="Y54" s="66">
        <v>70.88465124999999</v>
      </c>
      <c r="Z54" s="66">
        <v>65.010532130000001</v>
      </c>
      <c r="AA54" s="66">
        <v>72.487272469999994</v>
      </c>
      <c r="AB54" s="66">
        <v>70.636185089999998</v>
      </c>
      <c r="AC54" s="66">
        <v>76.116869129999998</v>
      </c>
      <c r="AD54" s="66">
        <v>71.351385550000003</v>
      </c>
      <c r="AE54" s="66">
        <v>93.770270840000009</v>
      </c>
      <c r="AF54" s="66">
        <v>84.370535469999993</v>
      </c>
      <c r="AG54" s="66">
        <v>72.487203929999993</v>
      </c>
      <c r="AH54" s="66">
        <v>78.479240070000003</v>
      </c>
      <c r="AI54" s="66">
        <v>77.077337419999992</v>
      </c>
      <c r="AJ54" s="66">
        <v>75.844202600000003</v>
      </c>
      <c r="AK54" s="66">
        <v>80.078046560000004</v>
      </c>
      <c r="AL54" s="66">
        <v>87.849821480000003</v>
      </c>
      <c r="AM54" s="66">
        <v>81.326141280000002</v>
      </c>
      <c r="AN54" s="66">
        <v>81.71151107</v>
      </c>
      <c r="AO54" s="66">
        <v>72.73660821</v>
      </c>
      <c r="AP54" s="66">
        <v>82.348184309999994</v>
      </c>
      <c r="AQ54" s="66">
        <v>83.449156169999995</v>
      </c>
      <c r="AR54" s="66">
        <v>78.075068700000003</v>
      </c>
      <c r="AS54" s="66">
        <v>78.687939499999999</v>
      </c>
      <c r="AT54" s="66">
        <v>76.653499359999998</v>
      </c>
      <c r="AU54" s="66">
        <v>87.097324960000009</v>
      </c>
      <c r="AV54" s="66">
        <v>71.841166470000005</v>
      </c>
      <c r="AW54" s="66">
        <v>65.942755769999991</v>
      </c>
      <c r="AX54" s="66">
        <v>68.503864719999996</v>
      </c>
      <c r="AY54" s="66">
        <v>80.319061470000008</v>
      </c>
      <c r="AZ54" s="66">
        <v>71.286667420000001</v>
      </c>
      <c r="BA54" s="66">
        <v>72.387284660000006</v>
      </c>
      <c r="BB54" s="66">
        <v>70.09542227</v>
      </c>
      <c r="BC54" s="66">
        <v>82.054603549999996</v>
      </c>
      <c r="BD54" s="66">
        <v>71.681718160000003</v>
      </c>
      <c r="BE54" s="66">
        <v>68.72347431</v>
      </c>
      <c r="BF54" s="66">
        <v>66.1154753</v>
      </c>
      <c r="BG54" s="66">
        <v>79.972285670000005</v>
      </c>
      <c r="BH54" s="66">
        <v>77.434221409999992</v>
      </c>
      <c r="BI54" s="66">
        <v>70.246045869999989</v>
      </c>
      <c r="BJ54" s="66">
        <v>69.768636470000004</v>
      </c>
      <c r="BK54" s="66">
        <v>77.707245560000004</v>
      </c>
      <c r="BL54" s="66">
        <v>71.627122589999999</v>
      </c>
      <c r="BM54" s="66">
        <v>68.05208282000001</v>
      </c>
      <c r="BN54" s="66">
        <v>69.804035900000002</v>
      </c>
      <c r="BO54" s="66">
        <v>76.123781909999991</v>
      </c>
      <c r="BP54" s="66">
        <v>68.509524419999991</v>
      </c>
      <c r="BQ54" s="66">
        <v>70.26177036</v>
      </c>
      <c r="BR54" s="66">
        <v>63.419892950000005</v>
      </c>
      <c r="BS54" s="66">
        <v>73.287185640000004</v>
      </c>
      <c r="BT54" s="66">
        <v>78.41536112</v>
      </c>
      <c r="BU54" s="66">
        <v>67.864229409999993</v>
      </c>
      <c r="BV54" s="66">
        <v>76.333492140000004</v>
      </c>
      <c r="BW54" s="66">
        <v>72.611831120000005</v>
      </c>
      <c r="BX54" s="66">
        <v>73.150115979999995</v>
      </c>
      <c r="BY54" s="66">
        <v>57.817901380000002</v>
      </c>
      <c r="BZ54" s="66">
        <v>63.967562219999998</v>
      </c>
      <c r="CA54" s="66">
        <v>72.343858150000003</v>
      </c>
      <c r="CB54" s="66">
        <v>73.576532689999993</v>
      </c>
      <c r="CC54" s="66">
        <v>69.675546639999993</v>
      </c>
      <c r="CD54" s="66">
        <v>73.207938220000003</v>
      </c>
      <c r="CE54" s="66">
        <v>70.516840650000006</v>
      </c>
      <c r="CF54" s="66">
        <v>71.68751266000001</v>
      </c>
      <c r="CG54" s="66">
        <v>66.270655669999996</v>
      </c>
      <c r="CH54" s="66">
        <v>68.873812799999996</v>
      </c>
      <c r="CI54" s="66">
        <v>74.811836439999993</v>
      </c>
      <c r="CJ54" s="66">
        <v>66.469251939999992</v>
      </c>
      <c r="CK54" s="66">
        <v>72.305354989999998</v>
      </c>
      <c r="CL54" s="66">
        <v>66.779194450000006</v>
      </c>
      <c r="CM54" s="66">
        <v>70.950781550000002</v>
      </c>
      <c r="CN54" s="66">
        <v>69.015969139999996</v>
      </c>
      <c r="CO54" s="66">
        <v>70.073672490000007</v>
      </c>
      <c r="CP54" s="66">
        <v>67.902677179999998</v>
      </c>
      <c r="CQ54" s="66">
        <v>71.586537890000002</v>
      </c>
      <c r="CR54" s="66">
        <v>72.365597280000003</v>
      </c>
      <c r="CS54" s="66">
        <v>67.94593943000001</v>
      </c>
      <c r="CT54" s="66">
        <v>72.332402099999996</v>
      </c>
      <c r="CU54" s="66">
        <v>73.220975979999992</v>
      </c>
      <c r="CV54" s="66">
        <v>70.420500349999998</v>
      </c>
      <c r="CW54" s="66">
        <v>60.255727020000002</v>
      </c>
      <c r="CX54" s="66">
        <v>70.19032082999999</v>
      </c>
      <c r="CY54" s="66">
        <v>70.981876470000003</v>
      </c>
      <c r="CZ54" s="66">
        <v>65.61327528999999</v>
      </c>
      <c r="DA54" s="66">
        <v>59.442546390000004</v>
      </c>
      <c r="DB54" s="66">
        <v>58.112788359999996</v>
      </c>
      <c r="DC54" s="66">
        <v>67.003898859999993</v>
      </c>
      <c r="DD54" s="66">
        <v>56.18929215</v>
      </c>
      <c r="DE54" s="66">
        <v>63.86502694</v>
      </c>
      <c r="DF54" s="66">
        <v>69.051559929999996</v>
      </c>
      <c r="DG54" s="66">
        <v>64.285868450000009</v>
      </c>
      <c r="DH54" s="66">
        <v>67.425209080000002</v>
      </c>
      <c r="DI54" s="66">
        <v>64.104490960000007</v>
      </c>
      <c r="DJ54" s="66">
        <v>67.122208319999999</v>
      </c>
      <c r="DK54" s="66">
        <v>69.417567210000001</v>
      </c>
      <c r="DL54" s="66">
        <v>70.430412270000005</v>
      </c>
      <c r="DM54" s="66">
        <v>62.415476339999998</v>
      </c>
      <c r="DN54" s="66">
        <v>67.236708039999996</v>
      </c>
      <c r="DO54" s="66">
        <v>70.478748490000001</v>
      </c>
      <c r="DP54" s="66">
        <v>73.462510620000003</v>
      </c>
      <c r="DQ54" s="66">
        <v>63.727402409999996</v>
      </c>
      <c r="DR54" s="66">
        <v>63.617165600000007</v>
      </c>
      <c r="DS54" s="66">
        <v>62.839997960000005</v>
      </c>
      <c r="DT54" s="66">
        <v>57.571118339999998</v>
      </c>
      <c r="DU54" s="66">
        <v>55.813989879999994</v>
      </c>
      <c r="DV54" s="66">
        <v>54.478746129999998</v>
      </c>
      <c r="DW54" s="66">
        <v>57.166621710000001</v>
      </c>
      <c r="DX54" s="66">
        <v>61.299973260000002</v>
      </c>
      <c r="DY54" s="66">
        <v>54.856733410000004</v>
      </c>
      <c r="DZ54" s="66">
        <v>56.445082120000002</v>
      </c>
      <c r="EA54" s="66">
        <v>53.415673550000001</v>
      </c>
      <c r="EB54" s="66">
        <v>52.728411739999999</v>
      </c>
      <c r="EC54" s="66">
        <v>48.299994599999998</v>
      </c>
      <c r="ED54" s="66">
        <v>53.873392109999998</v>
      </c>
      <c r="EE54" s="66">
        <v>50.790546859999999</v>
      </c>
      <c r="EF54" s="66">
        <v>52.997909269999994</v>
      </c>
    </row>
    <row r="55" spans="1:136">
      <c r="A55" s="65" t="s">
        <v>84</v>
      </c>
      <c r="B55" s="66">
        <v>30.878587570000001</v>
      </c>
      <c r="C55" s="66">
        <v>45.652780509999999</v>
      </c>
      <c r="D55" s="66">
        <v>37.78183276</v>
      </c>
      <c r="E55" s="66">
        <v>32.212344710000004</v>
      </c>
      <c r="F55" s="66">
        <v>28.898398579999999</v>
      </c>
      <c r="G55" s="66">
        <v>24.117743959999999</v>
      </c>
      <c r="H55" s="66">
        <v>28.367266530000002</v>
      </c>
      <c r="I55" s="66">
        <v>22.35928457</v>
      </c>
      <c r="J55" s="66">
        <v>27.00698032</v>
      </c>
      <c r="K55" s="66">
        <v>31.097787090000001</v>
      </c>
      <c r="L55" s="66">
        <v>26.942622449999998</v>
      </c>
      <c r="M55" s="66">
        <v>32.261244430000005</v>
      </c>
      <c r="N55" s="66">
        <v>25.981464729999999</v>
      </c>
      <c r="O55" s="66">
        <v>30.290466769999998</v>
      </c>
      <c r="P55" s="66">
        <v>29.84215493</v>
      </c>
      <c r="Q55" s="66">
        <v>32.501326310000003</v>
      </c>
      <c r="R55" s="66">
        <v>37.90972627</v>
      </c>
      <c r="S55" s="66">
        <v>28.04691665</v>
      </c>
      <c r="T55" s="66">
        <v>35.543358849999997</v>
      </c>
      <c r="U55" s="66">
        <v>30.575095910000002</v>
      </c>
      <c r="V55" s="66">
        <v>35.740846319999996</v>
      </c>
      <c r="W55" s="66">
        <v>36.462534499999997</v>
      </c>
      <c r="X55" s="66">
        <v>41.961585650000004</v>
      </c>
      <c r="Y55" s="66">
        <v>31.64125847</v>
      </c>
      <c r="Z55" s="66">
        <v>41.963353160000004</v>
      </c>
      <c r="AA55" s="66">
        <v>35.543776960000002</v>
      </c>
      <c r="AB55" s="66">
        <v>29.813499539999999</v>
      </c>
      <c r="AC55" s="66">
        <v>29.993153270000001</v>
      </c>
      <c r="AD55" s="66">
        <v>30.838464930000001</v>
      </c>
      <c r="AE55" s="66">
        <v>35.309313950000004</v>
      </c>
      <c r="AF55" s="66">
        <v>30.39238808</v>
      </c>
      <c r="AG55" s="66">
        <v>29.699967060000002</v>
      </c>
      <c r="AH55" s="66">
        <v>34.496072169999998</v>
      </c>
      <c r="AI55" s="66">
        <v>31.314420999999999</v>
      </c>
      <c r="AJ55" s="66">
        <v>29.461654170000003</v>
      </c>
      <c r="AK55" s="66">
        <v>28.614003490000002</v>
      </c>
      <c r="AL55" s="66">
        <v>30.180947710000002</v>
      </c>
      <c r="AM55" s="66">
        <v>38.617004889999997</v>
      </c>
      <c r="AN55" s="66">
        <v>44.065474960000003</v>
      </c>
      <c r="AO55" s="66">
        <v>43.052926930000005</v>
      </c>
      <c r="AP55" s="66">
        <v>39.307493100000002</v>
      </c>
      <c r="AQ55" s="66">
        <v>41.649297680000004</v>
      </c>
      <c r="AR55" s="66">
        <v>43.400591179999999</v>
      </c>
      <c r="AS55" s="66">
        <v>38.971934040000001</v>
      </c>
      <c r="AT55" s="66">
        <v>36.889573990000002</v>
      </c>
      <c r="AU55" s="66">
        <v>32.811852720000005</v>
      </c>
      <c r="AV55" s="66">
        <v>28.18673686</v>
      </c>
      <c r="AW55" s="66">
        <v>26.308659179999999</v>
      </c>
      <c r="AX55" s="66">
        <v>30.36986374</v>
      </c>
      <c r="AY55" s="66">
        <v>38.743563449999996</v>
      </c>
      <c r="AZ55" s="66">
        <v>33.468047169999998</v>
      </c>
      <c r="BA55" s="66">
        <v>31.871746760000001</v>
      </c>
      <c r="BB55" s="66">
        <v>28.476862530000002</v>
      </c>
      <c r="BC55" s="66">
        <v>30.066418129999999</v>
      </c>
      <c r="BD55" s="66">
        <v>32.81540176</v>
      </c>
      <c r="BE55" s="66">
        <v>29.055164299999998</v>
      </c>
      <c r="BF55" s="66">
        <v>29.681808189999998</v>
      </c>
      <c r="BG55" s="66">
        <v>36.208777599999998</v>
      </c>
      <c r="BH55" s="66">
        <v>35.876148069999999</v>
      </c>
      <c r="BI55" s="66">
        <v>27.292039150000001</v>
      </c>
      <c r="BJ55" s="66">
        <v>33.060919169999998</v>
      </c>
      <c r="BK55" s="66">
        <v>28.005849430000001</v>
      </c>
      <c r="BL55" s="66">
        <v>27.634828349999999</v>
      </c>
      <c r="BM55" s="66">
        <v>24.81550983</v>
      </c>
      <c r="BN55" s="66">
        <v>26.362333150000001</v>
      </c>
      <c r="BO55" s="66">
        <v>29.06051562</v>
      </c>
      <c r="BP55" s="66">
        <v>32.970982970000001</v>
      </c>
      <c r="BQ55" s="66">
        <v>31.437473110000003</v>
      </c>
      <c r="BR55" s="66">
        <v>34.20380935</v>
      </c>
      <c r="BS55" s="66">
        <v>30.30560826</v>
      </c>
      <c r="BT55" s="66">
        <v>32.577083829999999</v>
      </c>
      <c r="BU55" s="66">
        <v>29.30414133</v>
      </c>
      <c r="BV55" s="66">
        <v>29.398142889999999</v>
      </c>
      <c r="BW55" s="66">
        <v>32.94917306</v>
      </c>
      <c r="BX55" s="66">
        <v>28.400036970000002</v>
      </c>
      <c r="BY55" s="66">
        <v>31.366030339999998</v>
      </c>
      <c r="BZ55" s="66">
        <v>32.874340539999999</v>
      </c>
      <c r="CA55" s="66">
        <v>41.922146500000004</v>
      </c>
      <c r="CB55" s="66">
        <v>33.372825149999997</v>
      </c>
      <c r="CC55" s="66">
        <v>27.752557039999999</v>
      </c>
      <c r="CD55" s="66">
        <v>31.30401071</v>
      </c>
      <c r="CE55" s="66">
        <v>31.50015247</v>
      </c>
      <c r="CF55" s="66">
        <v>32.928851730000005</v>
      </c>
      <c r="CG55" s="66">
        <v>33.323644090000002</v>
      </c>
      <c r="CH55" s="66">
        <v>35.901523769999997</v>
      </c>
      <c r="CI55" s="66">
        <v>35.589680749999999</v>
      </c>
      <c r="CJ55" s="66">
        <v>32.612996790000004</v>
      </c>
      <c r="CK55" s="66">
        <v>32.51942296</v>
      </c>
      <c r="CL55" s="66">
        <v>36.75919966</v>
      </c>
      <c r="CM55" s="66">
        <v>36.600115479999999</v>
      </c>
      <c r="CN55" s="66">
        <v>33.059833390000001</v>
      </c>
      <c r="CO55" s="66">
        <v>27.722059080000001</v>
      </c>
      <c r="CP55" s="66">
        <v>32.685541659999998</v>
      </c>
      <c r="CQ55" s="66">
        <v>36.993393019999999</v>
      </c>
      <c r="CR55" s="66">
        <v>37.72165287</v>
      </c>
      <c r="CS55" s="66">
        <v>38.897328829999999</v>
      </c>
      <c r="CT55" s="66">
        <v>38.959417500000001</v>
      </c>
      <c r="CU55" s="66">
        <v>36.995578809999998</v>
      </c>
      <c r="CV55" s="66">
        <v>34.7947335</v>
      </c>
      <c r="CW55" s="66">
        <v>32.230451330000001</v>
      </c>
      <c r="CX55" s="66">
        <v>33.674854240000002</v>
      </c>
      <c r="CY55" s="66">
        <v>37.905244240000002</v>
      </c>
      <c r="CZ55" s="66">
        <v>36.574385169999999</v>
      </c>
      <c r="DA55" s="66">
        <v>30.92274492</v>
      </c>
      <c r="DB55" s="66">
        <v>36.4674209</v>
      </c>
      <c r="DC55" s="66">
        <v>40.376183570000002</v>
      </c>
      <c r="DD55" s="66">
        <v>42.081512449999998</v>
      </c>
      <c r="DE55" s="66">
        <v>42.787621550000004</v>
      </c>
      <c r="DF55" s="66">
        <v>46.488709780000001</v>
      </c>
      <c r="DG55" s="66">
        <v>44.733715629999999</v>
      </c>
      <c r="DH55" s="66">
        <v>46.518298119999997</v>
      </c>
      <c r="DI55" s="66">
        <v>50.66841556</v>
      </c>
      <c r="DJ55" s="66">
        <v>49.310324510000001</v>
      </c>
      <c r="DK55" s="66">
        <v>51.934826270000002</v>
      </c>
      <c r="DL55" s="66">
        <v>52.214662530000005</v>
      </c>
      <c r="DM55" s="66">
        <v>53.46069971</v>
      </c>
      <c r="DN55" s="66">
        <v>51.540088050000001</v>
      </c>
      <c r="DO55" s="66">
        <v>49.936758499999996</v>
      </c>
      <c r="DP55" s="66">
        <v>43.999157269999998</v>
      </c>
      <c r="DQ55" s="66">
        <v>47.612749970000003</v>
      </c>
      <c r="DR55" s="66">
        <v>51.234616799999998</v>
      </c>
      <c r="DS55" s="66">
        <v>54.534676109999999</v>
      </c>
      <c r="DT55" s="66">
        <v>48.544216519999999</v>
      </c>
      <c r="DU55" s="66">
        <v>49.132568610000007</v>
      </c>
      <c r="DV55" s="66">
        <v>56.002388490000001</v>
      </c>
      <c r="DW55" s="66">
        <v>59.314396169999995</v>
      </c>
      <c r="DX55" s="66">
        <v>61.1966064</v>
      </c>
      <c r="DY55" s="66">
        <v>64.125027079999995</v>
      </c>
      <c r="DZ55" s="66">
        <v>56.08108936</v>
      </c>
      <c r="EA55" s="66">
        <v>55.526948050000001</v>
      </c>
      <c r="EB55" s="66">
        <v>56.005647400000001</v>
      </c>
      <c r="EC55" s="66">
        <v>55.497343409999999</v>
      </c>
      <c r="ED55" s="66">
        <v>59.451387710000006</v>
      </c>
      <c r="EE55" s="66">
        <v>57.812882899999998</v>
      </c>
      <c r="EF55" s="66">
        <v>53.97239776</v>
      </c>
    </row>
    <row r="56" spans="1:136">
      <c r="A56" s="65" t="s">
        <v>85</v>
      </c>
      <c r="B56" s="66">
        <v>13.574740439999999</v>
      </c>
      <c r="C56" s="66">
        <v>16.0979837</v>
      </c>
      <c r="D56" s="66">
        <v>15.53028132</v>
      </c>
      <c r="E56" s="66">
        <v>16.466116599999999</v>
      </c>
      <c r="F56" s="66">
        <v>16.349275900000002</v>
      </c>
      <c r="G56" s="66">
        <v>11.985481709999998</v>
      </c>
      <c r="H56" s="66">
        <v>15.59877401</v>
      </c>
      <c r="I56" s="66">
        <v>15.933431469999999</v>
      </c>
      <c r="J56" s="66">
        <v>14.067635409999999</v>
      </c>
      <c r="K56" s="66">
        <v>18.16320889</v>
      </c>
      <c r="L56" s="66">
        <v>19.488165390000002</v>
      </c>
      <c r="M56" s="66">
        <v>14.54533421</v>
      </c>
      <c r="N56" s="66">
        <v>11.701784790000001</v>
      </c>
      <c r="O56" s="66">
        <v>8.9610993499999996</v>
      </c>
      <c r="P56" s="66">
        <v>9.2602972900000005</v>
      </c>
      <c r="Q56" s="66">
        <v>12.46012548</v>
      </c>
      <c r="R56" s="66">
        <v>16.903516929999999</v>
      </c>
      <c r="S56" s="66">
        <v>13.4148373</v>
      </c>
      <c r="T56" s="66">
        <v>12.39632037</v>
      </c>
      <c r="U56" s="66">
        <v>13.733993309999999</v>
      </c>
      <c r="V56" s="66">
        <v>15.84289287</v>
      </c>
      <c r="W56" s="66">
        <v>20.611148539999999</v>
      </c>
      <c r="X56" s="66">
        <v>17.895827950000001</v>
      </c>
      <c r="Y56" s="66">
        <v>21.786079570000002</v>
      </c>
      <c r="Z56" s="66">
        <v>15.693599709999999</v>
      </c>
      <c r="AA56" s="66">
        <v>20.029329059999998</v>
      </c>
      <c r="AB56" s="66">
        <v>20.35141428</v>
      </c>
      <c r="AC56" s="66">
        <v>21.143000600000001</v>
      </c>
      <c r="AD56" s="66">
        <v>18.50946587</v>
      </c>
      <c r="AE56" s="66">
        <v>19.492416859999999</v>
      </c>
      <c r="AF56" s="66">
        <v>21.14017604</v>
      </c>
      <c r="AG56" s="66">
        <v>23.624000090000003</v>
      </c>
      <c r="AH56" s="66">
        <v>20.700661879999998</v>
      </c>
      <c r="AI56" s="66">
        <v>20.374294749999997</v>
      </c>
      <c r="AJ56" s="66">
        <v>21.954348069999998</v>
      </c>
      <c r="AK56" s="66">
        <v>24.713467519999998</v>
      </c>
      <c r="AL56" s="66">
        <v>22.967313440000002</v>
      </c>
      <c r="AM56" s="66">
        <v>20.851040260000001</v>
      </c>
      <c r="AN56" s="66">
        <v>22.417195790000001</v>
      </c>
      <c r="AO56" s="66">
        <v>20.638733990000002</v>
      </c>
      <c r="AP56" s="66">
        <v>24.939494320000001</v>
      </c>
      <c r="AQ56" s="66">
        <v>26.951203530000001</v>
      </c>
      <c r="AR56" s="66">
        <v>27.055034119999998</v>
      </c>
      <c r="AS56" s="66">
        <v>23.758788840000001</v>
      </c>
      <c r="AT56" s="66">
        <v>23.11152762</v>
      </c>
      <c r="AU56" s="66">
        <v>21.169074460000001</v>
      </c>
      <c r="AV56" s="66">
        <v>22.694380389999999</v>
      </c>
      <c r="AW56" s="66">
        <v>25.16514514</v>
      </c>
      <c r="AX56" s="66">
        <v>23.704604329999999</v>
      </c>
      <c r="AY56" s="66">
        <v>20.809971130000001</v>
      </c>
      <c r="AZ56" s="66">
        <v>18.902262539999999</v>
      </c>
      <c r="BA56" s="66">
        <v>19.752333419999999</v>
      </c>
      <c r="BB56" s="66">
        <v>25.401509059999999</v>
      </c>
      <c r="BC56" s="66">
        <v>26.107440740000001</v>
      </c>
      <c r="BD56" s="66">
        <v>25.600351329999999</v>
      </c>
      <c r="BE56" s="66">
        <v>21.16281502</v>
      </c>
      <c r="BF56" s="66">
        <v>22.856586480000001</v>
      </c>
      <c r="BG56" s="66">
        <v>19.113006120000001</v>
      </c>
      <c r="BH56" s="66">
        <v>18.882411970000003</v>
      </c>
      <c r="BI56" s="66">
        <v>17.314017079999999</v>
      </c>
      <c r="BJ56" s="66">
        <v>20.500949349999999</v>
      </c>
      <c r="BK56" s="66">
        <v>23.49351012</v>
      </c>
      <c r="BL56" s="66">
        <v>23.47582499</v>
      </c>
      <c r="BM56" s="66">
        <v>18.314633199999999</v>
      </c>
      <c r="BN56" s="66">
        <v>18.428366050000001</v>
      </c>
      <c r="BO56" s="66">
        <v>21.510891560000001</v>
      </c>
      <c r="BP56" s="66">
        <v>20.8579151</v>
      </c>
      <c r="BQ56" s="66">
        <v>19.670255489999999</v>
      </c>
      <c r="BR56" s="66">
        <v>24.718241250000002</v>
      </c>
      <c r="BS56" s="66">
        <v>23.18975446</v>
      </c>
      <c r="BT56" s="66">
        <v>21.832273269999998</v>
      </c>
      <c r="BU56" s="66">
        <v>20.620953289999999</v>
      </c>
      <c r="BV56" s="66">
        <v>25.780293260000001</v>
      </c>
      <c r="BW56" s="66">
        <v>25.679461800000002</v>
      </c>
      <c r="BX56" s="66">
        <v>21.946907929999998</v>
      </c>
      <c r="BY56" s="66">
        <v>21.46950197</v>
      </c>
      <c r="BZ56" s="66">
        <v>24.008405230000001</v>
      </c>
      <c r="CA56" s="66">
        <v>21.726144929999997</v>
      </c>
      <c r="CB56" s="66">
        <v>18.066572499999999</v>
      </c>
      <c r="CC56" s="66">
        <v>17.64941571</v>
      </c>
      <c r="CD56" s="66">
        <v>19.493222379999999</v>
      </c>
      <c r="CE56" s="66">
        <v>18.803668819999999</v>
      </c>
      <c r="CF56" s="66">
        <v>14.81679117</v>
      </c>
      <c r="CG56" s="66">
        <v>13.255834889999999</v>
      </c>
      <c r="CH56" s="66">
        <v>17.330889859999999</v>
      </c>
      <c r="CI56" s="66">
        <v>18.710106409999998</v>
      </c>
      <c r="CJ56" s="66">
        <v>23.332229359999999</v>
      </c>
      <c r="CK56" s="66">
        <v>28.615799620000001</v>
      </c>
      <c r="CL56" s="66">
        <v>29.620595050000002</v>
      </c>
      <c r="CM56" s="66">
        <v>27.73184483</v>
      </c>
      <c r="CN56" s="66">
        <v>22.887707389999999</v>
      </c>
      <c r="CO56" s="66">
        <v>21.022421489999999</v>
      </c>
      <c r="CP56" s="66">
        <v>23.104086900000002</v>
      </c>
      <c r="CQ56" s="66">
        <v>24.214981380000001</v>
      </c>
      <c r="CR56" s="66">
        <v>23.813541470000001</v>
      </c>
      <c r="CS56" s="66">
        <v>17.011543230000001</v>
      </c>
      <c r="CT56" s="66">
        <v>18.259400830000001</v>
      </c>
      <c r="CU56" s="66">
        <v>19.686046860000001</v>
      </c>
      <c r="CV56" s="66">
        <v>20.358266410000002</v>
      </c>
      <c r="CW56" s="66">
        <v>19.597588689999998</v>
      </c>
      <c r="CX56" s="66">
        <v>17.729482709999999</v>
      </c>
      <c r="CY56" s="66">
        <v>17.244911949999999</v>
      </c>
      <c r="CZ56" s="66">
        <v>17.795938209999999</v>
      </c>
      <c r="DA56" s="66">
        <v>18.87224303</v>
      </c>
      <c r="DB56" s="66">
        <v>20.186268429999998</v>
      </c>
      <c r="DC56" s="66">
        <v>20.908840919999999</v>
      </c>
      <c r="DD56" s="66">
        <v>19.804327370000003</v>
      </c>
      <c r="DE56" s="66">
        <v>18.16943388</v>
      </c>
      <c r="DF56" s="66">
        <v>18.433715160000002</v>
      </c>
      <c r="DG56" s="66">
        <v>25.497291129999997</v>
      </c>
      <c r="DH56" s="66">
        <v>27.775489829999998</v>
      </c>
      <c r="DI56" s="66">
        <v>27.201921720000001</v>
      </c>
      <c r="DJ56" s="66">
        <v>25.457841569999999</v>
      </c>
      <c r="DK56" s="66">
        <v>26.455595429999999</v>
      </c>
      <c r="DL56" s="66">
        <v>26.502681250000002</v>
      </c>
      <c r="DM56" s="66">
        <v>27.977495189999999</v>
      </c>
      <c r="DN56" s="66">
        <v>25.14332873</v>
      </c>
      <c r="DO56" s="66">
        <v>24.000769909999999</v>
      </c>
      <c r="DP56" s="66">
        <v>24.881534189999996</v>
      </c>
      <c r="DQ56" s="66">
        <v>26.574586239999999</v>
      </c>
      <c r="DR56" s="66">
        <v>28.160629440000001</v>
      </c>
      <c r="DS56" s="66">
        <v>24.89297595</v>
      </c>
      <c r="DT56" s="66">
        <v>26.810637749999998</v>
      </c>
      <c r="DU56" s="66">
        <v>26.946809479999999</v>
      </c>
      <c r="DV56" s="66">
        <v>29.53522465</v>
      </c>
      <c r="DW56" s="66">
        <v>30.497658390000002</v>
      </c>
      <c r="DX56" s="66">
        <v>27.326779090000002</v>
      </c>
      <c r="DY56" s="66">
        <v>29.181959320000001</v>
      </c>
      <c r="DZ56" s="66">
        <v>29.71775117</v>
      </c>
      <c r="EA56" s="66">
        <v>29.888021260000002</v>
      </c>
      <c r="EB56" s="66">
        <v>29.66161001</v>
      </c>
      <c r="EC56" s="66">
        <v>30.146567730000001</v>
      </c>
      <c r="ED56" s="66">
        <v>30.697273729999999</v>
      </c>
      <c r="EE56" s="66">
        <v>29.24773549</v>
      </c>
      <c r="EF56" s="66">
        <v>24.316127610000002</v>
      </c>
    </row>
    <row r="57" spans="1:136">
      <c r="A57" s="65" t="s">
        <v>86</v>
      </c>
      <c r="B57" s="66">
        <v>22.934989789999999</v>
      </c>
      <c r="C57" s="66">
        <v>25.465910780000002</v>
      </c>
      <c r="D57" s="66">
        <v>20.112055910000002</v>
      </c>
      <c r="E57" s="66">
        <v>19.663275870000003</v>
      </c>
      <c r="F57" s="66">
        <v>27.121694250000001</v>
      </c>
      <c r="G57" s="66">
        <v>25.145422190000001</v>
      </c>
      <c r="H57" s="66">
        <v>19.734750269999999</v>
      </c>
      <c r="I57" s="66">
        <v>25.270463330000002</v>
      </c>
      <c r="J57" s="66">
        <v>20.797318309999998</v>
      </c>
      <c r="K57" s="66">
        <v>28.925412179999999</v>
      </c>
      <c r="L57" s="66">
        <v>22.490045819999999</v>
      </c>
      <c r="M57" s="66">
        <v>28.296085170000001</v>
      </c>
      <c r="N57" s="66">
        <v>17.313172869999999</v>
      </c>
      <c r="O57" s="66">
        <v>19.948591560000001</v>
      </c>
      <c r="P57" s="66">
        <v>24.541190759999999</v>
      </c>
      <c r="Q57" s="66">
        <v>32.187206590000002</v>
      </c>
      <c r="R57" s="66">
        <v>22.632484959999999</v>
      </c>
      <c r="S57" s="66">
        <v>26.725657519999999</v>
      </c>
      <c r="T57" s="66">
        <v>30.694824990000001</v>
      </c>
      <c r="U57" s="66">
        <v>33.372666889999998</v>
      </c>
      <c r="V57" s="66">
        <v>34.345958889999999</v>
      </c>
      <c r="W57" s="66">
        <v>33.743338909999999</v>
      </c>
      <c r="X57" s="66">
        <v>31.19269315</v>
      </c>
      <c r="Y57" s="66">
        <v>27.029215780000001</v>
      </c>
      <c r="Z57" s="66">
        <v>30.992064369999998</v>
      </c>
      <c r="AA57" s="66">
        <v>37.422242690000004</v>
      </c>
      <c r="AB57" s="66">
        <v>36.0347571</v>
      </c>
      <c r="AC57" s="66">
        <v>39.175813169999998</v>
      </c>
      <c r="AD57" s="66">
        <v>36.021928769999995</v>
      </c>
      <c r="AE57" s="66">
        <v>37.194008740000001</v>
      </c>
      <c r="AF57" s="66">
        <v>30.312506730000003</v>
      </c>
      <c r="AG57" s="66">
        <v>35.53914219</v>
      </c>
      <c r="AH57" s="66">
        <v>35.33603308</v>
      </c>
      <c r="AI57" s="66">
        <v>39.983675939999998</v>
      </c>
      <c r="AJ57" s="66">
        <v>40.537111509999995</v>
      </c>
      <c r="AK57" s="66">
        <v>38.0811311</v>
      </c>
      <c r="AL57" s="66">
        <v>40.728392370000002</v>
      </c>
      <c r="AM57" s="66">
        <v>40.642784979999995</v>
      </c>
      <c r="AN57" s="66">
        <v>42.181057290000005</v>
      </c>
      <c r="AO57" s="66">
        <v>41.11620791</v>
      </c>
      <c r="AP57" s="66">
        <v>40.52668748</v>
      </c>
      <c r="AQ57" s="66">
        <v>44.712239420000003</v>
      </c>
      <c r="AR57" s="66">
        <v>42.922801059999998</v>
      </c>
      <c r="AS57" s="66">
        <v>41.240690229999998</v>
      </c>
      <c r="AT57" s="66">
        <v>40.027653309999998</v>
      </c>
      <c r="AU57" s="66">
        <v>46.886072380000002</v>
      </c>
      <c r="AV57" s="66">
        <v>31.128077040000001</v>
      </c>
      <c r="AW57" s="66">
        <v>32.049880719999997</v>
      </c>
      <c r="AX57" s="66">
        <v>35.743459319999999</v>
      </c>
      <c r="AY57" s="66">
        <v>34.176942099999998</v>
      </c>
      <c r="AZ57" s="66">
        <v>40.475264869999997</v>
      </c>
      <c r="BA57" s="66">
        <v>40.818293400000002</v>
      </c>
      <c r="BB57" s="66">
        <v>39.061570459999999</v>
      </c>
      <c r="BC57" s="66">
        <v>41.395312730000001</v>
      </c>
      <c r="BD57" s="66">
        <v>38.003020910000004</v>
      </c>
      <c r="BE57" s="66">
        <v>37.765237519999999</v>
      </c>
      <c r="BF57" s="66">
        <v>38.125013770000002</v>
      </c>
      <c r="BG57" s="66">
        <v>36.251467529999999</v>
      </c>
      <c r="BH57" s="66">
        <v>32.894549619999999</v>
      </c>
      <c r="BI57" s="66">
        <v>33.543016049999999</v>
      </c>
      <c r="BJ57" s="66">
        <v>34.494710569999995</v>
      </c>
      <c r="BK57" s="66">
        <v>47.599606640000005</v>
      </c>
      <c r="BL57" s="66">
        <v>39.61015991</v>
      </c>
      <c r="BM57" s="66">
        <v>40.350496380000003</v>
      </c>
      <c r="BN57" s="66">
        <v>39.563985359999997</v>
      </c>
      <c r="BO57" s="66">
        <v>37.974680880000001</v>
      </c>
      <c r="BP57" s="66">
        <v>31.995708499999999</v>
      </c>
      <c r="BQ57" s="66">
        <v>40.108742280000001</v>
      </c>
      <c r="BR57" s="66">
        <v>39.603929369999996</v>
      </c>
      <c r="BS57" s="66">
        <v>41.067225640000004</v>
      </c>
      <c r="BT57" s="66">
        <v>37.879620430000003</v>
      </c>
      <c r="BU57" s="66">
        <v>37.426155049999998</v>
      </c>
      <c r="BV57" s="66">
        <v>38.76687957</v>
      </c>
      <c r="BW57" s="66">
        <v>38.409524419999997</v>
      </c>
      <c r="BX57" s="66">
        <v>33.956516199999996</v>
      </c>
      <c r="BY57" s="66">
        <v>39.447324559999998</v>
      </c>
      <c r="BZ57" s="66">
        <v>32.169370069999999</v>
      </c>
      <c r="CA57" s="66">
        <v>40.173302890000002</v>
      </c>
      <c r="CB57" s="66">
        <v>34.0422595</v>
      </c>
      <c r="CC57" s="66">
        <v>41.140559660000001</v>
      </c>
      <c r="CD57" s="66">
        <v>40.405874060000002</v>
      </c>
      <c r="CE57" s="66">
        <v>37.675052520000001</v>
      </c>
      <c r="CF57" s="66">
        <v>41.62929535</v>
      </c>
      <c r="CG57" s="66">
        <v>38.737676440000001</v>
      </c>
      <c r="CH57" s="66">
        <v>42.695567150000002</v>
      </c>
      <c r="CI57" s="66">
        <v>44.809448969999998</v>
      </c>
      <c r="CJ57" s="66">
        <v>47.066371610000004</v>
      </c>
      <c r="CK57" s="66">
        <v>49.82757368</v>
      </c>
      <c r="CL57" s="66">
        <v>48.267231160000001</v>
      </c>
      <c r="CM57" s="66">
        <v>52.616984440000003</v>
      </c>
      <c r="CN57" s="66">
        <v>49.71629532</v>
      </c>
      <c r="CO57" s="66">
        <v>51.311479319999997</v>
      </c>
      <c r="CP57" s="66">
        <v>55.756124110000002</v>
      </c>
      <c r="CQ57" s="66">
        <v>55.799183869999993</v>
      </c>
      <c r="CR57" s="66">
        <v>63.608495640000001</v>
      </c>
      <c r="CS57" s="66">
        <v>64.09813973</v>
      </c>
      <c r="CT57" s="66">
        <v>65.582394829999998</v>
      </c>
      <c r="CU57" s="66">
        <v>66.732351160000007</v>
      </c>
      <c r="CV57" s="66">
        <v>63.707102040000002</v>
      </c>
      <c r="CW57" s="66">
        <v>64.11588544</v>
      </c>
      <c r="CX57" s="66">
        <v>67.744488509999996</v>
      </c>
      <c r="CY57" s="66">
        <v>72.499684689999995</v>
      </c>
      <c r="CZ57" s="66">
        <v>70.579473749999991</v>
      </c>
      <c r="DA57" s="66">
        <v>79.079364440000006</v>
      </c>
      <c r="DB57" s="66">
        <v>80.156901090000005</v>
      </c>
      <c r="DC57" s="66">
        <v>88.360113900000002</v>
      </c>
      <c r="DD57" s="66">
        <v>89.499781970000001</v>
      </c>
      <c r="DE57" s="66">
        <v>91.594684049999998</v>
      </c>
      <c r="DF57" s="66">
        <v>92.971427349999999</v>
      </c>
      <c r="DG57" s="66">
        <v>95.669277260000001</v>
      </c>
      <c r="DH57" s="66">
        <v>97.043402509999993</v>
      </c>
      <c r="DI57" s="66">
        <v>105.9551144</v>
      </c>
      <c r="DJ57" s="66">
        <v>110.86959330000001</v>
      </c>
      <c r="DK57" s="66">
        <v>107.1719816</v>
      </c>
      <c r="DL57" s="66">
        <v>99.467437809999993</v>
      </c>
      <c r="DM57" s="66">
        <v>108.74710521</v>
      </c>
      <c r="DN57" s="66">
        <v>115.2326374</v>
      </c>
      <c r="DO57" s="66">
        <v>115.40036599999999</v>
      </c>
      <c r="DP57" s="66">
        <v>103.40368240000001</v>
      </c>
      <c r="DQ57" s="66">
        <v>102.84434759999999</v>
      </c>
      <c r="DR57" s="66">
        <v>101.3499777</v>
      </c>
      <c r="DS57" s="66">
        <v>108.52417369</v>
      </c>
      <c r="DT57" s="66">
        <v>101.16884959999999</v>
      </c>
      <c r="DU57" s="66">
        <v>109.04503840000001</v>
      </c>
      <c r="DV57" s="66">
        <v>105.6315522</v>
      </c>
      <c r="DW57" s="66">
        <v>105.24513160999999</v>
      </c>
      <c r="DX57" s="66">
        <v>104.29468219</v>
      </c>
      <c r="DY57" s="66">
        <v>111.86582060000001</v>
      </c>
      <c r="DZ57" s="66">
        <v>109.1148025</v>
      </c>
      <c r="EA57" s="66">
        <v>106.77824369999999</v>
      </c>
      <c r="EB57" s="66">
        <v>93.449370799999997</v>
      </c>
      <c r="EC57" s="66">
        <v>95.970567200000005</v>
      </c>
      <c r="ED57" s="66">
        <v>97.668196300000005</v>
      </c>
      <c r="EE57" s="66">
        <v>89.089715699999999</v>
      </c>
      <c r="EF57" s="66">
        <v>86.020507800000004</v>
      </c>
    </row>
    <row r="58" spans="1:136">
      <c r="A58" s="65" t="s">
        <v>87</v>
      </c>
      <c r="B58" s="66">
        <v>20.210160300000002</v>
      </c>
      <c r="C58" s="66">
        <v>24.488415400000001</v>
      </c>
      <c r="D58" s="66">
        <v>21.8474693</v>
      </c>
      <c r="E58" s="66">
        <v>14.47399412</v>
      </c>
      <c r="F58" s="66">
        <v>12.761555909999998</v>
      </c>
      <c r="G58" s="66">
        <v>16.65843461</v>
      </c>
      <c r="H58" s="66">
        <v>18.546460679999999</v>
      </c>
      <c r="I58" s="66">
        <v>22.461550689999999</v>
      </c>
      <c r="J58" s="66">
        <v>21.098681639999999</v>
      </c>
      <c r="K58" s="66">
        <v>17.12547696</v>
      </c>
      <c r="L58" s="66">
        <v>11.91317525</v>
      </c>
      <c r="M58" s="66">
        <v>14.083773619999999</v>
      </c>
      <c r="N58" s="66">
        <v>19.469766889999999</v>
      </c>
      <c r="O58" s="66">
        <v>18.639797470000001</v>
      </c>
      <c r="P58" s="66">
        <v>19.533993110000001</v>
      </c>
      <c r="Q58" s="66">
        <v>24.356058310000002</v>
      </c>
      <c r="R58" s="66">
        <v>21.753219439999999</v>
      </c>
      <c r="S58" s="66">
        <v>17.985920449999998</v>
      </c>
      <c r="T58" s="66">
        <v>19.663469750000001</v>
      </c>
      <c r="U58" s="66">
        <v>18.47306794</v>
      </c>
      <c r="V58" s="66">
        <v>16.906155389999999</v>
      </c>
      <c r="W58" s="66">
        <v>18.236614639999999</v>
      </c>
      <c r="X58" s="66">
        <v>15.42787109</v>
      </c>
      <c r="Y58" s="66">
        <v>19.507039559999999</v>
      </c>
      <c r="Z58" s="66">
        <v>20.691918770000001</v>
      </c>
      <c r="AA58" s="66">
        <v>21.013322859999999</v>
      </c>
      <c r="AB58" s="66">
        <v>19.210659069999998</v>
      </c>
      <c r="AC58" s="66">
        <v>21.15656401</v>
      </c>
      <c r="AD58" s="66">
        <v>16.74774141</v>
      </c>
      <c r="AE58" s="66">
        <v>21.00660482</v>
      </c>
      <c r="AF58" s="66">
        <v>20.97040741</v>
      </c>
      <c r="AG58" s="66">
        <v>21.86916931</v>
      </c>
      <c r="AH58" s="66">
        <v>21.64218271</v>
      </c>
      <c r="AI58" s="66">
        <v>21.992756020000002</v>
      </c>
      <c r="AJ58" s="66">
        <v>25.110252680000002</v>
      </c>
      <c r="AK58" s="66">
        <v>18.796357409999999</v>
      </c>
      <c r="AL58" s="66">
        <v>15.57486469</v>
      </c>
      <c r="AM58" s="66">
        <v>18.464422429999999</v>
      </c>
      <c r="AN58" s="66">
        <v>17.2803094</v>
      </c>
      <c r="AO58" s="66">
        <v>23.157928730000002</v>
      </c>
      <c r="AP58" s="66">
        <v>20.193979670000001</v>
      </c>
      <c r="AQ58" s="66">
        <v>18.643158449999998</v>
      </c>
      <c r="AR58" s="66">
        <v>20.244111660000002</v>
      </c>
      <c r="AS58" s="66">
        <v>22.608135270000002</v>
      </c>
      <c r="AT58" s="66">
        <v>21.782833910000001</v>
      </c>
      <c r="AU58" s="66">
        <v>18.960043210000002</v>
      </c>
      <c r="AV58" s="66">
        <v>19.326965980000001</v>
      </c>
      <c r="AW58" s="66">
        <v>19.715644749999999</v>
      </c>
      <c r="AX58" s="66">
        <v>19.958266609999999</v>
      </c>
      <c r="AY58" s="66">
        <v>23.853832359999998</v>
      </c>
      <c r="AZ58" s="66">
        <v>22.185305929999998</v>
      </c>
      <c r="BA58" s="66">
        <v>20.787165120000001</v>
      </c>
      <c r="BB58" s="66">
        <v>17.633174929999999</v>
      </c>
      <c r="BC58" s="66">
        <v>18.074975469999998</v>
      </c>
      <c r="BD58" s="66">
        <v>17.783045189999999</v>
      </c>
      <c r="BE58" s="66">
        <v>20.533892210000001</v>
      </c>
      <c r="BF58" s="66">
        <v>20.33772849</v>
      </c>
      <c r="BG58" s="66">
        <v>22.657334040000002</v>
      </c>
      <c r="BH58" s="66">
        <v>26.901069580000001</v>
      </c>
      <c r="BI58" s="66">
        <v>24.721503980000001</v>
      </c>
      <c r="BJ58" s="66">
        <v>17.03323692</v>
      </c>
      <c r="BK58" s="66">
        <v>14.24336416</v>
      </c>
      <c r="BL58" s="66">
        <v>16.794142870000002</v>
      </c>
      <c r="BM58" s="66">
        <v>20.703809969999998</v>
      </c>
      <c r="BN58" s="66">
        <v>17.089705429999999</v>
      </c>
      <c r="BO58" s="66">
        <v>15.488839370000001</v>
      </c>
      <c r="BP58" s="66">
        <v>12.50526616</v>
      </c>
      <c r="BQ58" s="66">
        <v>15.359045289999999</v>
      </c>
      <c r="BR58" s="66">
        <v>14.858039640000001</v>
      </c>
      <c r="BS58" s="66">
        <v>13.330369989999999</v>
      </c>
      <c r="BT58" s="66">
        <v>13.915681429999999</v>
      </c>
      <c r="BU58" s="66">
        <v>14.807235980000002</v>
      </c>
      <c r="BV58" s="66">
        <v>14.019561960000001</v>
      </c>
      <c r="BW58" s="66">
        <v>13.460213830000001</v>
      </c>
      <c r="BX58" s="66">
        <v>14.002799919999999</v>
      </c>
      <c r="BY58" s="66">
        <v>17.455872929999998</v>
      </c>
      <c r="BZ58" s="66">
        <v>14.240728150000001</v>
      </c>
      <c r="CA58" s="66">
        <v>13.38384948</v>
      </c>
      <c r="CB58" s="66">
        <v>14.777305309999999</v>
      </c>
      <c r="CC58" s="66">
        <v>17.240807929999999</v>
      </c>
      <c r="CD58" s="66">
        <v>18.499452359999999</v>
      </c>
      <c r="CE58" s="66">
        <v>17.34171143</v>
      </c>
      <c r="CF58" s="66">
        <v>14.082103719999999</v>
      </c>
      <c r="CG58" s="66">
        <v>13.15285123</v>
      </c>
      <c r="CH58" s="66">
        <v>14.20416904</v>
      </c>
      <c r="CI58" s="66">
        <v>13.910646320000001</v>
      </c>
      <c r="CJ58" s="66">
        <v>13.23524213</v>
      </c>
      <c r="CK58" s="66">
        <v>13.914276209999999</v>
      </c>
      <c r="CL58" s="66">
        <v>15.280903240000001</v>
      </c>
      <c r="CM58" s="66">
        <v>14.426044869999998</v>
      </c>
      <c r="CN58" s="66">
        <v>14.458879209999999</v>
      </c>
      <c r="CO58" s="66">
        <v>13.928360270000001</v>
      </c>
      <c r="CP58" s="66">
        <v>14.929490600000001</v>
      </c>
      <c r="CQ58" s="66">
        <v>14.85501036</v>
      </c>
      <c r="CR58" s="66">
        <v>13.42831397</v>
      </c>
      <c r="CS58" s="66">
        <v>14.239250759999999</v>
      </c>
      <c r="CT58" s="66">
        <v>13.77659776</v>
      </c>
      <c r="CU58" s="66">
        <v>15.497851349999999</v>
      </c>
      <c r="CV58" s="66">
        <v>11.99029069</v>
      </c>
      <c r="CW58" s="66">
        <v>13.552483690000001</v>
      </c>
      <c r="CX58" s="66">
        <v>13.24357809</v>
      </c>
      <c r="CY58" s="66">
        <v>12.980156539999999</v>
      </c>
      <c r="CZ58" s="66">
        <v>12.1496833</v>
      </c>
      <c r="DA58" s="66">
        <v>14.344845419999999</v>
      </c>
      <c r="DB58" s="66">
        <v>15.313726340000001</v>
      </c>
      <c r="DC58" s="66">
        <v>16.198564709999999</v>
      </c>
      <c r="DD58" s="66">
        <v>13.184676769999999</v>
      </c>
      <c r="DE58" s="66">
        <v>16.688289049999998</v>
      </c>
      <c r="DF58" s="66">
        <v>15.831537659999999</v>
      </c>
      <c r="DG58" s="66">
        <v>15.8671206</v>
      </c>
      <c r="DH58" s="66">
        <v>16.9427731</v>
      </c>
      <c r="DI58" s="66">
        <v>18.72974357</v>
      </c>
      <c r="DJ58" s="66">
        <v>19.873547940000002</v>
      </c>
      <c r="DK58" s="66">
        <v>20.462321169999999</v>
      </c>
      <c r="DL58" s="66">
        <v>19.484870149999999</v>
      </c>
      <c r="DM58" s="66">
        <v>19.548290440000002</v>
      </c>
      <c r="DN58" s="66">
        <v>18.57587058</v>
      </c>
      <c r="DO58" s="66">
        <v>20.433388300000001</v>
      </c>
      <c r="DP58" s="66">
        <v>16.6199917</v>
      </c>
      <c r="DQ58" s="66">
        <v>16.252692620000001</v>
      </c>
      <c r="DR58" s="66">
        <v>15.94697146</v>
      </c>
      <c r="DS58" s="66">
        <v>16.60320454</v>
      </c>
      <c r="DT58" s="66">
        <v>14.140269449999998</v>
      </c>
      <c r="DU58" s="66">
        <v>16.213426380000001</v>
      </c>
      <c r="DV58" s="66">
        <v>17.130135199999998</v>
      </c>
      <c r="DW58" s="66">
        <v>15.58245428</v>
      </c>
      <c r="DX58" s="66">
        <v>14.414260729999999</v>
      </c>
      <c r="DY58" s="66">
        <v>14.430575210000001</v>
      </c>
      <c r="DZ58" s="66">
        <v>14.94333091</v>
      </c>
      <c r="EA58" s="66">
        <v>15.6411607</v>
      </c>
      <c r="EB58" s="66">
        <v>16.500274390000001</v>
      </c>
      <c r="EC58" s="66">
        <v>16.45062708</v>
      </c>
      <c r="ED58" s="66">
        <v>15.966285190000001</v>
      </c>
      <c r="EE58" s="66">
        <v>14.17623524</v>
      </c>
      <c r="EF58" s="66">
        <v>12.982275399999999</v>
      </c>
    </row>
    <row r="59" spans="1:136">
      <c r="A59" s="65" t="s">
        <v>88</v>
      </c>
      <c r="B59" s="66">
        <v>73.119889919999991</v>
      </c>
      <c r="C59" s="66">
        <v>78.718885520000001</v>
      </c>
      <c r="D59" s="66">
        <v>52.806501349999998</v>
      </c>
      <c r="E59" s="66">
        <v>58.967839779999998</v>
      </c>
      <c r="F59" s="66">
        <v>57.679976879999998</v>
      </c>
      <c r="G59" s="66">
        <v>73.446313830000008</v>
      </c>
      <c r="H59" s="66">
        <v>65.710310719999995</v>
      </c>
      <c r="I59" s="66">
        <v>71.145428729999992</v>
      </c>
      <c r="J59" s="66">
        <v>67.429311229999996</v>
      </c>
      <c r="K59" s="66">
        <v>66.662778680000002</v>
      </c>
      <c r="L59" s="66">
        <v>69.718815859999992</v>
      </c>
      <c r="M59" s="66">
        <v>59.66555365</v>
      </c>
      <c r="N59" s="66">
        <v>65.657484089999997</v>
      </c>
      <c r="O59" s="66">
        <v>76.199290439999999</v>
      </c>
      <c r="P59" s="66">
        <v>63.14894366</v>
      </c>
      <c r="Q59" s="66">
        <v>59.669735010000004</v>
      </c>
      <c r="R59" s="66">
        <v>56.36270708</v>
      </c>
      <c r="S59" s="66">
        <v>63.24716866</v>
      </c>
      <c r="T59" s="66">
        <v>45.514840710000001</v>
      </c>
      <c r="U59" s="66">
        <v>59.793164609999998</v>
      </c>
      <c r="V59" s="66">
        <v>66.358484410000003</v>
      </c>
      <c r="W59" s="66">
        <v>64.904307230000001</v>
      </c>
      <c r="X59" s="66">
        <v>63.510747499999994</v>
      </c>
      <c r="Y59" s="66">
        <v>68.910703350000006</v>
      </c>
      <c r="Z59" s="66">
        <v>72.075957790000004</v>
      </c>
      <c r="AA59" s="66">
        <v>67.786061939999996</v>
      </c>
      <c r="AB59" s="66">
        <v>62.111638450000001</v>
      </c>
      <c r="AC59" s="66">
        <v>59.157832759999998</v>
      </c>
      <c r="AD59" s="66">
        <v>66.315551190000008</v>
      </c>
      <c r="AE59" s="66">
        <v>71.729197639999995</v>
      </c>
      <c r="AF59" s="66">
        <v>50.930214360000001</v>
      </c>
      <c r="AG59" s="66">
        <v>60.096355369999998</v>
      </c>
      <c r="AH59" s="66">
        <v>68.093935360000003</v>
      </c>
      <c r="AI59" s="66">
        <v>84.924110940000006</v>
      </c>
      <c r="AJ59" s="66">
        <v>68.940370279999996</v>
      </c>
      <c r="AK59" s="66">
        <v>67.603548759999995</v>
      </c>
      <c r="AL59" s="66">
        <v>63.642525259999999</v>
      </c>
      <c r="AM59" s="66">
        <v>78.457440020000007</v>
      </c>
      <c r="AN59" s="66">
        <v>72.305139249999996</v>
      </c>
      <c r="AO59" s="66">
        <v>75.578618079999998</v>
      </c>
      <c r="AP59" s="66">
        <v>73.203400610000003</v>
      </c>
      <c r="AQ59" s="66">
        <v>88.626693299999999</v>
      </c>
      <c r="AR59" s="66">
        <v>72.282799350000005</v>
      </c>
      <c r="AS59" s="66">
        <v>68.032551519999998</v>
      </c>
      <c r="AT59" s="66">
        <v>73.480261650000003</v>
      </c>
      <c r="AU59" s="66">
        <v>75.08463922</v>
      </c>
      <c r="AV59" s="66">
        <v>69.258420139999998</v>
      </c>
      <c r="AW59" s="66">
        <v>72.570209340000005</v>
      </c>
      <c r="AX59" s="66">
        <v>76.115215469999995</v>
      </c>
      <c r="AY59" s="66">
        <v>84.666224729999996</v>
      </c>
      <c r="AZ59" s="66">
        <v>73.2478981</v>
      </c>
      <c r="BA59" s="66">
        <v>75.769432409999993</v>
      </c>
      <c r="BB59" s="66">
        <v>71.175510920000008</v>
      </c>
      <c r="BC59" s="66">
        <v>70.177890419999997</v>
      </c>
      <c r="BD59" s="66">
        <v>64.334831359999995</v>
      </c>
      <c r="BE59" s="66">
        <v>58.792061240000002</v>
      </c>
      <c r="BF59" s="66">
        <v>63.894479840000002</v>
      </c>
      <c r="BG59" s="66">
        <v>68.560573020000007</v>
      </c>
      <c r="BH59" s="66">
        <v>68.058141559999996</v>
      </c>
      <c r="BI59" s="66">
        <v>61.514933720000002</v>
      </c>
      <c r="BJ59" s="66">
        <v>66.081031050000007</v>
      </c>
      <c r="BK59" s="66">
        <v>66.147690609999998</v>
      </c>
      <c r="BL59" s="66">
        <v>61.729161039999994</v>
      </c>
      <c r="BM59" s="66">
        <v>64.379382069999991</v>
      </c>
      <c r="BN59" s="66">
        <v>62.576763769999999</v>
      </c>
      <c r="BO59" s="66">
        <v>72.75877890999999</v>
      </c>
      <c r="BP59" s="66">
        <v>61.114436009999999</v>
      </c>
      <c r="BQ59" s="66">
        <v>64.254013110000002</v>
      </c>
      <c r="BR59" s="66">
        <v>66.605278130000002</v>
      </c>
      <c r="BS59" s="66">
        <v>81.802601120000006</v>
      </c>
      <c r="BT59" s="66">
        <v>65.786898219999998</v>
      </c>
      <c r="BU59" s="66">
        <v>64.061608649999997</v>
      </c>
      <c r="BV59" s="66">
        <v>75.193255559999997</v>
      </c>
      <c r="BW59" s="66">
        <v>77.810572210000004</v>
      </c>
      <c r="BX59" s="66">
        <v>67.07807579</v>
      </c>
      <c r="BY59" s="66">
        <v>64.815468010000004</v>
      </c>
      <c r="BZ59" s="66">
        <v>64.71149321</v>
      </c>
      <c r="CA59" s="66">
        <v>71.54521647</v>
      </c>
      <c r="CB59" s="66">
        <v>59.62500979</v>
      </c>
      <c r="CC59" s="66">
        <v>60.50593121</v>
      </c>
      <c r="CD59" s="66">
        <v>62.569103909999995</v>
      </c>
      <c r="CE59" s="66">
        <v>75.747311229999994</v>
      </c>
      <c r="CF59" s="66">
        <v>65.243536779999999</v>
      </c>
      <c r="CG59" s="66">
        <v>68.78451364</v>
      </c>
      <c r="CH59" s="66">
        <v>65.689669170000002</v>
      </c>
      <c r="CI59" s="66">
        <v>74.573965950000002</v>
      </c>
      <c r="CJ59" s="66">
        <v>72.935546930000001</v>
      </c>
      <c r="CK59" s="66">
        <v>72.615935989999997</v>
      </c>
      <c r="CL59" s="66">
        <v>67.577274189999997</v>
      </c>
      <c r="CM59" s="66">
        <v>70.170728679999996</v>
      </c>
      <c r="CN59" s="66">
        <v>65.411495939999995</v>
      </c>
      <c r="CO59" s="66">
        <v>67.579470600000008</v>
      </c>
      <c r="CP59" s="66">
        <v>66.902910039999995</v>
      </c>
      <c r="CQ59" s="66">
        <v>70.272195819999993</v>
      </c>
      <c r="CR59" s="66">
        <v>64.437828840000009</v>
      </c>
      <c r="CS59" s="66">
        <v>60.872616620000002</v>
      </c>
      <c r="CT59" s="66">
        <v>57.28686501</v>
      </c>
      <c r="CU59" s="66">
        <v>59.797276060000002</v>
      </c>
      <c r="CV59" s="66">
        <v>54.355697360000001</v>
      </c>
      <c r="CW59" s="66">
        <v>54.076016120000006</v>
      </c>
      <c r="CX59" s="66">
        <v>53.83887266</v>
      </c>
      <c r="CY59" s="66">
        <v>54.411480320000003</v>
      </c>
      <c r="CZ59" s="66">
        <v>50.272951460000002</v>
      </c>
      <c r="DA59" s="66">
        <v>53.517511939999999</v>
      </c>
      <c r="DB59" s="66">
        <v>59.660254129999998</v>
      </c>
      <c r="DC59" s="66">
        <v>66.611804570000004</v>
      </c>
      <c r="DD59" s="66">
        <v>61.401627590000004</v>
      </c>
      <c r="DE59" s="66">
        <v>64.113608849999991</v>
      </c>
      <c r="DF59" s="66">
        <v>59.140358230000004</v>
      </c>
      <c r="DG59" s="66">
        <v>67.936764890000006</v>
      </c>
      <c r="DH59" s="66">
        <v>67.188078329999996</v>
      </c>
      <c r="DI59" s="66">
        <v>69.267079300000006</v>
      </c>
      <c r="DJ59" s="66">
        <v>66.335287859999994</v>
      </c>
      <c r="DK59" s="66">
        <v>77.635656979999993</v>
      </c>
      <c r="DL59" s="66">
        <v>72.500040400000003</v>
      </c>
      <c r="DM59" s="66">
        <v>66.495769080000002</v>
      </c>
      <c r="DN59" s="66">
        <v>70.110993039999997</v>
      </c>
      <c r="DO59" s="66">
        <v>74.948798100000005</v>
      </c>
      <c r="DP59" s="66">
        <v>57.955175449999999</v>
      </c>
      <c r="DQ59" s="66">
        <v>63.086203889999993</v>
      </c>
      <c r="DR59" s="66">
        <v>58.496182140000002</v>
      </c>
      <c r="DS59" s="66">
        <v>59.937001539999997</v>
      </c>
      <c r="DT59" s="66">
        <v>50.490166529999996</v>
      </c>
      <c r="DU59" s="66">
        <v>54.516639949999998</v>
      </c>
      <c r="DV59" s="66">
        <v>60.482993489999998</v>
      </c>
      <c r="DW59" s="66">
        <v>62.117954660000002</v>
      </c>
      <c r="DX59" s="66">
        <v>57.15806413</v>
      </c>
      <c r="DY59" s="66">
        <v>53.55959756</v>
      </c>
      <c r="DZ59" s="66">
        <v>57.181959169999999</v>
      </c>
      <c r="EA59" s="66">
        <v>62.734368009999997</v>
      </c>
      <c r="EB59" s="66">
        <v>52.844113710000002</v>
      </c>
      <c r="EC59" s="66">
        <v>52.063703939999996</v>
      </c>
      <c r="ED59" s="66">
        <v>53.520214429999996</v>
      </c>
      <c r="EE59" s="66">
        <v>52.872143789999996</v>
      </c>
      <c r="EF59" s="66">
        <v>48.428696500000001</v>
      </c>
    </row>
    <row r="60" spans="1:136">
      <c r="A60" s="65" t="s">
        <v>89</v>
      </c>
      <c r="B60" s="66">
        <v>23.46372088</v>
      </c>
      <c r="C60" s="66">
        <v>19.33335396</v>
      </c>
      <c r="D60" s="66">
        <v>20.649986470000002</v>
      </c>
      <c r="E60" s="66">
        <v>20.740127999999999</v>
      </c>
      <c r="F60" s="66">
        <v>21.871558989999997</v>
      </c>
      <c r="G60" s="66">
        <v>23.844002790000001</v>
      </c>
      <c r="H60" s="66">
        <v>19.428460749999999</v>
      </c>
      <c r="I60" s="66">
        <v>21.009494180000001</v>
      </c>
      <c r="J60" s="66">
        <v>26.499817199999999</v>
      </c>
      <c r="K60" s="66">
        <v>29.096839249999999</v>
      </c>
      <c r="L60" s="66">
        <v>24.613982530000001</v>
      </c>
      <c r="M60" s="66">
        <v>22.05813406</v>
      </c>
      <c r="N60" s="66">
        <v>25.748189669999999</v>
      </c>
      <c r="O60" s="66">
        <v>25.94141991</v>
      </c>
      <c r="P60" s="66">
        <v>26.943279280000002</v>
      </c>
      <c r="Q60" s="66">
        <v>17.38846904</v>
      </c>
      <c r="R60" s="66">
        <v>16.523271980000001</v>
      </c>
      <c r="S60" s="66">
        <v>19.704595519999998</v>
      </c>
      <c r="T60" s="66">
        <v>27.588826180000002</v>
      </c>
      <c r="U60" s="66">
        <v>20.754727410000001</v>
      </c>
      <c r="V60" s="66">
        <v>31.051557640000002</v>
      </c>
      <c r="W60" s="66">
        <v>30.96896958</v>
      </c>
      <c r="X60" s="66">
        <v>27.469396789999998</v>
      </c>
      <c r="Y60" s="66">
        <v>26.221169449999998</v>
      </c>
      <c r="Z60" s="66">
        <v>28.924220480000002</v>
      </c>
      <c r="AA60" s="66">
        <v>28.63619954</v>
      </c>
      <c r="AB60" s="66">
        <v>30.957733090000001</v>
      </c>
      <c r="AC60" s="66">
        <v>27.174704240000001</v>
      </c>
      <c r="AD60" s="66">
        <v>26.975295490000001</v>
      </c>
      <c r="AE60" s="66">
        <v>29.666034839999998</v>
      </c>
      <c r="AF60" s="66">
        <v>30.150365770000001</v>
      </c>
      <c r="AG60" s="66">
        <v>28.393796209999998</v>
      </c>
      <c r="AH60" s="66">
        <v>22.52747978</v>
      </c>
      <c r="AI60" s="66">
        <v>29.013293739999998</v>
      </c>
      <c r="AJ60" s="66">
        <v>22.783654390000002</v>
      </c>
      <c r="AK60" s="66">
        <v>16.949445260000001</v>
      </c>
      <c r="AL60" s="66">
        <v>23.641457249999998</v>
      </c>
      <c r="AM60" s="66">
        <v>26.487236830000001</v>
      </c>
      <c r="AN60" s="66">
        <v>30.710600059999997</v>
      </c>
      <c r="AO60" s="66">
        <v>32.196822529999999</v>
      </c>
      <c r="AP60" s="66">
        <v>28.217356970000001</v>
      </c>
      <c r="AQ60" s="66">
        <v>37.630645059999999</v>
      </c>
      <c r="AR60" s="66">
        <v>33.374048209999998</v>
      </c>
      <c r="AS60" s="66">
        <v>37.51373624</v>
      </c>
      <c r="AT60" s="66">
        <v>30.972481999999999</v>
      </c>
      <c r="AU60" s="66">
        <v>36.337287699999997</v>
      </c>
      <c r="AV60" s="66">
        <v>30.297456570000001</v>
      </c>
      <c r="AW60" s="66">
        <v>37.930333679999997</v>
      </c>
      <c r="AX60" s="66">
        <v>39.09703854</v>
      </c>
      <c r="AY60" s="66">
        <v>34.079147139999996</v>
      </c>
      <c r="AZ60" s="66">
        <v>37.163042740000002</v>
      </c>
      <c r="BA60" s="66">
        <v>33.446154249999999</v>
      </c>
      <c r="BB60" s="66">
        <v>38.02207422</v>
      </c>
      <c r="BC60" s="66">
        <v>37.458695249999998</v>
      </c>
      <c r="BD60" s="66">
        <v>35.03196732</v>
      </c>
      <c r="BE60" s="66">
        <v>35.161204669999996</v>
      </c>
      <c r="BF60" s="66">
        <v>38.606374199999998</v>
      </c>
      <c r="BG60" s="66">
        <v>36.619296869999999</v>
      </c>
      <c r="BH60" s="66">
        <v>34.538339479999998</v>
      </c>
      <c r="BI60" s="66">
        <v>33.42910371</v>
      </c>
      <c r="BJ60" s="66">
        <v>28.065325269999999</v>
      </c>
      <c r="BK60" s="66">
        <v>32.406879260000004</v>
      </c>
      <c r="BL60" s="66">
        <v>33.041110529999997</v>
      </c>
      <c r="BM60" s="66">
        <v>29.08876995</v>
      </c>
      <c r="BN60" s="66">
        <v>27.033759679999999</v>
      </c>
      <c r="BO60" s="66">
        <v>29.154569410000001</v>
      </c>
      <c r="BP60" s="66">
        <v>32.112569799999996</v>
      </c>
      <c r="BQ60" s="66">
        <v>38.588830189999996</v>
      </c>
      <c r="BR60" s="66">
        <v>35.000679060000003</v>
      </c>
      <c r="BS60" s="66">
        <v>33.809967830000005</v>
      </c>
      <c r="BT60" s="66">
        <v>37.294738780000003</v>
      </c>
      <c r="BU60" s="66">
        <v>39.183936549999999</v>
      </c>
      <c r="BV60" s="66">
        <v>36.238452039999999</v>
      </c>
      <c r="BW60" s="66">
        <v>38.081479790000003</v>
      </c>
      <c r="BX60" s="66">
        <v>33.542716769999998</v>
      </c>
      <c r="BY60" s="66">
        <v>31.768894830000001</v>
      </c>
      <c r="BZ60" s="66">
        <v>29.577800809999999</v>
      </c>
      <c r="CA60" s="66">
        <v>35.335949059999997</v>
      </c>
      <c r="CB60" s="66">
        <v>32.43979126</v>
      </c>
      <c r="CC60" s="66">
        <v>29.003425350000001</v>
      </c>
      <c r="CD60" s="66">
        <v>26.415482430000001</v>
      </c>
      <c r="CE60" s="66">
        <v>30.411303020000002</v>
      </c>
      <c r="CF60" s="66">
        <v>24.599352570000001</v>
      </c>
      <c r="CG60" s="66">
        <v>24.727769219999999</v>
      </c>
      <c r="CH60" s="66">
        <v>26.604969010000001</v>
      </c>
      <c r="CI60" s="66">
        <v>28.526990380000001</v>
      </c>
      <c r="CJ60" s="66">
        <v>33.136941559999997</v>
      </c>
      <c r="CK60" s="66">
        <v>26.021100499999999</v>
      </c>
      <c r="CL60" s="66">
        <v>29.434551900000002</v>
      </c>
      <c r="CM60" s="66">
        <v>30.20151199</v>
      </c>
      <c r="CN60" s="66">
        <v>29.629634499999998</v>
      </c>
      <c r="CO60" s="66">
        <v>31.364827520000002</v>
      </c>
      <c r="CP60" s="66">
        <v>29.54111477</v>
      </c>
      <c r="CQ60" s="66">
        <v>31.246786589999999</v>
      </c>
      <c r="CR60" s="66">
        <v>30.249235769999999</v>
      </c>
      <c r="CS60" s="66">
        <v>29.3335893</v>
      </c>
      <c r="CT60" s="66">
        <v>25.897401779999999</v>
      </c>
      <c r="CU60" s="66">
        <v>25.980825000000003</v>
      </c>
      <c r="CV60" s="66">
        <v>24.726060990000001</v>
      </c>
      <c r="CW60" s="66">
        <v>23.883413449999999</v>
      </c>
      <c r="CX60" s="66">
        <v>24.930545009999999</v>
      </c>
      <c r="CY60" s="66">
        <v>25.9768568</v>
      </c>
      <c r="CZ60" s="66">
        <v>24.23446719</v>
      </c>
      <c r="DA60" s="66">
        <v>26.711153060000001</v>
      </c>
      <c r="DB60" s="66">
        <v>26.067126030000001</v>
      </c>
      <c r="DC60" s="66">
        <v>26.545429560000002</v>
      </c>
      <c r="DD60" s="66">
        <v>25.6497001</v>
      </c>
      <c r="DE60" s="66">
        <v>25.446662239999998</v>
      </c>
      <c r="DF60" s="66">
        <v>27.752377840000001</v>
      </c>
      <c r="DG60" s="66">
        <v>26.605895920000002</v>
      </c>
      <c r="DH60" s="66">
        <v>27.130021719999998</v>
      </c>
      <c r="DI60" s="66">
        <v>29.993863470000001</v>
      </c>
      <c r="DJ60" s="66">
        <v>30.54362205</v>
      </c>
      <c r="DK60" s="66">
        <v>28.944010990000002</v>
      </c>
      <c r="DL60" s="66">
        <v>30.724537050000002</v>
      </c>
      <c r="DM60" s="66">
        <v>28.97889318</v>
      </c>
      <c r="DN60" s="66">
        <v>29.700437059999999</v>
      </c>
      <c r="DO60" s="66">
        <v>29.456365030000001</v>
      </c>
      <c r="DP60" s="66">
        <v>25.725553520000002</v>
      </c>
      <c r="DQ60" s="66">
        <v>26.266391169999999</v>
      </c>
      <c r="DR60" s="66">
        <v>26.34372132</v>
      </c>
      <c r="DS60" s="66">
        <v>25.853715449999999</v>
      </c>
      <c r="DT60" s="66">
        <v>24.965129999999998</v>
      </c>
      <c r="DU60" s="66">
        <v>24.780160389999999</v>
      </c>
      <c r="DV60" s="66">
        <v>26.608282539999998</v>
      </c>
      <c r="DW60" s="66">
        <v>26.538161300000002</v>
      </c>
      <c r="DX60" s="66">
        <v>25.049991559999999</v>
      </c>
      <c r="DY60" s="66">
        <v>21.876216700000001</v>
      </c>
      <c r="DZ60" s="66">
        <v>24.614071669999998</v>
      </c>
      <c r="EA60" s="66">
        <v>24.0595815</v>
      </c>
      <c r="EB60" s="66">
        <v>24.818026929999998</v>
      </c>
      <c r="EC60" s="66">
        <v>23.810969710000002</v>
      </c>
      <c r="ED60" s="66">
        <v>24.135798650000002</v>
      </c>
      <c r="EE60" s="66">
        <v>21.8712765</v>
      </c>
      <c r="EF60" s="66">
        <v>22.752535860000002</v>
      </c>
    </row>
    <row r="61" spans="1:136">
      <c r="A61" s="65" t="s">
        <v>90</v>
      </c>
      <c r="B61" s="66">
        <v>33.588800810000002</v>
      </c>
      <c r="C61" s="66">
        <v>27.347142000000002</v>
      </c>
      <c r="D61" s="66">
        <v>28.444774559999999</v>
      </c>
      <c r="E61" s="66">
        <v>28.059736359999999</v>
      </c>
      <c r="F61" s="66">
        <v>30.85017174</v>
      </c>
      <c r="G61" s="66">
        <v>32.688275390000001</v>
      </c>
      <c r="H61" s="66">
        <v>25.70134397</v>
      </c>
      <c r="I61" s="66">
        <v>29.5910732</v>
      </c>
      <c r="J61" s="66">
        <v>30.848235709999997</v>
      </c>
      <c r="K61" s="66">
        <v>34.287570470000006</v>
      </c>
      <c r="L61" s="66">
        <v>31.847525059999999</v>
      </c>
      <c r="M61" s="66">
        <v>30.741327720000001</v>
      </c>
      <c r="N61" s="66">
        <v>35.42698549</v>
      </c>
      <c r="O61" s="66">
        <v>30.108977330000002</v>
      </c>
      <c r="P61" s="66">
        <v>25.287563540000001</v>
      </c>
      <c r="Q61" s="66">
        <v>25.638502269999996</v>
      </c>
      <c r="R61" s="66">
        <v>38.075165589999997</v>
      </c>
      <c r="S61" s="66">
        <v>36.405645239999998</v>
      </c>
      <c r="T61" s="66">
        <v>32.009901469999996</v>
      </c>
      <c r="U61" s="66">
        <v>36.167503289999999</v>
      </c>
      <c r="V61" s="66">
        <v>34.520709660000001</v>
      </c>
      <c r="W61" s="66">
        <v>36.814174089999995</v>
      </c>
      <c r="X61" s="66">
        <v>35.405845229999997</v>
      </c>
      <c r="Y61" s="66">
        <v>35.036665409999998</v>
      </c>
      <c r="Z61" s="66">
        <v>35.413227489999997</v>
      </c>
      <c r="AA61" s="66">
        <v>40.077637439999997</v>
      </c>
      <c r="AB61" s="66">
        <v>40.215679909999999</v>
      </c>
      <c r="AC61" s="66">
        <v>38.506568200000004</v>
      </c>
      <c r="AD61" s="66">
        <v>36.915761860000003</v>
      </c>
      <c r="AE61" s="66">
        <v>35.880247619999999</v>
      </c>
      <c r="AF61" s="66">
        <v>37.954689219999999</v>
      </c>
      <c r="AG61" s="66">
        <v>37.449915000000004</v>
      </c>
      <c r="AH61" s="66">
        <v>38.453311390000003</v>
      </c>
      <c r="AI61" s="66">
        <v>39.748632549999996</v>
      </c>
      <c r="AJ61" s="66">
        <v>29.87010055</v>
      </c>
      <c r="AK61" s="66">
        <v>32.840171410000004</v>
      </c>
      <c r="AL61" s="66">
        <v>38.784178500000003</v>
      </c>
      <c r="AM61" s="66">
        <v>45.06247441</v>
      </c>
      <c r="AN61" s="66">
        <v>45.197126430000004</v>
      </c>
      <c r="AO61" s="66">
        <v>44.874644929999995</v>
      </c>
      <c r="AP61" s="66">
        <v>43.10750968</v>
      </c>
      <c r="AQ61" s="66">
        <v>47.052415269999997</v>
      </c>
      <c r="AR61" s="66">
        <v>41.793434679999997</v>
      </c>
      <c r="AS61" s="66">
        <v>46.53539919</v>
      </c>
      <c r="AT61" s="66">
        <v>51.214526629999995</v>
      </c>
      <c r="AU61" s="66">
        <v>51.4089776</v>
      </c>
      <c r="AV61" s="66">
        <v>42.133387489999997</v>
      </c>
      <c r="AW61" s="66">
        <v>42.68168283</v>
      </c>
      <c r="AX61" s="66">
        <v>43.11626219</v>
      </c>
      <c r="AY61" s="66">
        <v>38.86106916</v>
      </c>
      <c r="AZ61" s="66">
        <v>37.801953019999999</v>
      </c>
      <c r="BA61" s="66">
        <v>34.281361750000002</v>
      </c>
      <c r="BB61" s="66">
        <v>40.193310600000004</v>
      </c>
      <c r="BC61" s="66">
        <v>38.418402980000003</v>
      </c>
      <c r="BD61" s="66">
        <v>35.29842137</v>
      </c>
      <c r="BE61" s="66">
        <v>31.873449690000001</v>
      </c>
      <c r="BF61" s="66">
        <v>35.142366019999997</v>
      </c>
      <c r="BG61" s="66">
        <v>36.705684239999997</v>
      </c>
      <c r="BH61" s="66">
        <v>32.043503540000003</v>
      </c>
      <c r="BI61" s="66">
        <v>31.85695007</v>
      </c>
      <c r="BJ61" s="66">
        <v>38.269437459999999</v>
      </c>
      <c r="BK61" s="66">
        <v>43.523138080000003</v>
      </c>
      <c r="BL61" s="66">
        <v>42.791631549999998</v>
      </c>
      <c r="BM61" s="66">
        <v>32.834637129999997</v>
      </c>
      <c r="BN61" s="66">
        <v>32.549092810000005</v>
      </c>
      <c r="BO61" s="66">
        <v>34.880326310000001</v>
      </c>
      <c r="BP61" s="66">
        <v>31.430536269999998</v>
      </c>
      <c r="BQ61" s="66">
        <v>32.411570470000001</v>
      </c>
      <c r="BR61" s="66">
        <v>30.677589040000001</v>
      </c>
      <c r="BS61" s="66">
        <v>37.986841700000006</v>
      </c>
      <c r="BT61" s="66">
        <v>32.447538620000003</v>
      </c>
      <c r="BU61" s="66">
        <v>34.093684780000004</v>
      </c>
      <c r="BV61" s="66">
        <v>35.262104899999997</v>
      </c>
      <c r="BW61" s="66">
        <v>36.684396030000002</v>
      </c>
      <c r="BX61" s="66">
        <v>28.70359989</v>
      </c>
      <c r="BY61" s="66">
        <v>28.28612738</v>
      </c>
      <c r="BZ61" s="66">
        <v>31.722120780000001</v>
      </c>
      <c r="CA61" s="66">
        <v>31.53362808</v>
      </c>
      <c r="CB61" s="66">
        <v>31.251630370000001</v>
      </c>
      <c r="CC61" s="66">
        <v>24.193247079999999</v>
      </c>
      <c r="CD61" s="66">
        <v>27.680108660000002</v>
      </c>
      <c r="CE61" s="66">
        <v>33.46927917</v>
      </c>
      <c r="CF61" s="66">
        <v>32.034370699999997</v>
      </c>
      <c r="CG61" s="66">
        <v>32.496980459999996</v>
      </c>
      <c r="CH61" s="66">
        <v>35.072039969999999</v>
      </c>
      <c r="CI61" s="66">
        <v>36.511770800000001</v>
      </c>
      <c r="CJ61" s="66">
        <v>35.074261190000001</v>
      </c>
      <c r="CK61" s="66">
        <v>39.842890010000005</v>
      </c>
      <c r="CL61" s="66">
        <v>41.379862720000006</v>
      </c>
      <c r="CM61" s="66">
        <v>48.880197899999999</v>
      </c>
      <c r="CN61" s="66">
        <v>47.954141509999999</v>
      </c>
      <c r="CO61" s="66">
        <v>47.878547840000003</v>
      </c>
      <c r="CP61" s="66">
        <v>45.029481250000003</v>
      </c>
      <c r="CQ61" s="66">
        <v>47.140353449999999</v>
      </c>
      <c r="CR61" s="66">
        <v>45.745848649999999</v>
      </c>
      <c r="CS61" s="66">
        <v>45.193092440000001</v>
      </c>
      <c r="CT61" s="66">
        <v>48.511534509999997</v>
      </c>
      <c r="CU61" s="66">
        <v>48.012450960000002</v>
      </c>
      <c r="CV61" s="66">
        <v>52.851175269999999</v>
      </c>
      <c r="CW61" s="66">
        <v>56.38872611</v>
      </c>
      <c r="CX61" s="66">
        <v>56.266269430000001</v>
      </c>
      <c r="CY61" s="66">
        <v>58.952100989999998</v>
      </c>
      <c r="CZ61" s="66">
        <v>47.326592839999996</v>
      </c>
      <c r="DA61" s="66">
        <v>47.647190690000002</v>
      </c>
      <c r="DB61" s="66">
        <v>44.665046859999997</v>
      </c>
      <c r="DC61" s="66">
        <v>46.970238969999997</v>
      </c>
      <c r="DD61" s="66">
        <v>48.619963910000003</v>
      </c>
      <c r="DE61" s="66">
        <v>54.498267240000004</v>
      </c>
      <c r="DF61" s="66">
        <v>60.876595230000007</v>
      </c>
      <c r="DG61" s="66">
        <v>63.636565500000003</v>
      </c>
      <c r="DH61" s="66">
        <v>59.920720689999996</v>
      </c>
      <c r="DI61" s="66">
        <v>65.279379980000002</v>
      </c>
      <c r="DJ61" s="66">
        <v>65.641197910000002</v>
      </c>
      <c r="DK61" s="66">
        <v>66.547086300000004</v>
      </c>
      <c r="DL61" s="66">
        <v>64.356824430000003</v>
      </c>
      <c r="DM61" s="66">
        <v>64.146961140000002</v>
      </c>
      <c r="DN61" s="66">
        <v>62.466718050000004</v>
      </c>
      <c r="DO61" s="66">
        <v>62.696219510000006</v>
      </c>
      <c r="DP61" s="66">
        <v>62.119257239999996</v>
      </c>
      <c r="DQ61" s="66">
        <v>58.222889459999998</v>
      </c>
      <c r="DR61" s="66">
        <v>71.172702310000005</v>
      </c>
      <c r="DS61" s="66">
        <v>69.11871644</v>
      </c>
      <c r="DT61" s="66">
        <v>69.980440720000004</v>
      </c>
      <c r="DU61" s="66">
        <v>68.202447160000006</v>
      </c>
      <c r="DV61" s="66">
        <v>72.619664749999998</v>
      </c>
      <c r="DW61" s="66">
        <v>72.368503739999994</v>
      </c>
      <c r="DX61" s="66">
        <v>69.96559689</v>
      </c>
      <c r="DY61" s="66">
        <v>64.994004180000005</v>
      </c>
      <c r="DZ61" s="66">
        <v>72.451390970000006</v>
      </c>
      <c r="EA61" s="66">
        <v>70.290326589999992</v>
      </c>
      <c r="EB61" s="66">
        <v>71.249857779999999</v>
      </c>
      <c r="EC61" s="66">
        <v>73.682523329999995</v>
      </c>
      <c r="ED61" s="66">
        <v>73.261392020000002</v>
      </c>
      <c r="EE61" s="66">
        <v>77.638012899999993</v>
      </c>
      <c r="EF61" s="66">
        <v>77.425947469999997</v>
      </c>
    </row>
    <row r="62" spans="1:136">
      <c r="A62" s="65" t="s">
        <v>91</v>
      </c>
      <c r="B62" s="66">
        <v>34.967340559999997</v>
      </c>
      <c r="C62" s="66">
        <v>32.738157790000002</v>
      </c>
      <c r="D62" s="66">
        <v>34.179421410000003</v>
      </c>
      <c r="E62" s="66">
        <v>29.48137886</v>
      </c>
      <c r="F62" s="66">
        <v>33.793778510000003</v>
      </c>
      <c r="G62" s="66">
        <v>35.74927203</v>
      </c>
      <c r="H62" s="66">
        <v>33.735985509999999</v>
      </c>
      <c r="I62" s="66">
        <v>34.246158020000003</v>
      </c>
      <c r="J62" s="66">
        <v>29.035463889999999</v>
      </c>
      <c r="K62" s="66">
        <v>36.641009820000001</v>
      </c>
      <c r="L62" s="66">
        <v>26.46382028</v>
      </c>
      <c r="M62" s="66">
        <v>32.969136130000003</v>
      </c>
      <c r="N62" s="66">
        <v>36.587734779999998</v>
      </c>
      <c r="O62" s="66">
        <v>39.052703860000001</v>
      </c>
      <c r="P62" s="66">
        <v>33.212088770000001</v>
      </c>
      <c r="Q62" s="66">
        <v>23.541567310000001</v>
      </c>
      <c r="R62" s="66">
        <v>23.33867957</v>
      </c>
      <c r="S62" s="66">
        <v>37.489724609999996</v>
      </c>
      <c r="T62" s="66">
        <v>30.75273855</v>
      </c>
      <c r="U62" s="66">
        <v>30.367145630000003</v>
      </c>
      <c r="V62" s="66">
        <v>35.361689370000001</v>
      </c>
      <c r="W62" s="66">
        <v>42.468344330000001</v>
      </c>
      <c r="X62" s="66">
        <v>32.339426510000003</v>
      </c>
      <c r="Y62" s="66">
        <v>34.189379289999998</v>
      </c>
      <c r="Z62" s="66">
        <v>39.490357930000002</v>
      </c>
      <c r="AA62" s="66">
        <v>38.329428610000001</v>
      </c>
      <c r="AB62" s="66">
        <v>31.564715149999998</v>
      </c>
      <c r="AC62" s="66">
        <v>27.002946039999998</v>
      </c>
      <c r="AD62" s="66">
        <v>29.340478239999999</v>
      </c>
      <c r="AE62" s="66">
        <v>33.7797804</v>
      </c>
      <c r="AF62" s="66">
        <v>28.98303164</v>
      </c>
      <c r="AG62" s="66">
        <v>31.213481000000002</v>
      </c>
      <c r="AH62" s="66">
        <v>30.138096170000001</v>
      </c>
      <c r="AI62" s="66">
        <v>29.193481380000001</v>
      </c>
      <c r="AJ62" s="66">
        <v>28.797420710000001</v>
      </c>
      <c r="AK62" s="66">
        <v>27.50563833</v>
      </c>
      <c r="AL62" s="66">
        <v>30.310753760000001</v>
      </c>
      <c r="AM62" s="66">
        <v>31.283959679999999</v>
      </c>
      <c r="AN62" s="66">
        <v>24.393113169999999</v>
      </c>
      <c r="AO62" s="66">
        <v>28.86771564</v>
      </c>
      <c r="AP62" s="66">
        <v>38.131505650000001</v>
      </c>
      <c r="AQ62" s="66">
        <v>33.343797979999998</v>
      </c>
      <c r="AR62" s="66">
        <v>29.674955600000001</v>
      </c>
      <c r="AS62" s="66">
        <v>26.789345430000001</v>
      </c>
      <c r="AT62" s="66">
        <v>26.97069991</v>
      </c>
      <c r="AU62" s="66">
        <v>31.693314640000001</v>
      </c>
      <c r="AV62" s="66">
        <v>27.887134360000001</v>
      </c>
      <c r="AW62" s="66">
        <v>27.384945029999997</v>
      </c>
      <c r="AX62" s="66">
        <v>29.462873739999999</v>
      </c>
      <c r="AY62" s="66">
        <v>36.872271599999998</v>
      </c>
      <c r="AZ62" s="66">
        <v>33.312377359999999</v>
      </c>
      <c r="BA62" s="66">
        <v>27.652609979999998</v>
      </c>
      <c r="BB62" s="66">
        <v>28.89141819</v>
      </c>
      <c r="BC62" s="66">
        <v>29.79935901</v>
      </c>
      <c r="BD62" s="66">
        <v>27.7030876</v>
      </c>
      <c r="BE62" s="66">
        <v>28.4688254</v>
      </c>
      <c r="BF62" s="66">
        <v>30.573519580000003</v>
      </c>
      <c r="BG62" s="66">
        <v>32.96896675</v>
      </c>
      <c r="BH62" s="66">
        <v>28.441381140000001</v>
      </c>
      <c r="BI62" s="66">
        <v>28.380720650000001</v>
      </c>
      <c r="BJ62" s="66">
        <v>28.091255199999999</v>
      </c>
      <c r="BK62" s="66">
        <v>29.95522467</v>
      </c>
      <c r="BL62" s="66">
        <v>24.571828910000001</v>
      </c>
      <c r="BM62" s="66">
        <v>28.86387637</v>
      </c>
      <c r="BN62" s="66">
        <v>31.984568409999998</v>
      </c>
      <c r="BO62" s="66">
        <v>36.301129959999997</v>
      </c>
      <c r="BP62" s="66">
        <v>31.890878729999997</v>
      </c>
      <c r="BQ62" s="66">
        <v>33.446764590000001</v>
      </c>
      <c r="BR62" s="66">
        <v>35.899728629999998</v>
      </c>
      <c r="BS62" s="66">
        <v>37.947973790000006</v>
      </c>
      <c r="BT62" s="66">
        <v>30.535694799999998</v>
      </c>
      <c r="BU62" s="66">
        <v>31.135360209999998</v>
      </c>
      <c r="BV62" s="66">
        <v>28.079077080000001</v>
      </c>
      <c r="BW62" s="66">
        <v>31.410658900000001</v>
      </c>
      <c r="BX62" s="66">
        <v>27.743813320000001</v>
      </c>
      <c r="BY62" s="66">
        <v>25.059362969999999</v>
      </c>
      <c r="BZ62" s="66">
        <v>24.189270410000002</v>
      </c>
      <c r="CA62" s="66">
        <v>25.84617897</v>
      </c>
      <c r="CB62" s="66">
        <v>26.465682080000001</v>
      </c>
      <c r="CC62" s="66">
        <v>31.675129769999998</v>
      </c>
      <c r="CD62" s="66">
        <v>26.310279079999997</v>
      </c>
      <c r="CE62" s="66">
        <v>25.528635150000003</v>
      </c>
      <c r="CF62" s="66">
        <v>22.889404429999999</v>
      </c>
      <c r="CG62" s="66">
        <v>27.996234919999999</v>
      </c>
      <c r="CH62" s="66">
        <v>25.896465710000001</v>
      </c>
      <c r="CI62" s="66">
        <v>26.754644989999999</v>
      </c>
      <c r="CJ62" s="66">
        <v>32.28587082</v>
      </c>
      <c r="CK62" s="66">
        <v>33.345451539999999</v>
      </c>
      <c r="CL62" s="66">
        <v>31.163667910000001</v>
      </c>
      <c r="CM62" s="66">
        <v>28.751149810000001</v>
      </c>
      <c r="CN62" s="66">
        <v>26.783968390000002</v>
      </c>
      <c r="CO62" s="66">
        <v>32.273040100000003</v>
      </c>
      <c r="CP62" s="66">
        <v>31.4137378</v>
      </c>
      <c r="CQ62" s="66">
        <v>28.005947910000003</v>
      </c>
      <c r="CR62" s="66">
        <v>25.952246679999998</v>
      </c>
      <c r="CS62" s="66">
        <v>33.795441920000002</v>
      </c>
      <c r="CT62" s="66">
        <v>33.808449109999998</v>
      </c>
      <c r="CU62" s="66">
        <v>31.966860579999999</v>
      </c>
      <c r="CV62" s="66">
        <v>30.894204139999999</v>
      </c>
      <c r="CW62" s="66">
        <v>32.339463019999997</v>
      </c>
      <c r="CX62" s="66">
        <v>33.000850819999997</v>
      </c>
      <c r="CY62" s="66">
        <v>29.489562369999998</v>
      </c>
      <c r="CZ62" s="66">
        <v>30.03117726</v>
      </c>
      <c r="DA62" s="66">
        <v>36.31790531</v>
      </c>
      <c r="DB62" s="66">
        <v>29.52373073</v>
      </c>
      <c r="DC62" s="66">
        <v>31.354614399999999</v>
      </c>
      <c r="DD62" s="66">
        <v>30.899240420000002</v>
      </c>
      <c r="DE62" s="66">
        <v>31.293988450000001</v>
      </c>
      <c r="DF62" s="66">
        <v>33.149941339999998</v>
      </c>
      <c r="DG62" s="66">
        <v>37.559540120000001</v>
      </c>
      <c r="DH62" s="66">
        <v>34.651359429999999</v>
      </c>
      <c r="DI62" s="66">
        <v>37.172865940000001</v>
      </c>
      <c r="DJ62" s="66">
        <v>40.893577569999998</v>
      </c>
      <c r="DK62" s="66">
        <v>40.376422089999998</v>
      </c>
      <c r="DL62" s="66">
        <v>32.611843140000005</v>
      </c>
      <c r="DM62" s="66">
        <v>32.5853033</v>
      </c>
      <c r="DN62" s="66">
        <v>35.436608229999997</v>
      </c>
      <c r="DO62" s="66">
        <v>33.301296030000003</v>
      </c>
      <c r="DP62" s="66">
        <v>29.182317269999999</v>
      </c>
      <c r="DQ62" s="66">
        <v>35.393675720000005</v>
      </c>
      <c r="DR62" s="66">
        <v>36.204426940000005</v>
      </c>
      <c r="DS62" s="66">
        <v>36.728050489999994</v>
      </c>
      <c r="DT62" s="66">
        <v>37.55004555</v>
      </c>
      <c r="DU62" s="66">
        <v>38.317852290000005</v>
      </c>
      <c r="DV62" s="66">
        <v>38.082615990000001</v>
      </c>
      <c r="DW62" s="66">
        <v>36.362530030000002</v>
      </c>
      <c r="DX62" s="66">
        <v>35.834822180000003</v>
      </c>
      <c r="DY62" s="66">
        <v>37.470200200000001</v>
      </c>
      <c r="DZ62" s="66">
        <v>33.709952449999996</v>
      </c>
      <c r="EA62" s="66">
        <v>39.014109099999999</v>
      </c>
      <c r="EB62" s="66">
        <v>38.475042760000001</v>
      </c>
      <c r="EC62" s="66">
        <v>42.359866980000007</v>
      </c>
      <c r="ED62" s="66">
        <v>41.849825549999998</v>
      </c>
      <c r="EE62" s="66">
        <v>38.681659770000003</v>
      </c>
      <c r="EF62" s="66">
        <v>36.4340306</v>
      </c>
    </row>
    <row r="63" spans="1:136">
      <c r="A63" s="65" t="s">
        <v>92</v>
      </c>
      <c r="B63" s="66">
        <v>74.457252049999994</v>
      </c>
      <c r="C63" s="66">
        <v>83.943490679999996</v>
      </c>
      <c r="D63" s="66">
        <v>77.241472770000001</v>
      </c>
      <c r="E63" s="66">
        <v>81.758160119999999</v>
      </c>
      <c r="F63" s="66">
        <v>75.875875400000012</v>
      </c>
      <c r="G63" s="66">
        <v>75.446713840000001</v>
      </c>
      <c r="H63" s="66">
        <v>67.456747629999995</v>
      </c>
      <c r="I63" s="66">
        <v>69.692084660000006</v>
      </c>
      <c r="J63" s="66">
        <v>89.373083959999988</v>
      </c>
      <c r="K63" s="66">
        <v>90.428579069999998</v>
      </c>
      <c r="L63" s="66">
        <v>79.934026289999991</v>
      </c>
      <c r="M63" s="66">
        <v>76.288704640000006</v>
      </c>
      <c r="N63" s="66">
        <v>84.528823169999995</v>
      </c>
      <c r="O63" s="66">
        <v>84.829536279999999</v>
      </c>
      <c r="P63" s="66">
        <v>61.694217930000001</v>
      </c>
      <c r="Q63" s="66">
        <v>70.900362900000005</v>
      </c>
      <c r="R63" s="66">
        <v>77.110112729999997</v>
      </c>
      <c r="S63" s="66">
        <v>78.930107530000001</v>
      </c>
      <c r="T63" s="66">
        <v>64.695230240000001</v>
      </c>
      <c r="U63" s="66">
        <v>64.869842199999994</v>
      </c>
      <c r="V63" s="66">
        <v>68.841212869999993</v>
      </c>
      <c r="W63" s="66">
        <v>68.711183980000001</v>
      </c>
      <c r="X63" s="66">
        <v>70.508485930000006</v>
      </c>
      <c r="Y63" s="66">
        <v>70.976573099999996</v>
      </c>
      <c r="Z63" s="66">
        <v>78.941051770000001</v>
      </c>
      <c r="AA63" s="66">
        <v>83.80514101</v>
      </c>
      <c r="AB63" s="66">
        <v>74.10445181</v>
      </c>
      <c r="AC63" s="66">
        <v>72.041868969999996</v>
      </c>
      <c r="AD63" s="66">
        <v>71.781754590000006</v>
      </c>
      <c r="AE63" s="66">
        <v>76.991913789999998</v>
      </c>
      <c r="AF63" s="66">
        <v>65.107882270000005</v>
      </c>
      <c r="AG63" s="66">
        <v>65.569035139999997</v>
      </c>
      <c r="AH63" s="66">
        <v>68.957993369999997</v>
      </c>
      <c r="AI63" s="66">
        <v>64.070047810000005</v>
      </c>
      <c r="AJ63" s="66">
        <v>62.655891199999999</v>
      </c>
      <c r="AK63" s="66">
        <v>66.361292520000006</v>
      </c>
      <c r="AL63" s="66">
        <v>61.641827169999999</v>
      </c>
      <c r="AM63" s="66">
        <v>72.884063659999995</v>
      </c>
      <c r="AN63" s="66">
        <v>70.041081359999993</v>
      </c>
      <c r="AO63" s="66">
        <v>66.991351230000006</v>
      </c>
      <c r="AP63" s="66">
        <v>69.019989870000003</v>
      </c>
      <c r="AQ63" s="66">
        <v>65.669004060000006</v>
      </c>
      <c r="AR63" s="66">
        <v>57.408622170000001</v>
      </c>
      <c r="AS63" s="66">
        <v>61.878503600000002</v>
      </c>
      <c r="AT63" s="66">
        <v>62.612990940000003</v>
      </c>
      <c r="AU63" s="66">
        <v>66.215636779999997</v>
      </c>
      <c r="AV63" s="66">
        <v>70.450744700000001</v>
      </c>
      <c r="AW63" s="66">
        <v>68.610164420000004</v>
      </c>
      <c r="AX63" s="66">
        <v>59.731750439999999</v>
      </c>
      <c r="AY63" s="66">
        <v>62.715283280000001</v>
      </c>
      <c r="AZ63" s="66">
        <v>53.438308939999999</v>
      </c>
      <c r="BA63" s="66">
        <v>57.996136530000001</v>
      </c>
      <c r="BB63" s="66">
        <v>51.360312329999999</v>
      </c>
      <c r="BC63" s="66">
        <v>53.769856799999999</v>
      </c>
      <c r="BD63" s="66">
        <v>52.848097469999999</v>
      </c>
      <c r="BE63" s="66">
        <v>58.110281389999997</v>
      </c>
      <c r="BF63" s="66">
        <v>50.927956700000003</v>
      </c>
      <c r="BG63" s="66">
        <v>52.426498200000005</v>
      </c>
      <c r="BH63" s="66">
        <v>49.174065220000003</v>
      </c>
      <c r="BI63" s="66">
        <v>43.383496439999995</v>
      </c>
      <c r="BJ63" s="66">
        <v>54.507520040000003</v>
      </c>
      <c r="BK63" s="66">
        <v>54.822498950000004</v>
      </c>
      <c r="BL63" s="66">
        <v>46.836768710000001</v>
      </c>
      <c r="BM63" s="66">
        <v>48.718207679999999</v>
      </c>
      <c r="BN63" s="66">
        <v>53.888274369999998</v>
      </c>
      <c r="BO63" s="66">
        <v>59.610908420000001</v>
      </c>
      <c r="BP63" s="66">
        <v>52.98651315</v>
      </c>
      <c r="BQ63" s="66">
        <v>47.63660015</v>
      </c>
      <c r="BR63" s="66">
        <v>54.622679300000001</v>
      </c>
      <c r="BS63" s="66">
        <v>54.089361619999998</v>
      </c>
      <c r="BT63" s="66">
        <v>49.495887539999998</v>
      </c>
      <c r="BU63" s="66">
        <v>51.19569697</v>
      </c>
      <c r="BV63" s="66">
        <v>48.111712609999998</v>
      </c>
      <c r="BW63" s="66">
        <v>50.848304149999997</v>
      </c>
      <c r="BX63" s="66">
        <v>49.166757669999996</v>
      </c>
      <c r="BY63" s="66">
        <v>51.135166209999994</v>
      </c>
      <c r="BZ63" s="66">
        <v>52.529426360000002</v>
      </c>
      <c r="CA63" s="66">
        <v>51.476511810000005</v>
      </c>
      <c r="CB63" s="66">
        <v>44.290350850000003</v>
      </c>
      <c r="CC63" s="66">
        <v>45.569263460000002</v>
      </c>
      <c r="CD63" s="66">
        <v>53.545090869999996</v>
      </c>
      <c r="CE63" s="66">
        <v>55.630739399999996</v>
      </c>
      <c r="CF63" s="66">
        <v>51.892166380000006</v>
      </c>
      <c r="CG63" s="66">
        <v>52.09604976</v>
      </c>
      <c r="CH63" s="66">
        <v>50.537298819999997</v>
      </c>
      <c r="CI63" s="66">
        <v>49.562447039999995</v>
      </c>
      <c r="CJ63" s="66">
        <v>49.991279039999995</v>
      </c>
      <c r="CK63" s="66">
        <v>55.627616070000002</v>
      </c>
      <c r="CL63" s="66">
        <v>63.7281379</v>
      </c>
      <c r="CM63" s="66">
        <v>62.973654510000003</v>
      </c>
      <c r="CN63" s="66">
        <v>56.340349590000002</v>
      </c>
      <c r="CO63" s="66">
        <v>60.855911140000003</v>
      </c>
      <c r="CP63" s="66">
        <v>62.041708530000001</v>
      </c>
      <c r="CQ63" s="66">
        <v>63.991056049999997</v>
      </c>
      <c r="CR63" s="66">
        <v>58.876328239999999</v>
      </c>
      <c r="CS63" s="66">
        <v>55.918457699999998</v>
      </c>
      <c r="CT63" s="66">
        <v>57.830992640000005</v>
      </c>
      <c r="CU63" s="66">
        <v>59.090238959999994</v>
      </c>
      <c r="CV63" s="66">
        <v>55.942891539999998</v>
      </c>
      <c r="CW63" s="66">
        <v>59.364792029999997</v>
      </c>
      <c r="CX63" s="66">
        <v>61.354623029999999</v>
      </c>
      <c r="CY63" s="66">
        <v>61.979582710000003</v>
      </c>
      <c r="CZ63" s="66">
        <v>61.655985579999999</v>
      </c>
      <c r="DA63" s="66">
        <v>58.789963889999996</v>
      </c>
      <c r="DB63" s="66">
        <v>57.471697710000001</v>
      </c>
      <c r="DC63" s="66">
        <v>59.061311809999999</v>
      </c>
      <c r="DD63" s="66">
        <v>65.607835359999996</v>
      </c>
      <c r="DE63" s="66">
        <v>70.359210329999996</v>
      </c>
      <c r="DF63" s="66">
        <v>74.900891419999994</v>
      </c>
      <c r="DG63" s="66">
        <v>71.050225479999995</v>
      </c>
      <c r="DH63" s="66">
        <v>64.2903953</v>
      </c>
      <c r="DI63" s="66">
        <v>69.008929510000002</v>
      </c>
      <c r="DJ63" s="66">
        <v>70.244215199999999</v>
      </c>
      <c r="DK63" s="66">
        <v>74.88261940000001</v>
      </c>
      <c r="DL63" s="66">
        <v>65.283904100000001</v>
      </c>
      <c r="DM63" s="66">
        <v>66.913564699999995</v>
      </c>
      <c r="DN63" s="66">
        <v>74.151591400000001</v>
      </c>
      <c r="DO63" s="66">
        <v>81.820528999999993</v>
      </c>
      <c r="DP63" s="66">
        <v>75.0334577</v>
      </c>
      <c r="DQ63" s="66">
        <v>75.384046400000003</v>
      </c>
      <c r="DR63" s="66">
        <v>78.645336799999995</v>
      </c>
      <c r="DS63" s="66">
        <v>78.34380551000001</v>
      </c>
      <c r="DT63" s="66">
        <v>72.946076200000007</v>
      </c>
      <c r="DU63" s="66">
        <v>77.372447109999996</v>
      </c>
      <c r="DV63" s="66">
        <v>78.863868199999999</v>
      </c>
      <c r="DW63" s="66">
        <v>86.034438100000003</v>
      </c>
      <c r="DX63" s="66">
        <v>82.824351500000006</v>
      </c>
      <c r="DY63" s="66">
        <v>87.788380199999992</v>
      </c>
      <c r="DZ63" s="66">
        <v>89.919537099999999</v>
      </c>
      <c r="EA63" s="66">
        <v>87.175610699999993</v>
      </c>
      <c r="EB63" s="66">
        <v>80.645689000000004</v>
      </c>
      <c r="EC63" s="66">
        <v>88.672527699999989</v>
      </c>
      <c r="ED63" s="66">
        <v>91.911822900000004</v>
      </c>
      <c r="EE63" s="66">
        <v>97.225555799999995</v>
      </c>
      <c r="EF63" s="66">
        <v>94.673818199999999</v>
      </c>
    </row>
    <row r="64" spans="1:136">
      <c r="A64" s="65" t="s">
        <v>93</v>
      </c>
      <c r="B64" s="66">
        <v>15.446461999999999</v>
      </c>
      <c r="C64" s="66">
        <v>18.44988232</v>
      </c>
      <c r="D64" s="66">
        <v>11.542849629999999</v>
      </c>
      <c r="E64" s="66">
        <v>16.009316209999998</v>
      </c>
      <c r="F64" s="66">
        <v>14.35447128</v>
      </c>
      <c r="G64" s="66">
        <v>13.153993009999999</v>
      </c>
      <c r="H64" s="66">
        <v>15.378542280000001</v>
      </c>
      <c r="I64" s="66">
        <v>20.070110759999999</v>
      </c>
      <c r="J64" s="66">
        <v>19.06121336</v>
      </c>
      <c r="K64" s="66">
        <v>21.146527249999998</v>
      </c>
      <c r="L64" s="66">
        <v>13.439673580000001</v>
      </c>
      <c r="M64" s="66">
        <v>14.21285975</v>
      </c>
      <c r="N64" s="66">
        <v>11.44685599</v>
      </c>
      <c r="O64" s="66">
        <v>21.798368109999998</v>
      </c>
      <c r="P64" s="66">
        <v>19.239253439999999</v>
      </c>
      <c r="Q64" s="66">
        <v>16.72463166</v>
      </c>
      <c r="R64" s="66">
        <v>13.70911304</v>
      </c>
      <c r="S64" s="66">
        <v>16.87782438</v>
      </c>
      <c r="T64" s="66">
        <v>13.07336901</v>
      </c>
      <c r="U64" s="66">
        <v>10.004596920000001</v>
      </c>
      <c r="V64" s="66">
        <v>16.35076587</v>
      </c>
      <c r="W64" s="66">
        <v>19.578733800000002</v>
      </c>
      <c r="X64" s="66">
        <v>20.541648129999999</v>
      </c>
      <c r="Y64" s="66">
        <v>15.16568524</v>
      </c>
      <c r="Z64" s="66">
        <v>16.486220450000001</v>
      </c>
      <c r="AA64" s="66">
        <v>19.507775410000001</v>
      </c>
      <c r="AB64" s="66">
        <v>19.442802710000002</v>
      </c>
      <c r="AC64" s="66">
        <v>15.33291337</v>
      </c>
      <c r="AD64" s="66">
        <v>15.737825789999999</v>
      </c>
      <c r="AE64" s="66">
        <v>17.616807739999999</v>
      </c>
      <c r="AF64" s="66">
        <v>19.58509445</v>
      </c>
      <c r="AG64" s="66">
        <v>16.82130892</v>
      </c>
      <c r="AH64" s="66">
        <v>19.23140489</v>
      </c>
      <c r="AI64" s="66">
        <v>17.27059418</v>
      </c>
      <c r="AJ64" s="66">
        <v>13.782837350000001</v>
      </c>
      <c r="AK64" s="66">
        <v>12.45686916</v>
      </c>
      <c r="AL64" s="66">
        <v>19.608059799999999</v>
      </c>
      <c r="AM64" s="66">
        <v>22.459067089999998</v>
      </c>
      <c r="AN64" s="66">
        <v>19.908241280000002</v>
      </c>
      <c r="AO64" s="66">
        <v>18.35957329</v>
      </c>
      <c r="AP64" s="66">
        <v>15.349102970000001</v>
      </c>
      <c r="AQ64" s="66">
        <v>16.501441110000002</v>
      </c>
      <c r="AR64" s="66">
        <v>17.232223489999999</v>
      </c>
      <c r="AS64" s="66">
        <v>18.153885279999997</v>
      </c>
      <c r="AT64" s="66">
        <v>22.032664480000001</v>
      </c>
      <c r="AU64" s="66">
        <v>21.392798160000002</v>
      </c>
      <c r="AV64" s="66">
        <v>20.157104759999999</v>
      </c>
      <c r="AW64" s="66">
        <v>17.589176260000002</v>
      </c>
      <c r="AX64" s="66">
        <v>15.949647429999999</v>
      </c>
      <c r="AY64" s="66">
        <v>13.036117220000001</v>
      </c>
      <c r="AZ64" s="66">
        <v>13.217405790000001</v>
      </c>
      <c r="BA64" s="66">
        <v>13.261700880000001</v>
      </c>
      <c r="BB64" s="66">
        <v>16.167391670000001</v>
      </c>
      <c r="BC64" s="66">
        <v>13.831701299999999</v>
      </c>
      <c r="BD64" s="66">
        <v>14.912550530000001</v>
      </c>
      <c r="BE64" s="66">
        <v>10.975720879999999</v>
      </c>
      <c r="BF64" s="66">
        <v>12.233724070000001</v>
      </c>
      <c r="BG64" s="66">
        <v>17.430628219999999</v>
      </c>
      <c r="BH64" s="66">
        <v>17.045461639999999</v>
      </c>
      <c r="BI64" s="66">
        <v>14.841589429999999</v>
      </c>
      <c r="BJ64" s="66">
        <v>13.35815565</v>
      </c>
      <c r="BK64" s="66">
        <v>14.844778359999999</v>
      </c>
      <c r="BL64" s="66">
        <v>13.315860430000001</v>
      </c>
      <c r="BM64" s="66">
        <v>14.93582969</v>
      </c>
      <c r="BN64" s="66">
        <v>12.9491347</v>
      </c>
      <c r="BO64" s="66">
        <v>15.32108734</v>
      </c>
      <c r="BP64" s="66">
        <v>12.629552110000001</v>
      </c>
      <c r="BQ64" s="66">
        <v>10.12020104</v>
      </c>
      <c r="BR64" s="66">
        <v>10.677820929999999</v>
      </c>
      <c r="BS64" s="66">
        <v>14.07757926</v>
      </c>
      <c r="BT64" s="66">
        <v>14.40611936</v>
      </c>
      <c r="BU64" s="66">
        <v>11.017505229999999</v>
      </c>
      <c r="BV64" s="66">
        <v>12.402227809999999</v>
      </c>
      <c r="BW64" s="66">
        <v>14.106792970000001</v>
      </c>
      <c r="BX64" s="66">
        <v>12.64869665</v>
      </c>
      <c r="BY64" s="66">
        <v>9.3724207999999987</v>
      </c>
      <c r="BZ64" s="66">
        <v>15.67255817</v>
      </c>
      <c r="CA64" s="66">
        <v>14.56295925</v>
      </c>
      <c r="CB64" s="66">
        <v>14.590172169999999</v>
      </c>
      <c r="CC64" s="66">
        <v>10.757339160000001</v>
      </c>
      <c r="CD64" s="66">
        <v>14.231041130000001</v>
      </c>
      <c r="CE64" s="66">
        <v>12.790379380000001</v>
      </c>
      <c r="CF64" s="66">
        <v>14.473171300000001</v>
      </c>
      <c r="CG64" s="66">
        <v>16.77617356</v>
      </c>
      <c r="CH64" s="66">
        <v>18.61771405</v>
      </c>
      <c r="CI64" s="66">
        <v>15.191224050000001</v>
      </c>
      <c r="CJ64" s="66">
        <v>11.947635569999999</v>
      </c>
      <c r="CK64" s="66">
        <v>11.75711059</v>
      </c>
      <c r="CL64" s="66">
        <v>11.12669123</v>
      </c>
      <c r="CM64" s="66">
        <v>13.529533430000001</v>
      </c>
      <c r="CN64" s="66">
        <v>16.787437130000001</v>
      </c>
      <c r="CO64" s="66">
        <v>14.48818159</v>
      </c>
      <c r="CP64" s="66">
        <v>14.62913955</v>
      </c>
      <c r="CQ64" s="66">
        <v>14.346275070000001</v>
      </c>
      <c r="CR64" s="66">
        <v>10.7691354</v>
      </c>
      <c r="CS64" s="66">
        <v>10.361124820000001</v>
      </c>
      <c r="CT64" s="66">
        <v>11.9723916</v>
      </c>
      <c r="CU64" s="66">
        <v>10.90575166</v>
      </c>
      <c r="CV64" s="66">
        <v>10.32535755</v>
      </c>
      <c r="CW64" s="66">
        <v>14.325164539999999</v>
      </c>
      <c r="CX64" s="66">
        <v>11.75302675</v>
      </c>
      <c r="CY64" s="66">
        <v>9.4695145800000002</v>
      </c>
      <c r="CZ64" s="66">
        <v>7.3668497799999999</v>
      </c>
      <c r="DA64" s="66">
        <v>8.6438709800000009</v>
      </c>
      <c r="DB64" s="66">
        <v>7.7397346099999993</v>
      </c>
      <c r="DC64" s="66">
        <v>11.25384275</v>
      </c>
      <c r="DD64" s="66">
        <v>11.78936641</v>
      </c>
      <c r="DE64" s="66">
        <v>10.67341779</v>
      </c>
      <c r="DF64" s="66">
        <v>11.573527820000001</v>
      </c>
      <c r="DG64" s="66">
        <v>10.26766308</v>
      </c>
      <c r="DH64" s="66">
        <v>11.91970042</v>
      </c>
      <c r="DI64" s="66">
        <v>13.35279478</v>
      </c>
      <c r="DJ64" s="66">
        <v>10.718135100000001</v>
      </c>
      <c r="DK64" s="66">
        <v>11.184596079999999</v>
      </c>
      <c r="DL64" s="66">
        <v>12.411443120000001</v>
      </c>
      <c r="DM64" s="66">
        <v>13.77819991</v>
      </c>
      <c r="DN64" s="66">
        <v>13.734184259999999</v>
      </c>
      <c r="DO64" s="66">
        <v>12.597281969999999</v>
      </c>
      <c r="DP64" s="66">
        <v>11.28406627</v>
      </c>
      <c r="DQ64" s="66">
        <v>13.10358284</v>
      </c>
      <c r="DR64" s="66">
        <v>14.033322609999999</v>
      </c>
      <c r="DS64" s="66">
        <v>12.75142359</v>
      </c>
      <c r="DT64" s="66">
        <v>13.95371171</v>
      </c>
      <c r="DU64" s="66">
        <v>12.06131072</v>
      </c>
      <c r="DV64" s="66">
        <v>9.2774961099999995</v>
      </c>
      <c r="DW64" s="66">
        <v>13.597129289999998</v>
      </c>
      <c r="DX64" s="66">
        <v>11.55252582</v>
      </c>
      <c r="DY64" s="66">
        <v>13.616667639999999</v>
      </c>
      <c r="DZ64" s="66">
        <v>13.33005002</v>
      </c>
      <c r="EA64" s="66">
        <v>13.16473725</v>
      </c>
      <c r="EB64" s="66">
        <v>13.13831463</v>
      </c>
      <c r="EC64" s="66">
        <v>11.54774832</v>
      </c>
      <c r="ED64" s="66">
        <v>12.651873999999999</v>
      </c>
      <c r="EE64" s="66">
        <v>12.172565989999999</v>
      </c>
      <c r="EF64" s="66">
        <v>8.4742717899999995</v>
      </c>
    </row>
    <row r="65" spans="1:136">
      <c r="A65" s="65" t="s">
        <v>94</v>
      </c>
      <c r="B65" s="66">
        <v>52.385341590000003</v>
      </c>
      <c r="C65" s="66">
        <v>48.747366049999997</v>
      </c>
      <c r="D65" s="66">
        <v>55.133870790000003</v>
      </c>
      <c r="E65" s="66">
        <v>48.508331920000003</v>
      </c>
      <c r="F65" s="66">
        <v>55.603366070000007</v>
      </c>
      <c r="G65" s="66">
        <v>53.372037950000006</v>
      </c>
      <c r="H65" s="66">
        <v>49.728314419999997</v>
      </c>
      <c r="I65" s="66">
        <v>48.306553379999997</v>
      </c>
      <c r="J65" s="66">
        <v>58.980033349999999</v>
      </c>
      <c r="K65" s="66">
        <v>59.50692669</v>
      </c>
      <c r="L65" s="66">
        <v>62.849071789999996</v>
      </c>
      <c r="M65" s="66">
        <v>54.357866850000001</v>
      </c>
      <c r="N65" s="66">
        <v>57.965351099999992</v>
      </c>
      <c r="O65" s="66">
        <v>61.879593999999997</v>
      </c>
      <c r="P65" s="66">
        <v>56.842906419999998</v>
      </c>
      <c r="Q65" s="66">
        <v>61.88156832</v>
      </c>
      <c r="R65" s="66">
        <v>73.200629609999993</v>
      </c>
      <c r="S65" s="66">
        <v>60.524550269999999</v>
      </c>
      <c r="T65" s="66">
        <v>57.262849850000002</v>
      </c>
      <c r="U65" s="66">
        <v>63.263715469999994</v>
      </c>
      <c r="V65" s="66">
        <v>56.692956359999997</v>
      </c>
      <c r="W65" s="66">
        <v>69.241825739999996</v>
      </c>
      <c r="X65" s="66">
        <v>56.660984580000004</v>
      </c>
      <c r="Y65" s="66">
        <v>57.305716889999999</v>
      </c>
      <c r="Z65" s="66">
        <v>59.971190219999997</v>
      </c>
      <c r="AA65" s="66">
        <v>66.775633099999993</v>
      </c>
      <c r="AB65" s="66">
        <v>57.272729720000001</v>
      </c>
      <c r="AC65" s="66">
        <v>59.928803020000004</v>
      </c>
      <c r="AD65" s="66">
        <v>57.94829395</v>
      </c>
      <c r="AE65" s="66">
        <v>56.098243029999999</v>
      </c>
      <c r="AF65" s="66">
        <v>65.761468359999995</v>
      </c>
      <c r="AG65" s="66">
        <v>68.240638410000003</v>
      </c>
      <c r="AH65" s="66">
        <v>74.122802019999995</v>
      </c>
      <c r="AI65" s="66">
        <v>76.086925890000003</v>
      </c>
      <c r="AJ65" s="66">
        <v>63.193642960000005</v>
      </c>
      <c r="AK65" s="66">
        <v>52.765569669999998</v>
      </c>
      <c r="AL65" s="66">
        <v>65.294753569999997</v>
      </c>
      <c r="AM65" s="66">
        <v>77.062372780000004</v>
      </c>
      <c r="AN65" s="66">
        <v>67.072540349999997</v>
      </c>
      <c r="AO65" s="66">
        <v>71.427482349999991</v>
      </c>
      <c r="AP65" s="66">
        <v>72.817135120000003</v>
      </c>
      <c r="AQ65" s="66">
        <v>74.709421359999993</v>
      </c>
      <c r="AR65" s="66">
        <v>74.45813776</v>
      </c>
      <c r="AS65" s="66">
        <v>63.603552260000001</v>
      </c>
      <c r="AT65" s="66">
        <v>67.301893849999999</v>
      </c>
      <c r="AU65" s="66">
        <v>68.651072740000004</v>
      </c>
      <c r="AV65" s="66">
        <v>68.215314270000007</v>
      </c>
      <c r="AW65" s="66">
        <v>65.811312119999997</v>
      </c>
      <c r="AX65" s="66">
        <v>55.197921129999997</v>
      </c>
      <c r="AY65" s="66">
        <v>58.009787750000001</v>
      </c>
      <c r="AZ65" s="66">
        <v>58.581641930000004</v>
      </c>
      <c r="BA65" s="66">
        <v>50.977841310000002</v>
      </c>
      <c r="BB65" s="66">
        <v>53.251272220000004</v>
      </c>
      <c r="BC65" s="66">
        <v>60.251356800000003</v>
      </c>
      <c r="BD65" s="66">
        <v>54.494959399999999</v>
      </c>
      <c r="BE65" s="66">
        <v>48.182445449999996</v>
      </c>
      <c r="BF65" s="66">
        <v>54.246807339999997</v>
      </c>
      <c r="BG65" s="66">
        <v>54.636685549999996</v>
      </c>
      <c r="BH65" s="66">
        <v>52.20186829</v>
      </c>
      <c r="BI65" s="66">
        <v>52.037702530000004</v>
      </c>
      <c r="BJ65" s="66">
        <v>52.879198799999998</v>
      </c>
      <c r="BK65" s="66">
        <v>60.076938079999998</v>
      </c>
      <c r="BL65" s="66">
        <v>50.411091219999996</v>
      </c>
      <c r="BM65" s="66">
        <v>49.670697410000002</v>
      </c>
      <c r="BN65" s="66">
        <v>54.123716220000006</v>
      </c>
      <c r="BO65" s="66">
        <v>57.088880270000004</v>
      </c>
      <c r="BP65" s="66">
        <v>56.149034049999997</v>
      </c>
      <c r="BQ65" s="66">
        <v>49.710509970000004</v>
      </c>
      <c r="BR65" s="66">
        <v>52.283654279999993</v>
      </c>
      <c r="BS65" s="66">
        <v>50.926780219999998</v>
      </c>
      <c r="BT65" s="66">
        <v>51.025511269999996</v>
      </c>
      <c r="BU65" s="66">
        <v>49.163311669999999</v>
      </c>
      <c r="BV65" s="66">
        <v>55.528397739999996</v>
      </c>
      <c r="BW65" s="66">
        <v>56.588624600000003</v>
      </c>
      <c r="BX65" s="66">
        <v>54.575704980000005</v>
      </c>
      <c r="BY65" s="66">
        <v>57.517175360000003</v>
      </c>
      <c r="BZ65" s="66">
        <v>56.287921429999997</v>
      </c>
      <c r="CA65" s="66">
        <v>60.68270253</v>
      </c>
      <c r="CB65" s="66">
        <v>54.75229367</v>
      </c>
      <c r="CC65" s="66">
        <v>55.431192159999995</v>
      </c>
      <c r="CD65" s="66">
        <v>56.534187209999999</v>
      </c>
      <c r="CE65" s="66">
        <v>63.699566169999997</v>
      </c>
      <c r="CF65" s="66">
        <v>55.574240610000004</v>
      </c>
      <c r="CG65" s="66">
        <v>53.871597269999995</v>
      </c>
      <c r="CH65" s="66">
        <v>56.106522470000002</v>
      </c>
      <c r="CI65" s="66">
        <v>62.561965139999998</v>
      </c>
      <c r="CJ65" s="66">
        <v>61.246939150000003</v>
      </c>
      <c r="CK65" s="66">
        <v>64.144480490000007</v>
      </c>
      <c r="CL65" s="66">
        <v>64.968318460000006</v>
      </c>
      <c r="CM65" s="66">
        <v>70.410238890000002</v>
      </c>
      <c r="CN65" s="66">
        <v>73.505944889999995</v>
      </c>
      <c r="CO65" s="66">
        <v>65.072007439999993</v>
      </c>
      <c r="CP65" s="66">
        <v>63.293941769999996</v>
      </c>
      <c r="CQ65" s="66">
        <v>67.680371019999995</v>
      </c>
      <c r="CR65" s="66">
        <v>67.936100019999998</v>
      </c>
      <c r="CS65" s="66">
        <v>66.135112679999992</v>
      </c>
      <c r="CT65" s="66">
        <v>62.819197939999995</v>
      </c>
      <c r="CU65" s="66">
        <v>68.184592949999995</v>
      </c>
      <c r="CV65" s="66">
        <v>67.072138269999996</v>
      </c>
      <c r="CW65" s="66">
        <v>64.08012368</v>
      </c>
      <c r="CX65" s="66">
        <v>63.52886144</v>
      </c>
      <c r="CY65" s="66">
        <v>66.199212840000001</v>
      </c>
      <c r="CZ65" s="66">
        <v>61.912479110000007</v>
      </c>
      <c r="DA65" s="66">
        <v>70.663455679999998</v>
      </c>
      <c r="DB65" s="66">
        <v>68.400047099999995</v>
      </c>
      <c r="DC65" s="66">
        <v>66.323401079999996</v>
      </c>
      <c r="DD65" s="66">
        <v>64.532696119999997</v>
      </c>
      <c r="DE65" s="66">
        <v>68.52763899</v>
      </c>
      <c r="DF65" s="66">
        <v>73.279875799999999</v>
      </c>
      <c r="DG65" s="66">
        <v>75.955229369999998</v>
      </c>
      <c r="DH65" s="66">
        <v>72.945167330000004</v>
      </c>
      <c r="DI65" s="66">
        <v>75.630056179999997</v>
      </c>
      <c r="DJ65" s="66">
        <v>78.065133720000006</v>
      </c>
      <c r="DK65" s="66">
        <v>79.514735239999993</v>
      </c>
      <c r="DL65" s="66">
        <v>79.303180619999992</v>
      </c>
      <c r="DM65" s="66">
        <v>79.006411420000006</v>
      </c>
      <c r="DN65" s="66">
        <v>74.97309353</v>
      </c>
      <c r="DO65" s="66">
        <v>78.566125630000002</v>
      </c>
      <c r="DP65" s="66">
        <v>76.058809740000001</v>
      </c>
      <c r="DQ65" s="66">
        <v>75.066387719999994</v>
      </c>
      <c r="DR65" s="66">
        <v>78.44376238000001</v>
      </c>
      <c r="DS65" s="66">
        <v>81.22291272999999</v>
      </c>
      <c r="DT65" s="66">
        <v>71.28088636999999</v>
      </c>
      <c r="DU65" s="66">
        <v>71.232221660000008</v>
      </c>
      <c r="DV65" s="66">
        <v>73.004243680000002</v>
      </c>
      <c r="DW65" s="66">
        <v>75.201808389999997</v>
      </c>
      <c r="DX65" s="66">
        <v>67.951786799999994</v>
      </c>
      <c r="DY65" s="66">
        <v>70.453428689999996</v>
      </c>
      <c r="DZ65" s="66">
        <v>75.459255600000006</v>
      </c>
      <c r="EA65" s="66">
        <v>76.532640969999989</v>
      </c>
      <c r="EB65" s="66">
        <v>77.452546409999997</v>
      </c>
      <c r="EC65" s="66">
        <v>72.037496340000004</v>
      </c>
      <c r="ED65" s="66">
        <v>74.502981259999999</v>
      </c>
      <c r="EE65" s="66">
        <v>70.332949319999997</v>
      </c>
      <c r="EF65" s="66">
        <v>64.759610019999997</v>
      </c>
    </row>
    <row r="66" spans="1:136">
      <c r="A66" s="63" t="s">
        <v>256</v>
      </c>
    </row>
    <row r="67" spans="1:136">
      <c r="A67" s="65" t="s">
        <v>76</v>
      </c>
      <c r="B67" s="66">
        <v>12.20947131</v>
      </c>
      <c r="C67" s="66">
        <v>15.52311246</v>
      </c>
      <c r="D67" s="66">
        <v>13.693568379999999</v>
      </c>
      <c r="E67" s="66">
        <v>7.6361056300000003</v>
      </c>
      <c r="F67" s="66">
        <v>7.6882605900000005</v>
      </c>
      <c r="G67" s="66">
        <v>14.239177999999999</v>
      </c>
      <c r="H67" s="66">
        <v>12.111195739999999</v>
      </c>
      <c r="I67" s="66">
        <v>13.304181140000001</v>
      </c>
      <c r="J67" s="66">
        <v>20.130192189999999</v>
      </c>
      <c r="K67" s="66">
        <v>13.134831909999999</v>
      </c>
      <c r="L67" s="66">
        <v>12.631039810000001</v>
      </c>
      <c r="M67" s="66">
        <v>12.673369189999999</v>
      </c>
      <c r="N67" s="66">
        <v>8.081845340000001</v>
      </c>
      <c r="O67" s="66">
        <v>12.60863408</v>
      </c>
      <c r="P67" s="66">
        <v>11.32994439</v>
      </c>
      <c r="Q67" s="66">
        <v>15.19049742</v>
      </c>
      <c r="R67" s="66">
        <v>7.1750003399999995</v>
      </c>
      <c r="S67" s="66">
        <v>7.9220281200000002</v>
      </c>
      <c r="T67" s="66">
        <v>11.30233823</v>
      </c>
      <c r="U67" s="66">
        <v>10.506648309999999</v>
      </c>
      <c r="V67" s="66">
        <v>7.3123442599999997</v>
      </c>
      <c r="W67" s="66">
        <v>7.5159645800000003</v>
      </c>
      <c r="X67" s="66">
        <v>6.4510955399999999</v>
      </c>
      <c r="Y67" s="66">
        <v>6.4661913200000001</v>
      </c>
      <c r="Z67" s="66">
        <v>8.5537538799999986</v>
      </c>
      <c r="AA67" s="66">
        <v>8.2375105099999999</v>
      </c>
      <c r="AB67" s="66">
        <v>11.561666450000001</v>
      </c>
      <c r="AC67" s="66">
        <v>8.5441916000000013</v>
      </c>
      <c r="AD67" s="66">
        <v>15.60146057</v>
      </c>
      <c r="AE67" s="66">
        <v>10.05597551</v>
      </c>
      <c r="AF67" s="66">
        <v>10.63967021</v>
      </c>
      <c r="AG67" s="66">
        <v>8.8679328999999996</v>
      </c>
      <c r="AH67" s="66">
        <v>10.30347879</v>
      </c>
      <c r="AI67" s="66">
        <v>13.97273187</v>
      </c>
      <c r="AJ67" s="66">
        <v>11.31333205</v>
      </c>
      <c r="AK67" s="66">
        <v>13.31993864</v>
      </c>
      <c r="AL67" s="66">
        <v>14.554650050000001</v>
      </c>
      <c r="AM67" s="66">
        <v>10.286304189999999</v>
      </c>
      <c r="AN67" s="66">
        <v>10.066128989999999</v>
      </c>
      <c r="AO67" s="66">
        <v>8.7508131700000007</v>
      </c>
      <c r="AP67" s="66">
        <v>7.81941357</v>
      </c>
      <c r="AQ67" s="66">
        <v>10.48891064</v>
      </c>
      <c r="AR67" s="66">
        <v>11.559676750000001</v>
      </c>
      <c r="AS67" s="66">
        <v>10.98722615</v>
      </c>
      <c r="AT67" s="66">
        <v>12.661841720000002</v>
      </c>
      <c r="AU67" s="66">
        <v>11.780020069999999</v>
      </c>
      <c r="AV67" s="66">
        <v>7.3365851099999997</v>
      </c>
      <c r="AW67" s="66">
        <v>8.5917160999999993</v>
      </c>
      <c r="AX67" s="66">
        <v>13.251356750000001</v>
      </c>
      <c r="AY67" s="66">
        <v>15.245162950000001</v>
      </c>
      <c r="AZ67" s="66">
        <v>12.754189739999999</v>
      </c>
      <c r="BA67" s="66">
        <v>9.7399571999999992</v>
      </c>
      <c r="BB67" s="66">
        <v>12.43890571</v>
      </c>
      <c r="BC67" s="66">
        <v>14.092416400000001</v>
      </c>
      <c r="BD67" s="66">
        <v>14.34052719</v>
      </c>
      <c r="BE67" s="66">
        <v>9.8802654899999993</v>
      </c>
      <c r="BF67" s="66">
        <v>13.58866783</v>
      </c>
      <c r="BG67" s="66">
        <v>13.495971229999999</v>
      </c>
      <c r="BH67" s="66">
        <v>10.671447349999999</v>
      </c>
      <c r="BI67" s="66">
        <v>14.186343180000001</v>
      </c>
      <c r="BJ67" s="66">
        <v>15.172943549999999</v>
      </c>
      <c r="BK67" s="66">
        <v>12.985241200000001</v>
      </c>
      <c r="BL67" s="66">
        <v>12.63532358</v>
      </c>
      <c r="BM67" s="66">
        <v>11.332783620000001</v>
      </c>
      <c r="BN67" s="66">
        <v>14.660101869999998</v>
      </c>
      <c r="BO67" s="66">
        <v>16.048489679999999</v>
      </c>
      <c r="BP67" s="66">
        <v>16.44726138</v>
      </c>
      <c r="BQ67" s="66">
        <v>12.82787283</v>
      </c>
      <c r="BR67" s="66">
        <v>17.889402580000002</v>
      </c>
      <c r="BS67" s="66">
        <v>16.819734889999999</v>
      </c>
      <c r="BT67" s="66">
        <v>15.885160160000002</v>
      </c>
      <c r="BU67" s="66">
        <v>16.261545349999999</v>
      </c>
      <c r="BV67" s="66">
        <v>17.011699119999999</v>
      </c>
      <c r="BW67" s="66">
        <v>19.558027850000002</v>
      </c>
      <c r="BX67" s="66">
        <v>13.64615815</v>
      </c>
      <c r="BY67" s="66">
        <v>13.843862490000001</v>
      </c>
      <c r="BZ67" s="66">
        <v>17.038524080000002</v>
      </c>
      <c r="CA67" s="66">
        <v>15.852043760000001</v>
      </c>
      <c r="CB67" s="66">
        <v>13.840739259999999</v>
      </c>
      <c r="CC67" s="66">
        <v>10.389839520000001</v>
      </c>
      <c r="CD67" s="66">
        <v>14.144195499999999</v>
      </c>
      <c r="CE67" s="66">
        <v>15.378323720000001</v>
      </c>
      <c r="CF67" s="66">
        <v>17.492331310000001</v>
      </c>
      <c r="CG67" s="66">
        <v>10.743072210000001</v>
      </c>
      <c r="CH67" s="66">
        <v>12.87008222</v>
      </c>
      <c r="CI67" s="66">
        <v>20.47170096</v>
      </c>
      <c r="CJ67" s="66">
        <v>16.105822789999998</v>
      </c>
      <c r="CK67" s="66">
        <v>18.427923539999998</v>
      </c>
      <c r="CL67" s="66">
        <v>15.88624203</v>
      </c>
      <c r="CM67" s="66">
        <v>16.833533660000001</v>
      </c>
      <c r="CN67" s="66">
        <v>19.514472859999998</v>
      </c>
      <c r="CO67" s="66">
        <v>15.824047480000001</v>
      </c>
      <c r="CP67" s="66">
        <v>13.08039634</v>
      </c>
      <c r="CQ67" s="66">
        <v>20.38620586</v>
      </c>
      <c r="CR67" s="66">
        <v>9.8340866200000008</v>
      </c>
      <c r="CS67" s="66">
        <v>13.767309129999999</v>
      </c>
      <c r="CT67" s="66">
        <v>14.927941400000002</v>
      </c>
      <c r="CU67" s="66">
        <v>18.15554917</v>
      </c>
      <c r="CV67" s="66">
        <v>17.625913860000001</v>
      </c>
      <c r="CW67" s="66">
        <v>14.27771386</v>
      </c>
      <c r="CX67" s="66">
        <v>13.021395119999999</v>
      </c>
      <c r="CY67" s="66">
        <v>16.43187648</v>
      </c>
      <c r="CZ67" s="66">
        <v>15.624376549999999</v>
      </c>
      <c r="DA67" s="66">
        <v>16.156038160000001</v>
      </c>
      <c r="DB67" s="66">
        <v>18.61201192</v>
      </c>
      <c r="DC67" s="66">
        <v>17.851232070000002</v>
      </c>
      <c r="DD67" s="66">
        <v>15.74672524</v>
      </c>
      <c r="DE67" s="66">
        <v>13.951127909999999</v>
      </c>
      <c r="DF67" s="66">
        <v>17.38521952</v>
      </c>
      <c r="DG67" s="66">
        <v>19.956891839999997</v>
      </c>
      <c r="DH67" s="66">
        <v>23.576377919999999</v>
      </c>
      <c r="DI67" s="66">
        <v>17.211780040000001</v>
      </c>
      <c r="DJ67" s="66">
        <v>15.375368730000002</v>
      </c>
      <c r="DK67" s="66">
        <v>15.99758696</v>
      </c>
      <c r="DL67" s="66">
        <v>17.923297730000002</v>
      </c>
      <c r="DM67" s="66">
        <v>14.08695955</v>
      </c>
      <c r="DN67" s="66">
        <v>18.528178879999999</v>
      </c>
      <c r="DO67" s="66">
        <v>18.834231259999999</v>
      </c>
      <c r="DP67" s="66">
        <v>16.588097009999998</v>
      </c>
      <c r="DQ67" s="66">
        <v>14.661594280000001</v>
      </c>
      <c r="DR67" s="66">
        <v>16.290309650000001</v>
      </c>
      <c r="DS67" s="66">
        <v>15.07629274</v>
      </c>
      <c r="DT67" s="66">
        <v>15.9047839</v>
      </c>
      <c r="DU67" s="66">
        <v>14.353899820000001</v>
      </c>
      <c r="DV67" s="66">
        <v>16.6414735</v>
      </c>
      <c r="DW67" s="66">
        <v>18.473258219999998</v>
      </c>
      <c r="DX67" s="66">
        <v>18.64838533</v>
      </c>
      <c r="DY67" s="66">
        <v>14.98156545</v>
      </c>
      <c r="DZ67" s="66">
        <v>20.531122700000001</v>
      </c>
      <c r="EA67" s="66">
        <v>9.4633093099999996</v>
      </c>
      <c r="EB67" s="66">
        <v>11.113831940000001</v>
      </c>
      <c r="EC67" s="66">
        <v>9.9706380899999996</v>
      </c>
      <c r="ED67" s="66">
        <v>8.5443567999999992</v>
      </c>
      <c r="EE67" s="66">
        <v>12.487538820000001</v>
      </c>
      <c r="EF67" s="66">
        <v>9.68439622</v>
      </c>
    </row>
    <row r="68" spans="1:136">
      <c r="A68" s="65" t="s">
        <v>77</v>
      </c>
      <c r="B68" s="66">
        <v>0.91638036</v>
      </c>
      <c r="C68" s="66">
        <v>0.86433859000000002</v>
      </c>
      <c r="D68" s="66">
        <v>0.43622438000000002</v>
      </c>
      <c r="E68" s="66">
        <v>1.6078880900000001</v>
      </c>
      <c r="F68" s="66">
        <v>0.67459734999999998</v>
      </c>
      <c r="G68" s="66">
        <v>1.2881707</v>
      </c>
      <c r="H68" s="66">
        <v>0.53821406999999999</v>
      </c>
      <c r="I68" s="66">
        <v>0.65762827000000001</v>
      </c>
      <c r="J68" s="66">
        <v>0</v>
      </c>
      <c r="K68" s="66">
        <v>0</v>
      </c>
      <c r="L68" s="66">
        <v>0.81221569999999998</v>
      </c>
      <c r="M68" s="66">
        <v>0.80359776000000005</v>
      </c>
      <c r="N68" s="66">
        <v>0.90430454999999998</v>
      </c>
      <c r="O68" s="66">
        <v>2.21889395</v>
      </c>
      <c r="P68" s="66">
        <v>1.6383269499999999</v>
      </c>
      <c r="Q68" s="66">
        <v>0.78122292999999998</v>
      </c>
      <c r="R68" s="66">
        <v>1.10294151</v>
      </c>
      <c r="S68" s="66">
        <v>2.1151497500000001</v>
      </c>
      <c r="T68" s="66">
        <v>0.35214877</v>
      </c>
      <c r="U68" s="66">
        <v>2.1513497099999999</v>
      </c>
      <c r="V68" s="66">
        <v>1.5972164099999999</v>
      </c>
      <c r="W68" s="66">
        <v>0.39801147000000003</v>
      </c>
      <c r="X68" s="66">
        <v>1.2595219</v>
      </c>
      <c r="Y68" s="66">
        <v>1.8828184100000001</v>
      </c>
      <c r="Z68" s="66">
        <v>2.3680678199999998</v>
      </c>
      <c r="AA68" s="66">
        <v>1.0460333099999999</v>
      </c>
      <c r="AB68" s="66">
        <v>0.86485931000000005</v>
      </c>
      <c r="AC68" s="66">
        <v>1.4548188799999999</v>
      </c>
      <c r="AD68" s="66">
        <v>0.76490725000000004</v>
      </c>
      <c r="AE68" s="66">
        <v>0.73428165000000001</v>
      </c>
      <c r="AF68" s="66">
        <v>0.29318188000000001</v>
      </c>
      <c r="AG68" s="66">
        <v>0</v>
      </c>
      <c r="AH68" s="66">
        <v>0.40692499999999998</v>
      </c>
      <c r="AI68" s="66">
        <v>1.4535949500000001</v>
      </c>
      <c r="AJ68" s="66">
        <v>1.3813692899999999</v>
      </c>
      <c r="AK68" s="66">
        <v>0.92326244000000002</v>
      </c>
      <c r="AL68" s="66">
        <v>1.3055268</v>
      </c>
      <c r="AM68" s="66">
        <v>0.58469097000000003</v>
      </c>
      <c r="AN68" s="66">
        <v>0.56695040000000008</v>
      </c>
      <c r="AO68" s="66">
        <v>0.95967066999999995</v>
      </c>
      <c r="AP68" s="66">
        <v>1.1728315499999999</v>
      </c>
      <c r="AQ68" s="66">
        <v>0</v>
      </c>
      <c r="AR68" s="66">
        <v>0.35843796</v>
      </c>
      <c r="AS68" s="66">
        <v>0</v>
      </c>
      <c r="AT68" s="66">
        <v>0</v>
      </c>
      <c r="AU68" s="66">
        <v>0.32404239000000001</v>
      </c>
      <c r="AV68" s="66">
        <v>0</v>
      </c>
      <c r="AW68" s="66">
        <v>1.4068743699999999</v>
      </c>
      <c r="AX68" s="66">
        <v>0.78405581999999996</v>
      </c>
      <c r="AY68" s="66">
        <v>0.79575198000000003</v>
      </c>
      <c r="AZ68" s="66">
        <v>0.40838879000000006</v>
      </c>
      <c r="BA68" s="66">
        <v>0.68501129999999999</v>
      </c>
      <c r="BB68" s="66">
        <v>0.18288852</v>
      </c>
      <c r="BC68" s="66">
        <v>0</v>
      </c>
      <c r="BD68" s="66">
        <v>0.19806694999999999</v>
      </c>
      <c r="BE68" s="66">
        <v>0.15861344999999999</v>
      </c>
      <c r="BF68" s="66">
        <v>0.17557849</v>
      </c>
      <c r="BG68" s="66">
        <v>0.48551483000000001</v>
      </c>
      <c r="BH68" s="66">
        <v>0.91244986999999989</v>
      </c>
      <c r="BI68" s="66">
        <v>0.41695313000000001</v>
      </c>
      <c r="BJ68" s="66">
        <v>0</v>
      </c>
      <c r="BK68" s="66">
        <v>0.33676128</v>
      </c>
      <c r="BL68" s="66">
        <v>0.23479203000000001</v>
      </c>
      <c r="BM68" s="66">
        <v>0</v>
      </c>
      <c r="BN68" s="66">
        <v>0.16685546000000001</v>
      </c>
      <c r="BO68" s="66">
        <v>0.50127911999999997</v>
      </c>
      <c r="BP68" s="66">
        <v>0.53370899000000005</v>
      </c>
      <c r="BQ68" s="66">
        <v>0</v>
      </c>
      <c r="BR68" s="66">
        <v>5.505343E-2</v>
      </c>
      <c r="BS68" s="66">
        <v>6.1435490000000002E-2</v>
      </c>
      <c r="BT68" s="66">
        <v>0.14152213999999999</v>
      </c>
      <c r="BU68" s="66">
        <v>0</v>
      </c>
      <c r="BV68" s="66">
        <v>0.75418702999999998</v>
      </c>
      <c r="BW68" s="66">
        <v>0.39551600999999997</v>
      </c>
      <c r="BX68" s="66">
        <v>0.14520955999999999</v>
      </c>
      <c r="BY68" s="66">
        <v>0.51206081999999997</v>
      </c>
      <c r="BZ68" s="66">
        <v>0.32422023999999999</v>
      </c>
      <c r="CA68" s="66">
        <v>0</v>
      </c>
      <c r="CB68" s="66">
        <v>0.30763989000000003</v>
      </c>
      <c r="CC68" s="66">
        <v>0.18257909</v>
      </c>
      <c r="CD68" s="66">
        <v>0.75881677000000003</v>
      </c>
      <c r="CE68" s="66">
        <v>0.48376108000000001</v>
      </c>
      <c r="CF68" s="66">
        <v>0.48113473000000001</v>
      </c>
      <c r="CG68" s="66">
        <v>0.60912204999999997</v>
      </c>
      <c r="CH68" s="66">
        <v>0.47914203</v>
      </c>
      <c r="CI68" s="66">
        <v>0.77405548000000002</v>
      </c>
      <c r="CJ68" s="66">
        <v>0.48153523999999998</v>
      </c>
      <c r="CK68" s="66">
        <v>0.31660676999999998</v>
      </c>
      <c r="CL68" s="66">
        <v>0.42848217</v>
      </c>
      <c r="CM68" s="66">
        <v>0</v>
      </c>
      <c r="CN68" s="66">
        <v>0.6249376499999999</v>
      </c>
      <c r="CO68" s="66">
        <v>0.74426749000000003</v>
      </c>
      <c r="CP68" s="66">
        <v>0.42440157000000001</v>
      </c>
      <c r="CQ68" s="66">
        <v>7.5131989999999996E-2</v>
      </c>
      <c r="CR68" s="66">
        <v>0.13470085000000001</v>
      </c>
      <c r="CS68" s="66">
        <v>0.29134346</v>
      </c>
      <c r="CT68" s="66">
        <v>0.10110613</v>
      </c>
      <c r="CU68" s="66">
        <v>0</v>
      </c>
      <c r="CV68" s="66">
        <v>0.94349310999999991</v>
      </c>
      <c r="CW68" s="66">
        <v>6.6219719999999996E-2</v>
      </c>
      <c r="CX68" s="66">
        <v>0</v>
      </c>
      <c r="CY68" s="66">
        <v>0</v>
      </c>
      <c r="CZ68" s="66">
        <v>0.56101299000000004</v>
      </c>
      <c r="DA68" s="66">
        <v>0.92079907000000005</v>
      </c>
      <c r="DB68" s="66">
        <v>0.51124988999999998</v>
      </c>
      <c r="DC68" s="66">
        <v>4.9051070000000002E-2</v>
      </c>
      <c r="DD68" s="66">
        <v>0.14719056</v>
      </c>
      <c r="DE68" s="66">
        <v>0.34696064000000004</v>
      </c>
      <c r="DF68" s="66">
        <v>0.13113639999999999</v>
      </c>
      <c r="DG68" s="66">
        <v>0</v>
      </c>
      <c r="DH68" s="66">
        <v>0.30357899999999999</v>
      </c>
      <c r="DI68" s="66">
        <v>0</v>
      </c>
      <c r="DJ68" s="66">
        <v>0.62978339999999999</v>
      </c>
      <c r="DK68" s="66">
        <v>0.1161189</v>
      </c>
      <c r="DL68" s="66">
        <v>0.48428399999999999</v>
      </c>
      <c r="DM68" s="66">
        <v>0.80981140000000007</v>
      </c>
      <c r="DN68" s="66">
        <v>0.1383684</v>
      </c>
      <c r="DO68" s="66">
        <v>0.2037273</v>
      </c>
      <c r="DP68" s="66">
        <v>1.0229982</v>
      </c>
      <c r="DQ68" s="66">
        <v>0.35812179999999999</v>
      </c>
      <c r="DR68" s="66">
        <v>0.38920650000000001</v>
      </c>
      <c r="DS68" s="66">
        <v>0.31960870000000002</v>
      </c>
      <c r="DT68" s="66">
        <v>0.99583350000000004</v>
      </c>
      <c r="DU68" s="66">
        <v>0.28756419999999999</v>
      </c>
      <c r="DV68" s="66">
        <v>0.48503869999999999</v>
      </c>
      <c r="DW68" s="66">
        <v>0.41927290000000006</v>
      </c>
      <c r="DX68" s="66">
        <v>0.2954427</v>
      </c>
      <c r="DY68" s="66">
        <v>0.39627630000000003</v>
      </c>
      <c r="DZ68" s="66">
        <v>0.1140395</v>
      </c>
      <c r="EA68" s="66">
        <v>7.77143E-2</v>
      </c>
      <c r="EB68" s="66">
        <v>5.1381000000000003E-2</v>
      </c>
      <c r="EC68" s="66">
        <v>0.1196667</v>
      </c>
      <c r="ED68" s="66">
        <v>0.65226110000000004</v>
      </c>
      <c r="EE68" s="66">
        <v>0</v>
      </c>
      <c r="EF68" s="66">
        <v>0.90089589999999997</v>
      </c>
    </row>
    <row r="69" spans="1:136">
      <c r="A69" s="65" t="s">
        <v>78</v>
      </c>
      <c r="B69" s="66">
        <v>42.39022044</v>
      </c>
      <c r="C69" s="66">
        <v>30.922634469999998</v>
      </c>
      <c r="D69" s="66">
        <v>27.153369290000001</v>
      </c>
      <c r="E69" s="66">
        <v>33.535128370000002</v>
      </c>
      <c r="F69" s="66">
        <v>32.801063710000001</v>
      </c>
      <c r="G69" s="66">
        <v>29.220655180000001</v>
      </c>
      <c r="H69" s="66">
        <v>31.456221409999998</v>
      </c>
      <c r="I69" s="66">
        <v>27.307681029999998</v>
      </c>
      <c r="J69" s="66">
        <v>31.624791000000002</v>
      </c>
      <c r="K69" s="66">
        <v>31.064877039999999</v>
      </c>
      <c r="L69" s="66">
        <v>34.629245769999997</v>
      </c>
      <c r="M69" s="66">
        <v>30.212148630000002</v>
      </c>
      <c r="N69" s="66">
        <v>36.75568182</v>
      </c>
      <c r="O69" s="66">
        <v>25.218230460000001</v>
      </c>
      <c r="P69" s="66">
        <v>30.217603759999996</v>
      </c>
      <c r="Q69" s="66">
        <v>32.689221740000001</v>
      </c>
      <c r="R69" s="66">
        <v>31.539224090000001</v>
      </c>
      <c r="S69" s="66">
        <v>30.648001829999998</v>
      </c>
      <c r="T69" s="66">
        <v>32.122538540000001</v>
      </c>
      <c r="U69" s="66">
        <v>32.417239469999998</v>
      </c>
      <c r="V69" s="66">
        <v>25.334082649999999</v>
      </c>
      <c r="W69" s="66">
        <v>29.850286220000001</v>
      </c>
      <c r="X69" s="66">
        <v>30.274893460000001</v>
      </c>
      <c r="Y69" s="66">
        <v>30.323087489999999</v>
      </c>
      <c r="Z69" s="66">
        <v>28.666568910000002</v>
      </c>
      <c r="AA69" s="66">
        <v>28.414417749999998</v>
      </c>
      <c r="AB69" s="66">
        <v>31.052650460000002</v>
      </c>
      <c r="AC69" s="66">
        <v>25.303252440000001</v>
      </c>
      <c r="AD69" s="66">
        <v>27.734183030000001</v>
      </c>
      <c r="AE69" s="66">
        <v>25.200121190000001</v>
      </c>
      <c r="AF69" s="66">
        <v>28.609549980000001</v>
      </c>
      <c r="AG69" s="66">
        <v>33.519271959999998</v>
      </c>
      <c r="AH69" s="66">
        <v>28.284579839999999</v>
      </c>
      <c r="AI69" s="66">
        <v>31.586896419999999</v>
      </c>
      <c r="AJ69" s="66">
        <v>33.649546900000004</v>
      </c>
      <c r="AK69" s="66">
        <v>22.371128689999999</v>
      </c>
      <c r="AL69" s="66">
        <v>32.201307059999998</v>
      </c>
      <c r="AM69" s="66">
        <v>26.940718840000002</v>
      </c>
      <c r="AN69" s="66">
        <v>27.325064150000003</v>
      </c>
      <c r="AO69" s="66">
        <v>26.523358510000001</v>
      </c>
      <c r="AP69" s="66">
        <v>35.618750310000003</v>
      </c>
      <c r="AQ69" s="66">
        <v>31.358081540000001</v>
      </c>
      <c r="AR69" s="66">
        <v>29.854780230000003</v>
      </c>
      <c r="AS69" s="66">
        <v>32.017828100000003</v>
      </c>
      <c r="AT69" s="66">
        <v>32.540044890000004</v>
      </c>
      <c r="AU69" s="66">
        <v>32.125857519999997</v>
      </c>
      <c r="AV69" s="66">
        <v>33.54578978</v>
      </c>
      <c r="AW69" s="66">
        <v>35.055093979999995</v>
      </c>
      <c r="AX69" s="66">
        <v>29.640331519999997</v>
      </c>
      <c r="AY69" s="66">
        <v>32.6311277</v>
      </c>
      <c r="AZ69" s="66">
        <v>28.408423829999997</v>
      </c>
      <c r="BA69" s="66">
        <v>32.035702700000002</v>
      </c>
      <c r="BB69" s="66">
        <v>30.969756790000002</v>
      </c>
      <c r="BC69" s="66">
        <v>28.796179410000001</v>
      </c>
      <c r="BD69" s="66">
        <v>34.862002009999998</v>
      </c>
      <c r="BE69" s="66">
        <v>31.904339950000001</v>
      </c>
      <c r="BF69" s="66">
        <v>29.52838062</v>
      </c>
      <c r="BG69" s="66">
        <v>31.823013719999999</v>
      </c>
      <c r="BH69" s="66">
        <v>28.714087550000002</v>
      </c>
      <c r="BI69" s="66">
        <v>28.99805945</v>
      </c>
      <c r="BJ69" s="66">
        <v>29.927760999999997</v>
      </c>
      <c r="BK69" s="66">
        <v>25.48412665</v>
      </c>
      <c r="BL69" s="66">
        <v>26.903599849999999</v>
      </c>
      <c r="BM69" s="66">
        <v>25.503483099999997</v>
      </c>
      <c r="BN69" s="66">
        <v>25.6107777</v>
      </c>
      <c r="BO69" s="66">
        <v>23.536534150000001</v>
      </c>
      <c r="BP69" s="66">
        <v>25.41631976</v>
      </c>
      <c r="BQ69" s="66">
        <v>25.475089910000001</v>
      </c>
      <c r="BR69" s="66">
        <v>26.96891304</v>
      </c>
      <c r="BS69" s="66">
        <v>24.41652758</v>
      </c>
      <c r="BT69" s="66">
        <v>23.272474029999998</v>
      </c>
      <c r="BU69" s="66">
        <v>28.197260780000001</v>
      </c>
      <c r="BV69" s="66">
        <v>33.88187336</v>
      </c>
      <c r="BW69" s="66">
        <v>25.304068650000001</v>
      </c>
      <c r="BX69" s="66">
        <v>26.341610420000002</v>
      </c>
      <c r="BY69" s="66">
        <v>23.98903688</v>
      </c>
      <c r="BZ69" s="66">
        <v>24.05651907</v>
      </c>
      <c r="CA69" s="66">
        <v>23.727739419999999</v>
      </c>
      <c r="CB69" s="66">
        <v>27.47201068</v>
      </c>
      <c r="CC69" s="66">
        <v>27.55468677</v>
      </c>
      <c r="CD69" s="66">
        <v>27.097694860000001</v>
      </c>
      <c r="CE69" s="66">
        <v>25.633443020000001</v>
      </c>
      <c r="CF69" s="66">
        <v>28.123781040000001</v>
      </c>
      <c r="CG69" s="66">
        <v>25.749054690000001</v>
      </c>
      <c r="CH69" s="66">
        <v>24.658119839999998</v>
      </c>
      <c r="CI69" s="66">
        <v>20.916048500000002</v>
      </c>
      <c r="CJ69" s="66">
        <v>23.98641606</v>
      </c>
      <c r="CK69" s="66">
        <v>26.79588382</v>
      </c>
      <c r="CL69" s="66">
        <v>27.0692071</v>
      </c>
      <c r="CM69" s="66">
        <v>23.204965489999999</v>
      </c>
      <c r="CN69" s="66">
        <v>26.839400229999999</v>
      </c>
      <c r="CO69" s="66">
        <v>29.196103049999998</v>
      </c>
      <c r="CP69" s="66">
        <v>26.793177110000002</v>
      </c>
      <c r="CQ69" s="66">
        <v>27.299747960000001</v>
      </c>
      <c r="CR69" s="66">
        <v>25.653625769999998</v>
      </c>
      <c r="CS69" s="66">
        <v>28.03601381</v>
      </c>
      <c r="CT69" s="66">
        <v>24.793342920000001</v>
      </c>
      <c r="CU69" s="66">
        <v>28.158979089999999</v>
      </c>
      <c r="CV69" s="66">
        <v>26.331235159999999</v>
      </c>
      <c r="CW69" s="66">
        <v>24.97707977</v>
      </c>
      <c r="CX69" s="66">
        <v>27.8006478</v>
      </c>
      <c r="CY69" s="66">
        <v>20.757872190000001</v>
      </c>
      <c r="CZ69" s="66">
        <v>26.890180539999999</v>
      </c>
      <c r="DA69" s="66">
        <v>25.162879310000001</v>
      </c>
      <c r="DB69" s="66">
        <v>25.01848111</v>
      </c>
      <c r="DC69" s="66">
        <v>24.33529772</v>
      </c>
      <c r="DD69" s="66">
        <v>24.57513191</v>
      </c>
      <c r="DE69" s="66">
        <v>25.896855110000001</v>
      </c>
      <c r="DF69" s="66">
        <v>25.649651909999999</v>
      </c>
      <c r="DG69" s="66">
        <v>20.165133730000001</v>
      </c>
      <c r="DH69" s="66">
        <v>19.244926639999999</v>
      </c>
      <c r="DI69" s="66">
        <v>20.351069459999998</v>
      </c>
      <c r="DJ69" s="66">
        <v>21.04444681</v>
      </c>
      <c r="DK69" s="66">
        <v>20.329673329999999</v>
      </c>
      <c r="DL69" s="66">
        <v>21.22583946</v>
      </c>
      <c r="DM69" s="66">
        <v>21.792646390000002</v>
      </c>
      <c r="DN69" s="66">
        <v>18.40491622</v>
      </c>
      <c r="DO69" s="66">
        <v>20.07578745</v>
      </c>
      <c r="DP69" s="66">
        <v>18.06815615</v>
      </c>
      <c r="DQ69" s="66">
        <v>18.136364199999999</v>
      </c>
      <c r="DR69" s="66">
        <v>17.541432029999999</v>
      </c>
      <c r="DS69" s="66">
        <v>21.018070610000002</v>
      </c>
      <c r="DT69" s="66">
        <v>23.172453669999999</v>
      </c>
      <c r="DU69" s="66">
        <v>22.146083820000001</v>
      </c>
      <c r="DV69" s="66">
        <v>17.534281289999999</v>
      </c>
      <c r="DW69" s="66">
        <v>15.959058199999999</v>
      </c>
      <c r="DX69" s="66">
        <v>16.05618767</v>
      </c>
      <c r="DY69" s="66">
        <v>17.05372801</v>
      </c>
      <c r="DZ69" s="66">
        <v>21.27749919</v>
      </c>
      <c r="EA69" s="66">
        <v>16.602227800000001</v>
      </c>
      <c r="EB69" s="66">
        <v>18.039430299999999</v>
      </c>
      <c r="EC69" s="66">
        <v>17.483298560000001</v>
      </c>
      <c r="ED69" s="66">
        <v>16.043101670000002</v>
      </c>
      <c r="EE69" s="66">
        <v>11.98754301</v>
      </c>
      <c r="EF69" s="66">
        <v>17.6463322</v>
      </c>
    </row>
    <row r="70" spans="1:136">
      <c r="A70" s="65" t="s">
        <v>79</v>
      </c>
      <c r="B70" s="66">
        <v>1.17472157</v>
      </c>
      <c r="C70" s="66">
        <v>0.89416686999999995</v>
      </c>
      <c r="D70" s="66">
        <v>0.507961</v>
      </c>
      <c r="E70" s="66">
        <v>0.43615703</v>
      </c>
      <c r="F70" s="66">
        <v>0.63813620999999998</v>
      </c>
      <c r="G70" s="66">
        <v>0.74251626999999998</v>
      </c>
      <c r="H70" s="66">
        <v>2.8120450900000002</v>
      </c>
      <c r="I70" s="66">
        <v>1.8238850800000002</v>
      </c>
      <c r="J70" s="66">
        <v>1.2553443</v>
      </c>
      <c r="K70" s="66">
        <v>0.85697241000000002</v>
      </c>
      <c r="L70" s="66">
        <v>0.73686881999999998</v>
      </c>
      <c r="M70" s="66">
        <v>0.59335691000000002</v>
      </c>
      <c r="N70" s="66">
        <v>0</v>
      </c>
      <c r="O70" s="66">
        <v>0.15154465</v>
      </c>
      <c r="P70" s="66">
        <v>0.59608565000000002</v>
      </c>
      <c r="Q70" s="66">
        <v>1.5418278299999999</v>
      </c>
      <c r="R70" s="66">
        <v>1.5917186800000001</v>
      </c>
      <c r="S70" s="66">
        <v>1.41591266</v>
      </c>
      <c r="T70" s="66">
        <v>0.46697190999999999</v>
      </c>
      <c r="U70" s="66">
        <v>0.90047851000000001</v>
      </c>
      <c r="V70" s="66">
        <v>2.7367989000000001</v>
      </c>
      <c r="W70" s="66">
        <v>0.92214960000000001</v>
      </c>
      <c r="X70" s="66">
        <v>1.13656384</v>
      </c>
      <c r="Y70" s="66">
        <v>1.85871845</v>
      </c>
      <c r="Z70" s="66">
        <v>0.51802216000000001</v>
      </c>
      <c r="AA70" s="66">
        <v>0.16832077000000001</v>
      </c>
      <c r="AB70" s="66">
        <v>0.71073677000000002</v>
      </c>
      <c r="AC70" s="66">
        <v>0.66000329000000002</v>
      </c>
      <c r="AD70" s="66">
        <v>0</v>
      </c>
      <c r="AE70" s="66">
        <v>0.99051610000000001</v>
      </c>
      <c r="AF70" s="66">
        <v>1.5878938899999999</v>
      </c>
      <c r="AG70" s="66">
        <v>1.2767387299999999</v>
      </c>
      <c r="AH70" s="66">
        <v>1.61575249</v>
      </c>
      <c r="AI70" s="66">
        <v>0.71647472000000001</v>
      </c>
      <c r="AJ70" s="66">
        <v>2.4850477899999999</v>
      </c>
      <c r="AK70" s="66">
        <v>2.6789434600000002</v>
      </c>
      <c r="AL70" s="66">
        <v>2.54269634</v>
      </c>
      <c r="AM70" s="66">
        <v>4.8515389300000002</v>
      </c>
      <c r="AN70" s="66">
        <v>1.0491477499999999</v>
      </c>
      <c r="AO70" s="66">
        <v>1.9205897100000002</v>
      </c>
      <c r="AP70" s="66">
        <v>1.93187164</v>
      </c>
      <c r="AQ70" s="66">
        <v>0.61643263999999998</v>
      </c>
      <c r="AR70" s="66">
        <v>0.97070019000000007</v>
      </c>
      <c r="AS70" s="66">
        <v>1.0829400499999999</v>
      </c>
      <c r="AT70" s="66">
        <v>1.20495686</v>
      </c>
      <c r="AU70" s="66">
        <v>0.20905388</v>
      </c>
      <c r="AV70" s="66">
        <v>0.34410819999999998</v>
      </c>
      <c r="AW70" s="66">
        <v>0.18332675000000001</v>
      </c>
      <c r="AX70" s="66">
        <v>0.30893912000000001</v>
      </c>
      <c r="AY70" s="66">
        <v>1.18152923</v>
      </c>
      <c r="AZ70" s="66">
        <v>1.5054641200000001</v>
      </c>
      <c r="BA70" s="66">
        <v>0.59740826999999996</v>
      </c>
      <c r="BB70" s="66">
        <v>0.73799619999999999</v>
      </c>
      <c r="BC70" s="66">
        <v>0.44104109999999996</v>
      </c>
      <c r="BD70" s="66">
        <v>0.70459890000000003</v>
      </c>
      <c r="BE70" s="66">
        <v>0.90377543000000005</v>
      </c>
      <c r="BF70" s="66">
        <v>0.10266685</v>
      </c>
      <c r="BG70" s="66">
        <v>1.294828E-2</v>
      </c>
      <c r="BH70" s="66">
        <v>0.28280696</v>
      </c>
      <c r="BI70" s="66">
        <v>0.70435725999999999</v>
      </c>
      <c r="BJ70" s="66">
        <v>0.24770093000000001</v>
      </c>
      <c r="BK70" s="66">
        <v>0.35057765000000002</v>
      </c>
      <c r="BL70" s="66">
        <v>0.27901731999999996</v>
      </c>
      <c r="BM70" s="66">
        <v>0.61047198000000003</v>
      </c>
      <c r="BN70" s="66">
        <v>0.48876454000000003</v>
      </c>
      <c r="BO70" s="66">
        <v>0.60042600999999995</v>
      </c>
      <c r="BP70" s="66">
        <v>6.418008E-2</v>
      </c>
      <c r="BQ70" s="66">
        <v>2.813877E-2</v>
      </c>
      <c r="BR70" s="66">
        <v>0.51263961000000002</v>
      </c>
      <c r="BS70" s="66">
        <v>0.79626035000000006</v>
      </c>
      <c r="BT70" s="66">
        <v>0.71369738999999999</v>
      </c>
      <c r="BU70" s="66">
        <v>4.5864000000000002E-2</v>
      </c>
      <c r="BV70" s="66">
        <v>0.58077192999999994</v>
      </c>
      <c r="BW70" s="66">
        <v>0.2302621</v>
      </c>
      <c r="BX70" s="66">
        <v>0.78901200000000005</v>
      </c>
      <c r="BY70" s="66">
        <v>0.37033069999999996</v>
      </c>
      <c r="BZ70" s="66">
        <v>0.54113882999999996</v>
      </c>
      <c r="CA70" s="66">
        <v>5.1252010000000001E-2</v>
      </c>
      <c r="CB70" s="66">
        <v>0.19763038999999999</v>
      </c>
      <c r="CC70" s="66">
        <v>4.7361470000000003E-2</v>
      </c>
      <c r="CD70" s="66">
        <v>0.18352255000000001</v>
      </c>
      <c r="CE70" s="66">
        <v>0.37810522000000002</v>
      </c>
      <c r="CF70" s="66">
        <v>0.43923995999999998</v>
      </c>
      <c r="CG70" s="66">
        <v>0.68305157999999999</v>
      </c>
      <c r="CH70" s="66">
        <v>0.39031959999999999</v>
      </c>
      <c r="CI70" s="66">
        <v>0.81601341000000005</v>
      </c>
      <c r="CJ70" s="66">
        <v>7.5308679999999989E-2</v>
      </c>
      <c r="CK70" s="66">
        <v>3.4393189999999997E-2</v>
      </c>
      <c r="CL70" s="66">
        <v>0.53541919999999998</v>
      </c>
      <c r="CM70" s="66">
        <v>0</v>
      </c>
      <c r="CN70" s="66">
        <v>9.0232119999999999E-2</v>
      </c>
      <c r="CO70" s="66">
        <v>0.33208216000000002</v>
      </c>
      <c r="CP70" s="66">
        <v>0.31059015000000001</v>
      </c>
      <c r="CQ70" s="66">
        <v>0.14765064</v>
      </c>
      <c r="CR70" s="66">
        <v>0.44566486</v>
      </c>
      <c r="CS70" s="66">
        <v>0.45941929000000004</v>
      </c>
      <c r="CT70" s="66">
        <v>0.56805843999999994</v>
      </c>
      <c r="CU70" s="66">
        <v>0.48494101000000001</v>
      </c>
      <c r="CV70" s="66">
        <v>0.42036852000000002</v>
      </c>
      <c r="CW70" s="66">
        <v>0.80909322000000006</v>
      </c>
      <c r="CX70" s="66">
        <v>0.88386639000000011</v>
      </c>
      <c r="CY70" s="66">
        <v>0.12393971000000001</v>
      </c>
      <c r="CZ70" s="66">
        <v>0.46277931</v>
      </c>
      <c r="DA70" s="66">
        <v>0.92270920999999995</v>
      </c>
      <c r="DB70" s="66">
        <v>1.11669413</v>
      </c>
      <c r="DC70" s="66">
        <v>0.17856650000000002</v>
      </c>
      <c r="DD70" s="66">
        <v>0.11088639</v>
      </c>
      <c r="DE70" s="66">
        <v>0.34322979999999997</v>
      </c>
      <c r="DF70" s="66">
        <v>0.45075672</v>
      </c>
      <c r="DG70" s="66">
        <v>0.11163431</v>
      </c>
      <c r="DH70" s="66">
        <v>0.31306624</v>
      </c>
      <c r="DI70" s="66">
        <v>0.71212966</v>
      </c>
      <c r="DJ70" s="66">
        <v>0.55146585999999997</v>
      </c>
      <c r="DK70" s="66">
        <v>0.79642922999999999</v>
      </c>
      <c r="DL70" s="66">
        <v>0.75897393000000002</v>
      </c>
      <c r="DM70" s="66">
        <v>0.45874620999999999</v>
      </c>
      <c r="DN70" s="66">
        <v>1.3858826799999999</v>
      </c>
      <c r="DO70" s="66">
        <v>0.47284348999999998</v>
      </c>
      <c r="DP70" s="66">
        <v>0.23908493</v>
      </c>
      <c r="DQ70" s="66">
        <v>0.63421890000000003</v>
      </c>
      <c r="DR70" s="66">
        <v>0.61151430000000007</v>
      </c>
      <c r="DS70" s="66">
        <v>0.36064491999999998</v>
      </c>
      <c r="DT70" s="66">
        <v>0.70117732999999993</v>
      </c>
      <c r="DU70" s="66">
        <v>0.46695487999999996</v>
      </c>
      <c r="DV70" s="66">
        <v>0.36946250000000003</v>
      </c>
      <c r="DW70" s="66">
        <v>0.33845700000000001</v>
      </c>
      <c r="DX70" s="66">
        <v>0.26706173999999999</v>
      </c>
      <c r="DY70" s="66">
        <v>0.78380099999999997</v>
      </c>
      <c r="DZ70" s="66">
        <v>0.27057001000000003</v>
      </c>
      <c r="EA70" s="66">
        <v>0.45851537999999997</v>
      </c>
      <c r="EB70" s="66">
        <v>0.52044482999999997</v>
      </c>
      <c r="EC70" s="66">
        <v>0.52947639999999996</v>
      </c>
      <c r="ED70" s="66">
        <v>0.49989223999999999</v>
      </c>
      <c r="EE70" s="66">
        <v>9.7393969999999996E-2</v>
      </c>
      <c r="EF70" s="66">
        <v>0.50612687000000001</v>
      </c>
    </row>
    <row r="71" spans="1:136">
      <c r="A71" s="65" t="s">
        <v>80</v>
      </c>
      <c r="B71" s="66">
        <v>25.528914659999998</v>
      </c>
      <c r="C71" s="66">
        <v>29.226218539999998</v>
      </c>
      <c r="D71" s="66">
        <v>24.3834914</v>
      </c>
      <c r="E71" s="66">
        <v>27.112437100000001</v>
      </c>
      <c r="F71" s="66">
        <v>25.068905520000001</v>
      </c>
      <c r="G71" s="66">
        <v>18.583351950000001</v>
      </c>
      <c r="H71" s="66">
        <v>28.681140980000002</v>
      </c>
      <c r="I71" s="66">
        <v>20.711421080000001</v>
      </c>
      <c r="J71" s="66">
        <v>26.74456167</v>
      </c>
      <c r="K71" s="66">
        <v>23.345162549999998</v>
      </c>
      <c r="L71" s="66">
        <v>19.349535320000001</v>
      </c>
      <c r="M71" s="66">
        <v>23.21772713</v>
      </c>
      <c r="N71" s="66">
        <v>24.342388739999997</v>
      </c>
      <c r="O71" s="66">
        <v>20.372205379999997</v>
      </c>
      <c r="P71" s="66">
        <v>20.729338079999998</v>
      </c>
      <c r="Q71" s="66">
        <v>21.58897838</v>
      </c>
      <c r="R71" s="66">
        <v>22.071377849999998</v>
      </c>
      <c r="S71" s="66">
        <v>23.780551639999999</v>
      </c>
      <c r="T71" s="66">
        <v>19.295200180000002</v>
      </c>
      <c r="U71" s="66">
        <v>18.994795070000002</v>
      </c>
      <c r="V71" s="66">
        <v>18.500831009999999</v>
      </c>
      <c r="W71" s="66">
        <v>18.016983289999999</v>
      </c>
      <c r="X71" s="66">
        <v>18.637570100000001</v>
      </c>
      <c r="Y71" s="66">
        <v>17.72038337</v>
      </c>
      <c r="Z71" s="66">
        <v>24.687654690000002</v>
      </c>
      <c r="AA71" s="66">
        <v>16.709510309999999</v>
      </c>
      <c r="AB71" s="66">
        <v>20.020663720000002</v>
      </c>
      <c r="AC71" s="66">
        <v>22.256520170000002</v>
      </c>
      <c r="AD71" s="66">
        <v>21.9311878</v>
      </c>
      <c r="AE71" s="66">
        <v>14.541985669999999</v>
      </c>
      <c r="AF71" s="66">
        <v>20.275879920000001</v>
      </c>
      <c r="AG71" s="66">
        <v>22.329308009999998</v>
      </c>
      <c r="AH71" s="66">
        <v>21.80403939</v>
      </c>
      <c r="AI71" s="66">
        <v>17.815327539999998</v>
      </c>
      <c r="AJ71" s="66">
        <v>20.544658219999999</v>
      </c>
      <c r="AK71" s="66">
        <v>20.774080600000001</v>
      </c>
      <c r="AL71" s="66">
        <v>18.991813010000001</v>
      </c>
      <c r="AM71" s="66">
        <v>15.510133889999999</v>
      </c>
      <c r="AN71" s="66">
        <v>22.206087889999999</v>
      </c>
      <c r="AO71" s="66">
        <v>13.10907119</v>
      </c>
      <c r="AP71" s="66">
        <v>12.596090329999999</v>
      </c>
      <c r="AQ71" s="66">
        <v>18.352770190000001</v>
      </c>
      <c r="AR71" s="66">
        <v>18.028303950000002</v>
      </c>
      <c r="AS71" s="66">
        <v>17.434631850000002</v>
      </c>
      <c r="AT71" s="66">
        <v>18.39401196</v>
      </c>
      <c r="AU71" s="66">
        <v>17.244734879999999</v>
      </c>
      <c r="AV71" s="66">
        <v>16.37173486</v>
      </c>
      <c r="AW71" s="66">
        <v>13.793749070000001</v>
      </c>
      <c r="AX71" s="66">
        <v>17.636734140000002</v>
      </c>
      <c r="AY71" s="66">
        <v>19.060796369999998</v>
      </c>
      <c r="AZ71" s="66">
        <v>17.181738680000002</v>
      </c>
      <c r="BA71" s="66">
        <v>15.59530694</v>
      </c>
      <c r="BB71" s="66">
        <v>17.980520169999998</v>
      </c>
      <c r="BC71" s="66">
        <v>11.362848060000001</v>
      </c>
      <c r="BD71" s="66">
        <v>16.449075860000001</v>
      </c>
      <c r="BE71" s="66">
        <v>14.610490860000001</v>
      </c>
      <c r="BF71" s="66">
        <v>13.097705099999999</v>
      </c>
      <c r="BG71" s="66">
        <v>17.21205058</v>
      </c>
      <c r="BH71" s="66">
        <v>17.64868469</v>
      </c>
      <c r="BI71" s="66">
        <v>13.72670291</v>
      </c>
      <c r="BJ71" s="66">
        <v>12.20893571</v>
      </c>
      <c r="BK71" s="66">
        <v>13.919794510000001</v>
      </c>
      <c r="BL71" s="66">
        <v>12.384435660000001</v>
      </c>
      <c r="BM71" s="66">
        <v>12.56097273</v>
      </c>
      <c r="BN71" s="66">
        <v>16.556583280000002</v>
      </c>
      <c r="BO71" s="66">
        <v>12.38253248</v>
      </c>
      <c r="BP71" s="66">
        <v>15.11215456</v>
      </c>
      <c r="BQ71" s="66">
        <v>13.597300319999999</v>
      </c>
      <c r="BR71" s="66">
        <v>12.042070379999998</v>
      </c>
      <c r="BS71" s="66">
        <v>11.76934499</v>
      </c>
      <c r="BT71" s="66">
        <v>12.65908121</v>
      </c>
      <c r="BU71" s="66">
        <v>10.80267401</v>
      </c>
      <c r="BV71" s="66">
        <v>13.83075685</v>
      </c>
      <c r="BW71" s="66">
        <v>10.009948210000001</v>
      </c>
      <c r="BX71" s="66">
        <v>9.6916482500000001</v>
      </c>
      <c r="BY71" s="66">
        <v>12.01372278</v>
      </c>
      <c r="BZ71" s="66">
        <v>10.09838276</v>
      </c>
      <c r="CA71" s="66">
        <v>11.45715676</v>
      </c>
      <c r="CB71" s="66">
        <v>11.336212360000001</v>
      </c>
      <c r="CC71" s="66">
        <v>9.6733716600000008</v>
      </c>
      <c r="CD71" s="66">
        <v>7.7435582600000004</v>
      </c>
      <c r="CE71" s="66">
        <v>8.7014728300000002</v>
      </c>
      <c r="CF71" s="66">
        <v>10.60221767</v>
      </c>
      <c r="CG71" s="66">
        <v>10.56458422</v>
      </c>
      <c r="CH71" s="66">
        <v>8.952382570000001</v>
      </c>
      <c r="CI71" s="66">
        <v>7.9461898</v>
      </c>
      <c r="CJ71" s="66">
        <v>8.7595893399999998</v>
      </c>
      <c r="CK71" s="66">
        <v>15.174729450000001</v>
      </c>
      <c r="CL71" s="66">
        <v>8.3544361400000007</v>
      </c>
      <c r="CM71" s="66">
        <v>9.4668316800000003</v>
      </c>
      <c r="CN71" s="66">
        <v>9.2691602800000013</v>
      </c>
      <c r="CO71" s="66">
        <v>10.914595160000001</v>
      </c>
      <c r="CP71" s="66">
        <v>11.770934409999999</v>
      </c>
      <c r="CQ71" s="66">
        <v>10.234252469999999</v>
      </c>
      <c r="CR71" s="66">
        <v>8.7292966700000001</v>
      </c>
      <c r="CS71" s="66">
        <v>11.928414650000001</v>
      </c>
      <c r="CT71" s="66">
        <v>11.07120814</v>
      </c>
      <c r="CU71" s="66">
        <v>10.189510349999999</v>
      </c>
      <c r="CV71" s="66">
        <v>11.88862177</v>
      </c>
      <c r="CW71" s="66">
        <v>10.30736106</v>
      </c>
      <c r="CX71" s="66">
        <v>8.5895852700000006</v>
      </c>
      <c r="CY71" s="66">
        <v>11.788765470000001</v>
      </c>
      <c r="CZ71" s="66">
        <v>8.7733794100000004</v>
      </c>
      <c r="DA71" s="66">
        <v>11.868127340000001</v>
      </c>
      <c r="DB71" s="66">
        <v>13.453692329999999</v>
      </c>
      <c r="DC71" s="66">
        <v>12.482191350000001</v>
      </c>
      <c r="DD71" s="66">
        <v>10.57561134</v>
      </c>
      <c r="DE71" s="66">
        <v>8.8458258900000004</v>
      </c>
      <c r="DF71" s="66">
        <v>8.5048076300000002</v>
      </c>
      <c r="DG71" s="66">
        <v>9.6196474300000006</v>
      </c>
      <c r="DH71" s="66">
        <v>10.73985394</v>
      </c>
      <c r="DI71" s="66">
        <v>9.3200429699999994</v>
      </c>
      <c r="DJ71" s="66">
        <v>11.064960299999999</v>
      </c>
      <c r="DK71" s="66">
        <v>7.3709065900000006</v>
      </c>
      <c r="DL71" s="66">
        <v>9.6357099399999999</v>
      </c>
      <c r="DM71" s="66">
        <v>8.7465391399999994</v>
      </c>
      <c r="DN71" s="66">
        <v>10.01893973</v>
      </c>
      <c r="DO71" s="66">
        <v>7.35226164</v>
      </c>
      <c r="DP71" s="66">
        <v>6.4969168699999997</v>
      </c>
      <c r="DQ71" s="66">
        <v>8.0978184300000002</v>
      </c>
      <c r="DR71" s="66">
        <v>8.4705016099999995</v>
      </c>
      <c r="DS71" s="66">
        <v>5.8592247200000003</v>
      </c>
      <c r="DT71" s="66">
        <v>7.4186031099999994</v>
      </c>
      <c r="DU71" s="66">
        <v>5.9702787700000002</v>
      </c>
      <c r="DV71" s="66">
        <v>7.91173123</v>
      </c>
      <c r="DW71" s="66">
        <v>8.0933987900000002</v>
      </c>
      <c r="DX71" s="66">
        <v>5.9046572099999999</v>
      </c>
      <c r="DY71" s="66">
        <v>8.9425603199999983</v>
      </c>
      <c r="DZ71" s="66">
        <v>8.0502615800000008</v>
      </c>
      <c r="EA71" s="66">
        <v>6.4496042600000001</v>
      </c>
      <c r="EB71" s="66">
        <v>8.2379233200000002</v>
      </c>
      <c r="EC71" s="66">
        <v>5.4131954800000006</v>
      </c>
      <c r="ED71" s="66">
        <v>5.3253433700000006</v>
      </c>
      <c r="EE71" s="66">
        <v>6.2842889999999993</v>
      </c>
      <c r="EF71" s="66">
        <v>7.19616699</v>
      </c>
    </row>
    <row r="72" spans="1:136">
      <c r="A72" s="65" t="s">
        <v>81</v>
      </c>
      <c r="B72" s="66">
        <v>9.5398325100000001</v>
      </c>
      <c r="C72" s="66">
        <v>10.788458169999998</v>
      </c>
      <c r="D72" s="66">
        <v>9.4979825799999986</v>
      </c>
      <c r="E72" s="66">
        <v>6.27174809</v>
      </c>
      <c r="F72" s="66">
        <v>8.35186253</v>
      </c>
      <c r="G72" s="66">
        <v>11.583618570000001</v>
      </c>
      <c r="H72" s="66">
        <v>12.085201810000001</v>
      </c>
      <c r="I72" s="66">
        <v>16.64854266</v>
      </c>
      <c r="J72" s="66">
        <v>13.777318149999999</v>
      </c>
      <c r="K72" s="66">
        <v>15.47945395</v>
      </c>
      <c r="L72" s="66">
        <v>9.0914798399999999</v>
      </c>
      <c r="M72" s="66">
        <v>15.36666072</v>
      </c>
      <c r="N72" s="66">
        <v>9.5791803099999999</v>
      </c>
      <c r="O72" s="66">
        <v>8.177091690000001</v>
      </c>
      <c r="P72" s="66">
        <v>10.615995610000001</v>
      </c>
      <c r="Q72" s="66">
        <v>7.0893631299999997</v>
      </c>
      <c r="R72" s="66">
        <v>6.4041299499999997</v>
      </c>
      <c r="S72" s="66">
        <v>8.0996729099999989</v>
      </c>
      <c r="T72" s="66">
        <v>11.941869350000001</v>
      </c>
      <c r="U72" s="66">
        <v>12.220495209999999</v>
      </c>
      <c r="V72" s="66">
        <v>13.13321565</v>
      </c>
      <c r="W72" s="66">
        <v>10.95572288</v>
      </c>
      <c r="X72" s="66">
        <v>12.367877249999999</v>
      </c>
      <c r="Y72" s="66">
        <v>9.3405920900000012</v>
      </c>
      <c r="Z72" s="66">
        <v>5.6733860400000005</v>
      </c>
      <c r="AA72" s="66">
        <v>9.2762847999999991</v>
      </c>
      <c r="AB72" s="66">
        <v>6.8613554600000004</v>
      </c>
      <c r="AC72" s="66">
        <v>9.9935409499999999</v>
      </c>
      <c r="AD72" s="66">
        <v>7.3958382700000005</v>
      </c>
      <c r="AE72" s="66">
        <v>10.594744009999999</v>
      </c>
      <c r="AF72" s="66">
        <v>9.0546401299999992</v>
      </c>
      <c r="AG72" s="66">
        <v>8.6596246699999995</v>
      </c>
      <c r="AH72" s="66">
        <v>10.902686060000001</v>
      </c>
      <c r="AI72" s="66">
        <v>12.020395690000001</v>
      </c>
      <c r="AJ72" s="66">
        <v>9.2006487099999994</v>
      </c>
      <c r="AK72" s="66">
        <v>10.280003390000001</v>
      </c>
      <c r="AL72" s="66">
        <v>10.541367040000001</v>
      </c>
      <c r="AM72" s="66">
        <v>11.398430860000001</v>
      </c>
      <c r="AN72" s="66">
        <v>8.4958545099999991</v>
      </c>
      <c r="AO72" s="66">
        <v>8.2579091400000006</v>
      </c>
      <c r="AP72" s="66">
        <v>10.76592544</v>
      </c>
      <c r="AQ72" s="66">
        <v>9.1760133200000009</v>
      </c>
      <c r="AR72" s="66">
        <v>7.2764450099999998</v>
      </c>
      <c r="AS72" s="66">
        <v>11.288560709999999</v>
      </c>
      <c r="AT72" s="66">
        <v>9.7831582600000004</v>
      </c>
      <c r="AU72" s="66">
        <v>9.4340423800000011</v>
      </c>
      <c r="AV72" s="66">
        <v>10.98201589</v>
      </c>
      <c r="AW72" s="66">
        <v>11.536813949999999</v>
      </c>
      <c r="AX72" s="66">
        <v>11.126532600000001</v>
      </c>
      <c r="AY72" s="66">
        <v>11.3788801</v>
      </c>
      <c r="AZ72" s="66">
        <v>10.741318639999999</v>
      </c>
      <c r="BA72" s="66">
        <v>11.64587302</v>
      </c>
      <c r="BB72" s="66">
        <v>10.15733801</v>
      </c>
      <c r="BC72" s="66">
        <v>8.3633727799999988</v>
      </c>
      <c r="BD72" s="66">
        <v>9.8200499499999996</v>
      </c>
      <c r="BE72" s="66">
        <v>11.06508734</v>
      </c>
      <c r="BF72" s="66">
        <v>11.248677560000001</v>
      </c>
      <c r="BG72" s="66">
        <v>8.9772798900000002</v>
      </c>
      <c r="BH72" s="66">
        <v>7.0317254400000007</v>
      </c>
      <c r="BI72" s="66">
        <v>6.8124869500000003</v>
      </c>
      <c r="BJ72" s="66">
        <v>11.472032820000001</v>
      </c>
      <c r="BK72" s="66">
        <v>11.39231163</v>
      </c>
      <c r="BL72" s="66">
        <v>9.1443241299999993</v>
      </c>
      <c r="BM72" s="66">
        <v>10.584267580000001</v>
      </c>
      <c r="BN72" s="66">
        <v>10.47368475</v>
      </c>
      <c r="BO72" s="66">
        <v>7.0797907499999999</v>
      </c>
      <c r="BP72" s="66">
        <v>9.4935340999999998</v>
      </c>
      <c r="BQ72" s="66">
        <v>11.129480840000001</v>
      </c>
      <c r="BR72" s="66">
        <v>11.596370159999999</v>
      </c>
      <c r="BS72" s="66">
        <v>7.2878470800000006</v>
      </c>
      <c r="BT72" s="66">
        <v>7.9823210499999995</v>
      </c>
      <c r="BU72" s="66">
        <v>9.9340884999999997</v>
      </c>
      <c r="BV72" s="66">
        <v>9.4564148800000005</v>
      </c>
      <c r="BW72" s="66">
        <v>11.06489008</v>
      </c>
      <c r="BX72" s="66">
        <v>12.40237329</v>
      </c>
      <c r="BY72" s="66">
        <v>11.1105708</v>
      </c>
      <c r="BZ72" s="66">
        <v>11.89939461</v>
      </c>
      <c r="CA72" s="66">
        <v>8.7966583199999988</v>
      </c>
      <c r="CB72" s="66">
        <v>9.4195397199999995</v>
      </c>
      <c r="CC72" s="66">
        <v>9.7903932400000002</v>
      </c>
      <c r="CD72" s="66">
        <v>12.42106195</v>
      </c>
      <c r="CE72" s="66">
        <v>10.118500279999999</v>
      </c>
      <c r="CF72" s="66">
        <v>9.9844024999999998</v>
      </c>
      <c r="CG72" s="66">
        <v>8.2954480400000001</v>
      </c>
      <c r="CH72" s="66">
        <v>12.10453963</v>
      </c>
      <c r="CI72" s="66">
        <v>11.185733769999999</v>
      </c>
      <c r="CJ72" s="66">
        <v>10.16003886</v>
      </c>
      <c r="CK72" s="66">
        <v>9.7121517199999996</v>
      </c>
      <c r="CL72" s="66">
        <v>9.7542875900000006</v>
      </c>
      <c r="CM72" s="66">
        <v>12.07643107</v>
      </c>
      <c r="CN72" s="66">
        <v>9.1346522700000001</v>
      </c>
      <c r="CO72" s="66">
        <v>10.063949749999999</v>
      </c>
      <c r="CP72" s="66">
        <v>13.54682846</v>
      </c>
      <c r="CQ72" s="66">
        <v>10.348485</v>
      </c>
      <c r="CR72" s="66">
        <v>9.2652871799999996</v>
      </c>
      <c r="CS72" s="66">
        <v>10.96844069</v>
      </c>
      <c r="CT72" s="66">
        <v>11.02207233</v>
      </c>
      <c r="CU72" s="66">
        <v>8.3409934000000003</v>
      </c>
      <c r="CV72" s="66">
        <v>10.24705805</v>
      </c>
      <c r="CW72" s="66">
        <v>10.78066986</v>
      </c>
      <c r="CX72" s="66">
        <v>9.994622360000001</v>
      </c>
      <c r="CY72" s="66">
        <v>9.7343389899999995</v>
      </c>
      <c r="CZ72" s="66">
        <v>9.5971936599999985</v>
      </c>
      <c r="DA72" s="66">
        <v>11.76629149</v>
      </c>
      <c r="DB72" s="66">
        <v>8.2862115999999997</v>
      </c>
      <c r="DC72" s="66">
        <v>9.8923227499999999</v>
      </c>
      <c r="DD72" s="66">
        <v>10.16333017</v>
      </c>
      <c r="DE72" s="66">
        <v>9.5581496399999999</v>
      </c>
      <c r="DF72" s="66">
        <v>10.429078220000001</v>
      </c>
      <c r="DG72" s="66">
        <v>10.720644719999999</v>
      </c>
      <c r="DH72" s="66">
        <v>9.0173761700000004</v>
      </c>
      <c r="DI72" s="66">
        <v>10.66678445</v>
      </c>
      <c r="DJ72" s="66">
        <v>10.40599486</v>
      </c>
      <c r="DK72" s="66">
        <v>11.35444622</v>
      </c>
      <c r="DL72" s="66">
        <v>9.97188549</v>
      </c>
      <c r="DM72" s="66">
        <v>9.5295536900000002</v>
      </c>
      <c r="DN72" s="66">
        <v>10.105815890000001</v>
      </c>
      <c r="DO72" s="66">
        <v>8.9186261299999998</v>
      </c>
      <c r="DP72" s="66">
        <v>9.7177377299999996</v>
      </c>
      <c r="DQ72" s="66">
        <v>8.305624869999999</v>
      </c>
      <c r="DR72" s="66">
        <v>7.1537184700000003</v>
      </c>
      <c r="DS72" s="66">
        <v>6.93689395</v>
      </c>
      <c r="DT72" s="66">
        <v>7.4423030400000005</v>
      </c>
      <c r="DU72" s="66">
        <v>7.2798802299999998</v>
      </c>
      <c r="DV72" s="66">
        <v>5.4937608999999998</v>
      </c>
      <c r="DW72" s="66">
        <v>6.6991606400000006</v>
      </c>
      <c r="DX72" s="66">
        <v>7.9296721599999991</v>
      </c>
      <c r="DY72" s="66">
        <v>6.6122116000000002</v>
      </c>
      <c r="DZ72" s="66">
        <v>7.1255614700000001</v>
      </c>
      <c r="EA72" s="66">
        <v>4.1558362999999998</v>
      </c>
      <c r="EB72" s="66">
        <v>6.9147008799999998</v>
      </c>
      <c r="EC72" s="66">
        <v>6.0868290199999997</v>
      </c>
      <c r="ED72" s="66">
        <v>6.3646265300000007</v>
      </c>
      <c r="EE72" s="66">
        <v>6.0571956399999998</v>
      </c>
      <c r="EF72" s="66">
        <v>6.6498519700000003</v>
      </c>
    </row>
    <row r="73" spans="1:136">
      <c r="A73" s="65" t="s">
        <v>82</v>
      </c>
      <c r="B73" s="66">
        <v>322.88727987999999</v>
      </c>
      <c r="C73" s="66">
        <v>304.79858541999999</v>
      </c>
      <c r="D73" s="66">
        <v>315.71432664999998</v>
      </c>
      <c r="E73" s="66">
        <v>283.22407912999995</v>
      </c>
      <c r="F73" s="66">
        <v>282.15867625999999</v>
      </c>
      <c r="G73" s="66">
        <v>316.65255601000001</v>
      </c>
      <c r="H73" s="66">
        <v>316.09275244000003</v>
      </c>
      <c r="I73" s="66">
        <v>295.95325121999997</v>
      </c>
      <c r="J73" s="66">
        <v>304.95605119000004</v>
      </c>
      <c r="K73" s="66">
        <v>301.66959028999997</v>
      </c>
      <c r="L73" s="66">
        <v>313.98813677999999</v>
      </c>
      <c r="M73" s="66">
        <v>307.82033000000001</v>
      </c>
      <c r="N73" s="66">
        <v>304.35190208</v>
      </c>
      <c r="O73" s="66">
        <v>283.63241688000005</v>
      </c>
      <c r="P73" s="66">
        <v>293.44400977999999</v>
      </c>
      <c r="Q73" s="66">
        <v>298.18500196000002</v>
      </c>
      <c r="R73" s="66">
        <v>306.26625715</v>
      </c>
      <c r="S73" s="66">
        <v>296.22412557000001</v>
      </c>
      <c r="T73" s="66">
        <v>327.7023476</v>
      </c>
      <c r="U73" s="66">
        <v>298.9218209</v>
      </c>
      <c r="V73" s="66">
        <v>307.41314568000001</v>
      </c>
      <c r="W73" s="66">
        <v>292.01439148999998</v>
      </c>
      <c r="X73" s="66">
        <v>293.93867819000002</v>
      </c>
      <c r="Y73" s="66">
        <v>277.06835896000001</v>
      </c>
      <c r="Z73" s="66">
        <v>301.27671626</v>
      </c>
      <c r="AA73" s="66">
        <v>273.68747664</v>
      </c>
      <c r="AB73" s="66">
        <v>282.95258229000001</v>
      </c>
      <c r="AC73" s="66">
        <v>281.66721232999998</v>
      </c>
      <c r="AD73" s="66">
        <v>295.23808074999999</v>
      </c>
      <c r="AE73" s="66">
        <v>295.72029536000002</v>
      </c>
      <c r="AF73" s="66">
        <v>297.63769295999998</v>
      </c>
      <c r="AG73" s="66">
        <v>274.76720934000002</v>
      </c>
      <c r="AH73" s="66">
        <v>279.7229236</v>
      </c>
      <c r="AI73" s="66">
        <v>297.83412804</v>
      </c>
      <c r="AJ73" s="66">
        <v>300.45942790999999</v>
      </c>
      <c r="AK73" s="66">
        <v>281.23485285999999</v>
      </c>
      <c r="AL73" s="66">
        <v>298.83004246999997</v>
      </c>
      <c r="AM73" s="66">
        <v>299.94488188999998</v>
      </c>
      <c r="AN73" s="66">
        <v>291.12633268999997</v>
      </c>
      <c r="AO73" s="66">
        <v>298.18324573999996</v>
      </c>
      <c r="AP73" s="66">
        <v>307.55253219000002</v>
      </c>
      <c r="AQ73" s="66">
        <v>290.87230352</v>
      </c>
      <c r="AR73" s="66">
        <v>293.74612645000002</v>
      </c>
      <c r="AS73" s="66">
        <v>288.97787464999999</v>
      </c>
      <c r="AT73" s="66">
        <v>282.22815890999999</v>
      </c>
      <c r="AU73" s="66">
        <v>273.93905646000002</v>
      </c>
      <c r="AV73" s="66">
        <v>288.77199952000001</v>
      </c>
      <c r="AW73" s="66">
        <v>280.29856094000002</v>
      </c>
      <c r="AX73" s="66">
        <v>300.37129479999999</v>
      </c>
      <c r="AY73" s="66">
        <v>288.35429334999998</v>
      </c>
      <c r="AZ73" s="66">
        <v>295.68732822999999</v>
      </c>
      <c r="BA73" s="66">
        <v>294.72796743999999</v>
      </c>
      <c r="BB73" s="66">
        <v>296.76098476999999</v>
      </c>
      <c r="BC73" s="66">
        <v>289.28286545999998</v>
      </c>
      <c r="BD73" s="66">
        <v>296.40325557</v>
      </c>
      <c r="BE73" s="66">
        <v>278.14032753000004</v>
      </c>
      <c r="BF73" s="66">
        <v>293.02204620999998</v>
      </c>
      <c r="BG73" s="66">
        <v>280.32005894999998</v>
      </c>
      <c r="BH73" s="66">
        <v>289.92581613999999</v>
      </c>
      <c r="BI73" s="66">
        <v>294.55280900000002</v>
      </c>
      <c r="BJ73" s="66">
        <v>286.75477674000001</v>
      </c>
      <c r="BK73" s="66">
        <v>289.42418617999999</v>
      </c>
      <c r="BL73" s="66">
        <v>292.32591645000002</v>
      </c>
      <c r="BM73" s="66">
        <v>270.16021588000001</v>
      </c>
      <c r="BN73" s="66">
        <v>267.20032334999996</v>
      </c>
      <c r="BO73" s="66">
        <v>258.94871307</v>
      </c>
      <c r="BP73" s="66">
        <v>272.11648908000001</v>
      </c>
      <c r="BQ73" s="66">
        <v>261.34872487000001</v>
      </c>
      <c r="BR73" s="66">
        <v>266.94632065000002</v>
      </c>
      <c r="BS73" s="66">
        <v>252.59248000999997</v>
      </c>
      <c r="BT73" s="66">
        <v>246.20028712999999</v>
      </c>
      <c r="BU73" s="66">
        <v>239.68619732999997</v>
      </c>
      <c r="BV73" s="66">
        <v>241.22672159000001</v>
      </c>
      <c r="BW73" s="66">
        <v>239.4386174</v>
      </c>
      <c r="BX73" s="66">
        <v>246.61541949999997</v>
      </c>
      <c r="BY73" s="66">
        <v>231.26098372000001</v>
      </c>
      <c r="BZ73" s="66">
        <v>241.55972412</v>
      </c>
      <c r="CA73" s="66">
        <v>246.75307562</v>
      </c>
      <c r="CB73" s="66">
        <v>254.31542259000003</v>
      </c>
      <c r="CC73" s="66">
        <v>237.91404138000001</v>
      </c>
      <c r="CD73" s="66">
        <v>228.30416765999999</v>
      </c>
      <c r="CE73" s="66">
        <v>227.90608973000002</v>
      </c>
      <c r="CF73" s="66">
        <v>238.61198113</v>
      </c>
      <c r="CG73" s="66">
        <v>226.51098733999999</v>
      </c>
      <c r="CH73" s="66">
        <v>232.04827489000002</v>
      </c>
      <c r="CI73" s="66">
        <v>220.97089305</v>
      </c>
      <c r="CJ73" s="66">
        <v>230.94280832999999</v>
      </c>
      <c r="CK73" s="66">
        <v>220.59462819999999</v>
      </c>
      <c r="CL73" s="66">
        <v>224.13372093999999</v>
      </c>
      <c r="CM73" s="66">
        <v>216.82590539</v>
      </c>
      <c r="CN73" s="66">
        <v>227.14275244000001</v>
      </c>
      <c r="CO73" s="66">
        <v>204.35761364000001</v>
      </c>
      <c r="CP73" s="66">
        <v>205.71800033</v>
      </c>
      <c r="CQ73" s="66">
        <v>196.78362901</v>
      </c>
      <c r="CR73" s="66">
        <v>205.56137423999999</v>
      </c>
      <c r="CS73" s="66">
        <v>199.77610487000001</v>
      </c>
      <c r="CT73" s="66">
        <v>213.93211425999999</v>
      </c>
      <c r="CU73" s="66">
        <v>192.49618845999998</v>
      </c>
      <c r="CV73" s="66">
        <v>189.61006788</v>
      </c>
      <c r="CW73" s="66">
        <v>178.55549703</v>
      </c>
      <c r="CX73" s="66">
        <v>182.49728498000002</v>
      </c>
      <c r="CY73" s="66">
        <v>176.68775142000001</v>
      </c>
      <c r="CZ73" s="66">
        <v>185.69669285000001</v>
      </c>
      <c r="DA73" s="66">
        <v>188.26827890999999</v>
      </c>
      <c r="DB73" s="66">
        <v>185.81896963</v>
      </c>
      <c r="DC73" s="66">
        <v>176.20580631000001</v>
      </c>
      <c r="DD73" s="66">
        <v>177.06150649</v>
      </c>
      <c r="DE73" s="66">
        <v>170.36826983</v>
      </c>
      <c r="DF73" s="66">
        <v>165.12458000000001</v>
      </c>
      <c r="DG73" s="66">
        <v>160.57549896</v>
      </c>
      <c r="DH73" s="66">
        <v>169.25780895999998</v>
      </c>
      <c r="DI73" s="66">
        <v>162.96574434999999</v>
      </c>
      <c r="DJ73" s="66">
        <v>177.22653561999999</v>
      </c>
      <c r="DK73" s="66">
        <v>168.52935856000002</v>
      </c>
      <c r="DL73" s="66">
        <v>178.05650072000003</v>
      </c>
      <c r="DM73" s="66">
        <v>166.65756447999999</v>
      </c>
      <c r="DN73" s="66">
        <v>156.74242841999998</v>
      </c>
      <c r="DO73" s="66">
        <v>153.14768788999999</v>
      </c>
      <c r="DP73" s="66">
        <v>157.36909448</v>
      </c>
      <c r="DQ73" s="66">
        <v>146.25165441999999</v>
      </c>
      <c r="DR73" s="66">
        <v>138.83705019000001</v>
      </c>
      <c r="DS73" s="66">
        <v>132.46812636999999</v>
      </c>
      <c r="DT73" s="66">
        <v>148.58561659</v>
      </c>
      <c r="DU73" s="66">
        <v>136.67469496000001</v>
      </c>
      <c r="DV73" s="66">
        <v>134.69973289999999</v>
      </c>
      <c r="DW73" s="66">
        <v>119.96730171999999</v>
      </c>
      <c r="DX73" s="66">
        <v>131.38097300999999</v>
      </c>
      <c r="DY73" s="66">
        <v>116.17175161999999</v>
      </c>
      <c r="DZ73" s="66">
        <v>127.76291516000001</v>
      </c>
      <c r="EA73" s="66">
        <v>112.99257641</v>
      </c>
      <c r="EB73" s="66">
        <v>119.67628332999999</v>
      </c>
      <c r="EC73" s="66">
        <v>103.73786606</v>
      </c>
      <c r="ED73" s="66">
        <v>108.25781648</v>
      </c>
      <c r="EE73" s="66">
        <v>99.277746070000006</v>
      </c>
      <c r="EF73" s="66">
        <v>113.66020098</v>
      </c>
    </row>
    <row r="74" spans="1:136">
      <c r="A74" s="65" t="s">
        <v>83</v>
      </c>
      <c r="B74" s="66">
        <v>344.80271032999997</v>
      </c>
      <c r="C74" s="66">
        <v>305.70184544</v>
      </c>
      <c r="D74" s="66">
        <v>324.38188481999998</v>
      </c>
      <c r="E74" s="66">
        <v>328.32649177999997</v>
      </c>
      <c r="F74" s="66">
        <v>326.65096315</v>
      </c>
      <c r="G74" s="66">
        <v>312.06694127000003</v>
      </c>
      <c r="H74" s="66">
        <v>309.44768707999998</v>
      </c>
      <c r="I74" s="66">
        <v>313.12117569000003</v>
      </c>
      <c r="J74" s="66">
        <v>331.10560622000003</v>
      </c>
      <c r="K74" s="66">
        <v>321.71721601000002</v>
      </c>
      <c r="L74" s="66">
        <v>302.99272801999996</v>
      </c>
      <c r="M74" s="66">
        <v>275.95249667999997</v>
      </c>
      <c r="N74" s="66">
        <v>292.67972320000001</v>
      </c>
      <c r="O74" s="66">
        <v>299.70309691</v>
      </c>
      <c r="P74" s="66">
        <v>283.62341571999997</v>
      </c>
      <c r="Q74" s="66">
        <v>267.62129081</v>
      </c>
      <c r="R74" s="66">
        <v>277.58231570999999</v>
      </c>
      <c r="S74" s="66">
        <v>239.00529775000001</v>
      </c>
      <c r="T74" s="66">
        <v>252.64572998</v>
      </c>
      <c r="U74" s="66">
        <v>260.22484448</v>
      </c>
      <c r="V74" s="66">
        <v>284.13837856999999</v>
      </c>
      <c r="W74" s="66">
        <v>271.50787846999998</v>
      </c>
      <c r="X74" s="66">
        <v>254.88510689999998</v>
      </c>
      <c r="Y74" s="66">
        <v>258.91546774</v>
      </c>
      <c r="Z74" s="66">
        <v>265.31520253999997</v>
      </c>
      <c r="AA74" s="66">
        <v>248.15226293000001</v>
      </c>
      <c r="AB74" s="66">
        <v>261.56720034</v>
      </c>
      <c r="AC74" s="66">
        <v>262.05177756</v>
      </c>
      <c r="AD74" s="66">
        <v>264.08980935</v>
      </c>
      <c r="AE74" s="66">
        <v>255.78880563999999</v>
      </c>
      <c r="AF74" s="66">
        <v>251.16020782000001</v>
      </c>
      <c r="AG74" s="66">
        <v>255.66206061999998</v>
      </c>
      <c r="AH74" s="66">
        <v>254.59721324</v>
      </c>
      <c r="AI74" s="66">
        <v>237.99201238000001</v>
      </c>
      <c r="AJ74" s="66">
        <v>249.25329392999998</v>
      </c>
      <c r="AK74" s="66">
        <v>265.35255190999999</v>
      </c>
      <c r="AL74" s="66">
        <v>248.76928960000001</v>
      </c>
      <c r="AM74" s="66">
        <v>243.01044657</v>
      </c>
      <c r="AN74" s="66">
        <v>239.4454418</v>
      </c>
      <c r="AO74" s="66">
        <v>227.24718350999999</v>
      </c>
      <c r="AP74" s="66">
        <v>225.41453752999999</v>
      </c>
      <c r="AQ74" s="66">
        <v>226.40210709999999</v>
      </c>
      <c r="AR74" s="66">
        <v>218.48915034999999</v>
      </c>
      <c r="AS74" s="66">
        <v>221.42359930999999</v>
      </c>
      <c r="AT74" s="66">
        <v>234.63070919</v>
      </c>
      <c r="AU74" s="66">
        <v>225.09133222999998</v>
      </c>
      <c r="AV74" s="66">
        <v>224.96978944</v>
      </c>
      <c r="AW74" s="66">
        <v>236.74186502000001</v>
      </c>
      <c r="AX74" s="66">
        <v>201.16140702000001</v>
      </c>
      <c r="AY74" s="66">
        <v>178.63473200999999</v>
      </c>
      <c r="AZ74" s="66">
        <v>208.02556643999998</v>
      </c>
      <c r="BA74" s="66">
        <v>207.45853470000003</v>
      </c>
      <c r="BB74" s="66">
        <v>210.09382059999999</v>
      </c>
      <c r="BC74" s="66">
        <v>191.68401936999999</v>
      </c>
      <c r="BD74" s="66">
        <v>205.85672969000001</v>
      </c>
      <c r="BE74" s="66">
        <v>200.46767249000001</v>
      </c>
      <c r="BF74" s="66">
        <v>204.10713870000001</v>
      </c>
      <c r="BG74" s="66">
        <v>185.47762094999999</v>
      </c>
      <c r="BH74" s="66">
        <v>203.91950678000001</v>
      </c>
      <c r="BI74" s="66">
        <v>188.29352845</v>
      </c>
      <c r="BJ74" s="66">
        <v>196.80349495999999</v>
      </c>
      <c r="BK74" s="66">
        <v>181.76818600000001</v>
      </c>
      <c r="BL74" s="66">
        <v>187.45422751999999</v>
      </c>
      <c r="BM74" s="66">
        <v>171.04638514999999</v>
      </c>
      <c r="BN74" s="66">
        <v>176.99195513000001</v>
      </c>
      <c r="BO74" s="66">
        <v>181.22468744</v>
      </c>
      <c r="BP74" s="66">
        <v>178.64516852999998</v>
      </c>
      <c r="BQ74" s="66">
        <v>175.42800926000001</v>
      </c>
      <c r="BR74" s="66">
        <v>179.62129720999999</v>
      </c>
      <c r="BS74" s="66">
        <v>167.25689768999999</v>
      </c>
      <c r="BT74" s="66">
        <v>176.22820098</v>
      </c>
      <c r="BU74" s="66">
        <v>179.15999429999999</v>
      </c>
      <c r="BV74" s="66">
        <v>172.16366242000001</v>
      </c>
      <c r="BW74" s="66">
        <v>159.99963704999999</v>
      </c>
      <c r="BX74" s="66">
        <v>158.38020881</v>
      </c>
      <c r="BY74" s="66">
        <v>155.43257937999999</v>
      </c>
      <c r="BZ74" s="66">
        <v>168.83550873000002</v>
      </c>
      <c r="CA74" s="66">
        <v>162.28074511</v>
      </c>
      <c r="CB74" s="66">
        <v>163.16368457999999</v>
      </c>
      <c r="CC74" s="66">
        <v>159.82954541999999</v>
      </c>
      <c r="CD74" s="66">
        <v>155.96987014999999</v>
      </c>
      <c r="CE74" s="66">
        <v>147.42896542</v>
      </c>
      <c r="CF74" s="66">
        <v>154.37293729999999</v>
      </c>
      <c r="CG74" s="66">
        <v>146.65994194000001</v>
      </c>
      <c r="CH74" s="66">
        <v>153.50958697999999</v>
      </c>
      <c r="CI74" s="66">
        <v>143.25128622</v>
      </c>
      <c r="CJ74" s="66">
        <v>146.43545660000001</v>
      </c>
      <c r="CK74" s="66">
        <v>140.26355568</v>
      </c>
      <c r="CL74" s="66">
        <v>138.17158959</v>
      </c>
      <c r="CM74" s="66">
        <v>129.93936719999999</v>
      </c>
      <c r="CN74" s="66">
        <v>138.02304665</v>
      </c>
      <c r="CO74" s="66">
        <v>136.45857581999999</v>
      </c>
      <c r="CP74" s="66">
        <v>140.65295391000001</v>
      </c>
      <c r="CQ74" s="66">
        <v>136.40404834999998</v>
      </c>
      <c r="CR74" s="66">
        <v>136.41557119000001</v>
      </c>
      <c r="CS74" s="66">
        <v>130.61449929</v>
      </c>
      <c r="CT74" s="66">
        <v>121.48385562000001</v>
      </c>
      <c r="CU74" s="66">
        <v>116.50286913000001</v>
      </c>
      <c r="CV74" s="66">
        <v>117.94886332999999</v>
      </c>
      <c r="CW74" s="66">
        <v>115.61847556000001</v>
      </c>
      <c r="CX74" s="66">
        <v>109.82766548000001</v>
      </c>
      <c r="CY74" s="66">
        <v>117.81466660000001</v>
      </c>
      <c r="CZ74" s="66">
        <v>121.11684020999999</v>
      </c>
      <c r="DA74" s="66">
        <v>111.52992320000001</v>
      </c>
      <c r="DB74" s="66">
        <v>118.32990692</v>
      </c>
      <c r="DC74" s="66">
        <v>107.65553066999999</v>
      </c>
      <c r="DD74" s="66">
        <v>117.60009688</v>
      </c>
      <c r="DE74" s="66">
        <v>113.01160103000001</v>
      </c>
      <c r="DF74" s="66">
        <v>109.96412985000001</v>
      </c>
      <c r="DG74" s="66">
        <v>101.5574925</v>
      </c>
      <c r="DH74" s="66">
        <v>100.30574831999999</v>
      </c>
      <c r="DI74" s="66">
        <v>103.63490193999999</v>
      </c>
      <c r="DJ74" s="66">
        <v>103.66573614000001</v>
      </c>
      <c r="DK74" s="66">
        <v>95.002014360000004</v>
      </c>
      <c r="DL74" s="66">
        <v>92.827721279999992</v>
      </c>
      <c r="DM74" s="66">
        <v>94.678375680000002</v>
      </c>
      <c r="DN74" s="66">
        <v>88.905188289999998</v>
      </c>
      <c r="DO74" s="66">
        <v>81.068696560000006</v>
      </c>
      <c r="DP74" s="66">
        <v>81.534151300000005</v>
      </c>
      <c r="DQ74" s="66">
        <v>78.30449729</v>
      </c>
      <c r="DR74" s="66">
        <v>74.929753090000005</v>
      </c>
      <c r="DS74" s="66">
        <v>76.890671839999996</v>
      </c>
      <c r="DT74" s="66">
        <v>79.893764840000003</v>
      </c>
      <c r="DU74" s="66">
        <v>77.198145769999996</v>
      </c>
      <c r="DV74" s="66">
        <v>76.220504300000002</v>
      </c>
      <c r="DW74" s="66">
        <v>62.827999829999996</v>
      </c>
      <c r="DX74" s="66">
        <v>68.345574380000002</v>
      </c>
      <c r="DY74" s="66">
        <v>65.334079269999989</v>
      </c>
      <c r="DZ74" s="66">
        <v>68.727428989999993</v>
      </c>
      <c r="EA74" s="66">
        <v>60.981071999999998</v>
      </c>
      <c r="EB74" s="66">
        <v>63.295571379999998</v>
      </c>
      <c r="EC74" s="66">
        <v>58.240803509999999</v>
      </c>
      <c r="ED74" s="66">
        <v>58.848441649999998</v>
      </c>
      <c r="EE74" s="66">
        <v>55.5624009</v>
      </c>
      <c r="EF74" s="66">
        <v>57.068823250000001</v>
      </c>
    </row>
    <row r="75" spans="1:136">
      <c r="A75" s="65" t="s">
        <v>84</v>
      </c>
      <c r="B75" s="66">
        <v>22.20872408</v>
      </c>
      <c r="C75" s="66">
        <v>14.104718999999999</v>
      </c>
      <c r="D75" s="66">
        <v>20.182611379999997</v>
      </c>
      <c r="E75" s="66">
        <v>21.705248230000002</v>
      </c>
      <c r="F75" s="66">
        <v>19.440964990000001</v>
      </c>
      <c r="G75" s="66">
        <v>18.567558040000002</v>
      </c>
      <c r="H75" s="66">
        <v>20.884341030000002</v>
      </c>
      <c r="I75" s="66">
        <v>17.743712260000002</v>
      </c>
      <c r="J75" s="66">
        <v>16.861552289999999</v>
      </c>
      <c r="K75" s="66">
        <v>18.95847419</v>
      </c>
      <c r="L75" s="66">
        <v>13.521680310000001</v>
      </c>
      <c r="M75" s="66">
        <v>12.45374245</v>
      </c>
      <c r="N75" s="66">
        <v>15.666249539999999</v>
      </c>
      <c r="O75" s="66">
        <v>17.72903702</v>
      </c>
      <c r="P75" s="66">
        <v>14.81063172</v>
      </c>
      <c r="Q75" s="66">
        <v>18.66431141</v>
      </c>
      <c r="R75" s="66">
        <v>21.50536155</v>
      </c>
      <c r="S75" s="66">
        <v>23.599488450000003</v>
      </c>
      <c r="T75" s="66">
        <v>17.54298374</v>
      </c>
      <c r="U75" s="66">
        <v>18.154743749999998</v>
      </c>
      <c r="V75" s="66">
        <v>14.512942509999998</v>
      </c>
      <c r="W75" s="66">
        <v>14.013364060000001</v>
      </c>
      <c r="X75" s="66">
        <v>16.911622649999998</v>
      </c>
      <c r="Y75" s="66">
        <v>12.217238160000001</v>
      </c>
      <c r="Z75" s="66">
        <v>18.05869139</v>
      </c>
      <c r="AA75" s="66">
        <v>11.4575301</v>
      </c>
      <c r="AB75" s="66">
        <v>19.802492809999997</v>
      </c>
      <c r="AC75" s="66">
        <v>12.5058167</v>
      </c>
      <c r="AD75" s="66">
        <v>13.576122210000001</v>
      </c>
      <c r="AE75" s="66">
        <v>13.41111701</v>
      </c>
      <c r="AF75" s="66">
        <v>12.949380250000001</v>
      </c>
      <c r="AG75" s="66">
        <v>13.4422935</v>
      </c>
      <c r="AH75" s="66">
        <v>20.39515046</v>
      </c>
      <c r="AI75" s="66">
        <v>15.40028968</v>
      </c>
      <c r="AJ75" s="66">
        <v>13.515106750000001</v>
      </c>
      <c r="AK75" s="66">
        <v>15.153335250000001</v>
      </c>
      <c r="AL75" s="66">
        <v>15.61770375</v>
      </c>
      <c r="AM75" s="66">
        <v>17.592468140000001</v>
      </c>
      <c r="AN75" s="66">
        <v>22.966150069999998</v>
      </c>
      <c r="AO75" s="66">
        <v>14.24509351</v>
      </c>
      <c r="AP75" s="66">
        <v>15.973166899999999</v>
      </c>
      <c r="AQ75" s="66">
        <v>13.480295329999999</v>
      </c>
      <c r="AR75" s="66">
        <v>12.94193546</v>
      </c>
      <c r="AS75" s="66">
        <v>12.54011873</v>
      </c>
      <c r="AT75" s="66">
        <v>17.026763939999999</v>
      </c>
      <c r="AU75" s="66">
        <v>14.528292090000001</v>
      </c>
      <c r="AV75" s="66">
        <v>9.7461411499999997</v>
      </c>
      <c r="AW75" s="66">
        <v>10.109081939999999</v>
      </c>
      <c r="AX75" s="66">
        <v>10.30478729</v>
      </c>
      <c r="AY75" s="66">
        <v>13.2718478</v>
      </c>
      <c r="AZ75" s="66">
        <v>7.1241941600000001</v>
      </c>
      <c r="BA75" s="66">
        <v>8.2843110700000011</v>
      </c>
      <c r="BB75" s="66">
        <v>11.906218320000001</v>
      </c>
      <c r="BC75" s="66">
        <v>17.582475840000001</v>
      </c>
      <c r="BD75" s="66">
        <v>11.33785452</v>
      </c>
      <c r="BE75" s="66">
        <v>12.22265215</v>
      </c>
      <c r="BF75" s="66">
        <v>10.818417650000001</v>
      </c>
      <c r="BG75" s="66">
        <v>7.7272372199999992</v>
      </c>
      <c r="BH75" s="66">
        <v>9.0889693499999993</v>
      </c>
      <c r="BI75" s="66">
        <v>6.8995856100000008</v>
      </c>
      <c r="BJ75" s="66">
        <v>9.6862772600000007</v>
      </c>
      <c r="BK75" s="66">
        <v>8.7340342100000008</v>
      </c>
      <c r="BL75" s="66">
        <v>9.9266585499999991</v>
      </c>
      <c r="BM75" s="66">
        <v>8.5049516700000005</v>
      </c>
      <c r="BN75" s="66">
        <v>8.7526237000000009</v>
      </c>
      <c r="BO75" s="66">
        <v>7.6836494399999999</v>
      </c>
      <c r="BP75" s="66">
        <v>8.4223798599999995</v>
      </c>
      <c r="BQ75" s="66">
        <v>8.3116179799999994</v>
      </c>
      <c r="BR75" s="66">
        <v>8.2939833200000006</v>
      </c>
      <c r="BS75" s="66">
        <v>8.110263419999999</v>
      </c>
      <c r="BT75" s="66">
        <v>10.15382889</v>
      </c>
      <c r="BU75" s="66">
        <v>9.9756451300000002</v>
      </c>
      <c r="BV75" s="66">
        <v>11.30114667</v>
      </c>
      <c r="BW75" s="66">
        <v>8.0865122899999999</v>
      </c>
      <c r="BX75" s="66">
        <v>11.325664159999999</v>
      </c>
      <c r="BY75" s="66">
        <v>10.787465020000001</v>
      </c>
      <c r="BZ75" s="66">
        <v>7.35319258</v>
      </c>
      <c r="CA75" s="66">
        <v>9.8891305900000006</v>
      </c>
      <c r="CB75" s="66">
        <v>7.8114081199999994</v>
      </c>
      <c r="CC75" s="66">
        <v>7.65310968</v>
      </c>
      <c r="CD75" s="66">
        <v>6.8480146400000006</v>
      </c>
      <c r="CE75" s="66">
        <v>9.5019565999999998</v>
      </c>
      <c r="CF75" s="66">
        <v>6.4615807600000004</v>
      </c>
      <c r="CG75" s="66">
        <v>5.9090108299999997</v>
      </c>
      <c r="CH75" s="66">
        <v>4.47545678</v>
      </c>
      <c r="CI75" s="66">
        <v>5.2880209100000002</v>
      </c>
      <c r="CJ75" s="66">
        <v>8.3097298100000003</v>
      </c>
      <c r="CK75" s="66">
        <v>10.838471370000001</v>
      </c>
      <c r="CL75" s="66">
        <v>10.35379528</v>
      </c>
      <c r="CM75" s="66">
        <v>8.1355848799999997</v>
      </c>
      <c r="CN75" s="66">
        <v>6.8952549000000003</v>
      </c>
      <c r="CO75" s="66">
        <v>6.2977766900000001</v>
      </c>
      <c r="CP75" s="66">
        <v>4.7416448600000001</v>
      </c>
      <c r="CQ75" s="66">
        <v>6.0840890499999993</v>
      </c>
      <c r="CR75" s="66">
        <v>7.82045104</v>
      </c>
      <c r="CS75" s="66">
        <v>5.4510024399999999</v>
      </c>
      <c r="CT75" s="66">
        <v>5.4260314699999999</v>
      </c>
      <c r="CU75" s="66">
        <v>8.4092850800000001</v>
      </c>
      <c r="CV75" s="66">
        <v>7.8497867499999998</v>
      </c>
      <c r="CW75" s="66">
        <v>6.7115422200000001</v>
      </c>
      <c r="CX75" s="66">
        <v>7.3474075800000005</v>
      </c>
      <c r="CY75" s="66">
        <v>5.8856093700000001</v>
      </c>
      <c r="CZ75" s="66">
        <v>4.7400953500000007</v>
      </c>
      <c r="DA75" s="66">
        <v>7.0357677800000005</v>
      </c>
      <c r="DB75" s="66">
        <v>4.7918687899999997</v>
      </c>
      <c r="DC75" s="66">
        <v>4.7043442799999999</v>
      </c>
      <c r="DD75" s="66">
        <v>4.6403423200000002</v>
      </c>
      <c r="DE75" s="66">
        <v>6.7254713099999996</v>
      </c>
      <c r="DF75" s="66">
        <v>5.4660790099999996</v>
      </c>
      <c r="DG75" s="66">
        <v>5.9869721900000004</v>
      </c>
      <c r="DH75" s="66">
        <v>5.9135524500000001</v>
      </c>
      <c r="DI75" s="66">
        <v>4.8678873100000004</v>
      </c>
      <c r="DJ75" s="66">
        <v>6.07137086</v>
      </c>
      <c r="DK75" s="66">
        <v>3.9090706399999999</v>
      </c>
      <c r="DL75" s="66">
        <v>5.7023177700000005</v>
      </c>
      <c r="DM75" s="66">
        <v>4.7415192099999999</v>
      </c>
      <c r="DN75" s="66">
        <v>3.7700597</v>
      </c>
      <c r="DO75" s="66">
        <v>4.6001256100000001</v>
      </c>
      <c r="DP75" s="66">
        <v>4.0743198899999999</v>
      </c>
      <c r="DQ75" s="66">
        <v>3.9898055100000001</v>
      </c>
      <c r="DR75" s="66">
        <v>5.4206388199999997</v>
      </c>
      <c r="DS75" s="66">
        <v>4.3084942599999998</v>
      </c>
      <c r="DT75" s="66">
        <v>7.3931742000000007</v>
      </c>
      <c r="DU75" s="66">
        <v>5.1348694899999998</v>
      </c>
      <c r="DV75" s="66">
        <v>4.1887893700000003</v>
      </c>
      <c r="DW75" s="66">
        <v>3.8043197700000002</v>
      </c>
      <c r="DX75" s="66">
        <v>4.1046083800000002</v>
      </c>
      <c r="DY75" s="66">
        <v>3.65924738</v>
      </c>
      <c r="DZ75" s="66">
        <v>4.9741229800000006</v>
      </c>
      <c r="EA75" s="66">
        <v>3.1367716100000003</v>
      </c>
      <c r="EB75" s="66">
        <v>3.3426229100000002</v>
      </c>
      <c r="EC75" s="66">
        <v>4.8723625999999998</v>
      </c>
      <c r="ED75" s="66">
        <v>4.6824101799999998</v>
      </c>
      <c r="EE75" s="66">
        <v>4.0926363500000003</v>
      </c>
      <c r="EF75" s="66">
        <v>3.71909125</v>
      </c>
    </row>
    <row r="76" spans="1:136">
      <c r="A76" s="65" t="s">
        <v>85</v>
      </c>
      <c r="B76" s="66">
        <v>17.534060779999997</v>
      </c>
      <c r="C76" s="66">
        <v>12.637791459999999</v>
      </c>
      <c r="D76" s="66">
        <v>8.2256581499999992</v>
      </c>
      <c r="E76" s="66">
        <v>12.018959219999999</v>
      </c>
      <c r="F76" s="66">
        <v>14.556791229999998</v>
      </c>
      <c r="G76" s="66">
        <v>17.88136609</v>
      </c>
      <c r="H76" s="66">
        <v>12.334354040000001</v>
      </c>
      <c r="I76" s="66">
        <v>14.95808851</v>
      </c>
      <c r="J76" s="66">
        <v>12.223737440000001</v>
      </c>
      <c r="K76" s="66">
        <v>11.7277165</v>
      </c>
      <c r="L76" s="66">
        <v>14.12520417</v>
      </c>
      <c r="M76" s="66">
        <v>10.359234239999999</v>
      </c>
      <c r="N76" s="66">
        <v>13.09542139</v>
      </c>
      <c r="O76" s="66">
        <v>12.283510730000001</v>
      </c>
      <c r="P76" s="66">
        <v>12.795411529999999</v>
      </c>
      <c r="Q76" s="66">
        <v>13.326937969999999</v>
      </c>
      <c r="R76" s="66">
        <v>14.45182638</v>
      </c>
      <c r="S76" s="66">
        <v>13.848107930000001</v>
      </c>
      <c r="T76" s="66">
        <v>9.9864123800000009</v>
      </c>
      <c r="U76" s="66">
        <v>15.490936529999999</v>
      </c>
      <c r="V76" s="66">
        <v>15.720216650000001</v>
      </c>
      <c r="W76" s="66">
        <v>14.502026750000001</v>
      </c>
      <c r="X76" s="66">
        <v>10.28260641</v>
      </c>
      <c r="Y76" s="66">
        <v>13.380450509999999</v>
      </c>
      <c r="Z76" s="66">
        <v>18.832161200000002</v>
      </c>
      <c r="AA76" s="66">
        <v>15.2761172</v>
      </c>
      <c r="AB76" s="66">
        <v>11.132262390000001</v>
      </c>
      <c r="AC76" s="66">
        <v>9.6574181100000001</v>
      </c>
      <c r="AD76" s="66">
        <v>15.43206732</v>
      </c>
      <c r="AE76" s="66">
        <v>13.838705990000001</v>
      </c>
      <c r="AF76" s="66">
        <v>14.84340632</v>
      </c>
      <c r="AG76" s="66">
        <v>14.678411449999999</v>
      </c>
      <c r="AH76" s="66">
        <v>13.595413839999999</v>
      </c>
      <c r="AI76" s="66">
        <v>9.5415108499999999</v>
      </c>
      <c r="AJ76" s="66">
        <v>11.72035294</v>
      </c>
      <c r="AK76" s="66">
        <v>11.02750936</v>
      </c>
      <c r="AL76" s="66">
        <v>13.13558821</v>
      </c>
      <c r="AM76" s="66">
        <v>17.39369422</v>
      </c>
      <c r="AN76" s="66">
        <v>16.747522580000002</v>
      </c>
      <c r="AO76" s="66">
        <v>13.22853222</v>
      </c>
      <c r="AP76" s="66">
        <v>16.997417110000001</v>
      </c>
      <c r="AQ76" s="66">
        <v>12.13581862</v>
      </c>
      <c r="AR76" s="66">
        <v>13.328182219999999</v>
      </c>
      <c r="AS76" s="66">
        <v>12.37525241</v>
      </c>
      <c r="AT76" s="66">
        <v>17.2731089</v>
      </c>
      <c r="AU76" s="66">
        <v>20.144094029999998</v>
      </c>
      <c r="AV76" s="66">
        <v>18.48042186</v>
      </c>
      <c r="AW76" s="66">
        <v>14.57568914</v>
      </c>
      <c r="AX76" s="66">
        <v>14.289515829999999</v>
      </c>
      <c r="AY76" s="66">
        <v>13.774096790000002</v>
      </c>
      <c r="AZ76" s="66">
        <v>13.74653545</v>
      </c>
      <c r="BA76" s="66">
        <v>13.55138713</v>
      </c>
      <c r="BB76" s="66">
        <v>12.135861120000001</v>
      </c>
      <c r="BC76" s="66">
        <v>12.245890540000001</v>
      </c>
      <c r="BD76" s="66">
        <v>12.754370699999999</v>
      </c>
      <c r="BE76" s="66">
        <v>15.05944332</v>
      </c>
      <c r="BF76" s="66">
        <v>16.29105917</v>
      </c>
      <c r="BG76" s="66">
        <v>13.692502700000002</v>
      </c>
      <c r="BH76" s="66">
        <v>12.97423483</v>
      </c>
      <c r="BI76" s="66">
        <v>13.65268339</v>
      </c>
      <c r="BJ76" s="66">
        <v>14.383342810000002</v>
      </c>
      <c r="BK76" s="66">
        <v>14.68117107</v>
      </c>
      <c r="BL76" s="66">
        <v>12.933404150000001</v>
      </c>
      <c r="BM76" s="66">
        <v>14.92953589</v>
      </c>
      <c r="BN76" s="66">
        <v>14.474258939999999</v>
      </c>
      <c r="BO76" s="66">
        <v>12.1701765</v>
      </c>
      <c r="BP76" s="66">
        <v>12.214465539999999</v>
      </c>
      <c r="BQ76" s="66">
        <v>14.73267852</v>
      </c>
      <c r="BR76" s="66">
        <v>13.82710339</v>
      </c>
      <c r="BS76" s="66">
        <v>14.212822129999999</v>
      </c>
      <c r="BT76" s="66">
        <v>13.516469620000001</v>
      </c>
      <c r="BU76" s="66">
        <v>12.49346308</v>
      </c>
      <c r="BV76" s="66">
        <v>11.98850726</v>
      </c>
      <c r="BW76" s="66">
        <v>11.687924750000001</v>
      </c>
      <c r="BX76" s="66">
        <v>10.25213162</v>
      </c>
      <c r="BY76" s="66">
        <v>10.391635560000001</v>
      </c>
      <c r="BZ76" s="66">
        <v>12.37544756</v>
      </c>
      <c r="CA76" s="66">
        <v>11.310624150000001</v>
      </c>
      <c r="CB76" s="66">
        <v>12.595919760000001</v>
      </c>
      <c r="CC76" s="66">
        <v>12.790988630000001</v>
      </c>
      <c r="CD76" s="66">
        <v>11.874090729999999</v>
      </c>
      <c r="CE76" s="66">
        <v>6.4400793600000004</v>
      </c>
      <c r="CF76" s="66">
        <v>9.7137722600000007</v>
      </c>
      <c r="CG76" s="66">
        <v>10.794778709999999</v>
      </c>
      <c r="CH76" s="66">
        <v>8.6831292699999985</v>
      </c>
      <c r="CI76" s="66">
        <v>8.1761622499999991</v>
      </c>
      <c r="CJ76" s="66">
        <v>8.6060956600000011</v>
      </c>
      <c r="CK76" s="66">
        <v>9.729533159999999</v>
      </c>
      <c r="CL76" s="66">
        <v>7.3746387599999998</v>
      </c>
      <c r="CM76" s="66">
        <v>7.7508189300000003</v>
      </c>
      <c r="CN76" s="66">
        <v>9.6805748499999993</v>
      </c>
      <c r="CO76" s="66">
        <v>9.7597387500000004</v>
      </c>
      <c r="CP76" s="66">
        <v>8.5044302399999996</v>
      </c>
      <c r="CQ76" s="66">
        <v>7.6233542399999994</v>
      </c>
      <c r="CR76" s="66">
        <v>10.869570469999999</v>
      </c>
      <c r="CS76" s="66">
        <v>9.5080352900000005</v>
      </c>
      <c r="CT76" s="66">
        <v>9.2288481400000002</v>
      </c>
      <c r="CU76" s="66">
        <v>8.4937975300000002</v>
      </c>
      <c r="CV76" s="66">
        <v>7.0608783299999995</v>
      </c>
      <c r="CW76" s="66">
        <v>6.2695210299999999</v>
      </c>
      <c r="CX76" s="66">
        <v>9.6333382699999994</v>
      </c>
      <c r="CY76" s="66">
        <v>7.7542678499999997</v>
      </c>
      <c r="CZ76" s="66">
        <v>7.3356654299999997</v>
      </c>
      <c r="DA76" s="66">
        <v>8.1849796099999992</v>
      </c>
      <c r="DB76" s="66">
        <v>6.6245759900000003</v>
      </c>
      <c r="DC76" s="66">
        <v>7.0637210599999998</v>
      </c>
      <c r="DD76" s="66">
        <v>8.3528300400000006</v>
      </c>
      <c r="DE76" s="66">
        <v>7.1610409099999996</v>
      </c>
      <c r="DF76" s="66">
        <v>6.7818945500000005</v>
      </c>
      <c r="DG76" s="66">
        <v>6.2859682100000001</v>
      </c>
      <c r="DH76" s="66">
        <v>7.2309896699999996</v>
      </c>
      <c r="DI76" s="66">
        <v>5.5420077800000005</v>
      </c>
      <c r="DJ76" s="66">
        <v>8.0594271500000012</v>
      </c>
      <c r="DK76" s="66">
        <v>6.1254946300000004</v>
      </c>
      <c r="DL76" s="66">
        <v>6.4681195499999999</v>
      </c>
      <c r="DM76" s="66">
        <v>5.6967245399999999</v>
      </c>
      <c r="DN76" s="66">
        <v>5.4880110000000002</v>
      </c>
      <c r="DO76" s="66">
        <v>5.4936019900000002</v>
      </c>
      <c r="DP76" s="66">
        <v>5.6809052400000004</v>
      </c>
      <c r="DQ76" s="66">
        <v>5.9919574200000003</v>
      </c>
      <c r="DR76" s="66">
        <v>5.9111090800000001</v>
      </c>
      <c r="DS76" s="66">
        <v>4.8531026500000003</v>
      </c>
      <c r="DT76" s="66">
        <v>5.4287695200000003</v>
      </c>
      <c r="DU76" s="66">
        <v>4.5565028999999999</v>
      </c>
      <c r="DV76" s="66">
        <v>4.7146573700000003</v>
      </c>
      <c r="DW76" s="66">
        <v>4.6604924900000002</v>
      </c>
      <c r="DX76" s="66">
        <v>4.3116368400000002</v>
      </c>
      <c r="DY76" s="66">
        <v>5.2754347599999996</v>
      </c>
      <c r="DZ76" s="66">
        <v>4.3763478500000002</v>
      </c>
      <c r="EA76" s="66">
        <v>5.3141530899999996</v>
      </c>
      <c r="EB76" s="66">
        <v>6.1369708999999997</v>
      </c>
      <c r="EC76" s="66">
        <v>5.1326384200000001</v>
      </c>
      <c r="ED76" s="66">
        <v>5.1451124200000002</v>
      </c>
      <c r="EE76" s="66">
        <v>3.4936395299999998</v>
      </c>
      <c r="EF76" s="66">
        <v>4.1809801000000002</v>
      </c>
    </row>
    <row r="77" spans="1:136">
      <c r="A77" s="65" t="s">
        <v>86</v>
      </c>
      <c r="B77" s="66">
        <v>9.9287199599999987</v>
      </c>
      <c r="C77" s="66">
        <v>3.5952632299999996</v>
      </c>
      <c r="D77" s="66">
        <v>8.7450297999999993</v>
      </c>
      <c r="E77" s="66">
        <v>7.0951322499999998</v>
      </c>
      <c r="F77" s="66">
        <v>8.09725319</v>
      </c>
      <c r="G77" s="66">
        <v>8.2435448999999998</v>
      </c>
      <c r="H77" s="66">
        <v>6.1115067400000003</v>
      </c>
      <c r="I77" s="66">
        <v>6.13927142</v>
      </c>
      <c r="J77" s="66">
        <v>7.3549417200000002</v>
      </c>
      <c r="K77" s="66">
        <v>4.8841093500000001</v>
      </c>
      <c r="L77" s="66">
        <v>9.97685113</v>
      </c>
      <c r="M77" s="66">
        <v>8.1723281100000005</v>
      </c>
      <c r="N77" s="66">
        <v>6.1438492500000006</v>
      </c>
      <c r="O77" s="66">
        <v>5.4596429799999999</v>
      </c>
      <c r="P77" s="66">
        <v>4.7542075199999996</v>
      </c>
      <c r="Q77" s="66">
        <v>6.7230862000000009</v>
      </c>
      <c r="R77" s="66">
        <v>5.8404301399999996</v>
      </c>
      <c r="S77" s="66">
        <v>9.6026197</v>
      </c>
      <c r="T77" s="66">
        <v>6.1722544299999997</v>
      </c>
      <c r="U77" s="66">
        <v>8.7529464600000004</v>
      </c>
      <c r="V77" s="66">
        <v>8.4489280400000002</v>
      </c>
      <c r="W77" s="66">
        <v>1.57301198</v>
      </c>
      <c r="X77" s="66">
        <v>6.0143115600000003</v>
      </c>
      <c r="Y77" s="66">
        <v>11.161203670000001</v>
      </c>
      <c r="Z77" s="66">
        <v>8.3630978700000007</v>
      </c>
      <c r="AA77" s="66">
        <v>6.2417591999999997</v>
      </c>
      <c r="AB77" s="66">
        <v>10.266511850000001</v>
      </c>
      <c r="AC77" s="66">
        <v>7.42334915</v>
      </c>
      <c r="AD77" s="66">
        <v>8.9947441599999998</v>
      </c>
      <c r="AE77" s="66">
        <v>5.5028314199999997</v>
      </c>
      <c r="AF77" s="66">
        <v>6.9341216000000001</v>
      </c>
      <c r="AG77" s="66">
        <v>6.8611078600000006</v>
      </c>
      <c r="AH77" s="66">
        <v>7.4277324199999999</v>
      </c>
      <c r="AI77" s="66">
        <v>5.0883954400000002</v>
      </c>
      <c r="AJ77" s="66">
        <v>4.8582959399999996</v>
      </c>
      <c r="AK77" s="66">
        <v>5.7777626500000006</v>
      </c>
      <c r="AL77" s="66">
        <v>6.2868668699999999</v>
      </c>
      <c r="AM77" s="66">
        <v>5.8064458099999996</v>
      </c>
      <c r="AN77" s="66">
        <v>3.7760221600000001</v>
      </c>
      <c r="AO77" s="66">
        <v>9.303682160000001</v>
      </c>
      <c r="AP77" s="66">
        <v>9.0201462699999997</v>
      </c>
      <c r="AQ77" s="66">
        <v>7.3851422900000001</v>
      </c>
      <c r="AR77" s="66">
        <v>10.23568596</v>
      </c>
      <c r="AS77" s="66">
        <v>10.864249529999999</v>
      </c>
      <c r="AT77" s="66">
        <v>8.9476350799999995</v>
      </c>
      <c r="AU77" s="66">
        <v>6.3478694000000004</v>
      </c>
      <c r="AV77" s="66">
        <v>4.8735893900000002</v>
      </c>
      <c r="AW77" s="66">
        <v>6.90906193</v>
      </c>
      <c r="AX77" s="66">
        <v>6.8727758400000001</v>
      </c>
      <c r="AY77" s="66">
        <v>6.6766061499999996</v>
      </c>
      <c r="AZ77" s="66">
        <v>6.1580267200000005</v>
      </c>
      <c r="BA77" s="66">
        <v>7.0496295299999998</v>
      </c>
      <c r="BB77" s="66">
        <v>7.6711675199999991</v>
      </c>
      <c r="BC77" s="66">
        <v>7.9667908599999997</v>
      </c>
      <c r="BD77" s="66">
        <v>5.9130538699999997</v>
      </c>
      <c r="BE77" s="66">
        <v>3.81318717</v>
      </c>
      <c r="BF77" s="66">
        <v>5.4948023900000003</v>
      </c>
      <c r="BG77" s="66">
        <v>7.5660374099999999</v>
      </c>
      <c r="BH77" s="66">
        <v>4.8533761599999998</v>
      </c>
      <c r="BI77" s="66">
        <v>7.3012707900000002</v>
      </c>
      <c r="BJ77" s="66">
        <v>8.6434404800000006</v>
      </c>
      <c r="BK77" s="66">
        <v>7.03978956</v>
      </c>
      <c r="BL77" s="66">
        <v>6.0875043199999999</v>
      </c>
      <c r="BM77" s="66">
        <v>6.0439274899999997</v>
      </c>
      <c r="BN77" s="66">
        <v>5.93005213</v>
      </c>
      <c r="BO77" s="66">
        <v>4.9618941100000002</v>
      </c>
      <c r="BP77" s="66">
        <v>9.3410824300000002</v>
      </c>
      <c r="BQ77" s="66">
        <v>7.8588607999999995</v>
      </c>
      <c r="BR77" s="66">
        <v>6.5661555800000002</v>
      </c>
      <c r="BS77" s="66">
        <v>2.53842846</v>
      </c>
      <c r="BT77" s="66">
        <v>4.5033454299999995</v>
      </c>
      <c r="BU77" s="66">
        <v>7.033631849999999</v>
      </c>
      <c r="BV77" s="66">
        <v>6.6522047100000004</v>
      </c>
      <c r="BW77" s="66">
        <v>6.5275231700000003</v>
      </c>
      <c r="BX77" s="66">
        <v>4.53925906</v>
      </c>
      <c r="BY77" s="66">
        <v>4.6175284799999998</v>
      </c>
      <c r="BZ77" s="66">
        <v>4.6195883899999997</v>
      </c>
      <c r="CA77" s="66">
        <v>4.1811494900000001</v>
      </c>
      <c r="CB77" s="66">
        <v>3.0095957199999996</v>
      </c>
      <c r="CC77" s="66">
        <v>3.8117774</v>
      </c>
      <c r="CD77" s="66">
        <v>4.5292213399999994</v>
      </c>
      <c r="CE77" s="66">
        <v>4.19332452</v>
      </c>
      <c r="CF77" s="66">
        <v>3.8662308799999998</v>
      </c>
      <c r="CG77" s="66">
        <v>3.6916163699999998</v>
      </c>
      <c r="CH77" s="66">
        <v>7.9202174200000002</v>
      </c>
      <c r="CI77" s="66">
        <v>6.8261480299999997</v>
      </c>
      <c r="CJ77" s="66">
        <v>4.7535705499999992</v>
      </c>
      <c r="CK77" s="66">
        <v>3.8046921600000001</v>
      </c>
      <c r="CL77" s="66">
        <v>4.9771525499999996</v>
      </c>
      <c r="CM77" s="66">
        <v>5.9457175000000007</v>
      </c>
      <c r="CN77" s="66">
        <v>5.8277532399999998</v>
      </c>
      <c r="CO77" s="66">
        <v>5.5762254100000002</v>
      </c>
      <c r="CP77" s="66">
        <v>5.2327788000000002</v>
      </c>
      <c r="CQ77" s="66">
        <v>4.7755642099999998</v>
      </c>
      <c r="CR77" s="66">
        <v>4.9224483499999998</v>
      </c>
      <c r="CS77" s="66">
        <v>6.6220944999999993</v>
      </c>
      <c r="CT77" s="66">
        <v>6.35729729</v>
      </c>
      <c r="CU77" s="66">
        <v>7.4555662900000002</v>
      </c>
      <c r="CV77" s="66">
        <v>6.4077866300000004</v>
      </c>
      <c r="CW77" s="66">
        <v>6.4964158799999998</v>
      </c>
      <c r="CX77" s="66">
        <v>5.3637131999999994</v>
      </c>
      <c r="CY77" s="66">
        <v>6.0272488400000004</v>
      </c>
      <c r="CZ77" s="66">
        <v>3.6431286200000002</v>
      </c>
      <c r="DA77" s="66">
        <v>4.9271860099999998</v>
      </c>
      <c r="DB77" s="66">
        <v>6.1887189999999999</v>
      </c>
      <c r="DC77" s="66">
        <v>5.2670229800000001</v>
      </c>
      <c r="DD77" s="66">
        <v>4.3558187999999998</v>
      </c>
      <c r="DE77" s="66">
        <v>4.8126321900000004</v>
      </c>
      <c r="DF77" s="66">
        <v>3.3892096500000002</v>
      </c>
      <c r="DG77" s="66">
        <v>2.4030187000000001</v>
      </c>
      <c r="DH77" s="66">
        <v>4.7154470000000002</v>
      </c>
      <c r="DI77" s="66">
        <v>3.7270316999999995</v>
      </c>
      <c r="DJ77" s="66">
        <v>4.8716984999999999</v>
      </c>
      <c r="DK77" s="66">
        <v>4.2729039000000002</v>
      </c>
      <c r="DL77" s="66">
        <v>5.4595468</v>
      </c>
      <c r="DM77" s="66">
        <v>4.4639439999999997</v>
      </c>
      <c r="DN77" s="66">
        <v>4.6738213999999996</v>
      </c>
      <c r="DO77" s="66">
        <v>4.3109791</v>
      </c>
      <c r="DP77" s="66">
        <v>3.8056906000000001</v>
      </c>
      <c r="DQ77" s="66">
        <v>3.7301105000000003</v>
      </c>
      <c r="DR77" s="66">
        <v>5.6641051999999998</v>
      </c>
      <c r="DS77" s="66">
        <v>3.3948743000000001</v>
      </c>
      <c r="DT77" s="66">
        <v>4.4256805999999997</v>
      </c>
      <c r="DU77" s="66">
        <v>3.7004090000000001</v>
      </c>
      <c r="DV77" s="66">
        <v>3.9710529999999999</v>
      </c>
      <c r="DW77" s="66">
        <v>4.1593656000000001</v>
      </c>
      <c r="DX77" s="66">
        <v>3.7576615000000002</v>
      </c>
      <c r="DY77" s="66">
        <v>3.2151054000000001</v>
      </c>
      <c r="DZ77" s="66">
        <v>2.3630157999999999</v>
      </c>
      <c r="EA77" s="66">
        <v>2.2110625000000002</v>
      </c>
      <c r="EB77" s="66">
        <v>4.1707019999999995</v>
      </c>
      <c r="EC77" s="66">
        <v>4.8475966000000001</v>
      </c>
      <c r="ED77" s="66">
        <v>2.9604695000000003</v>
      </c>
      <c r="EE77" s="66">
        <v>4.0070899999999998</v>
      </c>
      <c r="EF77" s="66">
        <v>6.6965648999999994</v>
      </c>
    </row>
    <row r="78" spans="1:136">
      <c r="A78" s="65" t="s">
        <v>87</v>
      </c>
      <c r="B78" s="66">
        <v>10.928059380000001</v>
      </c>
      <c r="C78" s="66">
        <v>6.84647922</v>
      </c>
      <c r="D78" s="66">
        <v>8.3129604099999987</v>
      </c>
      <c r="E78" s="66">
        <v>10.297637659999999</v>
      </c>
      <c r="F78" s="66">
        <v>9.7203511900000006</v>
      </c>
      <c r="G78" s="66">
        <v>3.5634261600000001</v>
      </c>
      <c r="H78" s="66">
        <v>7.6688020699999999</v>
      </c>
      <c r="I78" s="66">
        <v>6.6838725999999999</v>
      </c>
      <c r="J78" s="66">
        <v>5.7154158099999997</v>
      </c>
      <c r="K78" s="66">
        <v>5.9147890800000003</v>
      </c>
      <c r="L78" s="66">
        <v>8.3666679899999998</v>
      </c>
      <c r="M78" s="66">
        <v>5.9078891900000006</v>
      </c>
      <c r="N78" s="66">
        <v>9.463067370000001</v>
      </c>
      <c r="O78" s="66">
        <v>7.4758512900000005</v>
      </c>
      <c r="P78" s="66">
        <v>10.603648639999999</v>
      </c>
      <c r="Q78" s="66">
        <v>5.17095518</v>
      </c>
      <c r="R78" s="66">
        <v>16.35156014</v>
      </c>
      <c r="S78" s="66">
        <v>9.6804429399999989</v>
      </c>
      <c r="T78" s="66">
        <v>9.3432936299999998</v>
      </c>
      <c r="U78" s="66">
        <v>8.3788803000000005</v>
      </c>
      <c r="V78" s="66">
        <v>6.3846742899999995</v>
      </c>
      <c r="W78" s="66">
        <v>5.3051314100000004</v>
      </c>
      <c r="X78" s="66">
        <v>10.273428129999999</v>
      </c>
      <c r="Y78" s="66">
        <v>10.045507090000001</v>
      </c>
      <c r="Z78" s="66">
        <v>9.6197363500000002</v>
      </c>
      <c r="AA78" s="66">
        <v>11.04463056</v>
      </c>
      <c r="AB78" s="66">
        <v>8.5000737100000006</v>
      </c>
      <c r="AC78" s="66">
        <v>10.0165121</v>
      </c>
      <c r="AD78" s="66">
        <v>16.17774451</v>
      </c>
      <c r="AE78" s="66">
        <v>11.541199939999998</v>
      </c>
      <c r="AF78" s="66">
        <v>16.447132509999999</v>
      </c>
      <c r="AG78" s="66">
        <v>15.45826653</v>
      </c>
      <c r="AH78" s="66">
        <v>12.122323059999999</v>
      </c>
      <c r="AI78" s="66">
        <v>10.162035830000001</v>
      </c>
      <c r="AJ78" s="66">
        <v>12.152972420000001</v>
      </c>
      <c r="AK78" s="66">
        <v>7.71097637</v>
      </c>
      <c r="AL78" s="66">
        <v>9.3752103200000008</v>
      </c>
      <c r="AM78" s="66">
        <v>8.63078243</v>
      </c>
      <c r="AN78" s="66">
        <v>12.127552720000001</v>
      </c>
      <c r="AO78" s="66">
        <v>13.150958809999999</v>
      </c>
      <c r="AP78" s="66">
        <v>14.165102610000002</v>
      </c>
      <c r="AQ78" s="66">
        <v>11.45471435</v>
      </c>
      <c r="AR78" s="66">
        <v>14.874600900000001</v>
      </c>
      <c r="AS78" s="66">
        <v>10.240747020000001</v>
      </c>
      <c r="AT78" s="66">
        <v>13.3495545</v>
      </c>
      <c r="AU78" s="66">
        <v>12.262735230000001</v>
      </c>
      <c r="AV78" s="66">
        <v>13.702155940000001</v>
      </c>
      <c r="AW78" s="66">
        <v>15.160219210000001</v>
      </c>
      <c r="AX78" s="66">
        <v>14.39344401</v>
      </c>
      <c r="AY78" s="66">
        <v>14.355766319999999</v>
      </c>
      <c r="AZ78" s="66">
        <v>15.573160079999999</v>
      </c>
      <c r="BA78" s="66">
        <v>15.055548949999999</v>
      </c>
      <c r="BB78" s="66">
        <v>14.058582550000001</v>
      </c>
      <c r="BC78" s="66">
        <v>10.785658770000001</v>
      </c>
      <c r="BD78" s="66">
        <v>12.163809480000001</v>
      </c>
      <c r="BE78" s="66">
        <v>12.49890866</v>
      </c>
      <c r="BF78" s="66">
        <v>15.581168290000001</v>
      </c>
      <c r="BG78" s="66">
        <v>10.587562999999999</v>
      </c>
      <c r="BH78" s="66">
        <v>11.898357780000001</v>
      </c>
      <c r="BI78" s="66">
        <v>10.37667875</v>
      </c>
      <c r="BJ78" s="66">
        <v>10.291390460000001</v>
      </c>
      <c r="BK78" s="66">
        <v>7.6669648700000002</v>
      </c>
      <c r="BL78" s="66">
        <v>10.71037115</v>
      </c>
      <c r="BM78" s="66">
        <v>10.488871660000001</v>
      </c>
      <c r="BN78" s="66">
        <v>10.878841990000002</v>
      </c>
      <c r="BO78" s="66">
        <v>14.27912332</v>
      </c>
      <c r="BP78" s="66">
        <v>13.920075349999999</v>
      </c>
      <c r="BQ78" s="66">
        <v>12.06087829</v>
      </c>
      <c r="BR78" s="66">
        <v>9.1008639599999999</v>
      </c>
      <c r="BS78" s="66">
        <v>10.303208619999999</v>
      </c>
      <c r="BT78" s="66">
        <v>10.198016710000001</v>
      </c>
      <c r="BU78" s="66">
        <v>12.04886331</v>
      </c>
      <c r="BV78" s="66">
        <v>11.468513789999999</v>
      </c>
      <c r="BW78" s="66">
        <v>8.6815534799999998</v>
      </c>
      <c r="BX78" s="66">
        <v>9.8663243200000004</v>
      </c>
      <c r="BY78" s="66">
        <v>9.8864303500000013</v>
      </c>
      <c r="BZ78" s="66">
        <v>8.1481003399999992</v>
      </c>
      <c r="CA78" s="66">
        <v>6.8541633400000004</v>
      </c>
      <c r="CB78" s="66">
        <v>7.2350867900000004</v>
      </c>
      <c r="CC78" s="66">
        <v>6.0470703500000003</v>
      </c>
      <c r="CD78" s="66">
        <v>8.0553522300000004</v>
      </c>
      <c r="CE78" s="66">
        <v>8.7673075699999998</v>
      </c>
      <c r="CF78" s="66">
        <v>7.4432206900000004</v>
      </c>
      <c r="CG78" s="66">
        <v>6.8121327899999997</v>
      </c>
      <c r="CH78" s="66">
        <v>8.8796070399999998</v>
      </c>
      <c r="CI78" s="66">
        <v>7.3238524599999995</v>
      </c>
      <c r="CJ78" s="66">
        <v>4.6676518500000004</v>
      </c>
      <c r="CK78" s="66">
        <v>6.6107093500000005</v>
      </c>
      <c r="CL78" s="66">
        <v>4.8146087299999998</v>
      </c>
      <c r="CM78" s="66">
        <v>4.7777009799999997</v>
      </c>
      <c r="CN78" s="66">
        <v>5.58014074</v>
      </c>
      <c r="CO78" s="66">
        <v>6.0425866099999999</v>
      </c>
      <c r="CP78" s="66">
        <v>7.3065348100000005</v>
      </c>
      <c r="CQ78" s="66">
        <v>5.6315556600000001</v>
      </c>
      <c r="CR78" s="66">
        <v>5.1831749299999998</v>
      </c>
      <c r="CS78" s="66">
        <v>5.7284269300000004</v>
      </c>
      <c r="CT78" s="66">
        <v>4.0073218700000002</v>
      </c>
      <c r="CU78" s="66">
        <v>3.7250858300000003</v>
      </c>
      <c r="CV78" s="66">
        <v>3.3073038000000001</v>
      </c>
      <c r="CW78" s="66">
        <v>4.9747400200000005</v>
      </c>
      <c r="CX78" s="66">
        <v>4.1215496799999993</v>
      </c>
      <c r="CY78" s="66">
        <v>3.4686809500000004</v>
      </c>
      <c r="CZ78" s="66">
        <v>3.75443076</v>
      </c>
      <c r="DA78" s="66">
        <v>4.1776718600000002</v>
      </c>
      <c r="DB78" s="66">
        <v>3.6550814100000002</v>
      </c>
      <c r="DC78" s="66">
        <v>3.6280058400000001</v>
      </c>
      <c r="DD78" s="66">
        <v>4.4542997700000004</v>
      </c>
      <c r="DE78" s="66">
        <v>3.0793254000000001</v>
      </c>
      <c r="DF78" s="66">
        <v>2.3265474799999999</v>
      </c>
      <c r="DG78" s="66">
        <v>3.42918799</v>
      </c>
      <c r="DH78" s="66">
        <v>3.0478311900000001</v>
      </c>
      <c r="DI78" s="66">
        <v>3.8479618700000002</v>
      </c>
      <c r="DJ78" s="66">
        <v>3.7401142300000001</v>
      </c>
      <c r="DK78" s="66">
        <v>4.2744559999999998</v>
      </c>
      <c r="DL78" s="66">
        <v>3.2238590399999998</v>
      </c>
      <c r="DM78" s="66">
        <v>3.7327106299999997</v>
      </c>
      <c r="DN78" s="66">
        <v>2.37927599</v>
      </c>
      <c r="DO78" s="66">
        <v>3.4526181899999999</v>
      </c>
      <c r="DP78" s="66">
        <v>3.4784234400000003</v>
      </c>
      <c r="DQ78" s="66">
        <v>2.94772196</v>
      </c>
      <c r="DR78" s="66">
        <v>2.9370398399999997</v>
      </c>
      <c r="DS78" s="66">
        <v>3.3837619299999999</v>
      </c>
      <c r="DT78" s="66">
        <v>3.4745312200000003</v>
      </c>
      <c r="DU78" s="66">
        <v>3.2309246199999997</v>
      </c>
      <c r="DV78" s="66">
        <v>2.2060339200000003</v>
      </c>
      <c r="DW78" s="66">
        <v>1.9401977800000001</v>
      </c>
      <c r="DX78" s="66">
        <v>2.8396542600000001</v>
      </c>
      <c r="DY78" s="66">
        <v>2.49737038</v>
      </c>
      <c r="DZ78" s="66">
        <v>2.2833443600000001</v>
      </c>
      <c r="EA78" s="66">
        <v>2.5895642900000002</v>
      </c>
      <c r="EB78" s="66">
        <v>2.8783085000000002</v>
      </c>
      <c r="EC78" s="66">
        <v>2.01743162</v>
      </c>
      <c r="ED78" s="66">
        <v>2.4141695300000001</v>
      </c>
      <c r="EE78" s="66">
        <v>1.70008369</v>
      </c>
      <c r="EF78" s="66">
        <v>1.90562524</v>
      </c>
    </row>
    <row r="79" spans="1:136">
      <c r="A79" s="65" t="s">
        <v>88</v>
      </c>
      <c r="B79" s="66">
        <v>23.896722029999999</v>
      </c>
      <c r="C79" s="66">
        <v>22.873881969999999</v>
      </c>
      <c r="D79" s="66">
        <v>24.827158879999999</v>
      </c>
      <c r="E79" s="66">
        <v>25.063964809999998</v>
      </c>
      <c r="F79" s="66">
        <v>33.477276260000004</v>
      </c>
      <c r="G79" s="66">
        <v>28.248936239999999</v>
      </c>
      <c r="H79" s="66">
        <v>26.07389105</v>
      </c>
      <c r="I79" s="66">
        <v>27.320301669999999</v>
      </c>
      <c r="J79" s="66">
        <v>29.394455149999999</v>
      </c>
      <c r="K79" s="66">
        <v>24.508748629999999</v>
      </c>
      <c r="L79" s="66">
        <v>26.75982905</v>
      </c>
      <c r="M79" s="66">
        <v>25.337722319999997</v>
      </c>
      <c r="N79" s="66">
        <v>29.278029270000001</v>
      </c>
      <c r="O79" s="66">
        <v>25.191097079999999</v>
      </c>
      <c r="P79" s="66">
        <v>28.751326389999999</v>
      </c>
      <c r="Q79" s="66">
        <v>24.576653790000002</v>
      </c>
      <c r="R79" s="66">
        <v>21.49589087</v>
      </c>
      <c r="S79" s="66">
        <v>20.701872460000001</v>
      </c>
      <c r="T79" s="66">
        <v>25.889971199999998</v>
      </c>
      <c r="U79" s="66">
        <v>23.7009969</v>
      </c>
      <c r="V79" s="66">
        <v>22.097662919999998</v>
      </c>
      <c r="W79" s="66">
        <v>19.450159540000001</v>
      </c>
      <c r="X79" s="66">
        <v>22.871414810000001</v>
      </c>
      <c r="Y79" s="66">
        <v>28.830247669999999</v>
      </c>
      <c r="Z79" s="66">
        <v>29.84739154</v>
      </c>
      <c r="AA79" s="66">
        <v>22.54669496</v>
      </c>
      <c r="AB79" s="66">
        <v>23.725657419999997</v>
      </c>
      <c r="AC79" s="66">
        <v>24.337864670000002</v>
      </c>
      <c r="AD79" s="66">
        <v>23.864921589999998</v>
      </c>
      <c r="AE79" s="66">
        <v>22.27852583</v>
      </c>
      <c r="AF79" s="66">
        <v>26.32753567</v>
      </c>
      <c r="AG79" s="66">
        <v>26.108606699999999</v>
      </c>
      <c r="AH79" s="66">
        <v>25.031553840000001</v>
      </c>
      <c r="AI79" s="66">
        <v>20.391576820000001</v>
      </c>
      <c r="AJ79" s="66">
        <v>24.732690570000003</v>
      </c>
      <c r="AK79" s="66">
        <v>26.230342109999999</v>
      </c>
      <c r="AL79" s="66">
        <v>29.769762480000001</v>
      </c>
      <c r="AM79" s="66">
        <v>19.471955319999999</v>
      </c>
      <c r="AN79" s="66">
        <v>24.492595720000001</v>
      </c>
      <c r="AO79" s="66">
        <v>28.440697640000003</v>
      </c>
      <c r="AP79" s="66">
        <v>26.364085939999999</v>
      </c>
      <c r="AQ79" s="66">
        <v>19.825726619999998</v>
      </c>
      <c r="AR79" s="66">
        <v>18.427361949999998</v>
      </c>
      <c r="AS79" s="66">
        <v>20.840236140000002</v>
      </c>
      <c r="AT79" s="66">
        <v>21.693182759999999</v>
      </c>
      <c r="AU79" s="66">
        <v>16.485088179999998</v>
      </c>
      <c r="AV79" s="66">
        <v>21.740138099999999</v>
      </c>
      <c r="AW79" s="66">
        <v>21.79458356</v>
      </c>
      <c r="AX79" s="66">
        <v>23.127501670000001</v>
      </c>
      <c r="AY79" s="66">
        <v>19.960370640000001</v>
      </c>
      <c r="AZ79" s="66">
        <v>19.34758076</v>
      </c>
      <c r="BA79" s="66">
        <v>25.449318669999997</v>
      </c>
      <c r="BB79" s="66">
        <v>25.21360387</v>
      </c>
      <c r="BC79" s="66">
        <v>20.25566207</v>
      </c>
      <c r="BD79" s="66">
        <v>18.796400679999998</v>
      </c>
      <c r="BE79" s="66">
        <v>18.247289200000001</v>
      </c>
      <c r="BF79" s="66">
        <v>25.579998119999999</v>
      </c>
      <c r="BG79" s="66">
        <v>18.70848883</v>
      </c>
      <c r="BH79" s="66">
        <v>19.987630459999998</v>
      </c>
      <c r="BI79" s="66">
        <v>22.46420406</v>
      </c>
      <c r="BJ79" s="66">
        <v>22.710975699999999</v>
      </c>
      <c r="BK79" s="66">
        <v>20.287177530000001</v>
      </c>
      <c r="BL79" s="66">
        <v>25.87858172</v>
      </c>
      <c r="BM79" s="66">
        <v>21.4773481</v>
      </c>
      <c r="BN79" s="66">
        <v>17.52284216</v>
      </c>
      <c r="BO79" s="66">
        <v>13.800604719999999</v>
      </c>
      <c r="BP79" s="66">
        <v>15.24545509</v>
      </c>
      <c r="BQ79" s="66">
        <v>22.413519189999999</v>
      </c>
      <c r="BR79" s="66">
        <v>25.070199479999999</v>
      </c>
      <c r="BS79" s="66">
        <v>20.67436549</v>
      </c>
      <c r="BT79" s="66">
        <v>19.765630010000002</v>
      </c>
      <c r="BU79" s="66">
        <v>16.95825074</v>
      </c>
      <c r="BV79" s="66">
        <v>15.426950209999999</v>
      </c>
      <c r="BW79" s="66">
        <v>9.8718018999999995</v>
      </c>
      <c r="BX79" s="66">
        <v>17.58477512</v>
      </c>
      <c r="BY79" s="66">
        <v>19.064379000000002</v>
      </c>
      <c r="BZ79" s="66">
        <v>18.810347660000001</v>
      </c>
      <c r="CA79" s="66">
        <v>11.597428489999999</v>
      </c>
      <c r="CB79" s="66">
        <v>13.510214719999999</v>
      </c>
      <c r="CC79" s="66">
        <v>17.68151821</v>
      </c>
      <c r="CD79" s="66">
        <v>21.117614660000001</v>
      </c>
      <c r="CE79" s="66">
        <v>13.97094905</v>
      </c>
      <c r="CF79" s="66">
        <v>13.676688290000001</v>
      </c>
      <c r="CG79" s="66">
        <v>18.350829969999999</v>
      </c>
      <c r="CH79" s="66">
        <v>15.613201159999999</v>
      </c>
      <c r="CI79" s="66">
        <v>11.15310944</v>
      </c>
      <c r="CJ79" s="66">
        <v>16.071286919999999</v>
      </c>
      <c r="CK79" s="66">
        <v>19.06122598</v>
      </c>
      <c r="CL79" s="66">
        <v>17.553610200000001</v>
      </c>
      <c r="CM79" s="66">
        <v>13.776368219999998</v>
      </c>
      <c r="CN79" s="66">
        <v>13.00116087</v>
      </c>
      <c r="CO79" s="66">
        <v>11.397411129999998</v>
      </c>
      <c r="CP79" s="66">
        <v>12.44092654</v>
      </c>
      <c r="CQ79" s="66">
        <v>7.1432592699999997</v>
      </c>
      <c r="CR79" s="66">
        <v>12.168850979999998</v>
      </c>
      <c r="CS79" s="66">
        <v>11.41669928</v>
      </c>
      <c r="CT79" s="66">
        <v>13.625726419999999</v>
      </c>
      <c r="CU79" s="66">
        <v>11.29601989</v>
      </c>
      <c r="CV79" s="66">
        <v>10.095868450000001</v>
      </c>
      <c r="CW79" s="66">
        <v>12.638334610000001</v>
      </c>
      <c r="CX79" s="66">
        <v>13.04883639</v>
      </c>
      <c r="CY79" s="66">
        <v>11.41730636</v>
      </c>
      <c r="CZ79" s="66">
        <v>13.575204499999998</v>
      </c>
      <c r="DA79" s="66">
        <v>12.773223399999999</v>
      </c>
      <c r="DB79" s="66">
        <v>14.46078597</v>
      </c>
      <c r="DC79" s="66">
        <v>11.759732069999998</v>
      </c>
      <c r="DD79" s="66">
        <v>12.387294539999999</v>
      </c>
      <c r="DE79" s="66">
        <v>11.302806279999999</v>
      </c>
      <c r="DF79" s="66">
        <v>11.52854116</v>
      </c>
      <c r="DG79" s="66">
        <v>10.908103650000001</v>
      </c>
      <c r="DH79" s="66">
        <v>10.024686119999998</v>
      </c>
      <c r="DI79" s="66">
        <v>11.377788299999999</v>
      </c>
      <c r="DJ79" s="66">
        <v>9.8316833300000006</v>
      </c>
      <c r="DK79" s="66">
        <v>8.6232182999999996</v>
      </c>
      <c r="DL79" s="66">
        <v>9.7882345999999991</v>
      </c>
      <c r="DM79" s="66">
        <v>12.71538606</v>
      </c>
      <c r="DN79" s="66">
        <v>11.14332525</v>
      </c>
      <c r="DO79" s="66">
        <v>8.4950224599999995</v>
      </c>
      <c r="DP79" s="66">
        <v>10.88463527</v>
      </c>
      <c r="DQ79" s="66">
        <v>8.5274067799999997</v>
      </c>
      <c r="DR79" s="66">
        <v>8.2790713999999994</v>
      </c>
      <c r="DS79" s="66">
        <v>7.6263260200000005</v>
      </c>
      <c r="DT79" s="66">
        <v>10.23137835</v>
      </c>
      <c r="DU79" s="66">
        <v>7.2836343699999997</v>
      </c>
      <c r="DV79" s="66">
        <v>6.5715972499999999</v>
      </c>
      <c r="DW79" s="66">
        <v>7.4837842800000001</v>
      </c>
      <c r="DX79" s="66">
        <v>6.3359463800000002</v>
      </c>
      <c r="DY79" s="66">
        <v>7.8038059099999995</v>
      </c>
      <c r="DZ79" s="66">
        <v>8.3292579499999988</v>
      </c>
      <c r="EA79" s="66">
        <v>5.5453040499999995</v>
      </c>
      <c r="EB79" s="66">
        <v>7.4357528300000002</v>
      </c>
      <c r="EC79" s="66">
        <v>8.3583892199999994</v>
      </c>
      <c r="ED79" s="66">
        <v>8.5105645400000007</v>
      </c>
      <c r="EE79" s="66">
        <v>7.4011467299999998</v>
      </c>
      <c r="EF79" s="66">
        <v>4.9203941799999997</v>
      </c>
    </row>
    <row r="80" spans="1:136">
      <c r="A80" s="65" t="s">
        <v>89</v>
      </c>
      <c r="B80" s="66">
        <v>22.104493419999997</v>
      </c>
      <c r="C80" s="66">
        <v>26.6935222</v>
      </c>
      <c r="D80" s="66">
        <v>18.892767210000002</v>
      </c>
      <c r="E80" s="66">
        <v>27.217054259999998</v>
      </c>
      <c r="F80" s="66">
        <v>17.044908400000001</v>
      </c>
      <c r="G80" s="66">
        <v>18.2258779</v>
      </c>
      <c r="H80" s="66">
        <v>21.900877379999997</v>
      </c>
      <c r="I80" s="66">
        <v>21.554116149999999</v>
      </c>
      <c r="J80" s="66">
        <v>16.519156630000001</v>
      </c>
      <c r="K80" s="66">
        <v>19.680992740000001</v>
      </c>
      <c r="L80" s="66">
        <v>22.979369670000001</v>
      </c>
      <c r="M80" s="66">
        <v>15.60349212</v>
      </c>
      <c r="N80" s="66">
        <v>25.364196419999999</v>
      </c>
      <c r="O80" s="66">
        <v>19.97826817</v>
      </c>
      <c r="P80" s="66">
        <v>14.5792582</v>
      </c>
      <c r="Q80" s="66">
        <v>13.90755542</v>
      </c>
      <c r="R80" s="66">
        <v>22.492864619999999</v>
      </c>
      <c r="S80" s="66">
        <v>23.147830300000003</v>
      </c>
      <c r="T80" s="66">
        <v>17.948618939999999</v>
      </c>
      <c r="U80" s="66">
        <v>20.3010722</v>
      </c>
      <c r="V80" s="66">
        <v>22.050378129999999</v>
      </c>
      <c r="W80" s="66">
        <v>22.092300290000001</v>
      </c>
      <c r="X80" s="66">
        <v>20.567273440000001</v>
      </c>
      <c r="Y80" s="66">
        <v>18.209951269999998</v>
      </c>
      <c r="Z80" s="66">
        <v>19.553381699999999</v>
      </c>
      <c r="AA80" s="66">
        <v>19.567466119999999</v>
      </c>
      <c r="AB80" s="66">
        <v>16.869511029999998</v>
      </c>
      <c r="AC80" s="66">
        <v>20.605227599999999</v>
      </c>
      <c r="AD80" s="66">
        <v>17.83174137</v>
      </c>
      <c r="AE80" s="66">
        <v>21.778376699999999</v>
      </c>
      <c r="AF80" s="66">
        <v>23.49244672</v>
      </c>
      <c r="AG80" s="66">
        <v>22.15493412</v>
      </c>
      <c r="AH80" s="66">
        <v>18.55515196</v>
      </c>
      <c r="AI80" s="66">
        <v>24.49181171</v>
      </c>
      <c r="AJ80" s="66">
        <v>21.73114283</v>
      </c>
      <c r="AK80" s="66">
        <v>24.055257749999999</v>
      </c>
      <c r="AL80" s="66">
        <v>19.174122839999999</v>
      </c>
      <c r="AM80" s="66">
        <v>16.995050640000002</v>
      </c>
      <c r="AN80" s="66">
        <v>14.523525029999998</v>
      </c>
      <c r="AO80" s="66">
        <v>20.522379350000001</v>
      </c>
      <c r="AP80" s="66">
        <v>25.05727289</v>
      </c>
      <c r="AQ80" s="66">
        <v>19.978076250000001</v>
      </c>
      <c r="AR80" s="66">
        <v>14.96608232</v>
      </c>
      <c r="AS80" s="66">
        <v>19.743209909999997</v>
      </c>
      <c r="AT80" s="66">
        <v>20.443152859999998</v>
      </c>
      <c r="AU80" s="66">
        <v>18.385304309999999</v>
      </c>
      <c r="AV80" s="66">
        <v>21.25835318</v>
      </c>
      <c r="AW80" s="66">
        <v>18.746093090000002</v>
      </c>
      <c r="AX80" s="66">
        <v>19.458631400000002</v>
      </c>
      <c r="AY80" s="66">
        <v>23.440827300000002</v>
      </c>
      <c r="AZ80" s="66">
        <v>22.500745370000001</v>
      </c>
      <c r="BA80" s="66">
        <v>21.452926390000002</v>
      </c>
      <c r="BB80" s="66">
        <v>20.662333650000001</v>
      </c>
      <c r="BC80" s="66">
        <v>22.220344919999999</v>
      </c>
      <c r="BD80" s="66">
        <v>21.607533410000002</v>
      </c>
      <c r="BE80" s="66">
        <v>23.138137579999999</v>
      </c>
      <c r="BF80" s="66">
        <v>26.41285641</v>
      </c>
      <c r="BG80" s="66">
        <v>21.825901199999997</v>
      </c>
      <c r="BH80" s="66">
        <v>23.455351610000001</v>
      </c>
      <c r="BI80" s="66">
        <v>21.932519319999997</v>
      </c>
      <c r="BJ80" s="66">
        <v>23.154167139999998</v>
      </c>
      <c r="BK80" s="66">
        <v>20.223614990000002</v>
      </c>
      <c r="BL80" s="66">
        <v>17.304111299999999</v>
      </c>
      <c r="BM80" s="66">
        <v>22.346620639999998</v>
      </c>
      <c r="BN80" s="66">
        <v>19.691567290000002</v>
      </c>
      <c r="BO80" s="66">
        <v>20.063656869999999</v>
      </c>
      <c r="BP80" s="66">
        <v>16.475042500000001</v>
      </c>
      <c r="BQ80" s="66">
        <v>21.783224220000001</v>
      </c>
      <c r="BR80" s="66">
        <v>22.035466750000001</v>
      </c>
      <c r="BS80" s="66">
        <v>25.48625105</v>
      </c>
      <c r="BT80" s="66">
        <v>25.899386839999998</v>
      </c>
      <c r="BU80" s="66">
        <v>24.397892810000002</v>
      </c>
      <c r="BV80" s="66">
        <v>17.952287349999999</v>
      </c>
      <c r="BW80" s="66">
        <v>17.876894649999997</v>
      </c>
      <c r="BX80" s="66">
        <v>15.45501556</v>
      </c>
      <c r="BY80" s="66">
        <v>17.968784370000002</v>
      </c>
      <c r="BZ80" s="66">
        <v>16.357236230000002</v>
      </c>
      <c r="CA80" s="66">
        <v>14.43401544</v>
      </c>
      <c r="CB80" s="66">
        <v>17.641232979999998</v>
      </c>
      <c r="CC80" s="66">
        <v>14.126336810000002</v>
      </c>
      <c r="CD80" s="66">
        <v>16.04847002</v>
      </c>
      <c r="CE80" s="66">
        <v>11.864041270000001</v>
      </c>
      <c r="CF80" s="66">
        <v>15.310195310000001</v>
      </c>
      <c r="CG80" s="66">
        <v>14.13653395</v>
      </c>
      <c r="CH80" s="66">
        <v>18.72935506</v>
      </c>
      <c r="CI80" s="66">
        <v>16.553199620000001</v>
      </c>
      <c r="CJ80" s="66">
        <v>17.574698519999998</v>
      </c>
      <c r="CK80" s="66">
        <v>15.17762256</v>
      </c>
      <c r="CL80" s="66">
        <v>12.806151440000001</v>
      </c>
      <c r="CM80" s="66">
        <v>13.522773059999999</v>
      </c>
      <c r="CN80" s="66">
        <v>17.247006769999999</v>
      </c>
      <c r="CO80" s="66">
        <v>13.069262290000001</v>
      </c>
      <c r="CP80" s="66">
        <v>12.909373649999999</v>
      </c>
      <c r="CQ80" s="66">
        <v>15.164153800000001</v>
      </c>
      <c r="CR80" s="66">
        <v>13.618596350000001</v>
      </c>
      <c r="CS80" s="66">
        <v>13.88648351</v>
      </c>
      <c r="CT80" s="66">
        <v>10.224276160000001</v>
      </c>
      <c r="CU80" s="66">
        <v>9.4002963000000008</v>
      </c>
      <c r="CV80" s="66">
        <v>7.6874187799999998</v>
      </c>
      <c r="CW80" s="66">
        <v>7.8661446999999995</v>
      </c>
      <c r="CX80" s="66">
        <v>8.6253218</v>
      </c>
      <c r="CY80" s="66">
        <v>7.8798072699999997</v>
      </c>
      <c r="CZ80" s="66">
        <v>10.39748254</v>
      </c>
      <c r="DA80" s="66">
        <v>9.5889793700000006</v>
      </c>
      <c r="DB80" s="66">
        <v>9.292629569999999</v>
      </c>
      <c r="DC80" s="66">
        <v>8.5279944200000006</v>
      </c>
      <c r="DD80" s="66">
        <v>8.4226594000000006</v>
      </c>
      <c r="DE80" s="66">
        <v>7.0047750200000003</v>
      </c>
      <c r="DF80" s="66">
        <v>7.9428536800000007</v>
      </c>
      <c r="DG80" s="66">
        <v>7.4336022899999996</v>
      </c>
      <c r="DH80" s="66">
        <v>7.44122284</v>
      </c>
      <c r="DI80" s="66">
        <v>8.40059428</v>
      </c>
      <c r="DJ80" s="66">
        <v>7.0691260099999997</v>
      </c>
      <c r="DK80" s="66">
        <v>4.8777430900000001</v>
      </c>
      <c r="DL80" s="66">
        <v>7.5918694699999998</v>
      </c>
      <c r="DM80" s="66">
        <v>8.0288493400000007</v>
      </c>
      <c r="DN80" s="66">
        <v>7.7516487700000001</v>
      </c>
      <c r="DO80" s="66">
        <v>6.5997192600000005</v>
      </c>
      <c r="DP80" s="66">
        <v>6.6075523900000004</v>
      </c>
      <c r="DQ80" s="66">
        <v>5.6027703100000004</v>
      </c>
      <c r="DR80" s="66">
        <v>5.8932939500000003</v>
      </c>
      <c r="DS80" s="66">
        <v>5.6398929300000002</v>
      </c>
      <c r="DT80" s="66">
        <v>6.8403862000000002</v>
      </c>
      <c r="DU80" s="66">
        <v>4.6867977199999995</v>
      </c>
      <c r="DV80" s="66">
        <v>4.56094679</v>
      </c>
      <c r="DW80" s="66">
        <v>5.53050482</v>
      </c>
      <c r="DX80" s="66">
        <v>6.4652807800000005</v>
      </c>
      <c r="DY80" s="66">
        <v>5.4556816699999997</v>
      </c>
      <c r="DZ80" s="66">
        <v>5.69259147</v>
      </c>
      <c r="EA80" s="66">
        <v>5.1595944400000002</v>
      </c>
      <c r="EB80" s="66">
        <v>5.3223129900000004</v>
      </c>
      <c r="EC80" s="66">
        <v>5.2863055000000001</v>
      </c>
      <c r="ED80" s="66">
        <v>4.4630483700000001</v>
      </c>
      <c r="EE80" s="66">
        <v>5.6050898</v>
      </c>
      <c r="EF80" s="66">
        <v>4.3926951800000005</v>
      </c>
    </row>
    <row r="81" spans="1:136">
      <c r="A81" s="65" t="s">
        <v>90</v>
      </c>
      <c r="B81" s="66">
        <v>11.15686371</v>
      </c>
      <c r="C81" s="66">
        <v>6.6516799500000001</v>
      </c>
      <c r="D81" s="66">
        <v>11.71876052</v>
      </c>
      <c r="E81" s="66">
        <v>11.1474668</v>
      </c>
      <c r="F81" s="66">
        <v>17.79420627</v>
      </c>
      <c r="G81" s="66">
        <v>9.9583362400000013</v>
      </c>
      <c r="H81" s="66">
        <v>8.450684540000001</v>
      </c>
      <c r="I81" s="66">
        <v>9.7074545699999994</v>
      </c>
      <c r="J81" s="66">
        <v>14.89276606</v>
      </c>
      <c r="K81" s="66">
        <v>7.80296433</v>
      </c>
      <c r="L81" s="66">
        <v>13.06388873</v>
      </c>
      <c r="M81" s="66">
        <v>12.30898852</v>
      </c>
      <c r="N81" s="66">
        <v>8.4641869300000003</v>
      </c>
      <c r="O81" s="66">
        <v>8.759713210000001</v>
      </c>
      <c r="P81" s="66">
        <v>9.8458473099999999</v>
      </c>
      <c r="Q81" s="66">
        <v>7.9642361299999997</v>
      </c>
      <c r="R81" s="66">
        <v>8.7693280100000006</v>
      </c>
      <c r="S81" s="66">
        <v>10.185231600000002</v>
      </c>
      <c r="T81" s="66">
        <v>11.58485353</v>
      </c>
      <c r="U81" s="66">
        <v>10.324145739999999</v>
      </c>
      <c r="V81" s="66">
        <v>8.26892402</v>
      </c>
      <c r="W81" s="66">
        <v>10.077913710000001</v>
      </c>
      <c r="X81" s="66">
        <v>5.5215725100000004</v>
      </c>
      <c r="Y81" s="66">
        <v>9.684641280000001</v>
      </c>
      <c r="Z81" s="66">
        <v>10.910709239999999</v>
      </c>
      <c r="AA81" s="66">
        <v>12.44186642</v>
      </c>
      <c r="AB81" s="66">
        <v>11.568571670000001</v>
      </c>
      <c r="AC81" s="66">
        <v>9.1809045999999999</v>
      </c>
      <c r="AD81" s="66">
        <v>10.65946596</v>
      </c>
      <c r="AE81" s="66">
        <v>7.0053650599999999</v>
      </c>
      <c r="AF81" s="66">
        <v>7.3060931500000006</v>
      </c>
      <c r="AG81" s="66">
        <v>10.382092100000001</v>
      </c>
      <c r="AH81" s="66">
        <v>8.2039054799999995</v>
      </c>
      <c r="AI81" s="66">
        <v>13.20974547</v>
      </c>
      <c r="AJ81" s="66">
        <v>8.0964749900000008</v>
      </c>
      <c r="AK81" s="66">
        <v>4.8363718900000006</v>
      </c>
      <c r="AL81" s="66">
        <v>9.5600130100000005</v>
      </c>
      <c r="AM81" s="66">
        <v>10.97255359</v>
      </c>
      <c r="AN81" s="66">
        <v>7.7332119300000004</v>
      </c>
      <c r="AO81" s="66">
        <v>10.41723554</v>
      </c>
      <c r="AP81" s="66">
        <v>13.72536977</v>
      </c>
      <c r="AQ81" s="66">
        <v>10.94124912</v>
      </c>
      <c r="AR81" s="66">
        <v>8.9721358099999993</v>
      </c>
      <c r="AS81" s="66">
        <v>7.4451695200000003</v>
      </c>
      <c r="AT81" s="66">
        <v>11.782244350000001</v>
      </c>
      <c r="AU81" s="66">
        <v>7.0278899399999997</v>
      </c>
      <c r="AV81" s="66">
        <v>9.7036452499999992</v>
      </c>
      <c r="AW81" s="66">
        <v>7.1056227700000001</v>
      </c>
      <c r="AX81" s="66">
        <v>10.315573990000001</v>
      </c>
      <c r="AY81" s="66">
        <v>8.2635674800000007</v>
      </c>
      <c r="AZ81" s="66">
        <v>8.2225992600000009</v>
      </c>
      <c r="BA81" s="66">
        <v>8.7326710700000003</v>
      </c>
      <c r="BB81" s="66">
        <v>10.7991267</v>
      </c>
      <c r="BC81" s="66">
        <v>11.586197630000001</v>
      </c>
      <c r="BD81" s="66">
        <v>11.241320989999998</v>
      </c>
      <c r="BE81" s="66">
        <v>9.5358976300000009</v>
      </c>
      <c r="BF81" s="66">
        <v>14.44660131</v>
      </c>
      <c r="BG81" s="66">
        <v>11.56385379</v>
      </c>
      <c r="BH81" s="66">
        <v>15.174153820000001</v>
      </c>
      <c r="BI81" s="66">
        <v>14.59579117</v>
      </c>
      <c r="BJ81" s="66">
        <v>12.684706559999999</v>
      </c>
      <c r="BK81" s="66">
        <v>12.047472389999999</v>
      </c>
      <c r="BL81" s="66">
        <v>11.082334880000001</v>
      </c>
      <c r="BM81" s="66">
        <v>12.08264518</v>
      </c>
      <c r="BN81" s="66">
        <v>10.11761793</v>
      </c>
      <c r="BO81" s="66">
        <v>11.256390960000001</v>
      </c>
      <c r="BP81" s="66">
        <v>11.89641696</v>
      </c>
      <c r="BQ81" s="66">
        <v>13.298088139999999</v>
      </c>
      <c r="BR81" s="66">
        <v>11.922285729999999</v>
      </c>
      <c r="BS81" s="66">
        <v>9.1297645499999991</v>
      </c>
      <c r="BT81" s="66">
        <v>8.0247159500000009</v>
      </c>
      <c r="BU81" s="66">
        <v>8.5452086999999999</v>
      </c>
      <c r="BV81" s="66">
        <v>7.1323135300000002</v>
      </c>
      <c r="BW81" s="66">
        <v>6.6552650399999997</v>
      </c>
      <c r="BX81" s="66">
        <v>7.6792813500000001</v>
      </c>
      <c r="BY81" s="66">
        <v>5.8487108000000001</v>
      </c>
      <c r="BZ81" s="66">
        <v>7.4208363999999998</v>
      </c>
      <c r="CA81" s="66">
        <v>5.74766172</v>
      </c>
      <c r="CB81" s="66">
        <v>6.7171670700000004</v>
      </c>
      <c r="CC81" s="66">
        <v>7.9355666399999993</v>
      </c>
      <c r="CD81" s="66">
        <v>7.3145646099999997</v>
      </c>
      <c r="CE81" s="66">
        <v>5.1253413800000001</v>
      </c>
      <c r="CF81" s="66">
        <v>7.7671910099999995</v>
      </c>
      <c r="CG81" s="66">
        <v>5.2513940400000001</v>
      </c>
      <c r="CH81" s="66">
        <v>6.24215447</v>
      </c>
      <c r="CI81" s="66">
        <v>6.8669929700000001</v>
      </c>
      <c r="CJ81" s="66">
        <v>6.5353436599999997</v>
      </c>
      <c r="CK81" s="66">
        <v>7.2593338899999997</v>
      </c>
      <c r="CL81" s="66">
        <v>8.05918241</v>
      </c>
      <c r="CM81" s="66">
        <v>6.5840769799999999</v>
      </c>
      <c r="CN81" s="66">
        <v>6.9841493699999999</v>
      </c>
      <c r="CO81" s="66">
        <v>6.0955650400000003</v>
      </c>
      <c r="CP81" s="66">
        <v>5.8231413200000004</v>
      </c>
      <c r="CQ81" s="66">
        <v>6.1476195300000001</v>
      </c>
      <c r="CR81" s="66">
        <v>6.5498170099999999</v>
      </c>
      <c r="CS81" s="66">
        <v>6.0773801499999998</v>
      </c>
      <c r="CT81" s="66">
        <v>8.2655989600000002</v>
      </c>
      <c r="CU81" s="66">
        <v>6.0235704600000002</v>
      </c>
      <c r="CV81" s="66">
        <v>7.1010300700000002</v>
      </c>
      <c r="CW81" s="66">
        <v>6.7557446599999995</v>
      </c>
      <c r="CX81" s="66">
        <v>5.95007631</v>
      </c>
      <c r="CY81" s="66">
        <v>5.5895592299999999</v>
      </c>
      <c r="CZ81" s="66">
        <v>8.3962597100000007</v>
      </c>
      <c r="DA81" s="66">
        <v>6.5898747000000002</v>
      </c>
      <c r="DB81" s="66">
        <v>5.8078607700000004</v>
      </c>
      <c r="DC81" s="66">
        <v>4.3471283500000002</v>
      </c>
      <c r="DD81" s="66">
        <v>4.2662500899999998</v>
      </c>
      <c r="DE81" s="66">
        <v>4.3331975400000005</v>
      </c>
      <c r="DF81" s="66">
        <v>4.4100645400000005</v>
      </c>
      <c r="DG81" s="66">
        <v>5.3038160599999999</v>
      </c>
      <c r="DH81" s="66">
        <v>2.5929068100000001</v>
      </c>
      <c r="DI81" s="66">
        <v>3.8531607800000001</v>
      </c>
      <c r="DJ81" s="66">
        <v>5.4487347000000002</v>
      </c>
      <c r="DK81" s="66">
        <v>3.9083262799999998</v>
      </c>
      <c r="DL81" s="66">
        <v>4.7208511600000005</v>
      </c>
      <c r="DM81" s="66">
        <v>5.8013933199999999</v>
      </c>
      <c r="DN81" s="66">
        <v>6.8144206000000001</v>
      </c>
      <c r="DO81" s="66">
        <v>5.2080692199999996</v>
      </c>
      <c r="DP81" s="66">
        <v>5.35386848</v>
      </c>
      <c r="DQ81" s="66">
        <v>5.1341049300000003</v>
      </c>
      <c r="DR81" s="66">
        <v>4.9876774199999998</v>
      </c>
      <c r="DS81" s="66">
        <v>4.8317925200000005</v>
      </c>
      <c r="DT81" s="66">
        <v>5.5487321500000002</v>
      </c>
      <c r="DU81" s="66">
        <v>4.6686034300000001</v>
      </c>
      <c r="DV81" s="66">
        <v>5.2561623400000004</v>
      </c>
      <c r="DW81" s="66">
        <v>3.4645381300000002</v>
      </c>
      <c r="DX81" s="66">
        <v>4.78077079</v>
      </c>
      <c r="DY81" s="66">
        <v>3.79710247</v>
      </c>
      <c r="DZ81" s="66">
        <v>3.20779514</v>
      </c>
      <c r="EA81" s="66">
        <v>4.6019499800000006</v>
      </c>
      <c r="EB81" s="66">
        <v>3.4852351400000003</v>
      </c>
      <c r="EC81" s="66">
        <v>2.6731707</v>
      </c>
      <c r="ED81" s="66">
        <v>1.91154662</v>
      </c>
      <c r="EE81" s="66">
        <v>3.0089538399999998</v>
      </c>
      <c r="EF81" s="66">
        <v>3.7535547899999999</v>
      </c>
    </row>
    <row r="82" spans="1:136">
      <c r="A82" s="65" t="s">
        <v>91</v>
      </c>
      <c r="B82" s="66">
        <v>61.830698239999997</v>
      </c>
      <c r="C82" s="66">
        <v>49.092725810000005</v>
      </c>
      <c r="D82" s="66">
        <v>57.430761660000002</v>
      </c>
      <c r="E82" s="66">
        <v>63.27238844</v>
      </c>
      <c r="F82" s="66">
        <v>60.633085300000005</v>
      </c>
      <c r="G82" s="66">
        <v>44.950114669999998</v>
      </c>
      <c r="H82" s="66">
        <v>58.9864532</v>
      </c>
      <c r="I82" s="66">
        <v>55.405734949999996</v>
      </c>
      <c r="J82" s="66">
        <v>51.621299890000003</v>
      </c>
      <c r="K82" s="66">
        <v>43.852049649999998</v>
      </c>
      <c r="L82" s="66">
        <v>46.495151629999995</v>
      </c>
      <c r="M82" s="66">
        <v>55.665923809999995</v>
      </c>
      <c r="N82" s="66">
        <v>56.708319320000001</v>
      </c>
      <c r="O82" s="66">
        <v>45.979941519999997</v>
      </c>
      <c r="P82" s="66">
        <v>48.131072939999996</v>
      </c>
      <c r="Q82" s="66">
        <v>63.840597199999998</v>
      </c>
      <c r="R82" s="66">
        <v>45.489377839999996</v>
      </c>
      <c r="S82" s="66">
        <v>38.22021779</v>
      </c>
      <c r="T82" s="66">
        <v>44.365865369999995</v>
      </c>
      <c r="U82" s="66">
        <v>44.191904820000005</v>
      </c>
      <c r="V82" s="66">
        <v>44.897726879999993</v>
      </c>
      <c r="W82" s="66">
        <v>35.231398130000002</v>
      </c>
      <c r="X82" s="66">
        <v>41.974219309999995</v>
      </c>
      <c r="Y82" s="66">
        <v>47.457743230000005</v>
      </c>
      <c r="Z82" s="66">
        <v>49.007512109999993</v>
      </c>
      <c r="AA82" s="66">
        <v>31.504124790000002</v>
      </c>
      <c r="AB82" s="66">
        <v>31.636677769999999</v>
      </c>
      <c r="AC82" s="66">
        <v>40.585515340000001</v>
      </c>
      <c r="AD82" s="66">
        <v>45.474383400000001</v>
      </c>
      <c r="AE82" s="66">
        <v>29.361384389999998</v>
      </c>
      <c r="AF82" s="66">
        <v>30.681405649999999</v>
      </c>
      <c r="AG82" s="66">
        <v>31.900032410000001</v>
      </c>
      <c r="AH82" s="66">
        <v>33.913129069999997</v>
      </c>
      <c r="AI82" s="66">
        <v>33.190951859999998</v>
      </c>
      <c r="AJ82" s="66">
        <v>40.339700499999999</v>
      </c>
      <c r="AK82" s="66">
        <v>37.730490209999999</v>
      </c>
      <c r="AL82" s="66">
        <v>36.81202167</v>
      </c>
      <c r="AM82" s="66">
        <v>30.13014227</v>
      </c>
      <c r="AN82" s="66">
        <v>36.591104119999997</v>
      </c>
      <c r="AO82" s="66">
        <v>39.270884330000001</v>
      </c>
      <c r="AP82" s="66">
        <v>32.61783406</v>
      </c>
      <c r="AQ82" s="66">
        <v>26.629890840000002</v>
      </c>
      <c r="AR82" s="66">
        <v>26.663618509999999</v>
      </c>
      <c r="AS82" s="66">
        <v>29.780598159999997</v>
      </c>
      <c r="AT82" s="66">
        <v>36.289827819999999</v>
      </c>
      <c r="AU82" s="66">
        <v>25.88409412</v>
      </c>
      <c r="AV82" s="66">
        <v>30.545503570000001</v>
      </c>
      <c r="AW82" s="66">
        <v>30.542435380000001</v>
      </c>
      <c r="AX82" s="66">
        <v>33.02512265</v>
      </c>
      <c r="AY82" s="66">
        <v>20.794674090000001</v>
      </c>
      <c r="AZ82" s="66">
        <v>32.024715650000005</v>
      </c>
      <c r="BA82" s="66">
        <v>28.371241250000001</v>
      </c>
      <c r="BB82" s="66">
        <v>31.102870490000001</v>
      </c>
      <c r="BC82" s="66">
        <v>24.063424940000001</v>
      </c>
      <c r="BD82" s="66">
        <v>26.511806759999999</v>
      </c>
      <c r="BE82" s="66">
        <v>26.00828001</v>
      </c>
      <c r="BF82" s="66">
        <v>29.619708629999998</v>
      </c>
      <c r="BG82" s="66">
        <v>19.657855980000001</v>
      </c>
      <c r="BH82" s="66">
        <v>27.874477549999998</v>
      </c>
      <c r="BI82" s="66">
        <v>29.18790216</v>
      </c>
      <c r="BJ82" s="66">
        <v>28.725452830000002</v>
      </c>
      <c r="BK82" s="66">
        <v>23.90087003</v>
      </c>
      <c r="BL82" s="66">
        <v>27.13994843</v>
      </c>
      <c r="BM82" s="66">
        <v>32.859553259999998</v>
      </c>
      <c r="BN82" s="66">
        <v>32.339372249999997</v>
      </c>
      <c r="BO82" s="66">
        <v>29.190472270000001</v>
      </c>
      <c r="BP82" s="66">
        <v>27.968337990000002</v>
      </c>
      <c r="BQ82" s="66">
        <v>28.717120030000004</v>
      </c>
      <c r="BR82" s="66">
        <v>20.532464149999999</v>
      </c>
      <c r="BS82" s="66">
        <v>15.322333059999998</v>
      </c>
      <c r="BT82" s="66">
        <v>20.93338949</v>
      </c>
      <c r="BU82" s="66">
        <v>22.90286116</v>
      </c>
      <c r="BV82" s="66">
        <v>23.53881062</v>
      </c>
      <c r="BW82" s="66">
        <v>16.823961499999999</v>
      </c>
      <c r="BX82" s="66">
        <v>24.631334899999999</v>
      </c>
      <c r="BY82" s="66">
        <v>24.009396289999998</v>
      </c>
      <c r="BZ82" s="66">
        <v>26.733120419999999</v>
      </c>
      <c r="CA82" s="66">
        <v>15.97188031</v>
      </c>
      <c r="CB82" s="66">
        <v>23.932542520000002</v>
      </c>
      <c r="CC82" s="66">
        <v>22.576110380000003</v>
      </c>
      <c r="CD82" s="66">
        <v>24.681190699999998</v>
      </c>
      <c r="CE82" s="66">
        <v>15.475975500000001</v>
      </c>
      <c r="CF82" s="66">
        <v>20.837711179999999</v>
      </c>
      <c r="CG82" s="66">
        <v>21.402068119999999</v>
      </c>
      <c r="CH82" s="66">
        <v>26.210475429999999</v>
      </c>
      <c r="CI82" s="66">
        <v>13.644061629999999</v>
      </c>
      <c r="CJ82" s="66">
        <v>22.266153580000001</v>
      </c>
      <c r="CK82" s="66">
        <v>23.733685170000001</v>
      </c>
      <c r="CL82" s="66">
        <v>26.830492980000002</v>
      </c>
      <c r="CM82" s="66">
        <v>20.870913340000001</v>
      </c>
      <c r="CN82" s="66">
        <v>25.959653379999999</v>
      </c>
      <c r="CO82" s="66">
        <v>25.90016782</v>
      </c>
      <c r="CP82" s="66">
        <v>26.29091369</v>
      </c>
      <c r="CQ82" s="66">
        <v>18.59735229</v>
      </c>
      <c r="CR82" s="66">
        <v>23.88953128</v>
      </c>
      <c r="CS82" s="66">
        <v>23.54849385</v>
      </c>
      <c r="CT82" s="66">
        <v>20.27862992</v>
      </c>
      <c r="CU82" s="66">
        <v>13.216945150000001</v>
      </c>
      <c r="CV82" s="66">
        <v>15.787459309999999</v>
      </c>
      <c r="CW82" s="66">
        <v>16.27676516</v>
      </c>
      <c r="CX82" s="66">
        <v>20.09292473</v>
      </c>
      <c r="CY82" s="66">
        <v>15.00993995</v>
      </c>
      <c r="CZ82" s="66">
        <v>18.494066</v>
      </c>
      <c r="DA82" s="66">
        <v>19.463567990000001</v>
      </c>
      <c r="DB82" s="66">
        <v>18.772946269999998</v>
      </c>
      <c r="DC82" s="66">
        <v>11.704324150000001</v>
      </c>
      <c r="DD82" s="66">
        <v>15.82436671</v>
      </c>
      <c r="DE82" s="66">
        <v>17.893226259999999</v>
      </c>
      <c r="DF82" s="66">
        <v>17.701587799999999</v>
      </c>
      <c r="DG82" s="66">
        <v>10.85235793</v>
      </c>
      <c r="DH82" s="66">
        <v>16.792722550000001</v>
      </c>
      <c r="DI82" s="66">
        <v>18.261109300000001</v>
      </c>
      <c r="DJ82" s="66">
        <v>20.079241799999998</v>
      </c>
      <c r="DK82" s="66">
        <v>8.5827642300000004</v>
      </c>
      <c r="DL82" s="66">
        <v>15.133059020000001</v>
      </c>
      <c r="DM82" s="66">
        <v>14.46940921</v>
      </c>
      <c r="DN82" s="66">
        <v>14.991687579999999</v>
      </c>
      <c r="DO82" s="66">
        <v>8.3694655400000002</v>
      </c>
      <c r="DP82" s="66">
        <v>14.015158719999999</v>
      </c>
      <c r="DQ82" s="66">
        <v>13.463993169999998</v>
      </c>
      <c r="DR82" s="66">
        <v>17.394841330000002</v>
      </c>
      <c r="DS82" s="66">
        <v>10.82600562</v>
      </c>
      <c r="DT82" s="66">
        <v>13.145577080000001</v>
      </c>
      <c r="DU82" s="66">
        <v>15.22752259</v>
      </c>
      <c r="DV82" s="66">
        <v>13.603956439999999</v>
      </c>
      <c r="DW82" s="66">
        <v>9.6217855100000005</v>
      </c>
      <c r="DX82" s="66">
        <v>11.859155789999999</v>
      </c>
      <c r="DY82" s="66">
        <v>14.44817557</v>
      </c>
      <c r="DZ82" s="66">
        <v>15.98739119</v>
      </c>
      <c r="EA82" s="66">
        <v>10.983783840000001</v>
      </c>
      <c r="EB82" s="66">
        <v>17.729405810000003</v>
      </c>
      <c r="EC82" s="66">
        <v>15.29978399</v>
      </c>
      <c r="ED82" s="66">
        <v>16.078085390000002</v>
      </c>
      <c r="EE82" s="66">
        <v>10.71071212</v>
      </c>
      <c r="EF82" s="66">
        <v>15.34376205</v>
      </c>
    </row>
    <row r="83" spans="1:136">
      <c r="A83" s="65" t="s">
        <v>92</v>
      </c>
      <c r="B83" s="66">
        <v>79.742766509999996</v>
      </c>
      <c r="C83" s="66">
        <v>77.936751369999996</v>
      </c>
      <c r="D83" s="66">
        <v>90.777819899999997</v>
      </c>
      <c r="E83" s="66">
        <v>84.629364620000004</v>
      </c>
      <c r="F83" s="66">
        <v>72.533141720000003</v>
      </c>
      <c r="G83" s="66">
        <v>58.883214389999999</v>
      </c>
      <c r="H83" s="66">
        <v>64.974836589999995</v>
      </c>
      <c r="I83" s="66">
        <v>71.060522949999992</v>
      </c>
      <c r="J83" s="66">
        <v>73.915413369999996</v>
      </c>
      <c r="K83" s="66">
        <v>56.160972240000007</v>
      </c>
      <c r="L83" s="66">
        <v>61.198069939999996</v>
      </c>
      <c r="M83" s="66">
        <v>73.19626719</v>
      </c>
      <c r="N83" s="66">
        <v>80.839550989999992</v>
      </c>
      <c r="O83" s="66">
        <v>73.785281510000004</v>
      </c>
      <c r="P83" s="66">
        <v>71.169871510000007</v>
      </c>
      <c r="Q83" s="66">
        <v>63.983233980000001</v>
      </c>
      <c r="R83" s="66">
        <v>67.719322649999995</v>
      </c>
      <c r="S83" s="66">
        <v>61.159517629999996</v>
      </c>
      <c r="T83" s="66">
        <v>72.599222150000003</v>
      </c>
      <c r="U83" s="66">
        <v>66.194446260000007</v>
      </c>
      <c r="V83" s="66">
        <v>75.564791270000001</v>
      </c>
      <c r="W83" s="66">
        <v>54.511004720000003</v>
      </c>
      <c r="X83" s="66">
        <v>59.698855029999997</v>
      </c>
      <c r="Y83" s="66">
        <v>62.660370889999996</v>
      </c>
      <c r="Z83" s="66">
        <v>56.692635500000002</v>
      </c>
      <c r="AA83" s="66">
        <v>53.489118609999998</v>
      </c>
      <c r="AB83" s="66">
        <v>62.57962302</v>
      </c>
      <c r="AC83" s="66">
        <v>61.663877650000003</v>
      </c>
      <c r="AD83" s="66">
        <v>62.63583045</v>
      </c>
      <c r="AE83" s="66">
        <v>50.753001489999995</v>
      </c>
      <c r="AF83" s="66">
        <v>52.487970439999998</v>
      </c>
      <c r="AG83" s="66">
        <v>57.149543739999999</v>
      </c>
      <c r="AH83" s="66">
        <v>56.678726660000002</v>
      </c>
      <c r="AI83" s="66">
        <v>54.310079879999996</v>
      </c>
      <c r="AJ83" s="66">
        <v>57.966497939999996</v>
      </c>
      <c r="AK83" s="66">
        <v>58.489286900000003</v>
      </c>
      <c r="AL83" s="66">
        <v>53.437825130000007</v>
      </c>
      <c r="AM83" s="66">
        <v>46.516619030000001</v>
      </c>
      <c r="AN83" s="66">
        <v>45.778451740000001</v>
      </c>
      <c r="AO83" s="66">
        <v>52.261727450000002</v>
      </c>
      <c r="AP83" s="66">
        <v>49.874909109999997</v>
      </c>
      <c r="AQ83" s="66">
        <v>44.39411432</v>
      </c>
      <c r="AR83" s="66">
        <v>46.493838240000002</v>
      </c>
      <c r="AS83" s="66">
        <v>47.518786660000004</v>
      </c>
      <c r="AT83" s="66">
        <v>45.352446919999998</v>
      </c>
      <c r="AU83" s="66">
        <v>46.491918650000002</v>
      </c>
      <c r="AV83" s="66">
        <v>40.3118512</v>
      </c>
      <c r="AW83" s="66">
        <v>43.998381760000001</v>
      </c>
      <c r="AX83" s="66">
        <v>50.200596920000002</v>
      </c>
      <c r="AY83" s="66">
        <v>39.370167270000003</v>
      </c>
      <c r="AZ83" s="66">
        <v>38.075504620000004</v>
      </c>
      <c r="BA83" s="66">
        <v>37.652353480000002</v>
      </c>
      <c r="BB83" s="66">
        <v>40.385497119999997</v>
      </c>
      <c r="BC83" s="66">
        <v>39.027884100000001</v>
      </c>
      <c r="BD83" s="66">
        <v>40.007825339999997</v>
      </c>
      <c r="BE83" s="66">
        <v>37.947269110000001</v>
      </c>
      <c r="BF83" s="66">
        <v>36.356664219999999</v>
      </c>
      <c r="BG83" s="66">
        <v>44.115542210000001</v>
      </c>
      <c r="BH83" s="66">
        <v>34.754369050000001</v>
      </c>
      <c r="BI83" s="66">
        <v>34.93085696</v>
      </c>
      <c r="BJ83" s="66">
        <v>36.787432369999998</v>
      </c>
      <c r="BK83" s="66">
        <v>38.391161199999999</v>
      </c>
      <c r="BL83" s="66">
        <v>48.971365949999999</v>
      </c>
      <c r="BM83" s="66">
        <v>42.619209380000001</v>
      </c>
      <c r="BN83" s="66">
        <v>37.937997190000004</v>
      </c>
      <c r="BO83" s="66">
        <v>39.992556300000004</v>
      </c>
      <c r="BP83" s="66">
        <v>43.44443837</v>
      </c>
      <c r="BQ83" s="66">
        <v>39.920770930000003</v>
      </c>
      <c r="BR83" s="66">
        <v>34.09071702</v>
      </c>
      <c r="BS83" s="66">
        <v>28.19320806</v>
      </c>
      <c r="BT83" s="66">
        <v>28.809120239999999</v>
      </c>
      <c r="BU83" s="66">
        <v>31.65180329</v>
      </c>
      <c r="BV83" s="66">
        <v>30.978491230000003</v>
      </c>
      <c r="BW83" s="66">
        <v>26.759021410000003</v>
      </c>
      <c r="BX83" s="66">
        <v>30.358475900000002</v>
      </c>
      <c r="BY83" s="66">
        <v>33.56555341</v>
      </c>
      <c r="BZ83" s="66">
        <v>33.802230309999999</v>
      </c>
      <c r="CA83" s="66">
        <v>30.93777966</v>
      </c>
      <c r="CB83" s="66">
        <v>31.097621019999998</v>
      </c>
      <c r="CC83" s="66">
        <v>32.809675859999999</v>
      </c>
      <c r="CD83" s="66">
        <v>28.745398869999999</v>
      </c>
      <c r="CE83" s="66">
        <v>29.674871259999996</v>
      </c>
      <c r="CF83" s="66">
        <v>29.059732029999999</v>
      </c>
      <c r="CG83" s="66">
        <v>29.227253690000001</v>
      </c>
      <c r="CH83" s="66">
        <v>29.050116389999999</v>
      </c>
      <c r="CI83" s="66">
        <v>31.924639920000001</v>
      </c>
      <c r="CJ83" s="66">
        <v>31.506909640000003</v>
      </c>
      <c r="CK83" s="66">
        <v>31.305631599999998</v>
      </c>
      <c r="CL83" s="66">
        <v>35.260093400000002</v>
      </c>
      <c r="CM83" s="66">
        <v>29.002852619999999</v>
      </c>
      <c r="CN83" s="66">
        <v>29.504458479999997</v>
      </c>
      <c r="CO83" s="66">
        <v>32.060287170000002</v>
      </c>
      <c r="CP83" s="66">
        <v>32.652162629999999</v>
      </c>
      <c r="CQ83" s="66">
        <v>29.363329159999999</v>
      </c>
      <c r="CR83" s="66">
        <v>30.402566490000002</v>
      </c>
      <c r="CS83" s="66">
        <v>24.967049789999997</v>
      </c>
      <c r="CT83" s="66">
        <v>26.29137652</v>
      </c>
      <c r="CU83" s="66">
        <v>27.668213989999998</v>
      </c>
      <c r="CV83" s="66">
        <v>30.162479740000002</v>
      </c>
      <c r="CW83" s="66">
        <v>27.597644450000001</v>
      </c>
      <c r="CX83" s="66">
        <v>31.906825570000002</v>
      </c>
      <c r="CY83" s="66">
        <v>27.463682379999998</v>
      </c>
      <c r="CZ83" s="66">
        <v>31.37939488</v>
      </c>
      <c r="DA83" s="66">
        <v>20.079534710000001</v>
      </c>
      <c r="DB83" s="66">
        <v>21.0872645</v>
      </c>
      <c r="DC83" s="66">
        <v>24.556947059999999</v>
      </c>
      <c r="DD83" s="66">
        <v>26.834757759999999</v>
      </c>
      <c r="DE83" s="66">
        <v>23.33863689</v>
      </c>
      <c r="DF83" s="66">
        <v>25.553292380000002</v>
      </c>
      <c r="DG83" s="66">
        <v>20.70445994</v>
      </c>
      <c r="DH83" s="66">
        <v>25.908740600000002</v>
      </c>
      <c r="DI83" s="66">
        <v>21.8188286</v>
      </c>
      <c r="DJ83" s="66">
        <v>24.483538199999998</v>
      </c>
      <c r="DK83" s="66">
        <v>23.428671999999999</v>
      </c>
      <c r="DL83" s="66">
        <v>22.7770261</v>
      </c>
      <c r="DM83" s="66">
        <v>26.071388500000001</v>
      </c>
      <c r="DN83" s="66">
        <v>24.7832036</v>
      </c>
      <c r="DO83" s="66">
        <v>21.325533200000002</v>
      </c>
      <c r="DP83" s="66">
        <v>18.095563800000001</v>
      </c>
      <c r="DQ83" s="66">
        <v>18.701282899999999</v>
      </c>
      <c r="DR83" s="66">
        <v>21.9891215</v>
      </c>
      <c r="DS83" s="66">
        <v>17.103074899999999</v>
      </c>
      <c r="DT83" s="66">
        <v>21.9673774</v>
      </c>
      <c r="DU83" s="66">
        <v>23.465168500000001</v>
      </c>
      <c r="DV83" s="66">
        <v>21.565824800000001</v>
      </c>
      <c r="DW83" s="66">
        <v>18.247030500000001</v>
      </c>
      <c r="DX83" s="66">
        <v>20.533648700000001</v>
      </c>
      <c r="DY83" s="66">
        <v>20.192467200000003</v>
      </c>
      <c r="DZ83" s="66">
        <v>18.649514199999999</v>
      </c>
      <c r="EA83" s="66">
        <v>17.610226600000001</v>
      </c>
      <c r="EB83" s="66">
        <v>17.152522400000002</v>
      </c>
      <c r="EC83" s="66">
        <v>19.0404509</v>
      </c>
      <c r="ED83" s="66">
        <v>18.9676914</v>
      </c>
      <c r="EE83" s="66">
        <v>19.4627959</v>
      </c>
      <c r="EF83" s="66">
        <v>16.8936697</v>
      </c>
    </row>
    <row r="84" spans="1:136">
      <c r="A84" s="65" t="s">
        <v>93</v>
      </c>
      <c r="B84" s="66">
        <v>51.499218589999998</v>
      </c>
      <c r="C84" s="66">
        <v>45.14028356</v>
      </c>
      <c r="D84" s="66">
        <v>45.841994669999998</v>
      </c>
      <c r="E84" s="66">
        <v>49.047812570000005</v>
      </c>
      <c r="F84" s="66">
        <v>49.379150100000004</v>
      </c>
      <c r="G84" s="66">
        <v>48.901534550000001</v>
      </c>
      <c r="H84" s="66">
        <v>32.653319230000001</v>
      </c>
      <c r="I84" s="66">
        <v>44.417378360000001</v>
      </c>
      <c r="J84" s="66">
        <v>38.700867080000002</v>
      </c>
      <c r="K84" s="66">
        <v>43.045869690000004</v>
      </c>
      <c r="L84" s="66">
        <v>39.865283869999999</v>
      </c>
      <c r="M84" s="66">
        <v>41.303655750000004</v>
      </c>
      <c r="N84" s="66">
        <v>42.566692250000003</v>
      </c>
      <c r="O84" s="66">
        <v>50.918571649999997</v>
      </c>
      <c r="P84" s="66">
        <v>50.360624380000004</v>
      </c>
      <c r="Q84" s="66">
        <v>50.198570450000005</v>
      </c>
      <c r="R84" s="66">
        <v>41.958005650000004</v>
      </c>
      <c r="S84" s="66">
        <v>44.241746759999998</v>
      </c>
      <c r="T84" s="66">
        <v>31.439493500000001</v>
      </c>
      <c r="U84" s="66">
        <v>34.240359810000001</v>
      </c>
      <c r="V84" s="66">
        <v>51.410294960000002</v>
      </c>
      <c r="W84" s="66">
        <v>35.684359229999998</v>
      </c>
      <c r="X84" s="66">
        <v>34.514195270000002</v>
      </c>
      <c r="Y84" s="66">
        <v>40.338155180000001</v>
      </c>
      <c r="Z84" s="66">
        <v>45.017855179999998</v>
      </c>
      <c r="AA84" s="66">
        <v>38.814709390000004</v>
      </c>
      <c r="AB84" s="66">
        <v>30.698840929999999</v>
      </c>
      <c r="AC84" s="66">
        <v>35.368819020000004</v>
      </c>
      <c r="AD84" s="66">
        <v>39.338612139999995</v>
      </c>
      <c r="AE84" s="66">
        <v>30.759795870000001</v>
      </c>
      <c r="AF84" s="66">
        <v>26.084050909999998</v>
      </c>
      <c r="AG84" s="66">
        <v>28.215514890000001</v>
      </c>
      <c r="AH84" s="66">
        <v>33.689630620000003</v>
      </c>
      <c r="AI84" s="66">
        <v>33.285216930000004</v>
      </c>
      <c r="AJ84" s="66">
        <v>31.681084500000001</v>
      </c>
      <c r="AK84" s="66">
        <v>34.957178759999998</v>
      </c>
      <c r="AL84" s="66">
        <v>29.528119840000002</v>
      </c>
      <c r="AM84" s="66">
        <v>27.858029510000001</v>
      </c>
      <c r="AN84" s="66">
        <v>29.78919548</v>
      </c>
      <c r="AO84" s="66">
        <v>32.047573740000004</v>
      </c>
      <c r="AP84" s="66">
        <v>26.417604330000003</v>
      </c>
      <c r="AQ84" s="66">
        <v>24.8810845</v>
      </c>
      <c r="AR84" s="66">
        <v>28.500317510000002</v>
      </c>
      <c r="AS84" s="66">
        <v>28.132938529999997</v>
      </c>
      <c r="AT84" s="66">
        <v>32.200893919999999</v>
      </c>
      <c r="AU84" s="66">
        <v>26.083786859999996</v>
      </c>
      <c r="AV84" s="66">
        <v>27.45755651</v>
      </c>
      <c r="AW84" s="66">
        <v>22.035350909999998</v>
      </c>
      <c r="AX84" s="66">
        <v>27.357025460000003</v>
      </c>
      <c r="AY84" s="66">
        <v>27.227227589999998</v>
      </c>
      <c r="AZ84" s="66">
        <v>30.198492730000002</v>
      </c>
      <c r="BA84" s="66">
        <v>30.666905380000003</v>
      </c>
      <c r="BB84" s="66">
        <v>27.963648710000001</v>
      </c>
      <c r="BC84" s="66">
        <v>26.859638260000001</v>
      </c>
      <c r="BD84" s="66">
        <v>23.151503429999998</v>
      </c>
      <c r="BE84" s="66">
        <v>20.231302750000001</v>
      </c>
      <c r="BF84" s="66">
        <v>22.667584179999999</v>
      </c>
      <c r="BG84" s="66">
        <v>23.805300880000001</v>
      </c>
      <c r="BH84" s="66">
        <v>22.141551929999999</v>
      </c>
      <c r="BI84" s="66">
        <v>26.675445439999997</v>
      </c>
      <c r="BJ84" s="66">
        <v>20.992711210000003</v>
      </c>
      <c r="BK84" s="66">
        <v>20.810788540000001</v>
      </c>
      <c r="BL84" s="66">
        <v>22.510271249999999</v>
      </c>
      <c r="BM84" s="66">
        <v>26.597549700000002</v>
      </c>
      <c r="BN84" s="66">
        <v>26.98205398</v>
      </c>
      <c r="BO84" s="66">
        <v>21.638100609999999</v>
      </c>
      <c r="BP84" s="66">
        <v>19.622400089999999</v>
      </c>
      <c r="BQ84" s="66">
        <v>18.10680369</v>
      </c>
      <c r="BR84" s="66">
        <v>19.13132907</v>
      </c>
      <c r="BS84" s="66">
        <v>17.314538990000003</v>
      </c>
      <c r="BT84" s="66">
        <v>21.468184399999998</v>
      </c>
      <c r="BU84" s="66">
        <v>21.045190959999999</v>
      </c>
      <c r="BV84" s="66">
        <v>19.887526869999999</v>
      </c>
      <c r="BW84" s="66">
        <v>18.485479560000002</v>
      </c>
      <c r="BX84" s="66">
        <v>18.883506390000001</v>
      </c>
      <c r="BY84" s="66">
        <v>22.276620380000001</v>
      </c>
      <c r="BZ84" s="66">
        <v>19.606957449999999</v>
      </c>
      <c r="CA84" s="66">
        <v>16.31436218</v>
      </c>
      <c r="CB84" s="66">
        <v>19.415253620000001</v>
      </c>
      <c r="CC84" s="66">
        <v>20.03509343</v>
      </c>
      <c r="CD84" s="66">
        <v>19.962551879999999</v>
      </c>
      <c r="CE84" s="66">
        <v>18.458339330000001</v>
      </c>
      <c r="CF84" s="66">
        <v>20.49456344</v>
      </c>
      <c r="CG84" s="66">
        <v>17.941458600000001</v>
      </c>
      <c r="CH84" s="66">
        <v>16.941611930000001</v>
      </c>
      <c r="CI84" s="66">
        <v>17.217138769999998</v>
      </c>
      <c r="CJ84" s="66">
        <v>15.71561282</v>
      </c>
      <c r="CK84" s="66">
        <v>21.65997462</v>
      </c>
      <c r="CL84" s="66">
        <v>14.825284020000002</v>
      </c>
      <c r="CM84" s="66">
        <v>17.16267435</v>
      </c>
      <c r="CN84" s="66">
        <v>18.50054098</v>
      </c>
      <c r="CO84" s="66">
        <v>22.356977610000001</v>
      </c>
      <c r="CP84" s="66">
        <v>18.310117669999997</v>
      </c>
      <c r="CQ84" s="66">
        <v>16.663546579999998</v>
      </c>
      <c r="CR84" s="66">
        <v>19.946802130000002</v>
      </c>
      <c r="CS84" s="66">
        <v>18.429172810000001</v>
      </c>
      <c r="CT84" s="66">
        <v>15.91256903</v>
      </c>
      <c r="CU84" s="66">
        <v>14.560862879999998</v>
      </c>
      <c r="CV84" s="66">
        <v>13.54236364</v>
      </c>
      <c r="CW84" s="66">
        <v>12.86869364</v>
      </c>
      <c r="CX84" s="66">
        <v>13.219016660000001</v>
      </c>
      <c r="CY84" s="66">
        <v>13.96492701</v>
      </c>
      <c r="CZ84" s="66">
        <v>12.863712790000001</v>
      </c>
      <c r="DA84" s="66">
        <v>12.960048910000001</v>
      </c>
      <c r="DB84" s="66">
        <v>13.68198372</v>
      </c>
      <c r="DC84" s="66">
        <v>11.82161413</v>
      </c>
      <c r="DD84" s="66">
        <v>11.75504887</v>
      </c>
      <c r="DE84" s="66">
        <v>12.37724772</v>
      </c>
      <c r="DF84" s="66">
        <v>13.90469429</v>
      </c>
      <c r="DG84" s="66">
        <v>12.705040839999999</v>
      </c>
      <c r="DH84" s="66">
        <v>11.982167499999999</v>
      </c>
      <c r="DI84" s="66">
        <v>11.294420389999999</v>
      </c>
      <c r="DJ84" s="66">
        <v>12.677695</v>
      </c>
      <c r="DK84" s="66">
        <v>8.7936062800000006</v>
      </c>
      <c r="DL84" s="66">
        <v>9.9382447500000008</v>
      </c>
      <c r="DM84" s="66">
        <v>11.6322057</v>
      </c>
      <c r="DN84" s="66">
        <v>11.153016470000001</v>
      </c>
      <c r="DO84" s="66">
        <v>10.29094184</v>
      </c>
      <c r="DP84" s="66">
        <v>8.1520485300000001</v>
      </c>
      <c r="DQ84" s="66">
        <v>9.1852932299999992</v>
      </c>
      <c r="DR84" s="66">
        <v>9.74446543</v>
      </c>
      <c r="DS84" s="66">
        <v>8.3319615700000007</v>
      </c>
      <c r="DT84" s="66">
        <v>9.59649675</v>
      </c>
      <c r="DU84" s="66">
        <v>9.0860296500000004</v>
      </c>
      <c r="DV84" s="66">
        <v>9.42741571</v>
      </c>
      <c r="DW84" s="66">
        <v>9.2259175999999989</v>
      </c>
      <c r="DX84" s="66">
        <v>6.9137733099999998</v>
      </c>
      <c r="DY84" s="66">
        <v>8.4174382899999998</v>
      </c>
      <c r="DZ84" s="66">
        <v>9.261379380000001</v>
      </c>
      <c r="EA84" s="66">
        <v>8.9617314100000005</v>
      </c>
      <c r="EB84" s="66">
        <v>10.076196209999999</v>
      </c>
      <c r="EC84" s="66">
        <v>7.8927493899999996</v>
      </c>
      <c r="ED84" s="66">
        <v>8.48614274</v>
      </c>
      <c r="EE84" s="66">
        <v>6.7357653699999993</v>
      </c>
      <c r="EF84" s="66">
        <v>6.4917365199999999</v>
      </c>
    </row>
    <row r="85" spans="1:136">
      <c r="A85" s="65" t="s">
        <v>94</v>
      </c>
      <c r="B85" s="66">
        <v>27.475206039999996</v>
      </c>
      <c r="C85" s="66">
        <v>21.49006335</v>
      </c>
      <c r="D85" s="66">
        <v>33.874228709999997</v>
      </c>
      <c r="E85" s="66">
        <v>28.197529709999998</v>
      </c>
      <c r="F85" s="66">
        <v>36.748666389999997</v>
      </c>
      <c r="G85" s="66">
        <v>35.810462229999999</v>
      </c>
      <c r="H85" s="66">
        <v>30.632334410000002</v>
      </c>
      <c r="I85" s="66">
        <v>29.43801002</v>
      </c>
      <c r="J85" s="66">
        <v>27.86246221</v>
      </c>
      <c r="K85" s="66">
        <v>23.738343989999997</v>
      </c>
      <c r="L85" s="66">
        <v>26.562172959999998</v>
      </c>
      <c r="M85" s="66">
        <v>26.289825040000004</v>
      </c>
      <c r="N85" s="66">
        <v>28.76628079</v>
      </c>
      <c r="O85" s="66">
        <v>23.0342874</v>
      </c>
      <c r="P85" s="66">
        <v>19.14056209</v>
      </c>
      <c r="Q85" s="66">
        <v>19.062149910000002</v>
      </c>
      <c r="R85" s="66">
        <v>28.065252299999997</v>
      </c>
      <c r="S85" s="66">
        <v>29.501103350000001</v>
      </c>
      <c r="T85" s="66">
        <v>19.649156380000001</v>
      </c>
      <c r="U85" s="66">
        <v>19.851670900000002</v>
      </c>
      <c r="V85" s="66">
        <v>22.25265731</v>
      </c>
      <c r="W85" s="66">
        <v>24.573129059999999</v>
      </c>
      <c r="X85" s="66">
        <v>22.415963470000001</v>
      </c>
      <c r="Y85" s="66">
        <v>20.2661883</v>
      </c>
      <c r="Z85" s="66">
        <v>22.371683109999999</v>
      </c>
      <c r="AA85" s="66">
        <v>23.655505050000002</v>
      </c>
      <c r="AB85" s="66">
        <v>21.11626132</v>
      </c>
      <c r="AC85" s="66">
        <v>22.335829740000001</v>
      </c>
      <c r="AD85" s="66">
        <v>22.48409681</v>
      </c>
      <c r="AE85" s="66">
        <v>17.27666112</v>
      </c>
      <c r="AF85" s="66">
        <v>18.249383120000001</v>
      </c>
      <c r="AG85" s="66">
        <v>19.336791650000002</v>
      </c>
      <c r="AH85" s="66">
        <v>30.761507289999997</v>
      </c>
      <c r="AI85" s="66">
        <v>20.99926275</v>
      </c>
      <c r="AJ85" s="66">
        <v>26.306612690000001</v>
      </c>
      <c r="AK85" s="66">
        <v>25.511931269999998</v>
      </c>
      <c r="AL85" s="66">
        <v>31.060038990000002</v>
      </c>
      <c r="AM85" s="66">
        <v>22.414771439999999</v>
      </c>
      <c r="AN85" s="66">
        <v>24.616811990000002</v>
      </c>
      <c r="AO85" s="66">
        <v>22.566867290000001</v>
      </c>
      <c r="AP85" s="66">
        <v>20.687153610000003</v>
      </c>
      <c r="AQ85" s="66">
        <v>21.465503810000001</v>
      </c>
      <c r="AR85" s="66">
        <v>28.078894599999998</v>
      </c>
      <c r="AS85" s="66">
        <v>21.16963252</v>
      </c>
      <c r="AT85" s="66">
        <v>21.44027445</v>
      </c>
      <c r="AU85" s="66">
        <v>19.38635279</v>
      </c>
      <c r="AV85" s="66">
        <v>25.245393419999999</v>
      </c>
      <c r="AW85" s="66">
        <v>18.669410360000001</v>
      </c>
      <c r="AX85" s="66">
        <v>23.841316290000002</v>
      </c>
      <c r="AY85" s="66">
        <v>19.911875369999997</v>
      </c>
      <c r="AZ85" s="66">
        <v>22.021695049999998</v>
      </c>
      <c r="BA85" s="66">
        <v>26.795355199999999</v>
      </c>
      <c r="BB85" s="66">
        <v>26.546230040000001</v>
      </c>
      <c r="BC85" s="66">
        <v>29.463928939999999</v>
      </c>
      <c r="BD85" s="66">
        <v>21.760310689999997</v>
      </c>
      <c r="BE85" s="66">
        <v>21.752601070000001</v>
      </c>
      <c r="BF85" s="66">
        <v>28.48283532</v>
      </c>
      <c r="BG85" s="66">
        <v>29.162110939999998</v>
      </c>
      <c r="BH85" s="66">
        <v>23.347646390000001</v>
      </c>
      <c r="BI85" s="66">
        <v>31.065337059999997</v>
      </c>
      <c r="BJ85" s="66">
        <v>27.630715240000001</v>
      </c>
      <c r="BK85" s="66">
        <v>23.648786370000003</v>
      </c>
      <c r="BL85" s="66">
        <v>28.30043569</v>
      </c>
      <c r="BM85" s="66">
        <v>32.80849216</v>
      </c>
      <c r="BN85" s="66">
        <v>23.434279709999998</v>
      </c>
      <c r="BO85" s="66">
        <v>25.000672479999999</v>
      </c>
      <c r="BP85" s="66">
        <v>26.481317140000002</v>
      </c>
      <c r="BQ85" s="66">
        <v>25.952073130000002</v>
      </c>
      <c r="BR85" s="66">
        <v>23.730358469999999</v>
      </c>
      <c r="BS85" s="66">
        <v>23.093383079999999</v>
      </c>
      <c r="BT85" s="66">
        <v>22.535635409999998</v>
      </c>
      <c r="BU85" s="66">
        <v>20.09469876</v>
      </c>
      <c r="BV85" s="66">
        <v>22.419706740000002</v>
      </c>
      <c r="BW85" s="66">
        <v>22.659546589999998</v>
      </c>
      <c r="BX85" s="66">
        <v>23.855220410000001</v>
      </c>
      <c r="BY85" s="66">
        <v>23.50255812</v>
      </c>
      <c r="BZ85" s="66">
        <v>24.660883300000002</v>
      </c>
      <c r="CA85" s="66">
        <v>22.8637622</v>
      </c>
      <c r="CB85" s="66">
        <v>28.529657180000001</v>
      </c>
      <c r="CC85" s="66">
        <v>21.21176152</v>
      </c>
      <c r="CD85" s="66">
        <v>25.28079211</v>
      </c>
      <c r="CE85" s="66">
        <v>26.886401800000002</v>
      </c>
      <c r="CF85" s="66">
        <v>30.894491299999999</v>
      </c>
      <c r="CG85" s="66">
        <v>27.00096989</v>
      </c>
      <c r="CH85" s="66">
        <v>29.174422249999999</v>
      </c>
      <c r="CI85" s="66">
        <v>25.520854030000002</v>
      </c>
      <c r="CJ85" s="66">
        <v>26.63534568</v>
      </c>
      <c r="CK85" s="66">
        <v>24.135416839999998</v>
      </c>
      <c r="CL85" s="66">
        <v>30.281085149999999</v>
      </c>
      <c r="CM85" s="66">
        <v>22.453857769999999</v>
      </c>
      <c r="CN85" s="66">
        <v>28.020447369999999</v>
      </c>
      <c r="CO85" s="66">
        <v>26.393431839999998</v>
      </c>
      <c r="CP85" s="66">
        <v>23.203080229999998</v>
      </c>
      <c r="CQ85" s="66">
        <v>23.803147549999998</v>
      </c>
      <c r="CR85" s="66">
        <v>23.588117459999999</v>
      </c>
      <c r="CS85" s="66">
        <v>23.415037399999999</v>
      </c>
      <c r="CT85" s="66">
        <v>24.425617430000003</v>
      </c>
      <c r="CU85" s="66">
        <v>20.12429298</v>
      </c>
      <c r="CV85" s="66">
        <v>24.853368080000003</v>
      </c>
      <c r="CW85" s="66">
        <v>22.60521482</v>
      </c>
      <c r="CX85" s="66">
        <v>24.45661505</v>
      </c>
      <c r="CY85" s="66">
        <v>19.31323467</v>
      </c>
      <c r="CZ85" s="66">
        <v>23.217774910000003</v>
      </c>
      <c r="DA85" s="66">
        <v>27.54251958</v>
      </c>
      <c r="DB85" s="66">
        <v>26.58971502</v>
      </c>
      <c r="DC85" s="66">
        <v>23.941013300000002</v>
      </c>
      <c r="DD85" s="66">
        <v>21.285726789999998</v>
      </c>
      <c r="DE85" s="66">
        <v>21.09939439</v>
      </c>
      <c r="DF85" s="66">
        <v>22.646285200000001</v>
      </c>
      <c r="DG85" s="66">
        <v>19.889078820000002</v>
      </c>
      <c r="DH85" s="66">
        <v>20.308514209999998</v>
      </c>
      <c r="DI85" s="66">
        <v>19.509847919999999</v>
      </c>
      <c r="DJ85" s="66">
        <v>20.773644009999998</v>
      </c>
      <c r="DK85" s="66">
        <v>18.115270080000002</v>
      </c>
      <c r="DL85" s="66">
        <v>19.387912620000002</v>
      </c>
      <c r="DM85" s="66">
        <v>19.101255809999998</v>
      </c>
      <c r="DN85" s="66">
        <v>21.59885117</v>
      </c>
      <c r="DO85" s="66">
        <v>17.490306539999999</v>
      </c>
      <c r="DP85" s="66">
        <v>18.148742770000002</v>
      </c>
      <c r="DQ85" s="66">
        <v>17.265363319999999</v>
      </c>
      <c r="DR85" s="66">
        <v>19.416243080000001</v>
      </c>
      <c r="DS85" s="66">
        <v>16.69940326</v>
      </c>
      <c r="DT85" s="66">
        <v>20.187096010000001</v>
      </c>
      <c r="DU85" s="66">
        <v>19.423956929999999</v>
      </c>
      <c r="DV85" s="66">
        <v>17.27630199</v>
      </c>
      <c r="DW85" s="66">
        <v>15.372611339999999</v>
      </c>
      <c r="DX85" s="66">
        <v>19.629807280000001</v>
      </c>
      <c r="DY85" s="66">
        <v>15.495917899999998</v>
      </c>
      <c r="DZ85" s="66">
        <v>17.77109437</v>
      </c>
      <c r="EA85" s="66">
        <v>14.925822140000001</v>
      </c>
      <c r="EB85" s="66">
        <v>18.177780480000003</v>
      </c>
      <c r="EC85" s="66">
        <v>16.770110729999999</v>
      </c>
      <c r="ED85" s="66">
        <v>15.17173096</v>
      </c>
      <c r="EE85" s="66">
        <v>13.00304715</v>
      </c>
      <c r="EF85" s="66">
        <v>14.942744860000001</v>
      </c>
    </row>
    <row r="86" spans="1:136">
      <c r="A86" s="63" t="s">
        <v>257</v>
      </c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</row>
    <row r="87" spans="1:136">
      <c r="A87" s="65" t="s">
        <v>76</v>
      </c>
      <c r="B87" s="66">
        <v>1068.4628961399999</v>
      </c>
      <c r="C87" s="66">
        <v>1218.90444544</v>
      </c>
      <c r="D87" s="66">
        <v>1362.4045431899999</v>
      </c>
      <c r="E87" s="66">
        <v>1192.8222608400001</v>
      </c>
      <c r="F87" s="66">
        <v>1204.16243657</v>
      </c>
      <c r="G87" s="66">
        <v>1371.3053978300002</v>
      </c>
      <c r="H87" s="66">
        <v>1192.9226179299999</v>
      </c>
      <c r="I87" s="66">
        <v>898.23797083999989</v>
      </c>
      <c r="J87" s="66">
        <v>1389.3114978899998</v>
      </c>
      <c r="K87" s="66">
        <v>1131.34243307</v>
      </c>
      <c r="L87" s="66">
        <v>1212.94121286</v>
      </c>
      <c r="M87" s="66">
        <v>833.50321224000004</v>
      </c>
      <c r="N87" s="66">
        <v>717.2994719699999</v>
      </c>
      <c r="O87" s="66">
        <v>919.5206343000001</v>
      </c>
      <c r="P87" s="66">
        <v>1185.80202074</v>
      </c>
      <c r="Q87" s="66">
        <v>1070.69954882</v>
      </c>
      <c r="R87" s="66">
        <v>1043.127731</v>
      </c>
      <c r="S87" s="66">
        <v>1113.95572911</v>
      </c>
      <c r="T87" s="66">
        <v>1235.0921537800002</v>
      </c>
      <c r="U87" s="66">
        <v>933.44261557999994</v>
      </c>
      <c r="V87" s="66">
        <v>968.95681429000001</v>
      </c>
      <c r="W87" s="66">
        <v>1206.2547655000001</v>
      </c>
      <c r="X87" s="66">
        <v>1253.3179612399999</v>
      </c>
      <c r="Y87" s="66">
        <v>1024.2888436399999</v>
      </c>
      <c r="Z87" s="66">
        <v>1388.6172348700002</v>
      </c>
      <c r="AA87" s="66">
        <v>982.28101788000004</v>
      </c>
      <c r="AB87" s="66">
        <v>1130.1622295</v>
      </c>
      <c r="AC87" s="66">
        <v>1070.6917883000001</v>
      </c>
      <c r="AD87" s="66">
        <v>1145.70239765</v>
      </c>
      <c r="AE87" s="66">
        <v>1152.77558228</v>
      </c>
      <c r="AF87" s="66">
        <v>1069.7227510299999</v>
      </c>
      <c r="AG87" s="66">
        <v>843.05234220000011</v>
      </c>
      <c r="AH87" s="66">
        <v>1063.8682147099998</v>
      </c>
      <c r="AI87" s="66">
        <v>1062.9735826900001</v>
      </c>
      <c r="AJ87" s="66">
        <v>1399.4735412</v>
      </c>
      <c r="AK87" s="66">
        <v>1334.8878505499999</v>
      </c>
      <c r="AL87" s="66">
        <v>1366.0294118500001</v>
      </c>
      <c r="AM87" s="66">
        <v>1097.6543482000002</v>
      </c>
      <c r="AN87" s="66">
        <v>1334.6910008300001</v>
      </c>
      <c r="AO87" s="66">
        <v>1209.62729167</v>
      </c>
      <c r="AP87" s="66">
        <v>1418.76469563</v>
      </c>
      <c r="AQ87" s="66">
        <v>1254.5529468500001</v>
      </c>
      <c r="AR87" s="66">
        <v>1402.4103379799999</v>
      </c>
      <c r="AS87" s="66">
        <v>1054.1092297499999</v>
      </c>
      <c r="AT87" s="66">
        <v>1165.5822216399999</v>
      </c>
      <c r="AU87" s="66">
        <v>1274.5029161900002</v>
      </c>
      <c r="AV87" s="66">
        <v>983.67494215000011</v>
      </c>
      <c r="AW87" s="66">
        <v>1151.2373702699999</v>
      </c>
      <c r="AX87" s="66">
        <v>1168.97047249</v>
      </c>
      <c r="AY87" s="66">
        <v>1244.1408026099998</v>
      </c>
      <c r="AZ87" s="66">
        <v>1138.7341214100002</v>
      </c>
      <c r="BA87" s="66">
        <v>1071.6489060099998</v>
      </c>
      <c r="BB87" s="66">
        <v>1291.25478746</v>
      </c>
      <c r="BC87" s="66">
        <v>1677.17979055</v>
      </c>
      <c r="BD87" s="66">
        <v>1218.6443285700002</v>
      </c>
      <c r="BE87" s="66">
        <v>1215.90990334</v>
      </c>
      <c r="BF87" s="66">
        <v>1352.3035338899999</v>
      </c>
      <c r="BG87" s="66">
        <v>1468.0361431299998</v>
      </c>
      <c r="BH87" s="66">
        <v>1406.2401044800001</v>
      </c>
      <c r="BI87" s="66">
        <v>1442.7521005900001</v>
      </c>
      <c r="BJ87" s="66">
        <v>1544.4012944999999</v>
      </c>
      <c r="BK87" s="66">
        <v>1620.3964338300002</v>
      </c>
      <c r="BL87" s="66">
        <v>1397.9918867699998</v>
      </c>
      <c r="BM87" s="66">
        <v>1473.4326425300001</v>
      </c>
      <c r="BN87" s="66">
        <v>1883.3031680999998</v>
      </c>
      <c r="BO87" s="66">
        <v>1877.3600787400001</v>
      </c>
      <c r="BP87" s="66">
        <v>2206.4262498899998</v>
      </c>
      <c r="BQ87" s="66">
        <v>2058.9795591000002</v>
      </c>
      <c r="BR87" s="66">
        <v>1813.3153742700001</v>
      </c>
      <c r="BS87" s="66">
        <v>1668.1363452599999</v>
      </c>
      <c r="BT87" s="66">
        <v>1756.7372491200001</v>
      </c>
      <c r="BU87" s="66">
        <v>1851.55084777</v>
      </c>
      <c r="BV87" s="66">
        <v>1746.1485420700001</v>
      </c>
      <c r="BW87" s="66">
        <v>2300.0002181499999</v>
      </c>
      <c r="BX87" s="66">
        <v>2181.2789158099999</v>
      </c>
      <c r="BY87" s="66">
        <v>2256.2534193000001</v>
      </c>
      <c r="BZ87" s="66">
        <v>2093.0153831500002</v>
      </c>
      <c r="CA87" s="66">
        <v>2236.7903807500002</v>
      </c>
      <c r="CB87" s="66">
        <v>1741.1834933300001</v>
      </c>
      <c r="CC87" s="66">
        <v>1842.7856873599999</v>
      </c>
      <c r="CD87" s="66">
        <v>1737.3965034</v>
      </c>
      <c r="CE87" s="66">
        <v>2012.63534994</v>
      </c>
      <c r="CF87" s="66">
        <v>1981.9833543899999</v>
      </c>
      <c r="CG87" s="66">
        <v>1669.0124204900001</v>
      </c>
      <c r="CH87" s="66">
        <v>1722.88919803</v>
      </c>
      <c r="CI87" s="66">
        <v>1997.4402540000001</v>
      </c>
      <c r="CJ87" s="66">
        <v>1767.2925834799998</v>
      </c>
      <c r="CK87" s="66">
        <v>1711.2615061400002</v>
      </c>
      <c r="CL87" s="66">
        <v>1779.22306048</v>
      </c>
      <c r="CM87" s="66">
        <v>2058.39482301</v>
      </c>
      <c r="CN87" s="66">
        <v>1948.4887373399999</v>
      </c>
      <c r="CO87" s="66">
        <v>1593.9186922900003</v>
      </c>
      <c r="CP87" s="66">
        <v>1493.98381107</v>
      </c>
      <c r="CQ87" s="66">
        <v>1706.6173934100002</v>
      </c>
      <c r="CR87" s="66">
        <v>1522.4070993299999</v>
      </c>
      <c r="CS87" s="66">
        <v>1382.14234614</v>
      </c>
      <c r="CT87" s="66">
        <v>1711.0549609699999</v>
      </c>
      <c r="CU87" s="66">
        <v>2004.8864075899999</v>
      </c>
      <c r="CV87" s="66">
        <v>1876.0761905499999</v>
      </c>
      <c r="CW87" s="66">
        <v>1669.15626875</v>
      </c>
      <c r="CX87" s="66">
        <v>1641.4344440300001</v>
      </c>
      <c r="CY87" s="66">
        <v>2016.54154169</v>
      </c>
      <c r="CZ87" s="66">
        <v>1884.1561845900001</v>
      </c>
      <c r="DA87" s="66">
        <v>1820.3253238500001</v>
      </c>
      <c r="DB87" s="66">
        <v>2029.1641774699999</v>
      </c>
      <c r="DC87" s="66">
        <v>2212.49528925</v>
      </c>
      <c r="DD87" s="66">
        <v>2294.0527079799999</v>
      </c>
      <c r="DE87" s="66">
        <v>2033.8285691999999</v>
      </c>
      <c r="DF87" s="66">
        <v>2258.1993344100001</v>
      </c>
      <c r="DG87" s="66">
        <v>2756.7573736100003</v>
      </c>
      <c r="DH87" s="66">
        <v>2863.6858500199996</v>
      </c>
      <c r="DI87" s="66">
        <v>2370.34783247</v>
      </c>
      <c r="DJ87" s="66">
        <v>2640.72744754</v>
      </c>
      <c r="DK87" s="66">
        <v>2361.1188122399999</v>
      </c>
      <c r="DL87" s="66">
        <v>2594.3292707300002</v>
      </c>
      <c r="DM87" s="66">
        <v>2132.64764285</v>
      </c>
      <c r="DN87" s="66">
        <v>2737.7056101100002</v>
      </c>
      <c r="DO87" s="66">
        <v>2856.23738486</v>
      </c>
      <c r="DP87" s="66">
        <v>2850.34637247</v>
      </c>
      <c r="DQ87" s="66">
        <v>2606.6401804500001</v>
      </c>
      <c r="DR87" s="66">
        <v>2648.0547562499996</v>
      </c>
      <c r="DS87" s="66">
        <v>2815.4777525</v>
      </c>
      <c r="DT87" s="66">
        <v>2455.40546761</v>
      </c>
      <c r="DU87" s="66">
        <v>2188.42898866</v>
      </c>
      <c r="DV87" s="66">
        <v>2589.2169757800002</v>
      </c>
      <c r="DW87" s="66">
        <v>2645.8538150800005</v>
      </c>
      <c r="DX87" s="66">
        <v>2724.3443722100001</v>
      </c>
      <c r="DY87" s="66">
        <v>2459.30872189</v>
      </c>
      <c r="DZ87" s="66">
        <v>2766.2494669100001</v>
      </c>
      <c r="EA87" s="66">
        <v>2939.6138793800001</v>
      </c>
      <c r="EB87" s="66">
        <v>2824.3595135400001</v>
      </c>
      <c r="EC87" s="66">
        <v>2482.6785156600004</v>
      </c>
      <c r="ED87" s="66">
        <v>2401.3487856900001</v>
      </c>
      <c r="EE87" s="66">
        <v>2809.38203866</v>
      </c>
      <c r="EF87" s="66">
        <v>2950.9964521699999</v>
      </c>
    </row>
    <row r="88" spans="1:136">
      <c r="A88" s="65" t="s">
        <v>77</v>
      </c>
      <c r="B88" s="66">
        <v>580.17689190999999</v>
      </c>
      <c r="C88" s="66">
        <v>826.70820603000004</v>
      </c>
      <c r="D88" s="66">
        <v>516.75427034000006</v>
      </c>
      <c r="E88" s="66">
        <v>442.50020111999999</v>
      </c>
      <c r="F88" s="66">
        <v>406.05631974000005</v>
      </c>
      <c r="G88" s="66">
        <v>645.34577187000002</v>
      </c>
      <c r="H88" s="66">
        <v>537.42837653999993</v>
      </c>
      <c r="I88" s="66">
        <v>536.53332446000002</v>
      </c>
      <c r="J88" s="66">
        <v>513.16457119000006</v>
      </c>
      <c r="K88" s="66">
        <v>645.71477255000002</v>
      </c>
      <c r="L88" s="66">
        <v>779.41227737000008</v>
      </c>
      <c r="M88" s="66">
        <v>663.78672559000006</v>
      </c>
      <c r="N88" s="66">
        <v>832.33757303000004</v>
      </c>
      <c r="O88" s="66">
        <v>654.07939547000001</v>
      </c>
      <c r="P88" s="66">
        <v>592.14561702000003</v>
      </c>
      <c r="Q88" s="66">
        <v>701.19527690999996</v>
      </c>
      <c r="R88" s="66">
        <v>966.50073914000006</v>
      </c>
      <c r="S88" s="66">
        <v>1169.46492586</v>
      </c>
      <c r="T88" s="66">
        <v>1015.2811444700001</v>
      </c>
      <c r="U88" s="66">
        <v>1040.38189158</v>
      </c>
      <c r="V88" s="66">
        <v>1084.8604249699999</v>
      </c>
      <c r="W88" s="66">
        <v>850.16366849999997</v>
      </c>
      <c r="X88" s="66">
        <v>886.23958548999997</v>
      </c>
      <c r="Y88" s="66">
        <v>1122.62796637</v>
      </c>
      <c r="Z88" s="66">
        <v>1124.8307136899998</v>
      </c>
      <c r="AA88" s="66">
        <v>1191.79924891</v>
      </c>
      <c r="AB88" s="66">
        <v>872.18129827000007</v>
      </c>
      <c r="AC88" s="66">
        <v>908.26598996999996</v>
      </c>
      <c r="AD88" s="66">
        <v>945.91594077000002</v>
      </c>
      <c r="AE88" s="66">
        <v>933.10902215999999</v>
      </c>
      <c r="AF88" s="66">
        <v>649.41577824000001</v>
      </c>
      <c r="AG88" s="66">
        <v>676.43438950000007</v>
      </c>
      <c r="AH88" s="66">
        <v>559.83063958000002</v>
      </c>
      <c r="AI88" s="66">
        <v>899.12108527999999</v>
      </c>
      <c r="AJ88" s="66">
        <v>799.33711157000005</v>
      </c>
      <c r="AK88" s="66">
        <v>488.82239421000003</v>
      </c>
      <c r="AL88" s="66">
        <v>390.06993672999999</v>
      </c>
      <c r="AM88" s="66">
        <v>663.83848719000002</v>
      </c>
      <c r="AN88" s="66">
        <v>883.13665147999995</v>
      </c>
      <c r="AO88" s="66">
        <v>662.56785258000002</v>
      </c>
      <c r="AP88" s="66">
        <v>851.93964607999987</v>
      </c>
      <c r="AQ88" s="66">
        <v>617.56249292000007</v>
      </c>
      <c r="AR88" s="66">
        <v>589.08622641000011</v>
      </c>
      <c r="AS88" s="66">
        <v>672.13660892000007</v>
      </c>
      <c r="AT88" s="66">
        <v>582.79597631000001</v>
      </c>
      <c r="AU88" s="66">
        <v>754.01458247000005</v>
      </c>
      <c r="AV88" s="66">
        <v>562.61853451000002</v>
      </c>
      <c r="AW88" s="66">
        <v>542.36124127000005</v>
      </c>
      <c r="AX88" s="66">
        <v>481.35923602999998</v>
      </c>
      <c r="AY88" s="66">
        <v>578.73431867999989</v>
      </c>
      <c r="AZ88" s="66">
        <v>547.03977008000004</v>
      </c>
      <c r="BA88" s="66">
        <v>447.69753173000004</v>
      </c>
      <c r="BB88" s="66">
        <v>341.50769776999994</v>
      </c>
      <c r="BC88" s="66">
        <v>377.60545171000001</v>
      </c>
      <c r="BD88" s="66">
        <v>316.15949939000001</v>
      </c>
      <c r="BE88" s="66">
        <v>346.74780308000004</v>
      </c>
      <c r="BF88" s="66">
        <v>447.97669315000002</v>
      </c>
      <c r="BG88" s="66">
        <v>384.06440667999999</v>
      </c>
      <c r="BH88" s="66">
        <v>212.18317342</v>
      </c>
      <c r="BI88" s="66">
        <v>218.49255497999997</v>
      </c>
      <c r="BJ88" s="66">
        <v>333.82815220999998</v>
      </c>
      <c r="BK88" s="66">
        <v>339.39256983999996</v>
      </c>
      <c r="BL88" s="66">
        <v>308.69772167999997</v>
      </c>
      <c r="BM88" s="66">
        <v>188.09653030000001</v>
      </c>
      <c r="BN88" s="66">
        <v>278.45711332000002</v>
      </c>
      <c r="BO88" s="66">
        <v>217.58893821000001</v>
      </c>
      <c r="BP88" s="66">
        <v>303.87512043000004</v>
      </c>
      <c r="BQ88" s="66">
        <v>220.26473572</v>
      </c>
      <c r="BR88" s="66">
        <v>207.88753284000001</v>
      </c>
      <c r="BS88" s="66">
        <v>247.75534527000002</v>
      </c>
      <c r="BT88" s="66">
        <v>234.61411762999998</v>
      </c>
      <c r="BU88" s="66">
        <v>278.07193354999998</v>
      </c>
      <c r="BV88" s="66">
        <v>238.35955405000001</v>
      </c>
      <c r="BW88" s="66">
        <v>242.68837924000002</v>
      </c>
      <c r="BX88" s="66">
        <v>224.00223699000003</v>
      </c>
      <c r="BY88" s="66">
        <v>269.81440652999999</v>
      </c>
      <c r="BZ88" s="66">
        <v>316.63737437999998</v>
      </c>
      <c r="CA88" s="66">
        <v>422.73557058</v>
      </c>
      <c r="CB88" s="66">
        <v>389.82638667999998</v>
      </c>
      <c r="CC88" s="66">
        <v>336.03782924999996</v>
      </c>
      <c r="CD88" s="66">
        <v>355.98992441999997</v>
      </c>
      <c r="CE88" s="66">
        <v>339.85810083000001</v>
      </c>
      <c r="CF88" s="66">
        <v>232.40659606000003</v>
      </c>
      <c r="CG88" s="66">
        <v>382.30881872999998</v>
      </c>
      <c r="CH88" s="66">
        <v>287.15782590000003</v>
      </c>
      <c r="CI88" s="66">
        <v>476.33702110999997</v>
      </c>
      <c r="CJ88" s="66">
        <v>408.21084859000001</v>
      </c>
      <c r="CK88" s="66">
        <v>468.80053062000002</v>
      </c>
      <c r="CL88" s="66">
        <v>466.16266029999997</v>
      </c>
      <c r="CM88" s="66">
        <v>440.05291231000001</v>
      </c>
      <c r="CN88" s="66">
        <v>301.08955080000004</v>
      </c>
      <c r="CO88" s="66">
        <v>364.49060569000005</v>
      </c>
      <c r="CP88" s="66">
        <v>470.31490501000002</v>
      </c>
      <c r="CQ88" s="66">
        <v>459.18015171999997</v>
      </c>
      <c r="CR88" s="66">
        <v>500.39174728</v>
      </c>
      <c r="CS88" s="66">
        <v>455.932008</v>
      </c>
      <c r="CT88" s="66">
        <v>410.95860671000003</v>
      </c>
      <c r="CU88" s="66">
        <v>389.97534502000002</v>
      </c>
      <c r="CV88" s="66">
        <v>473.23504029999998</v>
      </c>
      <c r="CW88" s="66">
        <v>550.11982844000011</v>
      </c>
      <c r="CX88" s="66">
        <v>428.56630861999997</v>
      </c>
      <c r="CY88" s="66">
        <v>431.67293183000004</v>
      </c>
      <c r="CZ88" s="66">
        <v>331.79794336999998</v>
      </c>
      <c r="DA88" s="66">
        <v>400.42689185</v>
      </c>
      <c r="DB88" s="66">
        <v>376.32016427000002</v>
      </c>
      <c r="DC88" s="66">
        <v>546.67798067000001</v>
      </c>
      <c r="DD88" s="66">
        <v>440.40786267999999</v>
      </c>
      <c r="DE88" s="66">
        <v>416.87022911000003</v>
      </c>
      <c r="DF88" s="66">
        <v>476.1542273</v>
      </c>
      <c r="DG88" s="66">
        <v>701.62394519999998</v>
      </c>
      <c r="DH88" s="66">
        <v>606.4001988</v>
      </c>
      <c r="DI88" s="66">
        <v>646.81471190000002</v>
      </c>
      <c r="DJ88" s="66">
        <v>555.02739799999995</v>
      </c>
      <c r="DK88" s="66">
        <v>683.93651819999991</v>
      </c>
      <c r="DL88" s="66">
        <v>670.2601517999999</v>
      </c>
      <c r="DM88" s="66">
        <v>681.86136369999997</v>
      </c>
      <c r="DN88" s="66">
        <v>703.79748539999991</v>
      </c>
      <c r="DO88" s="66">
        <v>588.14190640000004</v>
      </c>
      <c r="DP88" s="66">
        <v>569.8835742</v>
      </c>
      <c r="DQ88" s="66">
        <v>644.63636009999993</v>
      </c>
      <c r="DR88" s="66">
        <v>618.3352900000001</v>
      </c>
      <c r="DS88" s="66">
        <v>669.57425860000001</v>
      </c>
      <c r="DT88" s="66">
        <v>634.06437730000005</v>
      </c>
      <c r="DU88" s="66">
        <v>485.4768894</v>
      </c>
      <c r="DV88" s="66">
        <v>564.6866205</v>
      </c>
      <c r="DW88" s="66">
        <v>659.0792272000001</v>
      </c>
      <c r="DX88" s="66">
        <v>660.71571389999997</v>
      </c>
      <c r="DY88" s="66">
        <v>653.42971690000002</v>
      </c>
      <c r="DZ88" s="66">
        <v>683.67676600000004</v>
      </c>
      <c r="EA88" s="66">
        <v>744.71351900000002</v>
      </c>
      <c r="EB88" s="66">
        <v>610.55314019999992</v>
      </c>
      <c r="EC88" s="66">
        <v>694.39780929999995</v>
      </c>
      <c r="ED88" s="66">
        <v>650.91778790000001</v>
      </c>
      <c r="EE88" s="66">
        <v>706.36333760000002</v>
      </c>
      <c r="EF88" s="66">
        <v>585.17767689999994</v>
      </c>
    </row>
    <row r="89" spans="1:136">
      <c r="A89" s="65" t="s">
        <v>78</v>
      </c>
      <c r="B89" s="66">
        <v>3723.22772562</v>
      </c>
      <c r="C89" s="66">
        <v>3368.6393499999999</v>
      </c>
      <c r="D89" s="66">
        <v>3253.8243764899998</v>
      </c>
      <c r="E89" s="66">
        <v>3223.64991126</v>
      </c>
      <c r="F89" s="66">
        <v>3541.1245502399997</v>
      </c>
      <c r="G89" s="66">
        <v>3408.5916502299997</v>
      </c>
      <c r="H89" s="66">
        <v>3470.85165284</v>
      </c>
      <c r="I89" s="66">
        <v>3010.2606389900002</v>
      </c>
      <c r="J89" s="66">
        <v>3153.9551160699998</v>
      </c>
      <c r="K89" s="66">
        <v>3670.85235969</v>
      </c>
      <c r="L89" s="66">
        <v>3476.9267097500001</v>
      </c>
      <c r="M89" s="66">
        <v>3132.6862329100004</v>
      </c>
      <c r="N89" s="66">
        <v>3643.71981572</v>
      </c>
      <c r="O89" s="66">
        <v>3648.3251185300001</v>
      </c>
      <c r="P89" s="66">
        <v>3592.6130300300001</v>
      </c>
      <c r="Q89" s="66">
        <v>3119.3615276299997</v>
      </c>
      <c r="R89" s="66">
        <v>3123.3243618799997</v>
      </c>
      <c r="S89" s="66">
        <v>3773.9470145700002</v>
      </c>
      <c r="T89" s="66">
        <v>3645.8537259000004</v>
      </c>
      <c r="U89" s="66">
        <v>3476.2500437500003</v>
      </c>
      <c r="V89" s="66">
        <v>3252.4328694599999</v>
      </c>
      <c r="W89" s="66">
        <v>4292.6725686</v>
      </c>
      <c r="X89" s="66">
        <v>3883.8509159599998</v>
      </c>
      <c r="Y89" s="66">
        <v>4136.9009129599999</v>
      </c>
      <c r="Z89" s="66">
        <v>3860.6831830499996</v>
      </c>
      <c r="AA89" s="66">
        <v>4461.9075120699999</v>
      </c>
      <c r="AB89" s="66">
        <v>4078.7517606900001</v>
      </c>
      <c r="AC89" s="66">
        <v>3928.33984947</v>
      </c>
      <c r="AD89" s="66">
        <v>3993.05203523</v>
      </c>
      <c r="AE89" s="66">
        <v>4157.3134106699999</v>
      </c>
      <c r="AF89" s="66">
        <v>4092.6748364300001</v>
      </c>
      <c r="AG89" s="66">
        <v>4106.6391372399994</v>
      </c>
      <c r="AH89" s="66">
        <v>4248.8652762000002</v>
      </c>
      <c r="AI89" s="66">
        <v>4815.0772782700005</v>
      </c>
      <c r="AJ89" s="66">
        <v>4766.8728732700001</v>
      </c>
      <c r="AK89" s="66">
        <v>4506.1095680100007</v>
      </c>
      <c r="AL89" s="66">
        <v>3996.0411608299996</v>
      </c>
      <c r="AM89" s="66">
        <v>4400.9872278100001</v>
      </c>
      <c r="AN89" s="66">
        <v>4375.9386014299998</v>
      </c>
      <c r="AO89" s="66">
        <v>4871.1719515200002</v>
      </c>
      <c r="AP89" s="66">
        <v>4943.3203326000003</v>
      </c>
      <c r="AQ89" s="66">
        <v>5765.2268346499995</v>
      </c>
      <c r="AR89" s="66">
        <v>4751.0742019600002</v>
      </c>
      <c r="AS89" s="66">
        <v>4810.5109717699997</v>
      </c>
      <c r="AT89" s="66">
        <v>5289.9265452599993</v>
      </c>
      <c r="AU89" s="66">
        <v>5210.0206761500003</v>
      </c>
      <c r="AV89" s="66">
        <v>5112.0193476000004</v>
      </c>
      <c r="AW89" s="66">
        <v>5316.8359365200004</v>
      </c>
      <c r="AX89" s="66">
        <v>5368.0700768300003</v>
      </c>
      <c r="AY89" s="66">
        <v>5505.4506647899998</v>
      </c>
      <c r="AZ89" s="66">
        <v>5231.1838530699997</v>
      </c>
      <c r="BA89" s="66">
        <v>4764.5822508199999</v>
      </c>
      <c r="BB89" s="66">
        <v>4860.8825460400003</v>
      </c>
      <c r="BC89" s="66">
        <v>5136.3293007799994</v>
      </c>
      <c r="BD89" s="66">
        <v>5063.4642499700003</v>
      </c>
      <c r="BE89" s="66">
        <v>5343.5350696300002</v>
      </c>
      <c r="BF89" s="66">
        <v>4909.221044930001</v>
      </c>
      <c r="BG89" s="66">
        <v>5549.1192820300002</v>
      </c>
      <c r="BH89" s="66">
        <v>5155.8166017599997</v>
      </c>
      <c r="BI89" s="66">
        <v>4571.1100301100005</v>
      </c>
      <c r="BJ89" s="66">
        <v>4451.2904952400004</v>
      </c>
      <c r="BK89" s="66">
        <v>4892.8283191600003</v>
      </c>
      <c r="BL89" s="66">
        <v>4800.7066818500007</v>
      </c>
      <c r="BM89" s="66">
        <v>4713.3565413199995</v>
      </c>
      <c r="BN89" s="66">
        <v>4630.9544515400003</v>
      </c>
      <c r="BO89" s="66">
        <v>5070.2818693099998</v>
      </c>
      <c r="BP89" s="66">
        <v>4564.4418686000008</v>
      </c>
      <c r="BQ89" s="66">
        <v>4584.3768745500001</v>
      </c>
      <c r="BR89" s="66">
        <v>4980.7750191800005</v>
      </c>
      <c r="BS89" s="66">
        <v>5614.6997840900003</v>
      </c>
      <c r="BT89" s="66">
        <v>5124.3775351500008</v>
      </c>
      <c r="BU89" s="66">
        <v>5161.3317746000002</v>
      </c>
      <c r="BV89" s="66">
        <v>5548.0420137800002</v>
      </c>
      <c r="BW89" s="66">
        <v>5606.16129482</v>
      </c>
      <c r="BX89" s="66">
        <v>5439.9198017900007</v>
      </c>
      <c r="BY89" s="66">
        <v>4887.5360637699996</v>
      </c>
      <c r="BZ89" s="66">
        <v>5141.2200252000002</v>
      </c>
      <c r="CA89" s="66">
        <v>5540.1224410000004</v>
      </c>
      <c r="CB89" s="66">
        <v>5779.30517461</v>
      </c>
      <c r="CC89" s="66">
        <v>5752.2880444799994</v>
      </c>
      <c r="CD89" s="66">
        <v>5554.1505571799999</v>
      </c>
      <c r="CE89" s="66">
        <v>6073.7488233099994</v>
      </c>
      <c r="CF89" s="66">
        <v>5767.8341655900003</v>
      </c>
      <c r="CG89" s="66">
        <v>5857.0413898400002</v>
      </c>
      <c r="CH89" s="66">
        <v>6089.4801510800007</v>
      </c>
      <c r="CI89" s="66">
        <v>6711.6765977099994</v>
      </c>
      <c r="CJ89" s="66">
        <v>6408.3331895400006</v>
      </c>
      <c r="CK89" s="66">
        <v>6156.1448400100007</v>
      </c>
      <c r="CL89" s="66">
        <v>6598.7473582299999</v>
      </c>
      <c r="CM89" s="66">
        <v>6714.8035089300001</v>
      </c>
      <c r="CN89" s="66">
        <v>6144.7652778800002</v>
      </c>
      <c r="CO89" s="66">
        <v>7207.6121754899996</v>
      </c>
      <c r="CP89" s="66">
        <v>6983.8568813499996</v>
      </c>
      <c r="CQ89" s="66">
        <v>7646.1219227499996</v>
      </c>
      <c r="CR89" s="66">
        <v>6970.6983369099999</v>
      </c>
      <c r="CS89" s="66">
        <v>6815.18628429</v>
      </c>
      <c r="CT89" s="66">
        <v>6745.1681537200002</v>
      </c>
      <c r="CU89" s="66">
        <v>7263.67968561</v>
      </c>
      <c r="CV89" s="66">
        <v>6953.2075901400003</v>
      </c>
      <c r="CW89" s="66">
        <v>6637.4631491400005</v>
      </c>
      <c r="CX89" s="66">
        <v>6930.0456165699998</v>
      </c>
      <c r="CY89" s="66">
        <v>6935.8892450200001</v>
      </c>
      <c r="CZ89" s="66">
        <v>6917.9152358699994</v>
      </c>
      <c r="DA89" s="66">
        <v>6618.4494529800004</v>
      </c>
      <c r="DB89" s="66">
        <v>6829.2831177099997</v>
      </c>
      <c r="DC89" s="66">
        <v>6736.0826494500006</v>
      </c>
      <c r="DD89" s="66">
        <v>6677.1236831799997</v>
      </c>
      <c r="DE89" s="66">
        <v>6360.6184409500001</v>
      </c>
      <c r="DF89" s="66">
        <v>6241.7422085099997</v>
      </c>
      <c r="DG89" s="66">
        <v>7128.3891194300004</v>
      </c>
      <c r="DH89" s="66">
        <v>7393.8295085099999</v>
      </c>
      <c r="DI89" s="66">
        <v>7865.8517530700001</v>
      </c>
      <c r="DJ89" s="66">
        <v>8106.0907386199997</v>
      </c>
      <c r="DK89" s="66">
        <v>8608.2956959399999</v>
      </c>
      <c r="DL89" s="66">
        <v>8719.2739306399999</v>
      </c>
      <c r="DM89" s="66">
        <v>8890.2102867899994</v>
      </c>
      <c r="DN89" s="66">
        <v>8937.4499123599999</v>
      </c>
      <c r="DO89" s="66">
        <v>8464.1488972099996</v>
      </c>
      <c r="DP89" s="66">
        <v>8680.6356720399999</v>
      </c>
      <c r="DQ89" s="66">
        <v>9167.3133004800002</v>
      </c>
      <c r="DR89" s="66">
        <v>8773.8317694699981</v>
      </c>
      <c r="DS89" s="66">
        <v>9214.5016511900012</v>
      </c>
      <c r="DT89" s="66">
        <v>8950.9101440800005</v>
      </c>
      <c r="DU89" s="66">
        <v>8793.69812275</v>
      </c>
      <c r="DV89" s="66">
        <v>8790.4922731499992</v>
      </c>
      <c r="DW89" s="66">
        <v>8983.3179246299987</v>
      </c>
      <c r="DX89" s="66">
        <v>8273.9949316599996</v>
      </c>
      <c r="DY89" s="66">
        <v>8635.6636511900015</v>
      </c>
      <c r="DZ89" s="66">
        <v>8898.8545468299999</v>
      </c>
      <c r="EA89" s="66">
        <v>9427.8661017800005</v>
      </c>
      <c r="EB89" s="66">
        <v>8903.633571639999</v>
      </c>
      <c r="EC89" s="66">
        <v>9344.3088355899999</v>
      </c>
      <c r="ED89" s="66">
        <v>10160.56330364</v>
      </c>
      <c r="EE89" s="66">
        <v>9659.5855576600006</v>
      </c>
      <c r="EF89" s="66">
        <v>9222.6285784899992</v>
      </c>
    </row>
    <row r="90" spans="1:136">
      <c r="A90" s="65" t="s">
        <v>79</v>
      </c>
      <c r="B90" s="66">
        <v>253.69222637000001</v>
      </c>
      <c r="C90" s="66">
        <v>449.97208420999999</v>
      </c>
      <c r="D90" s="66">
        <v>317.81125706</v>
      </c>
      <c r="E90" s="66">
        <v>190.27389363999998</v>
      </c>
      <c r="F90" s="66">
        <v>324.64564977000003</v>
      </c>
      <c r="G90" s="66">
        <v>208.99147368000001</v>
      </c>
      <c r="H90" s="66">
        <v>314.54741125000004</v>
      </c>
      <c r="I90" s="66">
        <v>248.10811176000001</v>
      </c>
      <c r="J90" s="66">
        <v>309.85529941000004</v>
      </c>
      <c r="K90" s="66">
        <v>311.85890173000001</v>
      </c>
      <c r="L90" s="66">
        <v>302.69037567000004</v>
      </c>
      <c r="M90" s="66">
        <v>351.45708403999998</v>
      </c>
      <c r="N90" s="66">
        <v>258.31191510999997</v>
      </c>
      <c r="O90" s="66">
        <v>478.59252460000005</v>
      </c>
      <c r="P90" s="66">
        <v>338.39439603</v>
      </c>
      <c r="Q90" s="66">
        <v>355.90729617000005</v>
      </c>
      <c r="R90" s="66">
        <v>341.00225492999999</v>
      </c>
      <c r="S90" s="66">
        <v>388.31329494999994</v>
      </c>
      <c r="T90" s="66">
        <v>248.55049281000001</v>
      </c>
      <c r="U90" s="66">
        <v>269.1318205</v>
      </c>
      <c r="V90" s="66">
        <v>542.12888514999997</v>
      </c>
      <c r="W90" s="66">
        <v>566.62022020999996</v>
      </c>
      <c r="X90" s="66">
        <v>376.35962479</v>
      </c>
      <c r="Y90" s="66">
        <v>271.31075711</v>
      </c>
      <c r="Z90" s="66">
        <v>402.45410987000002</v>
      </c>
      <c r="AA90" s="66">
        <v>644.53616284999998</v>
      </c>
      <c r="AB90" s="66">
        <v>422.69144985999998</v>
      </c>
      <c r="AC90" s="66">
        <v>389.98045961000003</v>
      </c>
      <c r="AD90" s="66">
        <v>408.76203115000004</v>
      </c>
      <c r="AE90" s="66">
        <v>305.28790032000006</v>
      </c>
      <c r="AF90" s="66">
        <v>393.27755329000001</v>
      </c>
      <c r="AG90" s="66">
        <v>360.66719135000005</v>
      </c>
      <c r="AH90" s="66">
        <v>453.20393215000007</v>
      </c>
      <c r="AI90" s="66">
        <v>469.97992535999992</v>
      </c>
      <c r="AJ90" s="66">
        <v>392.61418789999999</v>
      </c>
      <c r="AK90" s="66">
        <v>366.06628185</v>
      </c>
      <c r="AL90" s="66">
        <v>388.48637324999999</v>
      </c>
      <c r="AM90" s="66">
        <v>631.37935876000006</v>
      </c>
      <c r="AN90" s="66">
        <v>380.11189796999997</v>
      </c>
      <c r="AO90" s="66">
        <v>383.95468717999995</v>
      </c>
      <c r="AP90" s="66">
        <v>365.46398386999999</v>
      </c>
      <c r="AQ90" s="66">
        <v>326.9946885</v>
      </c>
      <c r="AR90" s="66">
        <v>310.76531642999998</v>
      </c>
      <c r="AS90" s="66">
        <v>259.42464176999999</v>
      </c>
      <c r="AT90" s="66">
        <v>262.76497763000003</v>
      </c>
      <c r="AU90" s="66">
        <v>302.61902091000002</v>
      </c>
      <c r="AV90" s="66">
        <v>354.71057518999999</v>
      </c>
      <c r="AW90" s="66">
        <v>303.18513945000001</v>
      </c>
      <c r="AX90" s="66">
        <v>327.38550530999999</v>
      </c>
      <c r="AY90" s="66">
        <v>396.57972697999998</v>
      </c>
      <c r="AZ90" s="66">
        <v>357.55356076999999</v>
      </c>
      <c r="BA90" s="66">
        <v>268.77975291000001</v>
      </c>
      <c r="BB90" s="66">
        <v>330.08053777000003</v>
      </c>
      <c r="BC90" s="66">
        <v>329.38543722000003</v>
      </c>
      <c r="BD90" s="66">
        <v>196.62150578000001</v>
      </c>
      <c r="BE90" s="66">
        <v>304.49820753</v>
      </c>
      <c r="BF90" s="66">
        <v>291.67568516</v>
      </c>
      <c r="BG90" s="66">
        <v>227.43486504000001</v>
      </c>
      <c r="BH90" s="66">
        <v>140.40907692000002</v>
      </c>
      <c r="BI90" s="66">
        <v>259.83506928000003</v>
      </c>
      <c r="BJ90" s="66">
        <v>302.28848918</v>
      </c>
      <c r="BK90" s="66">
        <v>262.24050347999997</v>
      </c>
      <c r="BL90" s="66">
        <v>215.07099988000002</v>
      </c>
      <c r="BM90" s="66">
        <v>214.21026116000002</v>
      </c>
      <c r="BN90" s="66">
        <v>197.67895329000001</v>
      </c>
      <c r="BO90" s="66">
        <v>263.95373479</v>
      </c>
      <c r="BP90" s="66">
        <v>192.40638134000002</v>
      </c>
      <c r="BQ90" s="66">
        <v>243.23163138999999</v>
      </c>
      <c r="BR90" s="66">
        <v>192.07853520999998</v>
      </c>
      <c r="BS90" s="66">
        <v>243.62217462999999</v>
      </c>
      <c r="BT90" s="66">
        <v>192.33246148000001</v>
      </c>
      <c r="BU90" s="66">
        <v>171.19503483</v>
      </c>
      <c r="BV90" s="66">
        <v>234.0378432</v>
      </c>
      <c r="BW90" s="66">
        <v>259.93400831999998</v>
      </c>
      <c r="BX90" s="66">
        <v>226.65928378000001</v>
      </c>
      <c r="BY90" s="66">
        <v>248.06516228000001</v>
      </c>
      <c r="BZ90" s="66">
        <v>184.94715252000003</v>
      </c>
      <c r="CA90" s="66">
        <v>159.75884994999998</v>
      </c>
      <c r="CB90" s="66">
        <v>187.02039923000001</v>
      </c>
      <c r="CC90" s="66">
        <v>204.98608794</v>
      </c>
      <c r="CD90" s="66">
        <v>141.40172719</v>
      </c>
      <c r="CE90" s="66">
        <v>238.07485062999999</v>
      </c>
      <c r="CF90" s="66">
        <v>253.43837156000001</v>
      </c>
      <c r="CG90" s="66">
        <v>115.58663995000001</v>
      </c>
      <c r="CH90" s="66">
        <v>167.53771805999997</v>
      </c>
      <c r="CI90" s="66">
        <v>260.13232131999996</v>
      </c>
      <c r="CJ90" s="66">
        <v>155.8486853</v>
      </c>
      <c r="CK90" s="66">
        <v>229.97788904000001</v>
      </c>
      <c r="CL90" s="66">
        <v>279.82842127999999</v>
      </c>
      <c r="CM90" s="66">
        <v>405.24822311999998</v>
      </c>
      <c r="CN90" s="66">
        <v>424.26041983000005</v>
      </c>
      <c r="CO90" s="66">
        <v>396.21379271999996</v>
      </c>
      <c r="CP90" s="66">
        <v>408.36709391999995</v>
      </c>
      <c r="CQ90" s="66">
        <v>445.37841883000004</v>
      </c>
      <c r="CR90" s="66">
        <v>503.68139537000002</v>
      </c>
      <c r="CS90" s="66">
        <v>497.04986407000001</v>
      </c>
      <c r="CT90" s="66">
        <v>465.4336778</v>
      </c>
      <c r="CU90" s="66">
        <v>454.21654751</v>
      </c>
      <c r="CV90" s="66">
        <v>421.29143093000005</v>
      </c>
      <c r="CW90" s="66">
        <v>438.38936366000001</v>
      </c>
      <c r="CX90" s="66">
        <v>403.91118119999999</v>
      </c>
      <c r="CY90" s="66">
        <v>539.49678516000006</v>
      </c>
      <c r="CZ90" s="66">
        <v>381.14799292000004</v>
      </c>
      <c r="DA90" s="66">
        <v>428.96642881000002</v>
      </c>
      <c r="DB90" s="66">
        <v>546.11459305000005</v>
      </c>
      <c r="DC90" s="66">
        <v>613.11947832999999</v>
      </c>
      <c r="DD90" s="66">
        <v>473.99189629</v>
      </c>
      <c r="DE90" s="66">
        <v>488.75942686000002</v>
      </c>
      <c r="DF90" s="66">
        <v>536.19904151999992</v>
      </c>
      <c r="DG90" s="66">
        <v>531.23998283000003</v>
      </c>
      <c r="DH90" s="66">
        <v>498.74531709000001</v>
      </c>
      <c r="DI90" s="66">
        <v>576.52586414000007</v>
      </c>
      <c r="DJ90" s="66">
        <v>549.79274153000006</v>
      </c>
      <c r="DK90" s="66">
        <v>623.64702275999991</v>
      </c>
      <c r="DL90" s="66">
        <v>513.32497719000003</v>
      </c>
      <c r="DM90" s="66">
        <v>758.57946159999995</v>
      </c>
      <c r="DN90" s="66">
        <v>935.08842205000008</v>
      </c>
      <c r="DO90" s="66">
        <v>770.68381558999999</v>
      </c>
      <c r="DP90" s="66">
        <v>669.22441849000006</v>
      </c>
      <c r="DQ90" s="66">
        <v>734.87230324000006</v>
      </c>
      <c r="DR90" s="66">
        <v>851.69494465999992</v>
      </c>
      <c r="DS90" s="66">
        <v>909.13293767999994</v>
      </c>
      <c r="DT90" s="66">
        <v>767.05870663999985</v>
      </c>
      <c r="DU90" s="66">
        <v>691.85611439000002</v>
      </c>
      <c r="DV90" s="66">
        <v>799.79224520999992</v>
      </c>
      <c r="DW90" s="66">
        <v>869.93502863999993</v>
      </c>
      <c r="DX90" s="66">
        <v>636.66366478999998</v>
      </c>
      <c r="DY90" s="66">
        <v>782.48936255000012</v>
      </c>
      <c r="DZ90" s="66">
        <v>933.18000626999992</v>
      </c>
      <c r="EA90" s="66">
        <v>1087.8595355999998</v>
      </c>
      <c r="EB90" s="66">
        <v>884.3629492</v>
      </c>
      <c r="EC90" s="66">
        <v>805.82072454000001</v>
      </c>
      <c r="ED90" s="66">
        <v>773.14364085</v>
      </c>
      <c r="EE90" s="66">
        <v>921.64306511999996</v>
      </c>
      <c r="EF90" s="66">
        <v>989.26170706000005</v>
      </c>
    </row>
    <row r="91" spans="1:136">
      <c r="A91" s="65" t="s">
        <v>80</v>
      </c>
      <c r="B91" s="66">
        <v>6870.9959523799998</v>
      </c>
      <c r="C91" s="66">
        <v>7442.7720038400012</v>
      </c>
      <c r="D91" s="66">
        <v>6510.9025124500004</v>
      </c>
      <c r="E91" s="66">
        <v>6780.19572625</v>
      </c>
      <c r="F91" s="66">
        <v>6389.3011357600008</v>
      </c>
      <c r="G91" s="66">
        <v>6215.1993733499994</v>
      </c>
      <c r="H91" s="66">
        <v>6074.0383943699999</v>
      </c>
      <c r="I91" s="66">
        <v>5742.0726604400006</v>
      </c>
      <c r="J91" s="66">
        <v>6273.6202750399998</v>
      </c>
      <c r="K91" s="66">
        <v>6526.0971474900007</v>
      </c>
      <c r="L91" s="66">
        <v>6118.92425413</v>
      </c>
      <c r="M91" s="66">
        <v>6099.6656766200003</v>
      </c>
      <c r="N91" s="66">
        <v>6493.0491465699997</v>
      </c>
      <c r="O91" s="66">
        <v>6409.390612780001</v>
      </c>
      <c r="P91" s="66">
        <v>6858.9546552599995</v>
      </c>
      <c r="Q91" s="66">
        <v>6138.8041622999999</v>
      </c>
      <c r="R91" s="66">
        <v>6309.9936946099997</v>
      </c>
      <c r="S91" s="66">
        <v>7022.3291759100002</v>
      </c>
      <c r="T91" s="66">
        <v>6387.86312034</v>
      </c>
      <c r="U91" s="66">
        <v>6587.4269312200004</v>
      </c>
      <c r="V91" s="66">
        <v>6200.9232312599997</v>
      </c>
      <c r="W91" s="66">
        <v>6641.6990465700001</v>
      </c>
      <c r="X91" s="66">
        <v>6209.4673012699996</v>
      </c>
      <c r="Y91" s="66">
        <v>5773.4584837499997</v>
      </c>
      <c r="Z91" s="66">
        <v>6429.4615862700002</v>
      </c>
      <c r="AA91" s="66">
        <v>6668.8354915</v>
      </c>
      <c r="AB91" s="66">
        <v>6461.371538639999</v>
      </c>
      <c r="AC91" s="66">
        <v>6652.8248619799997</v>
      </c>
      <c r="AD91" s="66">
        <v>6888.6192743900001</v>
      </c>
      <c r="AE91" s="66">
        <v>7584.5451444000009</v>
      </c>
      <c r="AF91" s="66">
        <v>7197.6292819199998</v>
      </c>
      <c r="AG91" s="66">
        <v>6788.0198515699994</v>
      </c>
      <c r="AH91" s="66">
        <v>6622.6215255200004</v>
      </c>
      <c r="AI91" s="66">
        <v>6503.35496117</v>
      </c>
      <c r="AJ91" s="66">
        <v>5648.8205349099999</v>
      </c>
      <c r="AK91" s="66">
        <v>5482.7323026999993</v>
      </c>
      <c r="AL91" s="66">
        <v>6443.5381333700007</v>
      </c>
      <c r="AM91" s="66">
        <v>6545.5903019200005</v>
      </c>
      <c r="AN91" s="66">
        <v>6361.2588834799999</v>
      </c>
      <c r="AO91" s="66">
        <v>6793.4244519799995</v>
      </c>
      <c r="AP91" s="66">
        <v>6759.61406025</v>
      </c>
      <c r="AQ91" s="66">
        <v>7240.9252425100003</v>
      </c>
      <c r="AR91" s="66">
        <v>6181.9861336100003</v>
      </c>
      <c r="AS91" s="66">
        <v>6225.2422307000006</v>
      </c>
      <c r="AT91" s="66">
        <v>6496.4637404299992</v>
      </c>
      <c r="AU91" s="66">
        <v>6460.9932916500002</v>
      </c>
      <c r="AV91" s="66">
        <v>6262.74280086</v>
      </c>
      <c r="AW91" s="66">
        <v>5723.9861279899997</v>
      </c>
      <c r="AX91" s="66">
        <v>5524.9791999899999</v>
      </c>
      <c r="AY91" s="66">
        <v>5852.5028652600004</v>
      </c>
      <c r="AZ91" s="66">
        <v>5064.3633595399997</v>
      </c>
      <c r="BA91" s="66">
        <v>5839.7507193199999</v>
      </c>
      <c r="BB91" s="66">
        <v>5405.4383284100004</v>
      </c>
      <c r="BC91" s="66">
        <v>5820.01363029</v>
      </c>
      <c r="BD91" s="66">
        <v>5098.2619181700002</v>
      </c>
      <c r="BE91" s="66">
        <v>4200.1697704300004</v>
      </c>
      <c r="BF91" s="66">
        <v>4709.7998551199998</v>
      </c>
      <c r="BG91" s="66">
        <v>5079.1648592899992</v>
      </c>
      <c r="BH91" s="66">
        <v>4844.5800859799992</v>
      </c>
      <c r="BI91" s="66">
        <v>4989.3025539</v>
      </c>
      <c r="BJ91" s="66">
        <v>4204.4011572600002</v>
      </c>
      <c r="BK91" s="66">
        <v>4887.7961967900001</v>
      </c>
      <c r="BL91" s="66">
        <v>3791.7934442299997</v>
      </c>
      <c r="BM91" s="66">
        <v>3656.2061593499998</v>
      </c>
      <c r="BN91" s="66">
        <v>4264.2059703200002</v>
      </c>
      <c r="BO91" s="66">
        <v>4065.5121153599998</v>
      </c>
      <c r="BP91" s="66">
        <v>3785.7658485699994</v>
      </c>
      <c r="BQ91" s="66">
        <v>3749.99302751</v>
      </c>
      <c r="BR91" s="66">
        <v>3629.05849403</v>
      </c>
      <c r="BS91" s="66">
        <v>3627.0654977299996</v>
      </c>
      <c r="BT91" s="66">
        <v>3738.4877216100003</v>
      </c>
      <c r="BU91" s="66">
        <v>4285.1760497499999</v>
      </c>
      <c r="BV91" s="66">
        <v>4392.1956925599998</v>
      </c>
      <c r="BW91" s="66">
        <v>4176.2208687999992</v>
      </c>
      <c r="BX91" s="66">
        <v>3808.7558594400002</v>
      </c>
      <c r="BY91" s="66">
        <v>3795.8829110300003</v>
      </c>
      <c r="BZ91" s="66">
        <v>3845.68967772</v>
      </c>
      <c r="CA91" s="66">
        <v>3771.2349681400005</v>
      </c>
      <c r="CB91" s="66">
        <v>3780.3724488900002</v>
      </c>
      <c r="CC91" s="66">
        <v>3296.8302729100005</v>
      </c>
      <c r="CD91" s="66">
        <v>3791.4819385800001</v>
      </c>
      <c r="CE91" s="66">
        <v>3785.9279165799999</v>
      </c>
      <c r="CF91" s="66">
        <v>3677.7216765000003</v>
      </c>
      <c r="CG91" s="66">
        <v>3361.0640024799995</v>
      </c>
      <c r="CH91" s="66">
        <v>3234.91541934</v>
      </c>
      <c r="CI91" s="66">
        <v>3223.8815590699996</v>
      </c>
      <c r="CJ91" s="66">
        <v>3445.25947111</v>
      </c>
      <c r="CK91" s="66">
        <v>3259.31084104</v>
      </c>
      <c r="CL91" s="66">
        <v>3338.1426455500005</v>
      </c>
      <c r="CM91" s="66">
        <v>3743.8685157300001</v>
      </c>
      <c r="CN91" s="66">
        <v>4099.4034079200001</v>
      </c>
      <c r="CO91" s="66">
        <v>3893.9743010300003</v>
      </c>
      <c r="CP91" s="66">
        <v>4077.8259694499998</v>
      </c>
      <c r="CQ91" s="66">
        <v>4393.0158968999995</v>
      </c>
      <c r="CR91" s="66">
        <v>3923.4886476499996</v>
      </c>
      <c r="CS91" s="66">
        <v>3749.62975495</v>
      </c>
      <c r="CT91" s="66">
        <v>3423.8419406900002</v>
      </c>
      <c r="CU91" s="66">
        <v>3821.66295924</v>
      </c>
      <c r="CV91" s="66">
        <v>3527.2321392999997</v>
      </c>
      <c r="CW91" s="66">
        <v>3531.2402768900001</v>
      </c>
      <c r="CX91" s="66">
        <v>3349.4425627500004</v>
      </c>
      <c r="CY91" s="66">
        <v>3325.4352578199996</v>
      </c>
      <c r="CZ91" s="66">
        <v>3245.4466464799998</v>
      </c>
      <c r="DA91" s="66">
        <v>3307.1821434100002</v>
      </c>
      <c r="DB91" s="66">
        <v>3160.0540111199998</v>
      </c>
      <c r="DC91" s="66">
        <v>3245.9973856899996</v>
      </c>
      <c r="DD91" s="66">
        <v>3282.0946176100001</v>
      </c>
      <c r="DE91" s="66">
        <v>3299.0263711099997</v>
      </c>
      <c r="DF91" s="66">
        <v>3683.30240448</v>
      </c>
      <c r="DG91" s="66">
        <v>4151.3566557599997</v>
      </c>
      <c r="DH91" s="66">
        <v>4265.7506145099997</v>
      </c>
      <c r="DI91" s="66">
        <v>3937.1170008500003</v>
      </c>
      <c r="DJ91" s="66">
        <v>4063.4366872400005</v>
      </c>
      <c r="DK91" s="66">
        <v>4640.9181220400005</v>
      </c>
      <c r="DL91" s="66">
        <v>4503.8382940800002</v>
      </c>
      <c r="DM91" s="66">
        <v>4603.1553042099995</v>
      </c>
      <c r="DN91" s="66">
        <v>4448.9257428000001</v>
      </c>
      <c r="DO91" s="66">
        <v>4225.8597155899997</v>
      </c>
      <c r="DP91" s="66">
        <v>4072.2357076399999</v>
      </c>
      <c r="DQ91" s="66">
        <v>4151.4430016299993</v>
      </c>
      <c r="DR91" s="66">
        <v>3760.0535557100002</v>
      </c>
      <c r="DS91" s="66">
        <v>3897.1149110999995</v>
      </c>
      <c r="DT91" s="66">
        <v>3443.5256506000005</v>
      </c>
      <c r="DU91" s="66">
        <v>3317.1703463099998</v>
      </c>
      <c r="DV91" s="66">
        <v>3724.1748214200002</v>
      </c>
      <c r="DW91" s="66">
        <v>3879.25406552</v>
      </c>
      <c r="DX91" s="66">
        <v>3670.8420829500001</v>
      </c>
      <c r="DY91" s="66">
        <v>3609.3161002000002</v>
      </c>
      <c r="DZ91" s="66">
        <v>3726.4993147499999</v>
      </c>
      <c r="EA91" s="66">
        <v>3792.36224064</v>
      </c>
      <c r="EB91" s="66">
        <v>3711.84892829</v>
      </c>
      <c r="EC91" s="66">
        <v>3795.68847663</v>
      </c>
      <c r="ED91" s="66">
        <v>3567.0614014800003</v>
      </c>
      <c r="EE91" s="66">
        <v>3523.4700667500001</v>
      </c>
      <c r="EF91" s="66">
        <v>2872.8168216399999</v>
      </c>
    </row>
    <row r="92" spans="1:136">
      <c r="A92" s="65" t="s">
        <v>81</v>
      </c>
      <c r="B92" s="66">
        <v>1032.85078832</v>
      </c>
      <c r="C92" s="66">
        <v>1338.2309440899999</v>
      </c>
      <c r="D92" s="66">
        <v>1044.9823199699999</v>
      </c>
      <c r="E92" s="66">
        <v>1007.7472496500001</v>
      </c>
      <c r="F92" s="66">
        <v>1085.4143925200001</v>
      </c>
      <c r="G92" s="66">
        <v>1463.3345973600001</v>
      </c>
      <c r="H92" s="66">
        <v>1121.7996761899999</v>
      </c>
      <c r="I92" s="66">
        <v>1034.4799431000001</v>
      </c>
      <c r="J92" s="66">
        <v>1066.9760725400001</v>
      </c>
      <c r="K92" s="66">
        <v>1123.53450066</v>
      </c>
      <c r="L92" s="66">
        <v>1065.33322677</v>
      </c>
      <c r="M92" s="66">
        <v>1375.7663361</v>
      </c>
      <c r="N92" s="66">
        <v>962.39098723000006</v>
      </c>
      <c r="O92" s="66">
        <v>1192.2920492999999</v>
      </c>
      <c r="P92" s="66">
        <v>1000.26655927</v>
      </c>
      <c r="Q92" s="66">
        <v>995.07189918999995</v>
      </c>
      <c r="R92" s="66">
        <v>1015.0234640799999</v>
      </c>
      <c r="S92" s="66">
        <v>988.75909402999991</v>
      </c>
      <c r="T92" s="66">
        <v>1371.3844552</v>
      </c>
      <c r="U92" s="66">
        <v>1445.8321035899999</v>
      </c>
      <c r="V92" s="66">
        <v>1338.04495004</v>
      </c>
      <c r="W92" s="66">
        <v>1391.1441392899999</v>
      </c>
      <c r="X92" s="66">
        <v>1576.9812115299999</v>
      </c>
      <c r="Y92" s="66">
        <v>1322.0097422700001</v>
      </c>
      <c r="Z92" s="66">
        <v>1349.17011899</v>
      </c>
      <c r="AA92" s="66">
        <v>1598.4024769799998</v>
      </c>
      <c r="AB92" s="66">
        <v>1430.9474301500002</v>
      </c>
      <c r="AC92" s="66">
        <v>1247.6494529200002</v>
      </c>
      <c r="AD92" s="66">
        <v>1244.84189526</v>
      </c>
      <c r="AE92" s="66">
        <v>1467.1618334700001</v>
      </c>
      <c r="AF92" s="66">
        <v>1135.2092330400001</v>
      </c>
      <c r="AG92" s="66">
        <v>1276.9094023800001</v>
      </c>
      <c r="AH92" s="66">
        <v>1448.08132944</v>
      </c>
      <c r="AI92" s="66">
        <v>1665.2095481900001</v>
      </c>
      <c r="AJ92" s="66">
        <v>1548.5456159</v>
      </c>
      <c r="AK92" s="66">
        <v>1537.9690346700002</v>
      </c>
      <c r="AL92" s="66">
        <v>1385.8858605</v>
      </c>
      <c r="AM92" s="66">
        <v>1538.3931079200001</v>
      </c>
      <c r="AN92" s="66">
        <v>1290.9221842699999</v>
      </c>
      <c r="AO92" s="66">
        <v>1209.4094507499999</v>
      </c>
      <c r="AP92" s="66">
        <v>1248.7465519100001</v>
      </c>
      <c r="AQ92" s="66">
        <v>1715.6816451100001</v>
      </c>
      <c r="AR92" s="66">
        <v>1456.6005965900004</v>
      </c>
      <c r="AS92" s="66">
        <v>1661.9737845</v>
      </c>
      <c r="AT92" s="66">
        <v>1541.4660598</v>
      </c>
      <c r="AU92" s="66">
        <v>1554.0885838600002</v>
      </c>
      <c r="AV92" s="66">
        <v>1651.97392315</v>
      </c>
      <c r="AW92" s="66">
        <v>1573.9550021800001</v>
      </c>
      <c r="AX92" s="66">
        <v>1543.3092318800002</v>
      </c>
      <c r="AY92" s="66">
        <v>1686.26193418</v>
      </c>
      <c r="AZ92" s="66">
        <v>1764.7214710500002</v>
      </c>
      <c r="BA92" s="66">
        <v>1740.0016733799998</v>
      </c>
      <c r="BB92" s="66">
        <v>1697.98043622</v>
      </c>
      <c r="BC92" s="66">
        <v>1669.79360142</v>
      </c>
      <c r="BD92" s="66">
        <v>1519.96128488</v>
      </c>
      <c r="BE92" s="66">
        <v>1692.1569631199998</v>
      </c>
      <c r="BF92" s="66">
        <v>1518.0389040999999</v>
      </c>
      <c r="BG92" s="66">
        <v>1573.1190661000001</v>
      </c>
      <c r="BH92" s="66">
        <v>1539.15002981</v>
      </c>
      <c r="BI92" s="66">
        <v>1297.5356384199999</v>
      </c>
      <c r="BJ92" s="66">
        <v>1590.6738330099997</v>
      </c>
      <c r="BK92" s="66">
        <v>1618.50364412</v>
      </c>
      <c r="BL92" s="66">
        <v>1482.9170352400001</v>
      </c>
      <c r="BM92" s="66">
        <v>1638.9257337500001</v>
      </c>
      <c r="BN92" s="66">
        <v>1510.13220295</v>
      </c>
      <c r="BO92" s="66">
        <v>1351.40701943</v>
      </c>
      <c r="BP92" s="66">
        <v>1638.34861125</v>
      </c>
      <c r="BQ92" s="66">
        <v>1511.3854827799998</v>
      </c>
      <c r="BR92" s="66">
        <v>1634.4177768799998</v>
      </c>
      <c r="BS92" s="66">
        <v>1611.3952980899999</v>
      </c>
      <c r="BT92" s="66">
        <v>1627.4830584599999</v>
      </c>
      <c r="BU92" s="66">
        <v>1669.01036239</v>
      </c>
      <c r="BV92" s="66">
        <v>1577.1225916000001</v>
      </c>
      <c r="BW92" s="66">
        <v>2020.14602059</v>
      </c>
      <c r="BX92" s="66">
        <v>2133.9292074300001</v>
      </c>
      <c r="BY92" s="66">
        <v>2010.85729451</v>
      </c>
      <c r="BZ92" s="66">
        <v>2039.1071578599999</v>
      </c>
      <c r="CA92" s="66">
        <v>2195.3468444800001</v>
      </c>
      <c r="CB92" s="66">
        <v>1943.4767126199999</v>
      </c>
      <c r="CC92" s="66">
        <v>2162.9389068200003</v>
      </c>
      <c r="CD92" s="66">
        <v>2172.3075849900001</v>
      </c>
      <c r="CE92" s="66">
        <v>2157.1996435699998</v>
      </c>
      <c r="CF92" s="66">
        <v>2005.9833163200001</v>
      </c>
      <c r="CG92" s="66">
        <v>1986.9626004999998</v>
      </c>
      <c r="CH92" s="66">
        <v>2402.32288083</v>
      </c>
      <c r="CI92" s="66">
        <v>2331.6752062299997</v>
      </c>
      <c r="CJ92" s="66">
        <v>1979.1130578699999</v>
      </c>
      <c r="CK92" s="66">
        <v>2294.0603491900001</v>
      </c>
      <c r="CL92" s="66">
        <v>2228.38308456</v>
      </c>
      <c r="CM92" s="66">
        <v>2059.1255555499997</v>
      </c>
      <c r="CN92" s="66">
        <v>2154.16081153</v>
      </c>
      <c r="CO92" s="66">
        <v>2473.7283390699999</v>
      </c>
      <c r="CP92" s="66">
        <v>2770.6303932800001</v>
      </c>
      <c r="CQ92" s="66">
        <v>2558.1453521400003</v>
      </c>
      <c r="CR92" s="66">
        <v>2271.5934140700001</v>
      </c>
      <c r="CS92" s="66">
        <v>2452.3794888100001</v>
      </c>
      <c r="CT92" s="66">
        <v>2603.5518936300004</v>
      </c>
      <c r="CU92" s="66">
        <v>2615.7317699599998</v>
      </c>
      <c r="CV92" s="66">
        <v>2262.3116823999999</v>
      </c>
      <c r="CW92" s="66">
        <v>2362.9267958999999</v>
      </c>
      <c r="CX92" s="66">
        <v>2521.3904291200001</v>
      </c>
      <c r="CY92" s="66">
        <v>2397.0655365100001</v>
      </c>
      <c r="CZ92" s="66">
        <v>2126.64374903</v>
      </c>
      <c r="DA92" s="66">
        <v>2566.8129198899996</v>
      </c>
      <c r="DB92" s="66">
        <v>2550.6324870099997</v>
      </c>
      <c r="DC92" s="66">
        <v>2554.4109172500002</v>
      </c>
      <c r="DD92" s="66">
        <v>2392.8656691399997</v>
      </c>
      <c r="DE92" s="66">
        <v>2551.3784833</v>
      </c>
      <c r="DF92" s="66">
        <v>2570.19648211</v>
      </c>
      <c r="DG92" s="66">
        <v>2879.5281205499996</v>
      </c>
      <c r="DH92" s="66">
        <v>2657.6048953700006</v>
      </c>
      <c r="DI92" s="66">
        <v>2682.9232046000002</v>
      </c>
      <c r="DJ92" s="66">
        <v>3064.6944580100003</v>
      </c>
      <c r="DK92" s="66">
        <v>3003.6166520800002</v>
      </c>
      <c r="DL92" s="66">
        <v>2825.94827717</v>
      </c>
      <c r="DM92" s="66">
        <v>2981.2812161900001</v>
      </c>
      <c r="DN92" s="66">
        <v>3148.7571233999997</v>
      </c>
      <c r="DO92" s="66">
        <v>3327.5934381899997</v>
      </c>
      <c r="DP92" s="66">
        <v>3050.0392433900001</v>
      </c>
      <c r="DQ92" s="66">
        <v>3026.6531370799999</v>
      </c>
      <c r="DR92" s="66">
        <v>2832.7922994</v>
      </c>
      <c r="DS92" s="66">
        <v>2940.28135023</v>
      </c>
      <c r="DT92" s="66">
        <v>2383.2251294500002</v>
      </c>
      <c r="DU92" s="66">
        <v>2790.1570042799999</v>
      </c>
      <c r="DV92" s="66">
        <v>2912.58106258</v>
      </c>
      <c r="DW92" s="66">
        <v>2853.0224837400001</v>
      </c>
      <c r="DX92" s="66">
        <v>2569.9361787900002</v>
      </c>
      <c r="DY92" s="66">
        <v>2525.9260125399996</v>
      </c>
      <c r="DZ92" s="66">
        <v>2712.0213813</v>
      </c>
      <c r="EA92" s="66">
        <v>2823.6586900499997</v>
      </c>
      <c r="EB92" s="66">
        <v>2819.9566751000002</v>
      </c>
      <c r="EC92" s="66">
        <v>2882.2563811599998</v>
      </c>
      <c r="ED92" s="66">
        <v>2867.9769936899997</v>
      </c>
      <c r="EE92" s="66">
        <v>2960.8546489</v>
      </c>
      <c r="EF92" s="66">
        <v>2445.9617173899996</v>
      </c>
    </row>
    <row r="93" spans="1:136">
      <c r="A93" s="65" t="s">
        <v>82</v>
      </c>
      <c r="B93" s="66">
        <v>7464.8010084099997</v>
      </c>
      <c r="C93" s="66">
        <v>8743.0403073300004</v>
      </c>
      <c r="D93" s="66">
        <v>8473.9863107800011</v>
      </c>
      <c r="E93" s="66">
        <v>7181.1255463400012</v>
      </c>
      <c r="F93" s="66">
        <v>7825.9177044499993</v>
      </c>
      <c r="G93" s="66">
        <v>8282.1198724099995</v>
      </c>
      <c r="H93" s="66">
        <v>7903.1604192100003</v>
      </c>
      <c r="I93" s="66">
        <v>7343.3521813500001</v>
      </c>
      <c r="J93" s="66">
        <v>7746.9969362800002</v>
      </c>
      <c r="K93" s="66">
        <v>9255.2978909699996</v>
      </c>
      <c r="L93" s="66">
        <v>9521.6196682000009</v>
      </c>
      <c r="M93" s="66">
        <v>8069.1410834999997</v>
      </c>
      <c r="N93" s="66">
        <v>8071.7730067499997</v>
      </c>
      <c r="O93" s="66">
        <v>8293.6006855000014</v>
      </c>
      <c r="P93" s="66">
        <v>8389.5309820800012</v>
      </c>
      <c r="Q93" s="66">
        <v>8141.5135941800008</v>
      </c>
      <c r="R93" s="66">
        <v>7918.0449873200005</v>
      </c>
      <c r="S93" s="66">
        <v>8312.6429623600015</v>
      </c>
      <c r="T93" s="66">
        <v>8647.6173295100016</v>
      </c>
      <c r="U93" s="66">
        <v>7792.85225962</v>
      </c>
      <c r="V93" s="66">
        <v>8228.5522712700003</v>
      </c>
      <c r="W93" s="66">
        <v>8214.4881798099996</v>
      </c>
      <c r="X93" s="66">
        <v>8197.5624416299997</v>
      </c>
      <c r="Y93" s="66">
        <v>7542.5212097500007</v>
      </c>
      <c r="Z93" s="66">
        <v>7344.28205127</v>
      </c>
      <c r="AA93" s="66">
        <v>8354.1438972100004</v>
      </c>
      <c r="AB93" s="66">
        <v>8404.7606209099995</v>
      </c>
      <c r="AC93" s="66">
        <v>8340.3649122400002</v>
      </c>
      <c r="AD93" s="66">
        <v>8177.8317375800007</v>
      </c>
      <c r="AE93" s="66">
        <v>9129.6042565500011</v>
      </c>
      <c r="AF93" s="66">
        <v>9154.5900269900012</v>
      </c>
      <c r="AG93" s="66">
        <v>7652.2725398500006</v>
      </c>
      <c r="AH93" s="66">
        <v>8389.4976150599996</v>
      </c>
      <c r="AI93" s="66">
        <v>8645.0989550600007</v>
      </c>
      <c r="AJ93" s="66">
        <v>9076.0814181700007</v>
      </c>
      <c r="AK93" s="66">
        <v>8485.1997499300014</v>
      </c>
      <c r="AL93" s="66">
        <v>8703.0952264099997</v>
      </c>
      <c r="AM93" s="66">
        <v>9297.9517453000008</v>
      </c>
      <c r="AN93" s="66">
        <v>8663.0547589300004</v>
      </c>
      <c r="AO93" s="66">
        <v>8699.2874137100007</v>
      </c>
      <c r="AP93" s="66">
        <v>9048.1619480099998</v>
      </c>
      <c r="AQ93" s="66">
        <v>9988.5331750599998</v>
      </c>
      <c r="AR93" s="66">
        <v>9564.3092859000008</v>
      </c>
      <c r="AS93" s="66">
        <v>8675.056182960001</v>
      </c>
      <c r="AT93" s="66">
        <v>8560.1039288199991</v>
      </c>
      <c r="AU93" s="66">
        <v>9350.4352039400001</v>
      </c>
      <c r="AV93" s="66">
        <v>9022.3824692800008</v>
      </c>
      <c r="AW93" s="66">
        <v>8727.1778609399989</v>
      </c>
      <c r="AX93" s="66">
        <v>9063.3371760099999</v>
      </c>
      <c r="AY93" s="66">
        <v>10236.85339138</v>
      </c>
      <c r="AZ93" s="66">
        <v>9489.7140624300009</v>
      </c>
      <c r="BA93" s="66">
        <v>8925.7487479800002</v>
      </c>
      <c r="BB93" s="66">
        <v>9440.3573450900003</v>
      </c>
      <c r="BC93" s="66">
        <v>9592.2502238599991</v>
      </c>
      <c r="BD93" s="66">
        <v>8846.6344489500007</v>
      </c>
      <c r="BE93" s="66">
        <v>8559.0092095500004</v>
      </c>
      <c r="BF93" s="66">
        <v>8864.4658281299999</v>
      </c>
      <c r="BG93" s="66">
        <v>9500.5261164900003</v>
      </c>
      <c r="BH93" s="66">
        <v>8803.1504653699994</v>
      </c>
      <c r="BI93" s="66">
        <v>8344.42733357</v>
      </c>
      <c r="BJ93" s="66">
        <v>8815.6284729399995</v>
      </c>
      <c r="BK93" s="66">
        <v>9193.6801701000004</v>
      </c>
      <c r="BL93" s="66">
        <v>8608.2344300700006</v>
      </c>
      <c r="BM93" s="66">
        <v>8481.6407157899994</v>
      </c>
      <c r="BN93" s="66">
        <v>8683.3555453400004</v>
      </c>
      <c r="BO93" s="66">
        <v>8857.0198178099999</v>
      </c>
      <c r="BP93" s="66">
        <v>8534.5878728499993</v>
      </c>
      <c r="BQ93" s="66">
        <v>7929.6228601800003</v>
      </c>
      <c r="BR93" s="66">
        <v>8252.5785646799995</v>
      </c>
      <c r="BS93" s="66">
        <v>8830.9503670400009</v>
      </c>
      <c r="BT93" s="66">
        <v>8096.9399166000003</v>
      </c>
      <c r="BU93" s="66">
        <v>7575.3594987400011</v>
      </c>
      <c r="BV93" s="66">
        <v>7741.2886693099999</v>
      </c>
      <c r="BW93" s="66">
        <v>8558.8176407499996</v>
      </c>
      <c r="BX93" s="66">
        <v>8348.5137069299999</v>
      </c>
      <c r="BY93" s="66">
        <v>8184.38230441</v>
      </c>
      <c r="BZ93" s="66">
        <v>8017.5094174199994</v>
      </c>
      <c r="CA93" s="66">
        <v>8384.3540668999995</v>
      </c>
      <c r="CB93" s="66">
        <v>7876.175218729999</v>
      </c>
      <c r="CC93" s="66">
        <v>7261.77625188</v>
      </c>
      <c r="CD93" s="66">
        <v>7640.7677425100001</v>
      </c>
      <c r="CE93" s="66">
        <v>8170.1454278900001</v>
      </c>
      <c r="CF93" s="66">
        <v>7765.2442623400002</v>
      </c>
      <c r="CG93" s="66">
        <v>7165.3510840200006</v>
      </c>
      <c r="CH93" s="66">
        <v>7603.2490992999992</v>
      </c>
      <c r="CI93" s="66">
        <v>8190.41209334</v>
      </c>
      <c r="CJ93" s="66">
        <v>8105.8645254000003</v>
      </c>
      <c r="CK93" s="66">
        <v>7779.7094753000001</v>
      </c>
      <c r="CL93" s="66">
        <v>8184.5926482600007</v>
      </c>
      <c r="CM93" s="66">
        <v>8426.1500974199989</v>
      </c>
      <c r="CN93" s="66">
        <v>7960.4139710899999</v>
      </c>
      <c r="CO93" s="66">
        <v>7766.3522577699996</v>
      </c>
      <c r="CP93" s="66">
        <v>7908.6318901899995</v>
      </c>
      <c r="CQ93" s="66">
        <v>8372.6199788200011</v>
      </c>
      <c r="CR93" s="66">
        <v>8089.9589155199992</v>
      </c>
      <c r="CS93" s="66">
        <v>7733.4200955100005</v>
      </c>
      <c r="CT93" s="66">
        <v>7638.8907886699999</v>
      </c>
      <c r="CU93" s="66">
        <v>7626.0234170800004</v>
      </c>
      <c r="CV93" s="66">
        <v>7421.6552088999997</v>
      </c>
      <c r="CW93" s="66">
        <v>6849.3000097899994</v>
      </c>
      <c r="CX93" s="66">
        <v>7260.4287812700004</v>
      </c>
      <c r="CY93" s="66">
        <v>7606.7479308299989</v>
      </c>
      <c r="CZ93" s="66">
        <v>6965.056742480001</v>
      </c>
      <c r="DA93" s="66">
        <v>7002.4729792899998</v>
      </c>
      <c r="DB93" s="66">
        <v>7646.6822741400001</v>
      </c>
      <c r="DC93" s="66">
        <v>7332.5171062399995</v>
      </c>
      <c r="DD93" s="66">
        <v>7092.8293341900007</v>
      </c>
      <c r="DE93" s="66">
        <v>7183.1683338300008</v>
      </c>
      <c r="DF93" s="66">
        <v>7248.4026110799996</v>
      </c>
      <c r="DG93" s="66">
        <v>7505.3654312299996</v>
      </c>
      <c r="DH93" s="66">
        <v>7775.2203694099999</v>
      </c>
      <c r="DI93" s="66">
        <v>7836.7826146199995</v>
      </c>
      <c r="DJ93" s="66">
        <v>8588.3783548200008</v>
      </c>
      <c r="DK93" s="66">
        <v>8811.9922708200011</v>
      </c>
      <c r="DL93" s="66">
        <v>8441.3596850900012</v>
      </c>
      <c r="DM93" s="66">
        <v>8555.6509201600002</v>
      </c>
      <c r="DN93" s="66">
        <v>8471.5317097200004</v>
      </c>
      <c r="DO93" s="66">
        <v>8511.3575519299993</v>
      </c>
      <c r="DP93" s="66">
        <v>8444.0018948399993</v>
      </c>
      <c r="DQ93" s="66">
        <v>7915.7449503299995</v>
      </c>
      <c r="DR93" s="66">
        <v>8201.2760430399994</v>
      </c>
      <c r="DS93" s="66">
        <v>8353.24664209</v>
      </c>
      <c r="DT93" s="66">
        <v>7962.1248702699995</v>
      </c>
      <c r="DU93" s="66">
        <v>7352.6805948299998</v>
      </c>
      <c r="DV93" s="66">
        <v>7675.3709490800002</v>
      </c>
      <c r="DW93" s="66">
        <v>8302.2100234900008</v>
      </c>
      <c r="DX93" s="66">
        <v>7915.8313056100005</v>
      </c>
      <c r="DY93" s="66">
        <v>7839.4701238799998</v>
      </c>
      <c r="DZ93" s="66">
        <v>8044.7628755100004</v>
      </c>
      <c r="EA93" s="66">
        <v>8111.82140394</v>
      </c>
      <c r="EB93" s="66">
        <v>7847.3868219599999</v>
      </c>
      <c r="EC93" s="66">
        <v>7234.3141689100003</v>
      </c>
      <c r="ED93" s="66">
        <v>7552.86387474</v>
      </c>
      <c r="EE93" s="66">
        <v>7494.6213041700003</v>
      </c>
      <c r="EF93" s="66">
        <v>7443.4252519700003</v>
      </c>
    </row>
    <row r="94" spans="1:136">
      <c r="A94" s="65" t="s">
        <v>83</v>
      </c>
      <c r="B94" s="66">
        <v>7322.6592173999998</v>
      </c>
      <c r="C94" s="66">
        <v>7080.0311270299999</v>
      </c>
      <c r="D94" s="66">
        <v>7147.4534440700008</v>
      </c>
      <c r="E94" s="66">
        <v>7239.9457543800008</v>
      </c>
      <c r="F94" s="66">
        <v>7324.2785671199999</v>
      </c>
      <c r="G94" s="66">
        <v>7130.8980238099994</v>
      </c>
      <c r="H94" s="66">
        <v>6765.8209372399997</v>
      </c>
      <c r="I94" s="66">
        <v>6527.4466220100003</v>
      </c>
      <c r="J94" s="66">
        <v>7300.8941422799999</v>
      </c>
      <c r="K94" s="66">
        <v>7207.6055964099996</v>
      </c>
      <c r="L94" s="66">
        <v>7117.9422723399994</v>
      </c>
      <c r="M94" s="66">
        <v>6504.7883928900001</v>
      </c>
      <c r="N94" s="66">
        <v>6592.1358856799998</v>
      </c>
      <c r="O94" s="66">
        <v>7259.9458224200007</v>
      </c>
      <c r="P94" s="66">
        <v>6585.69145252</v>
      </c>
      <c r="Q94" s="66">
        <v>6321.7882593699997</v>
      </c>
      <c r="R94" s="66">
        <v>6186.1337242400004</v>
      </c>
      <c r="S94" s="66">
        <v>5886.3761319800005</v>
      </c>
      <c r="T94" s="66">
        <v>6100.9452390900005</v>
      </c>
      <c r="U94" s="66">
        <v>6144.2941143600001</v>
      </c>
      <c r="V94" s="66">
        <v>6290.77571119</v>
      </c>
      <c r="W94" s="66">
        <v>6466.9247147200003</v>
      </c>
      <c r="X94" s="66">
        <v>6435.6270618599992</v>
      </c>
      <c r="Y94" s="66">
        <v>6060.57502974</v>
      </c>
      <c r="Z94" s="66">
        <v>6258.44339201</v>
      </c>
      <c r="AA94" s="66">
        <v>6248.37568964</v>
      </c>
      <c r="AB94" s="66">
        <v>6375.0894657500003</v>
      </c>
      <c r="AC94" s="66">
        <v>6641.7029160000002</v>
      </c>
      <c r="AD94" s="66">
        <v>6366.58651259</v>
      </c>
      <c r="AE94" s="66">
        <v>7188.8190715199999</v>
      </c>
      <c r="AF94" s="66">
        <v>6489.1561157100004</v>
      </c>
      <c r="AG94" s="66">
        <v>6378.1971688800004</v>
      </c>
      <c r="AH94" s="66">
        <v>6680.7272557199994</v>
      </c>
      <c r="AI94" s="66">
        <v>6511.4819771699995</v>
      </c>
      <c r="AJ94" s="66">
        <v>6361.36619737</v>
      </c>
      <c r="AK94" s="66">
        <v>6936.8283986100005</v>
      </c>
      <c r="AL94" s="66">
        <v>6796.89526475</v>
      </c>
      <c r="AM94" s="66">
        <v>6359.9462555600003</v>
      </c>
      <c r="AN94" s="66">
        <v>6572.7342237800003</v>
      </c>
      <c r="AO94" s="66">
        <v>5931.14462069</v>
      </c>
      <c r="AP94" s="66">
        <v>6360.3869179800004</v>
      </c>
      <c r="AQ94" s="66">
        <v>6604.1303067899998</v>
      </c>
      <c r="AR94" s="66">
        <v>6165.81635207</v>
      </c>
      <c r="AS94" s="66">
        <v>6118.7767313100003</v>
      </c>
      <c r="AT94" s="66">
        <v>6086.2293596399995</v>
      </c>
      <c r="AU94" s="66">
        <v>6633.9768968200005</v>
      </c>
      <c r="AV94" s="66">
        <v>5826.9847212300001</v>
      </c>
      <c r="AW94" s="66">
        <v>5819.2583040499994</v>
      </c>
      <c r="AX94" s="66">
        <v>5575.2387794100005</v>
      </c>
      <c r="AY94" s="66">
        <v>5718.7024014299996</v>
      </c>
      <c r="AZ94" s="66">
        <v>5745.61616632</v>
      </c>
      <c r="BA94" s="66">
        <v>5960.3737990299996</v>
      </c>
      <c r="BB94" s="66">
        <v>5666.9664762299999</v>
      </c>
      <c r="BC94" s="66">
        <v>5948.4780615500003</v>
      </c>
      <c r="BD94" s="66">
        <v>5710.2408162900001</v>
      </c>
      <c r="BE94" s="66">
        <v>5537.1452572099997</v>
      </c>
      <c r="BF94" s="66">
        <v>5542.5546473300001</v>
      </c>
      <c r="BG94" s="66">
        <v>5838.6216726100001</v>
      </c>
      <c r="BH94" s="66">
        <v>5832.49124553</v>
      </c>
      <c r="BI94" s="66">
        <v>5260.3498330599996</v>
      </c>
      <c r="BJ94" s="66">
        <v>5417.6429217999994</v>
      </c>
      <c r="BK94" s="66">
        <v>5591.4344690399994</v>
      </c>
      <c r="BL94" s="66">
        <v>5260.8263343799999</v>
      </c>
      <c r="BM94" s="66">
        <v>5098.7539856099993</v>
      </c>
      <c r="BN94" s="66">
        <v>5299.4596750799992</v>
      </c>
      <c r="BO94" s="66">
        <v>5426.8051566600006</v>
      </c>
      <c r="BP94" s="66">
        <v>5001.2913294499995</v>
      </c>
      <c r="BQ94" s="66">
        <v>5082.9871801200006</v>
      </c>
      <c r="BR94" s="66">
        <v>5003.3098450400003</v>
      </c>
      <c r="BS94" s="66">
        <v>5224.4281535400005</v>
      </c>
      <c r="BT94" s="66">
        <v>5406.0932690099999</v>
      </c>
      <c r="BU94" s="66">
        <v>5036.4795676399999</v>
      </c>
      <c r="BV94" s="66">
        <v>5320.7495618400008</v>
      </c>
      <c r="BW94" s="66">
        <v>5180.5588288400004</v>
      </c>
      <c r="BX94" s="66">
        <v>5010.4210938100005</v>
      </c>
      <c r="BY94" s="66">
        <v>4303.2804447300005</v>
      </c>
      <c r="BZ94" s="66">
        <v>4719.2599177399998</v>
      </c>
      <c r="CA94" s="66">
        <v>5156.8879917300001</v>
      </c>
      <c r="CB94" s="66">
        <v>5083.1750297099998</v>
      </c>
      <c r="CC94" s="66">
        <v>4960.3724771100005</v>
      </c>
      <c r="CD94" s="66">
        <v>4953.8536542000002</v>
      </c>
      <c r="CE94" s="66">
        <v>4727.1840699000004</v>
      </c>
      <c r="CF94" s="66">
        <v>4829.0673026799996</v>
      </c>
      <c r="CG94" s="66">
        <v>4652.3049277000009</v>
      </c>
      <c r="CH94" s="66">
        <v>4792.9239523300002</v>
      </c>
      <c r="CI94" s="66">
        <v>5126.0805675699994</v>
      </c>
      <c r="CJ94" s="66">
        <v>4634.5331839299997</v>
      </c>
      <c r="CK94" s="66">
        <v>4669.7556661800008</v>
      </c>
      <c r="CL94" s="66">
        <v>4448.61121086</v>
      </c>
      <c r="CM94" s="66">
        <v>4642.7400662300006</v>
      </c>
      <c r="CN94" s="66">
        <v>4669.5197249499997</v>
      </c>
      <c r="CO94" s="66">
        <v>4564.1614170499997</v>
      </c>
      <c r="CP94" s="66">
        <v>4726.6059173200001</v>
      </c>
      <c r="CQ94" s="66">
        <v>4812.2585959799999</v>
      </c>
      <c r="CR94" s="66">
        <v>4638.9631501900003</v>
      </c>
      <c r="CS94" s="66">
        <v>4517.0816703600003</v>
      </c>
      <c r="CT94" s="66">
        <v>4528.7009375899997</v>
      </c>
      <c r="CU94" s="66">
        <v>4488.5194253699992</v>
      </c>
      <c r="CV94" s="66">
        <v>4321.8831177399998</v>
      </c>
      <c r="CW94" s="66">
        <v>4013.0041510400001</v>
      </c>
      <c r="CX94" s="66">
        <v>4307.6199001900004</v>
      </c>
      <c r="CY94" s="66">
        <v>4374.2739245600005</v>
      </c>
      <c r="CZ94" s="66">
        <v>4188.7727986899999</v>
      </c>
      <c r="DA94" s="66">
        <v>3674.8368668699995</v>
      </c>
      <c r="DB94" s="66">
        <v>3821.6508340400001</v>
      </c>
      <c r="DC94" s="66">
        <v>4085.79021616</v>
      </c>
      <c r="DD94" s="66">
        <v>3694.1155269600004</v>
      </c>
      <c r="DE94" s="66">
        <v>3949.0545092100001</v>
      </c>
      <c r="DF94" s="66">
        <v>4112.0580608399996</v>
      </c>
      <c r="DG94" s="66">
        <v>3867.6984066199998</v>
      </c>
      <c r="DH94" s="66">
        <v>3932.8066343</v>
      </c>
      <c r="DI94" s="66">
        <v>3844.0056424000004</v>
      </c>
      <c r="DJ94" s="66">
        <v>3927.2835719800005</v>
      </c>
      <c r="DK94" s="66">
        <v>3969.5285893300002</v>
      </c>
      <c r="DL94" s="66">
        <v>4017.2933021199997</v>
      </c>
      <c r="DM94" s="66">
        <v>3764.6184635200007</v>
      </c>
      <c r="DN94" s="66">
        <v>3925.6443324299998</v>
      </c>
      <c r="DO94" s="66">
        <v>3835.1683699300002</v>
      </c>
      <c r="DP94" s="66">
        <v>4044.3918019899997</v>
      </c>
      <c r="DQ94" s="66">
        <v>3415.8208354099997</v>
      </c>
      <c r="DR94" s="66">
        <v>3597.5520507299998</v>
      </c>
      <c r="DS94" s="66">
        <v>3492.8011800600002</v>
      </c>
      <c r="DT94" s="66">
        <v>3288.4523317100002</v>
      </c>
      <c r="DU94" s="66">
        <v>3203.34141645</v>
      </c>
      <c r="DV94" s="66">
        <v>3082.0964928800004</v>
      </c>
      <c r="DW94" s="66">
        <v>3090.3363661499998</v>
      </c>
      <c r="DX94" s="66">
        <v>3230.8278666699998</v>
      </c>
      <c r="DY94" s="66">
        <v>3002.4159376499997</v>
      </c>
      <c r="DZ94" s="66">
        <v>3061.8608315400002</v>
      </c>
      <c r="EA94" s="66">
        <v>2860.9209133200002</v>
      </c>
      <c r="EB94" s="66">
        <v>2819.6617530200001</v>
      </c>
      <c r="EC94" s="66">
        <v>2642.18577826</v>
      </c>
      <c r="ED94" s="66">
        <v>2891.6919873699999</v>
      </c>
      <c r="EE94" s="66">
        <v>2773.4912187999998</v>
      </c>
      <c r="EF94" s="66">
        <v>2824.74826828</v>
      </c>
    </row>
    <row r="95" spans="1:136">
      <c r="A95" s="65" t="s">
        <v>84</v>
      </c>
      <c r="B95" s="66">
        <v>1549.64258847</v>
      </c>
      <c r="C95" s="66">
        <v>1994.11119362</v>
      </c>
      <c r="D95" s="66">
        <v>1833.8496539199998</v>
      </c>
      <c r="E95" s="66">
        <v>1696.13400118</v>
      </c>
      <c r="F95" s="66">
        <v>1490.4163428700001</v>
      </c>
      <c r="G95" s="66">
        <v>1188.1799888199998</v>
      </c>
      <c r="H95" s="66">
        <v>1487.5536886800001</v>
      </c>
      <c r="I95" s="66">
        <v>1212.15231047</v>
      </c>
      <c r="J95" s="66">
        <v>1340.3471487299998</v>
      </c>
      <c r="K95" s="66">
        <v>1483.1355259700001</v>
      </c>
      <c r="L95" s="66">
        <v>1271.47242437</v>
      </c>
      <c r="M95" s="66">
        <v>1457.46917811</v>
      </c>
      <c r="N95" s="66">
        <v>1295.9476201900002</v>
      </c>
      <c r="O95" s="66">
        <v>1383.0152124400001</v>
      </c>
      <c r="P95" s="66">
        <v>1457.0990934399999</v>
      </c>
      <c r="Q95" s="66">
        <v>1609.2471308100003</v>
      </c>
      <c r="R95" s="66">
        <v>1888.6782109400001</v>
      </c>
      <c r="S95" s="66">
        <v>1481.77594963</v>
      </c>
      <c r="T95" s="66">
        <v>1690.9543874999999</v>
      </c>
      <c r="U95" s="66">
        <v>1531.8506469499998</v>
      </c>
      <c r="V95" s="66">
        <v>1713.2922040000001</v>
      </c>
      <c r="W95" s="66">
        <v>1589.10452257</v>
      </c>
      <c r="X95" s="66">
        <v>1926.2350927199998</v>
      </c>
      <c r="Y95" s="66">
        <v>1481.32017739</v>
      </c>
      <c r="Z95" s="66">
        <v>1898.16274122</v>
      </c>
      <c r="AA95" s="66">
        <v>1696.3410851899998</v>
      </c>
      <c r="AB95" s="66">
        <v>1413.45992544</v>
      </c>
      <c r="AC95" s="66">
        <v>1389.00039423</v>
      </c>
      <c r="AD95" s="66">
        <v>1468.1137260500002</v>
      </c>
      <c r="AE95" s="66">
        <v>1655.39413644</v>
      </c>
      <c r="AF95" s="66">
        <v>1283.06195338</v>
      </c>
      <c r="AG95" s="66">
        <v>1362.5518264499999</v>
      </c>
      <c r="AH95" s="66">
        <v>1659.1017654899999</v>
      </c>
      <c r="AI95" s="66">
        <v>1517.50933373</v>
      </c>
      <c r="AJ95" s="66">
        <v>1451.30751605</v>
      </c>
      <c r="AK95" s="66">
        <v>1344.1082709500001</v>
      </c>
      <c r="AL95" s="66">
        <v>1461.0978874000002</v>
      </c>
      <c r="AM95" s="66">
        <v>1782.78250071</v>
      </c>
      <c r="AN95" s="66">
        <v>2174.6672415100002</v>
      </c>
      <c r="AO95" s="66">
        <v>1919.88691965</v>
      </c>
      <c r="AP95" s="66">
        <v>1829.74873751</v>
      </c>
      <c r="AQ95" s="66">
        <v>1829.9640705400002</v>
      </c>
      <c r="AR95" s="66">
        <v>1958.29323398</v>
      </c>
      <c r="AS95" s="66">
        <v>1766.2656796200001</v>
      </c>
      <c r="AT95" s="66">
        <v>1760.0885411899999</v>
      </c>
      <c r="AU95" s="66">
        <v>1552.9306265800001</v>
      </c>
      <c r="AV95" s="66">
        <v>1327.2217188999998</v>
      </c>
      <c r="AW95" s="66">
        <v>1167.6028424199999</v>
      </c>
      <c r="AX95" s="66">
        <v>1348.0154488600001</v>
      </c>
      <c r="AY95" s="66">
        <v>1783.4770777899998</v>
      </c>
      <c r="AZ95" s="66">
        <v>1485.4916725700002</v>
      </c>
      <c r="BA95" s="66">
        <v>1420.0903705200001</v>
      </c>
      <c r="BB95" s="66">
        <v>1250.2163823800001</v>
      </c>
      <c r="BC95" s="66">
        <v>1418.36404416</v>
      </c>
      <c r="BD95" s="66">
        <v>1472.58904603</v>
      </c>
      <c r="BE95" s="66">
        <v>1478.4426968299999</v>
      </c>
      <c r="BF95" s="66">
        <v>1403.8604967700001</v>
      </c>
      <c r="BG95" s="66">
        <v>1653.3047209900001</v>
      </c>
      <c r="BH95" s="66">
        <v>1528.5535981999999</v>
      </c>
      <c r="BI95" s="66">
        <v>1286.3048384000001</v>
      </c>
      <c r="BJ95" s="66">
        <v>1476.8736029999998</v>
      </c>
      <c r="BK95" s="66">
        <v>1301.8109198500001</v>
      </c>
      <c r="BL95" s="66">
        <v>1274.8592294800001</v>
      </c>
      <c r="BM95" s="66">
        <v>1156.07823005</v>
      </c>
      <c r="BN95" s="66">
        <v>1292.96364801</v>
      </c>
      <c r="BO95" s="66">
        <v>1312.8421864300001</v>
      </c>
      <c r="BP95" s="66">
        <v>1519.7428748700002</v>
      </c>
      <c r="BQ95" s="66">
        <v>1378.2158389699998</v>
      </c>
      <c r="BR95" s="66">
        <v>1517.2323793</v>
      </c>
      <c r="BS95" s="66">
        <v>1360.0690346199999</v>
      </c>
      <c r="BT95" s="66">
        <v>1527.00827813</v>
      </c>
      <c r="BU95" s="66">
        <v>1363.1177373799999</v>
      </c>
      <c r="BV95" s="66">
        <v>1392.5684902100002</v>
      </c>
      <c r="BW95" s="66">
        <v>1407.3011346100002</v>
      </c>
      <c r="BX95" s="66">
        <v>1358.6602720400001</v>
      </c>
      <c r="BY95" s="66">
        <v>1447.1288298300001</v>
      </c>
      <c r="BZ95" s="66">
        <v>1397.70316452</v>
      </c>
      <c r="CA95" s="66">
        <v>1910.6130674699998</v>
      </c>
      <c r="CB95" s="66">
        <v>1475.71069104</v>
      </c>
      <c r="CC95" s="66">
        <v>1272.3040114399998</v>
      </c>
      <c r="CD95" s="66">
        <v>1298.5074809499999</v>
      </c>
      <c r="CE95" s="66">
        <v>1380.8240191899999</v>
      </c>
      <c r="CF95" s="66">
        <v>1463.78701009</v>
      </c>
      <c r="CG95" s="66">
        <v>1453.7252632299999</v>
      </c>
      <c r="CH95" s="66">
        <v>1425.1714398500001</v>
      </c>
      <c r="CI95" s="66">
        <v>1492.96022408</v>
      </c>
      <c r="CJ95" s="66">
        <v>1417.2601459299999</v>
      </c>
      <c r="CK95" s="66">
        <v>1462.4159441400002</v>
      </c>
      <c r="CL95" s="66">
        <v>1586.1721628999999</v>
      </c>
      <c r="CM95" s="66">
        <v>1656.7476959400001</v>
      </c>
      <c r="CN95" s="66">
        <v>1445.9938345300002</v>
      </c>
      <c r="CO95" s="66">
        <v>1245.70650892</v>
      </c>
      <c r="CP95" s="66">
        <v>1355.1346943500002</v>
      </c>
      <c r="CQ95" s="66">
        <v>1589.19629693</v>
      </c>
      <c r="CR95" s="66">
        <v>1592.92734421</v>
      </c>
      <c r="CS95" s="66">
        <v>1640.0756595799999</v>
      </c>
      <c r="CT95" s="66">
        <v>1728.59119891</v>
      </c>
      <c r="CU95" s="66">
        <v>1567.04572444</v>
      </c>
      <c r="CV95" s="66">
        <v>1571.09971636</v>
      </c>
      <c r="CW95" s="66">
        <v>1400.19530431</v>
      </c>
      <c r="CX95" s="66">
        <v>1428.1312756500001</v>
      </c>
      <c r="CY95" s="66">
        <v>1570.8651640999999</v>
      </c>
      <c r="CZ95" s="66">
        <v>1524.6323844200001</v>
      </c>
      <c r="DA95" s="66">
        <v>1378.7112989</v>
      </c>
      <c r="DB95" s="66">
        <v>1544.5956455299997</v>
      </c>
      <c r="DC95" s="66">
        <v>1606.9192039300001</v>
      </c>
      <c r="DD95" s="66">
        <v>1725.8113133299998</v>
      </c>
      <c r="DE95" s="66">
        <v>1728.1082215399999</v>
      </c>
      <c r="DF95" s="66">
        <v>1792.19963779</v>
      </c>
      <c r="DG95" s="66">
        <v>1815.1147845799999</v>
      </c>
      <c r="DH95" s="66">
        <v>1883.1714065200001</v>
      </c>
      <c r="DI95" s="66">
        <v>1996.4783319599999</v>
      </c>
      <c r="DJ95" s="66">
        <v>2037.9911136999999</v>
      </c>
      <c r="DK95" s="66">
        <v>2055.8840824200001</v>
      </c>
      <c r="DL95" s="66">
        <v>2142.4328009699998</v>
      </c>
      <c r="DM95" s="66">
        <v>2160.3163147700002</v>
      </c>
      <c r="DN95" s="66">
        <v>2112.6962460899999</v>
      </c>
      <c r="DO95" s="66">
        <v>1891.6873102199997</v>
      </c>
      <c r="DP95" s="66">
        <v>1713.8348627800001</v>
      </c>
      <c r="DQ95" s="66">
        <v>1964.0470407</v>
      </c>
      <c r="DR95" s="66">
        <v>1968.7886192799999</v>
      </c>
      <c r="DS95" s="66">
        <v>2119.3188498499999</v>
      </c>
      <c r="DT95" s="66">
        <v>1950.87688329</v>
      </c>
      <c r="DU95" s="66">
        <v>2002.3925140699998</v>
      </c>
      <c r="DV95" s="66">
        <v>2189.1595833499996</v>
      </c>
      <c r="DW95" s="66">
        <v>2331.0672361000002</v>
      </c>
      <c r="DX95" s="66">
        <v>2318.2826877299999</v>
      </c>
      <c r="DY95" s="66">
        <v>2558.9228995900003</v>
      </c>
      <c r="DZ95" s="66">
        <v>2147.0074896099995</v>
      </c>
      <c r="EA95" s="66">
        <v>2177.49902729</v>
      </c>
      <c r="EB95" s="66">
        <v>2171.9024689899998</v>
      </c>
      <c r="EC95" s="66">
        <v>2141.9590573199998</v>
      </c>
      <c r="ED95" s="66">
        <v>2355.78216699</v>
      </c>
      <c r="EE95" s="66">
        <v>2295.91904578</v>
      </c>
      <c r="EF95" s="66">
        <v>2178.63577622</v>
      </c>
    </row>
    <row r="96" spans="1:136">
      <c r="A96" s="65" t="s">
        <v>85</v>
      </c>
      <c r="B96" s="66">
        <v>798.17082830999993</v>
      </c>
      <c r="C96" s="66">
        <v>855.41084932000012</v>
      </c>
      <c r="D96" s="66">
        <v>731.60076178999998</v>
      </c>
      <c r="E96" s="66">
        <v>853.36242403000006</v>
      </c>
      <c r="F96" s="66">
        <v>950.56292251000002</v>
      </c>
      <c r="G96" s="66">
        <v>780.27411112999994</v>
      </c>
      <c r="H96" s="66">
        <v>749.26653427999997</v>
      </c>
      <c r="I96" s="66">
        <v>840.70264930999997</v>
      </c>
      <c r="J96" s="66">
        <v>807.65644251999993</v>
      </c>
      <c r="K96" s="66">
        <v>888.9865891899999</v>
      </c>
      <c r="L96" s="66">
        <v>888.24618358999999</v>
      </c>
      <c r="M96" s="66">
        <v>676.18428044999996</v>
      </c>
      <c r="N96" s="66">
        <v>668.35956142999999</v>
      </c>
      <c r="O96" s="66">
        <v>541.73037757999998</v>
      </c>
      <c r="P96" s="66">
        <v>583.55160258000001</v>
      </c>
      <c r="Q96" s="66">
        <v>717.75516941000001</v>
      </c>
      <c r="R96" s="66">
        <v>867.20723118000001</v>
      </c>
      <c r="S96" s="66">
        <v>756.07122299000002</v>
      </c>
      <c r="T96" s="66">
        <v>620.27306600999998</v>
      </c>
      <c r="U96" s="66">
        <v>761.34169874000008</v>
      </c>
      <c r="V96" s="66">
        <v>815.46756184999992</v>
      </c>
      <c r="W96" s="66">
        <v>977.23453796999991</v>
      </c>
      <c r="X96" s="66">
        <v>914.88931995000007</v>
      </c>
      <c r="Y96" s="66">
        <v>1018.24658513</v>
      </c>
      <c r="Z96" s="66">
        <v>859.22455306000006</v>
      </c>
      <c r="AA96" s="66">
        <v>1045.8127456699999</v>
      </c>
      <c r="AB96" s="66">
        <v>974.13033636</v>
      </c>
      <c r="AC96" s="66">
        <v>1002.3159281999999</v>
      </c>
      <c r="AD96" s="66">
        <v>906.27230594000002</v>
      </c>
      <c r="AE96" s="66">
        <v>955.58981130999996</v>
      </c>
      <c r="AF96" s="66">
        <v>1028.0536963499999</v>
      </c>
      <c r="AG96" s="66">
        <v>1095.0896885699999</v>
      </c>
      <c r="AH96" s="66">
        <v>983.1540693799999</v>
      </c>
      <c r="AI96" s="66">
        <v>906.42577731000006</v>
      </c>
      <c r="AJ96" s="66">
        <v>995.9178926300001</v>
      </c>
      <c r="AK96" s="66">
        <v>1181.0782659900001</v>
      </c>
      <c r="AL96" s="66">
        <v>1046.0608452399999</v>
      </c>
      <c r="AM96" s="66">
        <v>1081.28056646</v>
      </c>
      <c r="AN96" s="66">
        <v>1158.7988367400001</v>
      </c>
      <c r="AO96" s="66">
        <v>1044.98391672</v>
      </c>
      <c r="AP96" s="66">
        <v>1230.6613250299999</v>
      </c>
      <c r="AQ96" s="66">
        <v>1228.18442108</v>
      </c>
      <c r="AR96" s="66">
        <v>1168.45493867</v>
      </c>
      <c r="AS96" s="66">
        <v>1072.2412852299999</v>
      </c>
      <c r="AT96" s="66">
        <v>1142.0119951300001</v>
      </c>
      <c r="AU96" s="66">
        <v>1114.58329374</v>
      </c>
      <c r="AV96" s="66">
        <v>1067.1153153499999</v>
      </c>
      <c r="AW96" s="66">
        <v>1087.4705622399999</v>
      </c>
      <c r="AX96" s="66">
        <v>1170.1925599799999</v>
      </c>
      <c r="AY96" s="66">
        <v>1072.24721948</v>
      </c>
      <c r="AZ96" s="66">
        <v>893.09795345000009</v>
      </c>
      <c r="BA96" s="66">
        <v>935.75604894000003</v>
      </c>
      <c r="BB96" s="66">
        <v>1236.1542925900001</v>
      </c>
      <c r="BC96" s="66">
        <v>1132.5477538499999</v>
      </c>
      <c r="BD96" s="66">
        <v>1205.71532873</v>
      </c>
      <c r="BE96" s="66">
        <v>1009.1380130499999</v>
      </c>
      <c r="BF96" s="66">
        <v>1149.5418786299999</v>
      </c>
      <c r="BG96" s="66">
        <v>919.07722201999991</v>
      </c>
      <c r="BH96" s="66">
        <v>874.62288439999986</v>
      </c>
      <c r="BI96" s="66">
        <v>812.08423441000014</v>
      </c>
      <c r="BJ96" s="66">
        <v>1001.7073605099999</v>
      </c>
      <c r="BK96" s="66">
        <v>1132.61708047</v>
      </c>
      <c r="BL96" s="66">
        <v>1059.3540489699999</v>
      </c>
      <c r="BM96" s="66">
        <v>894.10313292000001</v>
      </c>
      <c r="BN96" s="66">
        <v>968.22956915999998</v>
      </c>
      <c r="BO96" s="66">
        <v>1019.20006239</v>
      </c>
      <c r="BP96" s="66">
        <v>999.49164180000002</v>
      </c>
      <c r="BQ96" s="66">
        <v>921.08875364000005</v>
      </c>
      <c r="BR96" s="66">
        <v>1158.55812984</v>
      </c>
      <c r="BS96" s="66">
        <v>1115.42898582</v>
      </c>
      <c r="BT96" s="66">
        <v>1060.3122895199999</v>
      </c>
      <c r="BU96" s="66">
        <v>971.66110105000007</v>
      </c>
      <c r="BV96" s="66">
        <v>1189.18780055</v>
      </c>
      <c r="BW96" s="66">
        <v>1212.69486736</v>
      </c>
      <c r="BX96" s="66">
        <v>998.57663085000002</v>
      </c>
      <c r="BY96" s="66">
        <v>945.67789310000001</v>
      </c>
      <c r="BZ96" s="66">
        <v>1097.07158304</v>
      </c>
      <c r="CA96" s="66">
        <v>1016.1061364999999</v>
      </c>
      <c r="CB96" s="66">
        <v>857.0476529099999</v>
      </c>
      <c r="CC96" s="66">
        <v>843.09286990999999</v>
      </c>
      <c r="CD96" s="66">
        <v>957.68616945999997</v>
      </c>
      <c r="CE96" s="66">
        <v>839.80851888000007</v>
      </c>
      <c r="CF96" s="66">
        <v>702.94993980000004</v>
      </c>
      <c r="CG96" s="66">
        <v>669.26411742999994</v>
      </c>
      <c r="CH96" s="66">
        <v>802.95205286999999</v>
      </c>
      <c r="CI96" s="66">
        <v>813.93168829000001</v>
      </c>
      <c r="CJ96" s="66">
        <v>1013.1348329</v>
      </c>
      <c r="CK96" s="66">
        <v>1237.3895723099999</v>
      </c>
      <c r="CL96" s="66">
        <v>1274.49200795</v>
      </c>
      <c r="CM96" s="66">
        <v>1185.0596036300001</v>
      </c>
      <c r="CN96" s="66">
        <v>983.12053787000013</v>
      </c>
      <c r="CO96" s="66">
        <v>946.98712720000003</v>
      </c>
      <c r="CP96" s="66">
        <v>1048.1532431800001</v>
      </c>
      <c r="CQ96" s="66">
        <v>990.89416660000006</v>
      </c>
      <c r="CR96" s="66">
        <v>1001.2175338999999</v>
      </c>
      <c r="CS96" s="66">
        <v>791.70343479999997</v>
      </c>
      <c r="CT96" s="66">
        <v>825.29328196999995</v>
      </c>
      <c r="CU96" s="66">
        <v>860.65757845999997</v>
      </c>
      <c r="CV96" s="66">
        <v>834.08253651999996</v>
      </c>
      <c r="CW96" s="66">
        <v>814.60405205999996</v>
      </c>
      <c r="CX96" s="66">
        <v>791.03376781999998</v>
      </c>
      <c r="CY96" s="66">
        <v>761.52091376999999</v>
      </c>
      <c r="CZ96" s="66">
        <v>726.86896692000005</v>
      </c>
      <c r="DA96" s="66">
        <v>793.89758516999996</v>
      </c>
      <c r="DB96" s="66">
        <v>853.68144343000006</v>
      </c>
      <c r="DC96" s="66">
        <v>833.70959533000007</v>
      </c>
      <c r="DD96" s="66">
        <v>831.64729157000011</v>
      </c>
      <c r="DE96" s="66">
        <v>759.35716814</v>
      </c>
      <c r="DF96" s="66">
        <v>757.26921994999998</v>
      </c>
      <c r="DG96" s="66">
        <v>986.38171710999995</v>
      </c>
      <c r="DH96" s="66">
        <v>1109.9616707199998</v>
      </c>
      <c r="DI96" s="66">
        <v>1089.5622985800001</v>
      </c>
      <c r="DJ96" s="66">
        <v>1045.4474967000001</v>
      </c>
      <c r="DK96" s="66">
        <v>1063.7561581300001</v>
      </c>
      <c r="DL96" s="66">
        <v>1072.83305619</v>
      </c>
      <c r="DM96" s="66">
        <v>1122.6977153800001</v>
      </c>
      <c r="DN96" s="66">
        <v>991.90580689000001</v>
      </c>
      <c r="DO96" s="66">
        <v>925.48056273000009</v>
      </c>
      <c r="DP96" s="66">
        <v>948.45408539999994</v>
      </c>
      <c r="DQ96" s="66">
        <v>1054.56145515</v>
      </c>
      <c r="DR96" s="66">
        <v>1135.14069625</v>
      </c>
      <c r="DS96" s="66">
        <v>964.04494580999994</v>
      </c>
      <c r="DT96" s="66">
        <v>1012.8935208799999</v>
      </c>
      <c r="DU96" s="66">
        <v>1022.9959072499998</v>
      </c>
      <c r="DV96" s="66">
        <v>1132.0374078499999</v>
      </c>
      <c r="DW96" s="66">
        <v>1173.1875865499999</v>
      </c>
      <c r="DX96" s="66">
        <v>1030.1640644399999</v>
      </c>
      <c r="DY96" s="66">
        <v>1145.28821393</v>
      </c>
      <c r="DZ96" s="66">
        <v>1132.4512155499999</v>
      </c>
      <c r="EA96" s="66">
        <v>1127.43459674</v>
      </c>
      <c r="EB96" s="66">
        <v>1145.8313747500001</v>
      </c>
      <c r="EC96" s="66">
        <v>1131.6970847299999</v>
      </c>
      <c r="ED96" s="66">
        <v>1160.3399479600002</v>
      </c>
      <c r="EE96" s="66">
        <v>1084.22805419</v>
      </c>
      <c r="EF96" s="66">
        <v>911.01134844000001</v>
      </c>
    </row>
    <row r="97" spans="1:136">
      <c r="A97" s="65" t="s">
        <v>86</v>
      </c>
      <c r="B97" s="66">
        <v>1076.88796798</v>
      </c>
      <c r="C97" s="66">
        <v>1038.4053936799999</v>
      </c>
      <c r="D97" s="66">
        <v>942.61801700000001</v>
      </c>
      <c r="E97" s="66">
        <v>905.05192677000002</v>
      </c>
      <c r="F97" s="66">
        <v>1128.1293031099999</v>
      </c>
      <c r="G97" s="66">
        <v>1159.5938271099999</v>
      </c>
      <c r="H97" s="66">
        <v>884.74535056000002</v>
      </c>
      <c r="I97" s="66">
        <v>1162.71129492</v>
      </c>
      <c r="J97" s="66">
        <v>1012.49049622</v>
      </c>
      <c r="K97" s="66">
        <v>1149.6330137</v>
      </c>
      <c r="L97" s="66">
        <v>1035.7356270999999</v>
      </c>
      <c r="M97" s="66">
        <v>1211.1068904200001</v>
      </c>
      <c r="N97" s="66">
        <v>835.32969529999991</v>
      </c>
      <c r="O97" s="66">
        <v>894.69887104999998</v>
      </c>
      <c r="P97" s="66">
        <v>1031.559299</v>
      </c>
      <c r="Q97" s="66">
        <v>1329.3594773599998</v>
      </c>
      <c r="R97" s="66">
        <v>988.67529586000001</v>
      </c>
      <c r="S97" s="66">
        <v>1279.8090797300001</v>
      </c>
      <c r="T97" s="66">
        <v>1299.8127452900001</v>
      </c>
      <c r="U97" s="66">
        <v>1302.8078348699999</v>
      </c>
      <c r="V97" s="66">
        <v>1533.7068662200002</v>
      </c>
      <c r="W97" s="66">
        <v>1351.2442752400002</v>
      </c>
      <c r="X97" s="66">
        <v>1335.5316609399999</v>
      </c>
      <c r="Y97" s="66">
        <v>1161.4719639</v>
      </c>
      <c r="Z97" s="66">
        <v>1347.6546658900002</v>
      </c>
      <c r="AA97" s="66">
        <v>1585.4331634700002</v>
      </c>
      <c r="AB97" s="66">
        <v>1547.86008554</v>
      </c>
      <c r="AC97" s="66">
        <v>1632.3875560199999</v>
      </c>
      <c r="AD97" s="66">
        <v>1563.9869500899999</v>
      </c>
      <c r="AE97" s="66">
        <v>1561.3014952499998</v>
      </c>
      <c r="AF97" s="66">
        <v>1231.88910687</v>
      </c>
      <c r="AG97" s="66">
        <v>1474.3233901599999</v>
      </c>
      <c r="AH97" s="66">
        <v>1534.1916324400001</v>
      </c>
      <c r="AI97" s="66">
        <v>1634.3140118399999</v>
      </c>
      <c r="AJ97" s="66">
        <v>1539.5493894599999</v>
      </c>
      <c r="AK97" s="66">
        <v>1468.9670327800002</v>
      </c>
      <c r="AL97" s="66">
        <v>1549.89450614</v>
      </c>
      <c r="AM97" s="66">
        <v>1618.9732414000002</v>
      </c>
      <c r="AN97" s="66">
        <v>1680.3518850800001</v>
      </c>
      <c r="AO97" s="66">
        <v>1740.78669769</v>
      </c>
      <c r="AP97" s="66">
        <v>1641.43833926</v>
      </c>
      <c r="AQ97" s="66">
        <v>1858.8915449900001</v>
      </c>
      <c r="AR97" s="66">
        <v>1854.6627058900003</v>
      </c>
      <c r="AS97" s="66">
        <v>1806.9889716099999</v>
      </c>
      <c r="AT97" s="66">
        <v>1738.2399474900001</v>
      </c>
      <c r="AU97" s="66">
        <v>1948.78728555</v>
      </c>
      <c r="AV97" s="66">
        <v>1277.34902212</v>
      </c>
      <c r="AW97" s="66">
        <v>1317.0440613299997</v>
      </c>
      <c r="AX97" s="66">
        <v>1465.90259902</v>
      </c>
      <c r="AY97" s="66">
        <v>1488.7568693699998</v>
      </c>
      <c r="AZ97" s="66">
        <v>1624.42776789</v>
      </c>
      <c r="BA97" s="66">
        <v>1631.26716296</v>
      </c>
      <c r="BB97" s="66">
        <v>1598.13435061</v>
      </c>
      <c r="BC97" s="66">
        <v>1752.3589840299999</v>
      </c>
      <c r="BD97" s="66">
        <v>1546.15163693</v>
      </c>
      <c r="BE97" s="66">
        <v>1504.9222664099998</v>
      </c>
      <c r="BF97" s="66">
        <v>1554.20918856</v>
      </c>
      <c r="BG97" s="66">
        <v>1489.9304359300002</v>
      </c>
      <c r="BH97" s="66">
        <v>1322.4564753299999</v>
      </c>
      <c r="BI97" s="66">
        <v>1449.4598004900001</v>
      </c>
      <c r="BJ97" s="66">
        <v>1471.1398712599998</v>
      </c>
      <c r="BK97" s="66">
        <v>1905.6488337400001</v>
      </c>
      <c r="BL97" s="66">
        <v>1582.6916670999999</v>
      </c>
      <c r="BM97" s="66">
        <v>1652.60363977</v>
      </c>
      <c r="BN97" s="66">
        <v>1659.6296256600001</v>
      </c>
      <c r="BO97" s="66">
        <v>1497.1892556600001</v>
      </c>
      <c r="BP97" s="66">
        <v>1331.9114368399999</v>
      </c>
      <c r="BQ97" s="66">
        <v>1654.12814321</v>
      </c>
      <c r="BR97" s="66">
        <v>1673.4873557000001</v>
      </c>
      <c r="BS97" s="66">
        <v>1588.6382286900002</v>
      </c>
      <c r="BT97" s="66">
        <v>1507.7226219500001</v>
      </c>
      <c r="BU97" s="66">
        <v>1576.9774543499998</v>
      </c>
      <c r="BV97" s="66">
        <v>1672.9659233700002</v>
      </c>
      <c r="BW97" s="66">
        <v>1621.5020349599999</v>
      </c>
      <c r="BX97" s="66">
        <v>1386.8735632799999</v>
      </c>
      <c r="BY97" s="66">
        <v>1540.4665610700001</v>
      </c>
      <c r="BZ97" s="66">
        <v>1359.5749022700002</v>
      </c>
      <c r="CA97" s="66">
        <v>1657.7992232700001</v>
      </c>
      <c r="CB97" s="66">
        <v>1301.96038163</v>
      </c>
      <c r="CC97" s="66">
        <v>1670.5416556600001</v>
      </c>
      <c r="CD97" s="66">
        <v>1641.512614</v>
      </c>
      <c r="CE97" s="66">
        <v>1489.7656157500001</v>
      </c>
      <c r="CF97" s="66">
        <v>1537.90656769</v>
      </c>
      <c r="CG97" s="66">
        <v>1548.6592678299999</v>
      </c>
      <c r="CH97" s="66">
        <v>1855.98409986</v>
      </c>
      <c r="CI97" s="66">
        <v>1870.902679</v>
      </c>
      <c r="CJ97" s="66">
        <v>1826.3194926599999</v>
      </c>
      <c r="CK97" s="66">
        <v>1954.6599794999997</v>
      </c>
      <c r="CL97" s="66">
        <v>1970.08657907</v>
      </c>
      <c r="CM97" s="66">
        <v>2017.4107334999999</v>
      </c>
      <c r="CN97" s="66">
        <v>1931.9669871400001</v>
      </c>
      <c r="CO97" s="66">
        <v>1983.5010292599998</v>
      </c>
      <c r="CP97" s="66">
        <v>2202.6082831399999</v>
      </c>
      <c r="CQ97" s="66">
        <v>2132.0325994899999</v>
      </c>
      <c r="CR97" s="66">
        <v>2408.0022185399998</v>
      </c>
      <c r="CS97" s="66">
        <v>2524.5891257999997</v>
      </c>
      <c r="CT97" s="66">
        <v>2538.1188426099998</v>
      </c>
      <c r="CU97" s="66">
        <v>2528.9328836</v>
      </c>
      <c r="CV97" s="66">
        <v>2406.4680412000002</v>
      </c>
      <c r="CW97" s="66">
        <v>2359.4263507999999</v>
      </c>
      <c r="CX97" s="66">
        <v>2493.0710051300002</v>
      </c>
      <c r="CY97" s="66">
        <v>2589.98154449</v>
      </c>
      <c r="CZ97" s="66">
        <v>2513.2423709400005</v>
      </c>
      <c r="DA97" s="66">
        <v>2907.55862312</v>
      </c>
      <c r="DB97" s="66">
        <v>2964.28883602</v>
      </c>
      <c r="DC97" s="66">
        <v>3165.5082444099999</v>
      </c>
      <c r="DD97" s="66">
        <v>3186.9933690400003</v>
      </c>
      <c r="DE97" s="66">
        <v>3299.2305677899999</v>
      </c>
      <c r="DF97" s="66">
        <v>3402.9286750800002</v>
      </c>
      <c r="DG97" s="66">
        <v>3472.5291635100002</v>
      </c>
      <c r="DH97" s="66">
        <v>3607.1848657999999</v>
      </c>
      <c r="DI97" s="66">
        <v>3961.8093739999995</v>
      </c>
      <c r="DJ97" s="66">
        <v>4141.1497671999996</v>
      </c>
      <c r="DK97" s="66">
        <v>3955.0493285000002</v>
      </c>
      <c r="DL97" s="66">
        <v>3648.0524359999999</v>
      </c>
      <c r="DM97" s="66">
        <v>4031.0133544000005</v>
      </c>
      <c r="DN97" s="66">
        <v>4203.6473216999993</v>
      </c>
      <c r="DO97" s="66">
        <v>3971.8199182999997</v>
      </c>
      <c r="DP97" s="66">
        <v>3725.0963667999995</v>
      </c>
      <c r="DQ97" s="66">
        <v>3692.1569969000006</v>
      </c>
      <c r="DR97" s="66">
        <v>3743.8305439999999</v>
      </c>
      <c r="DS97" s="66">
        <v>3996.5468052000001</v>
      </c>
      <c r="DT97" s="66">
        <v>3560.7883502000004</v>
      </c>
      <c r="DU97" s="66">
        <v>3799.8669972000002</v>
      </c>
      <c r="DV97" s="66">
        <v>3890.3185462000001</v>
      </c>
      <c r="DW97" s="66">
        <v>3813.7400874999998</v>
      </c>
      <c r="DX97" s="66">
        <v>3653.4751167999993</v>
      </c>
      <c r="DY97" s="66">
        <v>3860.6806614999996</v>
      </c>
      <c r="DZ97" s="66">
        <v>3897.5424367999999</v>
      </c>
      <c r="EA97" s="66">
        <v>3882.9022802</v>
      </c>
      <c r="EB97" s="66">
        <v>3308.1789713000003</v>
      </c>
      <c r="EC97" s="66">
        <v>3455.3830378999996</v>
      </c>
      <c r="ED97" s="66">
        <v>3538.6477547</v>
      </c>
      <c r="EE97" s="66">
        <v>3233.8713571000003</v>
      </c>
      <c r="EF97" s="66">
        <v>3135.1408712000002</v>
      </c>
    </row>
    <row r="98" spans="1:136">
      <c r="A98" s="65" t="s">
        <v>87</v>
      </c>
      <c r="B98" s="66">
        <v>991.11392785999999</v>
      </c>
      <c r="C98" s="66">
        <v>1002.19986724</v>
      </c>
      <c r="D98" s="66">
        <v>912.73256162999996</v>
      </c>
      <c r="E98" s="66">
        <v>732.02542902000005</v>
      </c>
      <c r="F98" s="66">
        <v>691.17538038999999</v>
      </c>
      <c r="G98" s="66">
        <v>731.72882828000002</v>
      </c>
      <c r="H98" s="66">
        <v>840.24772970000004</v>
      </c>
      <c r="I98" s="66">
        <v>1008.42728256</v>
      </c>
      <c r="J98" s="66">
        <v>854.83134300000006</v>
      </c>
      <c r="K98" s="66">
        <v>752.32968548999997</v>
      </c>
      <c r="L98" s="66">
        <v>588.32773680000003</v>
      </c>
      <c r="M98" s="66">
        <v>635.34282108000002</v>
      </c>
      <c r="N98" s="66">
        <v>902.42556185000001</v>
      </c>
      <c r="O98" s="66">
        <v>878.43094186000008</v>
      </c>
      <c r="P98" s="66">
        <v>912.76197304999994</v>
      </c>
      <c r="Q98" s="66">
        <v>1052.2062462599999</v>
      </c>
      <c r="R98" s="66">
        <v>1133.18533447</v>
      </c>
      <c r="S98" s="66">
        <v>876.68777374000001</v>
      </c>
      <c r="T98" s="66">
        <v>961.23284710999997</v>
      </c>
      <c r="U98" s="66">
        <v>874.96865885000011</v>
      </c>
      <c r="V98" s="66">
        <v>751.42137517000003</v>
      </c>
      <c r="W98" s="66">
        <v>848.63971109999989</v>
      </c>
      <c r="X98" s="66">
        <v>718.21042076000003</v>
      </c>
      <c r="Y98" s="66">
        <v>895.24404114999993</v>
      </c>
      <c r="Z98" s="66">
        <v>949.26824754000006</v>
      </c>
      <c r="AA98" s="66">
        <v>1044.5962616799998</v>
      </c>
      <c r="AB98" s="66">
        <v>891.58961653000006</v>
      </c>
      <c r="AC98" s="66">
        <v>1016.99466832</v>
      </c>
      <c r="AD98" s="66">
        <v>855.75603021999996</v>
      </c>
      <c r="AE98" s="66">
        <v>1017.60967604</v>
      </c>
      <c r="AF98" s="66">
        <v>1011.2505288100001</v>
      </c>
      <c r="AG98" s="66">
        <v>1110.6369734499999</v>
      </c>
      <c r="AH98" s="66">
        <v>1029.13732944</v>
      </c>
      <c r="AI98" s="66">
        <v>986.88474431999998</v>
      </c>
      <c r="AJ98" s="66">
        <v>1115.55915957</v>
      </c>
      <c r="AK98" s="66">
        <v>873.51605792999999</v>
      </c>
      <c r="AL98" s="66">
        <v>661.81503399999997</v>
      </c>
      <c r="AM98" s="66">
        <v>792.65373381999996</v>
      </c>
      <c r="AN98" s="66">
        <v>779.73340397000004</v>
      </c>
      <c r="AO98" s="66">
        <v>1025.5106504800001</v>
      </c>
      <c r="AP98" s="66">
        <v>957.59616002999996</v>
      </c>
      <c r="AQ98" s="66">
        <v>892.56759186999989</v>
      </c>
      <c r="AR98" s="66">
        <v>954.94903959999988</v>
      </c>
      <c r="AS98" s="66">
        <v>1014.3056309899999</v>
      </c>
      <c r="AT98" s="66">
        <v>1081.1491468300001</v>
      </c>
      <c r="AU98" s="66">
        <v>943.93583850999994</v>
      </c>
      <c r="AV98" s="66">
        <v>1004.6905324400001</v>
      </c>
      <c r="AW98" s="66">
        <v>991.72528094999996</v>
      </c>
      <c r="AX98" s="66">
        <v>1005.9196282400001</v>
      </c>
      <c r="AY98" s="66">
        <v>1140.51704326</v>
      </c>
      <c r="AZ98" s="66">
        <v>1053.92015455</v>
      </c>
      <c r="BA98" s="66">
        <v>1057.4386357399999</v>
      </c>
      <c r="BB98" s="66">
        <v>956.9507880000001</v>
      </c>
      <c r="BC98" s="66">
        <v>891.59058795999999</v>
      </c>
      <c r="BD98" s="66">
        <v>901.69173209999997</v>
      </c>
      <c r="BE98" s="66">
        <v>1010.3770692200001</v>
      </c>
      <c r="BF98" s="66">
        <v>1026.38727182</v>
      </c>
      <c r="BG98" s="66">
        <v>1081.9917503899999</v>
      </c>
      <c r="BH98" s="66">
        <v>1248.9206874199999</v>
      </c>
      <c r="BI98" s="66">
        <v>1092.9418934099999</v>
      </c>
      <c r="BJ98" s="66">
        <v>842.07231916000001</v>
      </c>
      <c r="BK98" s="66">
        <v>659.60676651999995</v>
      </c>
      <c r="BL98" s="66">
        <v>777.45544947999997</v>
      </c>
      <c r="BM98" s="66">
        <v>1006.74635347</v>
      </c>
      <c r="BN98" s="66">
        <v>877.81811685000002</v>
      </c>
      <c r="BO98" s="66">
        <v>814.46312476000003</v>
      </c>
      <c r="BP98" s="66">
        <v>645.04552119000004</v>
      </c>
      <c r="BQ98" s="66">
        <v>785.30506105000006</v>
      </c>
      <c r="BR98" s="66">
        <v>695.59208826999998</v>
      </c>
      <c r="BS98" s="66">
        <v>668.74034899999992</v>
      </c>
      <c r="BT98" s="66">
        <v>687.5975365700001</v>
      </c>
      <c r="BU98" s="66">
        <v>759.85582321000004</v>
      </c>
      <c r="BV98" s="66">
        <v>705.82725742999992</v>
      </c>
      <c r="BW98" s="66">
        <v>673.03593421999994</v>
      </c>
      <c r="BX98" s="66">
        <v>678.28871270999991</v>
      </c>
      <c r="BY98" s="66">
        <v>853.10095037999997</v>
      </c>
      <c r="BZ98" s="66">
        <v>694.14863337999998</v>
      </c>
      <c r="CA98" s="66">
        <v>634.56898222000007</v>
      </c>
      <c r="CB98" s="66">
        <v>661.98092471000007</v>
      </c>
      <c r="CC98" s="66">
        <v>806.3873890000001</v>
      </c>
      <c r="CD98" s="66">
        <v>853.44475181000007</v>
      </c>
      <c r="CE98" s="66">
        <v>791.42843613000014</v>
      </c>
      <c r="CF98" s="66">
        <v>640.90242085</v>
      </c>
      <c r="CG98" s="66">
        <v>625.30795708999995</v>
      </c>
      <c r="CH98" s="66">
        <v>614.15338901999996</v>
      </c>
      <c r="CI98" s="66">
        <v>677.30616295999994</v>
      </c>
      <c r="CJ98" s="66">
        <v>587.90658211000004</v>
      </c>
      <c r="CK98" s="66">
        <v>661.07194659000004</v>
      </c>
      <c r="CL98" s="66">
        <v>613.65752939000004</v>
      </c>
      <c r="CM98" s="66">
        <v>611.99847229</v>
      </c>
      <c r="CN98" s="66">
        <v>656.64351877000001</v>
      </c>
      <c r="CO98" s="66">
        <v>679.56427015999998</v>
      </c>
      <c r="CP98" s="66">
        <v>708.89772689000006</v>
      </c>
      <c r="CQ98" s="66">
        <v>682.78073082000003</v>
      </c>
      <c r="CR98" s="66">
        <v>637.49974457999997</v>
      </c>
      <c r="CS98" s="66">
        <v>696.35086743000011</v>
      </c>
      <c r="CT98" s="66">
        <v>613.3604926999999</v>
      </c>
      <c r="CU98" s="66">
        <v>706.37966706000009</v>
      </c>
      <c r="CV98" s="66">
        <v>539.19809778000001</v>
      </c>
      <c r="CW98" s="66">
        <v>582.60553889999994</v>
      </c>
      <c r="CX98" s="66">
        <v>579.52916576999996</v>
      </c>
      <c r="CY98" s="66">
        <v>567.08871858999998</v>
      </c>
      <c r="CZ98" s="66">
        <v>538.29952789999993</v>
      </c>
      <c r="DA98" s="66">
        <v>613.35318114999995</v>
      </c>
      <c r="DB98" s="66">
        <v>701.45707951000009</v>
      </c>
      <c r="DC98" s="66">
        <v>682.06697197000005</v>
      </c>
      <c r="DD98" s="66">
        <v>606.17531262</v>
      </c>
      <c r="DE98" s="66">
        <v>688.89053713999988</v>
      </c>
      <c r="DF98" s="66">
        <v>663.11000625000008</v>
      </c>
      <c r="DG98" s="66">
        <v>701.86926401999995</v>
      </c>
      <c r="DH98" s="66">
        <v>696.61231014999998</v>
      </c>
      <c r="DI98" s="66">
        <v>769.37309013000004</v>
      </c>
      <c r="DJ98" s="66">
        <v>849.22763027999997</v>
      </c>
      <c r="DK98" s="66">
        <v>880.33826811000006</v>
      </c>
      <c r="DL98" s="66">
        <v>772.98475735</v>
      </c>
      <c r="DM98" s="66">
        <v>807.56683250000003</v>
      </c>
      <c r="DN98" s="66">
        <v>748.05477952000001</v>
      </c>
      <c r="DO98" s="66">
        <v>807.60531453999999</v>
      </c>
      <c r="DP98" s="66">
        <v>745.71273739999992</v>
      </c>
      <c r="DQ98" s="66">
        <v>723.44817826000008</v>
      </c>
      <c r="DR98" s="66">
        <v>663.54966393000007</v>
      </c>
      <c r="DS98" s="66">
        <v>724.21057257000007</v>
      </c>
      <c r="DT98" s="66">
        <v>599.34325152000008</v>
      </c>
      <c r="DU98" s="66">
        <v>662.32794440999999</v>
      </c>
      <c r="DV98" s="66">
        <v>703.70105132000003</v>
      </c>
      <c r="DW98" s="66">
        <v>608.34448563000001</v>
      </c>
      <c r="DX98" s="66">
        <v>557.12132546999999</v>
      </c>
      <c r="DY98" s="66">
        <v>564.47485259000007</v>
      </c>
      <c r="DZ98" s="66">
        <v>634.22547288999999</v>
      </c>
      <c r="EA98" s="66">
        <v>638.27604782999992</v>
      </c>
      <c r="EB98" s="66">
        <v>650.35490841000001</v>
      </c>
      <c r="EC98" s="66">
        <v>694.88828983000008</v>
      </c>
      <c r="ED98" s="66">
        <v>654.59016932999998</v>
      </c>
      <c r="EE98" s="66">
        <v>572.87497642000005</v>
      </c>
      <c r="EF98" s="66">
        <v>520.61153222999997</v>
      </c>
    </row>
    <row r="99" spans="1:136">
      <c r="A99" s="65" t="s">
        <v>88</v>
      </c>
      <c r="B99" s="66">
        <v>3188.1665400499996</v>
      </c>
      <c r="C99" s="66">
        <v>3246.8265334099997</v>
      </c>
      <c r="D99" s="66">
        <v>2363.84021321</v>
      </c>
      <c r="E99" s="66">
        <v>2524.6954354600002</v>
      </c>
      <c r="F99" s="66">
        <v>2770.3286638300001</v>
      </c>
      <c r="G99" s="66">
        <v>3241.7801198500001</v>
      </c>
      <c r="H99" s="66">
        <v>2759.15391396</v>
      </c>
      <c r="I99" s="66">
        <v>3376.5016154800001</v>
      </c>
      <c r="J99" s="66">
        <v>3256.7234792199997</v>
      </c>
      <c r="K99" s="66">
        <v>3054.8647836399996</v>
      </c>
      <c r="L99" s="66">
        <v>3162.2015919799996</v>
      </c>
      <c r="M99" s="66">
        <v>2745.6624663100001</v>
      </c>
      <c r="N99" s="66">
        <v>3012.0843189100001</v>
      </c>
      <c r="O99" s="66">
        <v>3276.0824806199998</v>
      </c>
      <c r="P99" s="66">
        <v>2858.4055294</v>
      </c>
      <c r="Q99" s="66">
        <v>2628.5693874799999</v>
      </c>
      <c r="R99" s="66">
        <v>2565.2006390999995</v>
      </c>
      <c r="S99" s="66">
        <v>2708.9587495800001</v>
      </c>
      <c r="T99" s="66">
        <v>2135.5433343300001</v>
      </c>
      <c r="U99" s="66">
        <v>2671.2409001199999</v>
      </c>
      <c r="V99" s="66">
        <v>3155.5307842500001</v>
      </c>
      <c r="W99" s="66">
        <v>2873.9452297299995</v>
      </c>
      <c r="X99" s="66">
        <v>2734.8330641699999</v>
      </c>
      <c r="Y99" s="66">
        <v>3190.9364043</v>
      </c>
      <c r="Z99" s="66">
        <v>3295.6560777499999</v>
      </c>
      <c r="AA99" s="66">
        <v>3160.25648327</v>
      </c>
      <c r="AB99" s="66">
        <v>2820.9094715800002</v>
      </c>
      <c r="AC99" s="66">
        <v>2827.8967968800002</v>
      </c>
      <c r="AD99" s="66">
        <v>2908.2766045499998</v>
      </c>
      <c r="AE99" s="66">
        <v>3150.4307464599997</v>
      </c>
      <c r="AF99" s="66">
        <v>2494.53469799</v>
      </c>
      <c r="AG99" s="66">
        <v>2869.7066404699999</v>
      </c>
      <c r="AH99" s="66">
        <v>3163.6573234500001</v>
      </c>
      <c r="AI99" s="66">
        <v>3667.36453575</v>
      </c>
      <c r="AJ99" s="66">
        <v>3071.3373119000003</v>
      </c>
      <c r="AK99" s="66">
        <v>2994.4285305399999</v>
      </c>
      <c r="AL99" s="66">
        <v>2906.13059161</v>
      </c>
      <c r="AM99" s="66">
        <v>3366.3881879800001</v>
      </c>
      <c r="AN99" s="66">
        <v>3098.5704280800001</v>
      </c>
      <c r="AO99" s="66">
        <v>3412.5621485900001</v>
      </c>
      <c r="AP99" s="66">
        <v>3337.5587615100003</v>
      </c>
      <c r="AQ99" s="66">
        <v>3714.3275983200001</v>
      </c>
      <c r="AR99" s="66">
        <v>3017.8689167700004</v>
      </c>
      <c r="AS99" s="66">
        <v>2961.2510376</v>
      </c>
      <c r="AT99" s="66">
        <v>3235.6099732100001</v>
      </c>
      <c r="AU99" s="66">
        <v>3206.8439292800003</v>
      </c>
      <c r="AV99" s="66">
        <v>2945.8605092900002</v>
      </c>
      <c r="AW99" s="66">
        <v>3126.66912301</v>
      </c>
      <c r="AX99" s="66">
        <v>3306.7551865600003</v>
      </c>
      <c r="AY99" s="66">
        <v>3724.58831616</v>
      </c>
      <c r="AZ99" s="66">
        <v>3054.6032228099998</v>
      </c>
      <c r="BA99" s="66">
        <v>3517.3139612</v>
      </c>
      <c r="BB99" s="66">
        <v>3225.3653082199999</v>
      </c>
      <c r="BC99" s="66">
        <v>3075.6295013300005</v>
      </c>
      <c r="BD99" s="66">
        <v>2768.3190631999996</v>
      </c>
      <c r="BE99" s="66">
        <v>2608.3984984500003</v>
      </c>
      <c r="BF99" s="66">
        <v>2975.1709169300002</v>
      </c>
      <c r="BG99" s="66">
        <v>2919.7499057499999</v>
      </c>
      <c r="BH99" s="66">
        <v>2738.89687241</v>
      </c>
      <c r="BI99" s="66">
        <v>2661.3077418399998</v>
      </c>
      <c r="BJ99" s="66">
        <v>2873.7533879299999</v>
      </c>
      <c r="BK99" s="66">
        <v>2824.00466985</v>
      </c>
      <c r="BL99" s="66">
        <v>2757.5403274499999</v>
      </c>
      <c r="BM99" s="66">
        <v>2886.42424837</v>
      </c>
      <c r="BN99" s="66">
        <v>2724.2221116699998</v>
      </c>
      <c r="BO99" s="66">
        <v>3099.8697934900001</v>
      </c>
      <c r="BP99" s="66">
        <v>2559.3339435899998</v>
      </c>
      <c r="BQ99" s="66">
        <v>2874.8064161499997</v>
      </c>
      <c r="BR99" s="66">
        <v>3026.0723810399995</v>
      </c>
      <c r="BS99" s="66">
        <v>3588.0423159900001</v>
      </c>
      <c r="BT99" s="66">
        <v>2899.9835268900001</v>
      </c>
      <c r="BU99" s="66">
        <v>2802.1720532599998</v>
      </c>
      <c r="BV99" s="66">
        <v>3300.1934551599998</v>
      </c>
      <c r="BW99" s="66">
        <v>3308.3947437500001</v>
      </c>
      <c r="BX99" s="66">
        <v>2885.1062188300002</v>
      </c>
      <c r="BY99" s="66">
        <v>2901.58621369</v>
      </c>
      <c r="BZ99" s="66">
        <v>2789.6521215500002</v>
      </c>
      <c r="CA99" s="66">
        <v>2973.03088342</v>
      </c>
      <c r="CB99" s="66">
        <v>2495.8875585300002</v>
      </c>
      <c r="CC99" s="66">
        <v>2569.9882280699999</v>
      </c>
      <c r="CD99" s="66">
        <v>2756.5306363299997</v>
      </c>
      <c r="CE99" s="66">
        <v>3193.1332664100005</v>
      </c>
      <c r="CF99" s="66">
        <v>2728.9971013300001</v>
      </c>
      <c r="CG99" s="66">
        <v>2917.12813254</v>
      </c>
      <c r="CH99" s="66">
        <v>2824.12267634</v>
      </c>
      <c r="CI99" s="66">
        <v>3049.1023553699997</v>
      </c>
      <c r="CJ99" s="66">
        <v>2925.5387526600002</v>
      </c>
      <c r="CK99" s="66">
        <v>3150.5508156299998</v>
      </c>
      <c r="CL99" s="66">
        <v>2885.7009820899998</v>
      </c>
      <c r="CM99" s="66">
        <v>2987.0299248199999</v>
      </c>
      <c r="CN99" s="66">
        <v>2827.9499867499999</v>
      </c>
      <c r="CO99" s="66">
        <v>2854.5839800399999</v>
      </c>
      <c r="CP99" s="66">
        <v>2861.1958993699996</v>
      </c>
      <c r="CQ99" s="66">
        <v>2852.5640635600002</v>
      </c>
      <c r="CR99" s="66">
        <v>2680.6736849200001</v>
      </c>
      <c r="CS99" s="66">
        <v>2624.4595285</v>
      </c>
      <c r="CT99" s="66">
        <v>2414.35109676</v>
      </c>
      <c r="CU99" s="66">
        <v>2457.9767744800001</v>
      </c>
      <c r="CV99" s="66">
        <v>2193.3842640100002</v>
      </c>
      <c r="CW99" s="66">
        <v>2275.3242526100003</v>
      </c>
      <c r="CX99" s="66">
        <v>2235.2931397699999</v>
      </c>
      <c r="CY99" s="66">
        <v>2196.4305300199999</v>
      </c>
      <c r="CZ99" s="66">
        <v>2026.8309719400002</v>
      </c>
      <c r="DA99" s="66">
        <v>2217.2451986699998</v>
      </c>
      <c r="DB99" s="66">
        <v>2506.3346400099999</v>
      </c>
      <c r="DC99" s="66">
        <v>2696.4422614599998</v>
      </c>
      <c r="DD99" s="66">
        <v>2464.1284240200002</v>
      </c>
      <c r="DE99" s="66">
        <v>2579.93798943</v>
      </c>
      <c r="DF99" s="66">
        <v>2511.3517745600002</v>
      </c>
      <c r="DG99" s="66">
        <v>2776.5698222499996</v>
      </c>
      <c r="DH99" s="66">
        <v>2528.0184128200003</v>
      </c>
      <c r="DI99" s="66">
        <v>2845.2095115699999</v>
      </c>
      <c r="DJ99" s="66">
        <v>2612.4025999400001</v>
      </c>
      <c r="DK99" s="66">
        <v>3141.6439123200003</v>
      </c>
      <c r="DL99" s="66">
        <v>2875.4415769499997</v>
      </c>
      <c r="DM99" s="66">
        <v>2740.25805158</v>
      </c>
      <c r="DN99" s="66">
        <v>2748.7341285699999</v>
      </c>
      <c r="DO99" s="66">
        <v>2791.6777364199997</v>
      </c>
      <c r="DP99" s="66">
        <v>2373.5252405399997</v>
      </c>
      <c r="DQ99" s="66">
        <v>2565.2431844799999</v>
      </c>
      <c r="DR99" s="66">
        <v>2299.4227160299997</v>
      </c>
      <c r="DS99" s="66">
        <v>2379.8055373900002</v>
      </c>
      <c r="DT99" s="66">
        <v>2001.85644553</v>
      </c>
      <c r="DU99" s="66">
        <v>2140.0087164000001</v>
      </c>
      <c r="DV99" s="66">
        <v>2368.8240317200002</v>
      </c>
      <c r="DW99" s="66">
        <v>2445.7769186800001</v>
      </c>
      <c r="DX99" s="66">
        <v>2099.07633334</v>
      </c>
      <c r="DY99" s="66">
        <v>2096.9652344000001</v>
      </c>
      <c r="DZ99" s="66">
        <v>2204.8280634600001</v>
      </c>
      <c r="EA99" s="66">
        <v>2453.0226170999999</v>
      </c>
      <c r="EB99" s="66">
        <v>1968.94207824</v>
      </c>
      <c r="EC99" s="66">
        <v>2049.0542838199999</v>
      </c>
      <c r="ED99" s="66">
        <v>2069.9651612100001</v>
      </c>
      <c r="EE99" s="66">
        <v>2115.05498175</v>
      </c>
      <c r="EF99" s="66">
        <v>1790.7826912099999</v>
      </c>
    </row>
    <row r="100" spans="1:136">
      <c r="A100" s="65" t="s">
        <v>89</v>
      </c>
      <c r="B100" s="66">
        <v>1222.06901365</v>
      </c>
      <c r="C100" s="66">
        <v>1131.3493146599999</v>
      </c>
      <c r="D100" s="66">
        <v>1095.9498458200001</v>
      </c>
      <c r="E100" s="66">
        <v>1187.56163993</v>
      </c>
      <c r="F100" s="66">
        <v>1167.13192703</v>
      </c>
      <c r="G100" s="66">
        <v>1198.5319142399999</v>
      </c>
      <c r="H100" s="66">
        <v>1106.4774377799999</v>
      </c>
      <c r="I100" s="66">
        <v>1161.55679682</v>
      </c>
      <c r="J100" s="66">
        <v>1195.25732167</v>
      </c>
      <c r="K100" s="66">
        <v>1396.1552843499999</v>
      </c>
      <c r="L100" s="66">
        <v>1213.5893084899999</v>
      </c>
      <c r="M100" s="66">
        <v>1054.17251461</v>
      </c>
      <c r="N100" s="66">
        <v>1428.8974930899999</v>
      </c>
      <c r="O100" s="66">
        <v>1287.5450649100001</v>
      </c>
      <c r="P100" s="66">
        <v>1276.3624186</v>
      </c>
      <c r="Q100" s="66">
        <v>841.33318195999993</v>
      </c>
      <c r="R100" s="66">
        <v>1021.8064307300001</v>
      </c>
      <c r="S100" s="66">
        <v>1067.3110155499999</v>
      </c>
      <c r="T100" s="66">
        <v>1302.02055982</v>
      </c>
      <c r="U100" s="66">
        <v>1035.7281525600001</v>
      </c>
      <c r="V100" s="66">
        <v>1515.89614766</v>
      </c>
      <c r="W100" s="66">
        <v>1481.8632767199999</v>
      </c>
      <c r="X100" s="66">
        <v>1335.9371658800001</v>
      </c>
      <c r="Y100" s="66">
        <v>1238.90296775</v>
      </c>
      <c r="Z100" s="66">
        <v>1409.68454548</v>
      </c>
      <c r="AA100" s="66">
        <v>1385.8633586599999</v>
      </c>
      <c r="AB100" s="66">
        <v>1415.5635577099999</v>
      </c>
      <c r="AC100" s="66">
        <v>1334.0137362299999</v>
      </c>
      <c r="AD100" s="66">
        <v>1260.2366402299999</v>
      </c>
      <c r="AE100" s="66">
        <v>1391.6286081199999</v>
      </c>
      <c r="AF100" s="66">
        <v>1478.2444565400001</v>
      </c>
      <c r="AG100" s="66">
        <v>1382.49569028</v>
      </c>
      <c r="AH100" s="66">
        <v>1163.1309745799999</v>
      </c>
      <c r="AI100" s="66">
        <v>1525.8957363200002</v>
      </c>
      <c r="AJ100" s="66">
        <v>1152.8223799500001</v>
      </c>
      <c r="AK100" s="66">
        <v>1049.76703316</v>
      </c>
      <c r="AL100" s="66">
        <v>1242.4203924199999</v>
      </c>
      <c r="AM100" s="66">
        <v>1310.5716275099999</v>
      </c>
      <c r="AN100" s="66">
        <v>1394.85756685</v>
      </c>
      <c r="AO100" s="66">
        <v>1438.22683504</v>
      </c>
      <c r="AP100" s="66">
        <v>1385.24389245</v>
      </c>
      <c r="AQ100" s="66">
        <v>1668.8807421299998</v>
      </c>
      <c r="AR100" s="66">
        <v>1405.9433492999999</v>
      </c>
      <c r="AS100" s="66">
        <v>1735.89635406</v>
      </c>
      <c r="AT100" s="66">
        <v>1498.2649437</v>
      </c>
      <c r="AU100" s="66">
        <v>1689.4224239</v>
      </c>
      <c r="AV100" s="66">
        <v>1459.1656015399999</v>
      </c>
      <c r="AW100" s="66">
        <v>1752.3072749599999</v>
      </c>
      <c r="AX100" s="66">
        <v>1710.74947449</v>
      </c>
      <c r="AY100" s="66">
        <v>1663.8618356100001</v>
      </c>
      <c r="AZ100" s="66">
        <v>1635.8321309299999</v>
      </c>
      <c r="BA100" s="66">
        <v>1582.4119741699999</v>
      </c>
      <c r="BB100" s="66">
        <v>1795.6968739199999</v>
      </c>
      <c r="BC100" s="66">
        <v>1754.5222344399999</v>
      </c>
      <c r="BD100" s="66">
        <v>1605.0333653100001</v>
      </c>
      <c r="BE100" s="66">
        <v>1677.2282608500002</v>
      </c>
      <c r="BF100" s="66">
        <v>1860.4327865799999</v>
      </c>
      <c r="BG100" s="66">
        <v>1752.5681752</v>
      </c>
      <c r="BH100" s="66">
        <v>1591.2402171000001</v>
      </c>
      <c r="BI100" s="66">
        <v>1622.6561884600001</v>
      </c>
      <c r="BJ100" s="66">
        <v>1389.40962066</v>
      </c>
      <c r="BK100" s="66">
        <v>1613.4854453299999</v>
      </c>
      <c r="BL100" s="66">
        <v>1488.821633</v>
      </c>
      <c r="BM100" s="66">
        <v>1407.8368441900002</v>
      </c>
      <c r="BN100" s="66">
        <v>1310.3774996799998</v>
      </c>
      <c r="BO100" s="66">
        <v>1384.72530345</v>
      </c>
      <c r="BP100" s="66">
        <v>1442.5668814400001</v>
      </c>
      <c r="BQ100" s="66">
        <v>1860.9568283999999</v>
      </c>
      <c r="BR100" s="66">
        <v>1650.8694510299999</v>
      </c>
      <c r="BS100" s="66">
        <v>1659.0037132</v>
      </c>
      <c r="BT100" s="66">
        <v>1791.02802157</v>
      </c>
      <c r="BU100" s="66">
        <v>1965.15776981</v>
      </c>
      <c r="BV100" s="66">
        <v>1635.8049159899999</v>
      </c>
      <c r="BW100" s="66">
        <v>1719.1039014799999</v>
      </c>
      <c r="BX100" s="66">
        <v>1505.8101021599998</v>
      </c>
      <c r="BY100" s="66">
        <v>1547.9089930599998</v>
      </c>
      <c r="BZ100" s="66">
        <v>1383.6430257899999</v>
      </c>
      <c r="CA100" s="66">
        <v>1549.8262228399999</v>
      </c>
      <c r="CB100" s="66">
        <v>1478.2333028400001</v>
      </c>
      <c r="CC100" s="66">
        <v>1297.6004521899999</v>
      </c>
      <c r="CD100" s="66">
        <v>1234.1204020700002</v>
      </c>
      <c r="CE100" s="66">
        <v>1365.6443798400001</v>
      </c>
      <c r="CF100" s="66">
        <v>1150.42178517</v>
      </c>
      <c r="CG100" s="66">
        <v>1167.0541164400001</v>
      </c>
      <c r="CH100" s="66">
        <v>1260.1804133000001</v>
      </c>
      <c r="CI100" s="66">
        <v>1379.3945464599999</v>
      </c>
      <c r="CJ100" s="66">
        <v>1499.1168185799997</v>
      </c>
      <c r="CK100" s="66">
        <v>1225.9876497300002</v>
      </c>
      <c r="CL100" s="66">
        <v>1302.4466558200002</v>
      </c>
      <c r="CM100" s="66">
        <v>1411.6642895500001</v>
      </c>
      <c r="CN100" s="66">
        <v>1434.8114099499999</v>
      </c>
      <c r="CO100" s="66">
        <v>1466.3966978000001</v>
      </c>
      <c r="CP100" s="66">
        <v>1329.93057398</v>
      </c>
      <c r="CQ100" s="66">
        <v>1456.56240753</v>
      </c>
      <c r="CR100" s="66">
        <v>1358.4668176099999</v>
      </c>
      <c r="CS100" s="66">
        <v>1390.9307553800002</v>
      </c>
      <c r="CT100" s="66">
        <v>1169.05060041</v>
      </c>
      <c r="CU100" s="66">
        <v>1130.2584151400001</v>
      </c>
      <c r="CV100" s="66">
        <v>1021.48826894</v>
      </c>
      <c r="CW100" s="66">
        <v>1006.4386064199999</v>
      </c>
      <c r="CX100" s="66">
        <v>1087.1148350899998</v>
      </c>
      <c r="CY100" s="66">
        <v>1100.96359923</v>
      </c>
      <c r="CZ100" s="66">
        <v>1067.50618955</v>
      </c>
      <c r="DA100" s="66">
        <v>1114.65895346</v>
      </c>
      <c r="DB100" s="66">
        <v>1116.8885957800001</v>
      </c>
      <c r="DC100" s="66">
        <v>1108.7414121199999</v>
      </c>
      <c r="DD100" s="66">
        <v>1076.6248274499999</v>
      </c>
      <c r="DE100" s="66">
        <v>1077.9644219900001</v>
      </c>
      <c r="DF100" s="66">
        <v>1174.2528516</v>
      </c>
      <c r="DG100" s="66">
        <v>1096.7043972900001</v>
      </c>
      <c r="DH100" s="66">
        <v>1122.5983953800001</v>
      </c>
      <c r="DI100" s="66">
        <v>1264.0157465600003</v>
      </c>
      <c r="DJ100" s="66">
        <v>1241.94695045</v>
      </c>
      <c r="DK100" s="66">
        <v>1213.0046228000001</v>
      </c>
      <c r="DL100" s="66">
        <v>1284.4133429199999</v>
      </c>
      <c r="DM100" s="66">
        <v>1249.0659823599999</v>
      </c>
      <c r="DN100" s="66">
        <v>1252.0158277099999</v>
      </c>
      <c r="DO100" s="66">
        <v>1173.5605788199998</v>
      </c>
      <c r="DP100" s="66">
        <v>1056.4882711600001</v>
      </c>
      <c r="DQ100" s="66">
        <v>1130.9951086900001</v>
      </c>
      <c r="DR100" s="66">
        <v>1088.14005875</v>
      </c>
      <c r="DS100" s="66">
        <v>1068.5388407200001</v>
      </c>
      <c r="DT100" s="66">
        <v>1040.7951096199999</v>
      </c>
      <c r="DU100" s="66">
        <v>1014.9520782799999</v>
      </c>
      <c r="DV100" s="66">
        <v>1063.1777585999998</v>
      </c>
      <c r="DW100" s="66">
        <v>1055.2704769000002</v>
      </c>
      <c r="DX100" s="66">
        <v>1025.72635653</v>
      </c>
      <c r="DY100" s="66">
        <v>879.20617727999991</v>
      </c>
      <c r="DZ100" s="66">
        <v>995.91806226999995</v>
      </c>
      <c r="EA100" s="66">
        <v>972.15618739000001</v>
      </c>
      <c r="EB100" s="66">
        <v>989.10474097999986</v>
      </c>
      <c r="EC100" s="66">
        <v>954.90513986999986</v>
      </c>
      <c r="ED100" s="66">
        <v>964.25182461000009</v>
      </c>
      <c r="EE100" s="66">
        <v>891.38583690999997</v>
      </c>
      <c r="EF100" s="66">
        <v>906.98374315000001</v>
      </c>
    </row>
    <row r="101" spans="1:136">
      <c r="A101" s="65" t="s">
        <v>90</v>
      </c>
      <c r="B101" s="66">
        <v>1373.2007470999999</v>
      </c>
      <c r="C101" s="66">
        <v>1130.2367794700001</v>
      </c>
      <c r="D101" s="66">
        <v>1237.63013727</v>
      </c>
      <c r="E101" s="66">
        <v>1231.4795435399999</v>
      </c>
      <c r="F101" s="66">
        <v>1305.3445275300001</v>
      </c>
      <c r="G101" s="66">
        <v>1330.6855282800002</v>
      </c>
      <c r="H101" s="66">
        <v>1041.9671663399999</v>
      </c>
      <c r="I101" s="66">
        <v>1211.19850311</v>
      </c>
      <c r="J101" s="66">
        <v>1482.3795347</v>
      </c>
      <c r="K101" s="66">
        <v>1468.9106631799998</v>
      </c>
      <c r="L101" s="66">
        <v>1386.6656906600001</v>
      </c>
      <c r="M101" s="66">
        <v>1397.46482451</v>
      </c>
      <c r="N101" s="66">
        <v>1444.4975661599999</v>
      </c>
      <c r="O101" s="66">
        <v>1288.16582657</v>
      </c>
      <c r="P101" s="66">
        <v>1099.7680432299999</v>
      </c>
      <c r="Q101" s="66">
        <v>1131.04460961</v>
      </c>
      <c r="R101" s="66">
        <v>1622.40973472</v>
      </c>
      <c r="S101" s="66">
        <v>1584.0134671799999</v>
      </c>
      <c r="T101" s="66">
        <v>1327.1449470100001</v>
      </c>
      <c r="U101" s="66">
        <v>1493.5473744200001</v>
      </c>
      <c r="V101" s="66">
        <v>1429.4504528300001</v>
      </c>
      <c r="W101" s="66">
        <v>1582.4216746799998</v>
      </c>
      <c r="X101" s="66">
        <v>1422.0730449100001</v>
      </c>
      <c r="Y101" s="66">
        <v>1406.4354019200002</v>
      </c>
      <c r="Z101" s="66">
        <v>1543.18940544</v>
      </c>
      <c r="AA101" s="66">
        <v>1713.17956772</v>
      </c>
      <c r="AB101" s="66">
        <v>1694.94240859</v>
      </c>
      <c r="AC101" s="66">
        <v>1667.9178943500001</v>
      </c>
      <c r="AD101" s="66">
        <v>1577.66864147</v>
      </c>
      <c r="AE101" s="66">
        <v>1419.72733995</v>
      </c>
      <c r="AF101" s="66">
        <v>1534.0341571999998</v>
      </c>
      <c r="AG101" s="66">
        <v>1509.4614538500002</v>
      </c>
      <c r="AH101" s="66">
        <v>1550.6962850900002</v>
      </c>
      <c r="AI101" s="66">
        <v>1748.06384609</v>
      </c>
      <c r="AJ101" s="66">
        <v>1169.6186713100001</v>
      </c>
      <c r="AK101" s="66">
        <v>1267.9062795699999</v>
      </c>
      <c r="AL101" s="66">
        <v>1577.0410901599998</v>
      </c>
      <c r="AM101" s="66">
        <v>1865.80151419</v>
      </c>
      <c r="AN101" s="66">
        <v>1746.5706429100001</v>
      </c>
      <c r="AO101" s="66">
        <v>1770.5886926000001</v>
      </c>
      <c r="AP101" s="66">
        <v>1777.96151568</v>
      </c>
      <c r="AQ101" s="66">
        <v>2042.8043437599999</v>
      </c>
      <c r="AR101" s="66">
        <v>1767.4755453299999</v>
      </c>
      <c r="AS101" s="66">
        <v>1802.11811177</v>
      </c>
      <c r="AT101" s="66">
        <v>2041.8576970300001</v>
      </c>
      <c r="AU101" s="66">
        <v>2024.3825389799997</v>
      </c>
      <c r="AV101" s="66">
        <v>1663.6157601299999</v>
      </c>
      <c r="AW101" s="66">
        <v>1642.0349052400002</v>
      </c>
      <c r="AX101" s="66">
        <v>1705.8565832199999</v>
      </c>
      <c r="AY101" s="66">
        <v>1617.76136256</v>
      </c>
      <c r="AZ101" s="66">
        <v>1526.0621155899998</v>
      </c>
      <c r="BA101" s="66">
        <v>1418.0646726400003</v>
      </c>
      <c r="BB101" s="66">
        <v>1694.8052022000002</v>
      </c>
      <c r="BC101" s="66">
        <v>1617.3237483099999</v>
      </c>
      <c r="BD101" s="66">
        <v>1454.8960695799999</v>
      </c>
      <c r="BE101" s="66">
        <v>1335.58108206</v>
      </c>
      <c r="BF101" s="66">
        <v>1559.8477435</v>
      </c>
      <c r="BG101" s="66">
        <v>1570.3620466299999</v>
      </c>
      <c r="BH101" s="66">
        <v>1459.0302956200001</v>
      </c>
      <c r="BI101" s="66">
        <v>1442.7738758600001</v>
      </c>
      <c r="BJ101" s="66">
        <v>1614.9272434899999</v>
      </c>
      <c r="BK101" s="66">
        <v>1836.23597038</v>
      </c>
      <c r="BL101" s="66">
        <v>1770.5181692799999</v>
      </c>
      <c r="BM101" s="66">
        <v>1424.0826005200001</v>
      </c>
      <c r="BN101" s="66">
        <v>1406.42177464</v>
      </c>
      <c r="BO101" s="66">
        <v>1516.27802718</v>
      </c>
      <c r="BP101" s="66">
        <v>1338.64683904</v>
      </c>
      <c r="BQ101" s="66">
        <v>1395.07002188</v>
      </c>
      <c r="BR101" s="66">
        <v>1355.8668635899999</v>
      </c>
      <c r="BS101" s="66">
        <v>1536.0373966</v>
      </c>
      <c r="BT101" s="66">
        <v>1327.68643389</v>
      </c>
      <c r="BU101" s="66">
        <v>1396.2966895</v>
      </c>
      <c r="BV101" s="66">
        <v>1421.7734884000001</v>
      </c>
      <c r="BW101" s="66">
        <v>1512.49316873</v>
      </c>
      <c r="BX101" s="66">
        <v>1205.8232324199998</v>
      </c>
      <c r="BY101" s="66">
        <v>1154.82886031</v>
      </c>
      <c r="BZ101" s="66">
        <v>1301.8291673399999</v>
      </c>
      <c r="CA101" s="66">
        <v>1260.73445975</v>
      </c>
      <c r="CB101" s="66">
        <v>1224.7997558499999</v>
      </c>
      <c r="CC101" s="66">
        <v>1002.7974372699999</v>
      </c>
      <c r="CD101" s="66">
        <v>1116.2080198900001</v>
      </c>
      <c r="CE101" s="66">
        <v>1366.7386200800001</v>
      </c>
      <c r="CF101" s="66">
        <v>1246.8666816</v>
      </c>
      <c r="CG101" s="66">
        <v>1285.7750811100002</v>
      </c>
      <c r="CH101" s="66">
        <v>1318.75789304</v>
      </c>
      <c r="CI101" s="66">
        <v>1485.70243871</v>
      </c>
      <c r="CJ101" s="66">
        <v>1371.6678616899999</v>
      </c>
      <c r="CK101" s="66">
        <v>1557.9361560399998</v>
      </c>
      <c r="CL101" s="66">
        <v>1608.96510702</v>
      </c>
      <c r="CM101" s="66">
        <v>1931.08837163</v>
      </c>
      <c r="CN101" s="66">
        <v>1862.1429651299998</v>
      </c>
      <c r="CO101" s="66">
        <v>1895.6908075999997</v>
      </c>
      <c r="CP101" s="66">
        <v>1707.7108112800001</v>
      </c>
      <c r="CQ101" s="66">
        <v>1759.5984226200001</v>
      </c>
      <c r="CR101" s="66">
        <v>1816.8612323300001</v>
      </c>
      <c r="CS101" s="66">
        <v>1776.2032002400001</v>
      </c>
      <c r="CT101" s="66">
        <v>1892.02925114</v>
      </c>
      <c r="CU101" s="66">
        <v>1825.2088300300002</v>
      </c>
      <c r="CV101" s="66">
        <v>1945.7561599599999</v>
      </c>
      <c r="CW101" s="66">
        <v>2121.2471899699999</v>
      </c>
      <c r="CX101" s="66">
        <v>2092.4156290999999</v>
      </c>
      <c r="CY101" s="66">
        <v>2149.0082864700003</v>
      </c>
      <c r="CZ101" s="66">
        <v>1781.19388602</v>
      </c>
      <c r="DA101" s="66">
        <v>1799.5748084499999</v>
      </c>
      <c r="DB101" s="66">
        <v>1698.6938226499999</v>
      </c>
      <c r="DC101" s="66">
        <v>1712.7648150999999</v>
      </c>
      <c r="DD101" s="66">
        <v>1758.8501122099999</v>
      </c>
      <c r="DE101" s="66">
        <v>1960.9343610999999</v>
      </c>
      <c r="DF101" s="66">
        <v>2298.2248351799999</v>
      </c>
      <c r="DG101" s="66">
        <v>2361.0500003100001</v>
      </c>
      <c r="DH101" s="66">
        <v>2116.4692570399998</v>
      </c>
      <c r="DI101" s="66">
        <v>2440.6411775200004</v>
      </c>
      <c r="DJ101" s="66">
        <v>2382.8318273200002</v>
      </c>
      <c r="DK101" s="66">
        <v>2530.1987762500003</v>
      </c>
      <c r="DL101" s="66">
        <v>2398.55652792</v>
      </c>
      <c r="DM101" s="66">
        <v>2338.5226661699999</v>
      </c>
      <c r="DN101" s="66">
        <v>2389.98591519</v>
      </c>
      <c r="DO101" s="66">
        <v>2206.4933006400001</v>
      </c>
      <c r="DP101" s="66">
        <v>2257.5330735500002</v>
      </c>
      <c r="DQ101" s="66">
        <v>2200.3323853300003</v>
      </c>
      <c r="DR101" s="66">
        <v>2581.9907635799996</v>
      </c>
      <c r="DS101" s="66">
        <v>2461.6587902700003</v>
      </c>
      <c r="DT101" s="66">
        <v>2518.98798523</v>
      </c>
      <c r="DU101" s="66">
        <v>2445.1490056599996</v>
      </c>
      <c r="DV101" s="66">
        <v>2619.5855292299998</v>
      </c>
      <c r="DW101" s="66">
        <v>2486.2487459200001</v>
      </c>
      <c r="DX101" s="66">
        <v>2459.6667524599998</v>
      </c>
      <c r="DY101" s="66">
        <v>2277.2135478099999</v>
      </c>
      <c r="DZ101" s="66">
        <v>2557.4686190299999</v>
      </c>
      <c r="EA101" s="66">
        <v>2467.10677532</v>
      </c>
      <c r="EB101" s="66">
        <v>2458.2345861999997</v>
      </c>
      <c r="EC101" s="66">
        <v>2586.2438784799997</v>
      </c>
      <c r="ED101" s="66">
        <v>2600.7197995000001</v>
      </c>
      <c r="EE101" s="66">
        <v>2759.4598943699998</v>
      </c>
      <c r="EF101" s="66">
        <v>2732.6312165600002</v>
      </c>
    </row>
    <row r="102" spans="1:136">
      <c r="A102" s="65" t="s">
        <v>91</v>
      </c>
      <c r="B102" s="66">
        <v>2010.88511728</v>
      </c>
      <c r="C102" s="66">
        <v>2013.0505289999999</v>
      </c>
      <c r="D102" s="66">
        <v>2018.1404110799999</v>
      </c>
      <c r="E102" s="66">
        <v>1872.89767953</v>
      </c>
      <c r="F102" s="66">
        <v>2042.33986297</v>
      </c>
      <c r="G102" s="66">
        <v>1977.7581445300002</v>
      </c>
      <c r="H102" s="66">
        <v>2053.8546720599998</v>
      </c>
      <c r="I102" s="66">
        <v>1957.5029299099999</v>
      </c>
      <c r="J102" s="66">
        <v>1709.9592349700001</v>
      </c>
      <c r="K102" s="66">
        <v>2009.1111609900001</v>
      </c>
      <c r="L102" s="66">
        <v>1599.5867257</v>
      </c>
      <c r="M102" s="66">
        <v>1891.3995915400001</v>
      </c>
      <c r="N102" s="66">
        <v>2184.2731528900003</v>
      </c>
      <c r="O102" s="66">
        <v>2236.2303534900002</v>
      </c>
      <c r="P102" s="66">
        <v>1846.2297857899998</v>
      </c>
      <c r="Q102" s="66">
        <v>1645.0854110700002</v>
      </c>
      <c r="R102" s="66">
        <v>1433.5845288999999</v>
      </c>
      <c r="S102" s="66">
        <v>2015.7290227200001</v>
      </c>
      <c r="T102" s="66">
        <v>1704.6135966500001</v>
      </c>
      <c r="U102" s="66">
        <v>1712.02619858</v>
      </c>
      <c r="V102" s="66">
        <v>1820.10942434</v>
      </c>
      <c r="W102" s="66">
        <v>2163.6118642199999</v>
      </c>
      <c r="X102" s="66">
        <v>1680.7572506499998</v>
      </c>
      <c r="Y102" s="66">
        <v>1960.9713353099999</v>
      </c>
      <c r="Z102" s="66">
        <v>2116.37596979</v>
      </c>
      <c r="AA102" s="66">
        <v>1912.4930724799999</v>
      </c>
      <c r="AB102" s="66">
        <v>1579.4834768999999</v>
      </c>
      <c r="AC102" s="66">
        <v>1493.63953685</v>
      </c>
      <c r="AD102" s="66">
        <v>1644.0120058</v>
      </c>
      <c r="AE102" s="66">
        <v>1762.44808878</v>
      </c>
      <c r="AF102" s="66">
        <v>1520.99120343</v>
      </c>
      <c r="AG102" s="66">
        <v>1621.6914340799999</v>
      </c>
      <c r="AH102" s="66">
        <v>1543.29778171</v>
      </c>
      <c r="AI102" s="66">
        <v>1559.0472205599999</v>
      </c>
      <c r="AJ102" s="66">
        <v>1602.87277098</v>
      </c>
      <c r="AK102" s="66">
        <v>1525.0490941900002</v>
      </c>
      <c r="AL102" s="66">
        <v>1641.32213725</v>
      </c>
      <c r="AM102" s="66">
        <v>1726.4056607300001</v>
      </c>
      <c r="AN102" s="66">
        <v>1423.8557083700002</v>
      </c>
      <c r="AO102" s="66">
        <v>1584.4889809400001</v>
      </c>
      <c r="AP102" s="66">
        <v>1833.79770029</v>
      </c>
      <c r="AQ102" s="66">
        <v>1748.7378495200003</v>
      </c>
      <c r="AR102" s="66">
        <v>1435.64920717</v>
      </c>
      <c r="AS102" s="66">
        <v>1385.80425135</v>
      </c>
      <c r="AT102" s="66">
        <v>1430.1952550699998</v>
      </c>
      <c r="AU102" s="66">
        <v>1576.7627821800002</v>
      </c>
      <c r="AV102" s="66">
        <v>1394.0466651199999</v>
      </c>
      <c r="AW102" s="66">
        <v>1424.7148363299998</v>
      </c>
      <c r="AX102" s="66">
        <v>1542.9079331299999</v>
      </c>
      <c r="AY102" s="66">
        <v>1699.2341066500001</v>
      </c>
      <c r="AZ102" s="66">
        <v>1682.1406700399998</v>
      </c>
      <c r="BA102" s="66">
        <v>1387.62181173</v>
      </c>
      <c r="BB102" s="66">
        <v>1478.30092115</v>
      </c>
      <c r="BC102" s="66">
        <v>1606.9604025400001</v>
      </c>
      <c r="BD102" s="66">
        <v>1433.2343327899998</v>
      </c>
      <c r="BE102" s="66">
        <v>1446.85643684</v>
      </c>
      <c r="BF102" s="66">
        <v>1550.8876826800001</v>
      </c>
      <c r="BG102" s="66">
        <v>1546.2508790900001</v>
      </c>
      <c r="BH102" s="66">
        <v>1474.9290035399999</v>
      </c>
      <c r="BI102" s="66">
        <v>1514.4226419000001</v>
      </c>
      <c r="BJ102" s="66">
        <v>1491.36359369</v>
      </c>
      <c r="BK102" s="66">
        <v>1520.9563261499998</v>
      </c>
      <c r="BL102" s="66">
        <v>1311.9030730899999</v>
      </c>
      <c r="BM102" s="66">
        <v>1502.5588228399999</v>
      </c>
      <c r="BN102" s="66">
        <v>1638.47112535</v>
      </c>
      <c r="BO102" s="66">
        <v>1751.9844768399998</v>
      </c>
      <c r="BP102" s="66">
        <v>1594.2263719699999</v>
      </c>
      <c r="BQ102" s="66">
        <v>1634.8260038399999</v>
      </c>
      <c r="BR102" s="66">
        <v>1674.8735168399999</v>
      </c>
      <c r="BS102" s="66">
        <v>1792.0837511</v>
      </c>
      <c r="BT102" s="66">
        <v>1455.22872719</v>
      </c>
      <c r="BU102" s="66">
        <v>1485.0150325300001</v>
      </c>
      <c r="BV102" s="66">
        <v>1430.0258107500001</v>
      </c>
      <c r="BW102" s="66">
        <v>1450.7427459799999</v>
      </c>
      <c r="BX102" s="66">
        <v>1414.44189478</v>
      </c>
      <c r="BY102" s="66">
        <v>1247.3434399799999</v>
      </c>
      <c r="BZ102" s="66">
        <v>1291.1127179</v>
      </c>
      <c r="CA102" s="66">
        <v>1229.05497685</v>
      </c>
      <c r="CB102" s="66">
        <v>1303.27170864</v>
      </c>
      <c r="CC102" s="66">
        <v>1573.7039350300001</v>
      </c>
      <c r="CD102" s="66">
        <v>1351.5392881800001</v>
      </c>
      <c r="CE102" s="66">
        <v>1273.72193973</v>
      </c>
      <c r="CF102" s="66">
        <v>1185.6655389999999</v>
      </c>
      <c r="CG102" s="66">
        <v>1315.7268977899998</v>
      </c>
      <c r="CH102" s="66">
        <v>1278.07335846</v>
      </c>
      <c r="CI102" s="66">
        <v>1261.91421023</v>
      </c>
      <c r="CJ102" s="66">
        <v>1465.7839277</v>
      </c>
      <c r="CK102" s="66">
        <v>1641.3640266699999</v>
      </c>
      <c r="CL102" s="66">
        <v>1546.1772568199999</v>
      </c>
      <c r="CM102" s="66">
        <v>1448.9924701700002</v>
      </c>
      <c r="CN102" s="66">
        <v>1437.4634311599998</v>
      </c>
      <c r="CO102" s="66">
        <v>1637.57903618</v>
      </c>
      <c r="CP102" s="66">
        <v>1610.7758291099999</v>
      </c>
      <c r="CQ102" s="66">
        <v>1316.6234472399999</v>
      </c>
      <c r="CR102" s="66">
        <v>1331.1650994699999</v>
      </c>
      <c r="CS102" s="66">
        <v>1657.5125616800001</v>
      </c>
      <c r="CT102" s="66">
        <v>1567.3538828399999</v>
      </c>
      <c r="CU102" s="66">
        <v>1421.0197121000001</v>
      </c>
      <c r="CV102" s="66">
        <v>1396.8909391300001</v>
      </c>
      <c r="CW102" s="66">
        <v>1425.3622587499999</v>
      </c>
      <c r="CX102" s="66">
        <v>1479.7469517699999</v>
      </c>
      <c r="CY102" s="66">
        <v>1237.4776990400001</v>
      </c>
      <c r="CZ102" s="66">
        <v>1373.04966218</v>
      </c>
      <c r="DA102" s="66">
        <v>1720.90930235</v>
      </c>
      <c r="DB102" s="66">
        <v>1358.8611985099999</v>
      </c>
      <c r="DC102" s="66">
        <v>1335.69646203</v>
      </c>
      <c r="DD102" s="66">
        <v>1356.8269661700001</v>
      </c>
      <c r="DE102" s="66">
        <v>1458.0286657300001</v>
      </c>
      <c r="DF102" s="66">
        <v>1581.36309861</v>
      </c>
      <c r="DG102" s="66">
        <v>1666.21778627</v>
      </c>
      <c r="DH102" s="66">
        <v>1589.87993366</v>
      </c>
      <c r="DI102" s="66">
        <v>1795.85660381</v>
      </c>
      <c r="DJ102" s="66">
        <v>1842.8737368500001</v>
      </c>
      <c r="DK102" s="66">
        <v>1695.1884040599998</v>
      </c>
      <c r="DL102" s="66">
        <v>1465.42416499</v>
      </c>
      <c r="DM102" s="66">
        <v>1429.69231313</v>
      </c>
      <c r="DN102" s="66">
        <v>1645.33573333</v>
      </c>
      <c r="DO102" s="66">
        <v>1339.76213465</v>
      </c>
      <c r="DP102" s="66">
        <v>1339.57055674</v>
      </c>
      <c r="DQ102" s="66">
        <v>1557.9950894599999</v>
      </c>
      <c r="DR102" s="66">
        <v>1640.0450651699998</v>
      </c>
      <c r="DS102" s="66">
        <v>1558.03760145</v>
      </c>
      <c r="DT102" s="66">
        <v>1662.99518414</v>
      </c>
      <c r="DU102" s="66">
        <v>1621.57501729</v>
      </c>
      <c r="DV102" s="66">
        <v>1620.6099506599999</v>
      </c>
      <c r="DW102" s="66">
        <v>1563.7166650300001</v>
      </c>
      <c r="DX102" s="66">
        <v>1469.4284751100001</v>
      </c>
      <c r="DY102" s="66">
        <v>1642.4438786799999</v>
      </c>
      <c r="DZ102" s="66">
        <v>1196.79613812</v>
      </c>
      <c r="EA102" s="66">
        <v>1635.5218431800001</v>
      </c>
      <c r="EB102" s="66">
        <v>1740.9038165100001</v>
      </c>
      <c r="EC102" s="66">
        <v>1843.6717648199999</v>
      </c>
      <c r="ED102" s="66">
        <v>1760.3024978999999</v>
      </c>
      <c r="EE102" s="66">
        <v>1561.81734693</v>
      </c>
      <c r="EF102" s="66">
        <v>1636.78163376</v>
      </c>
    </row>
    <row r="103" spans="1:136">
      <c r="A103" s="65" t="s">
        <v>92</v>
      </c>
      <c r="B103" s="66">
        <v>4208.3718260400001</v>
      </c>
      <c r="C103" s="66">
        <v>4657.2786889700001</v>
      </c>
      <c r="D103" s="66">
        <v>4408.7657159399996</v>
      </c>
      <c r="E103" s="66">
        <v>4408.0203522299998</v>
      </c>
      <c r="F103" s="66">
        <v>4123.2393037100001</v>
      </c>
      <c r="G103" s="66">
        <v>3899.2976961600007</v>
      </c>
      <c r="H103" s="66">
        <v>3454.5903055799999</v>
      </c>
      <c r="I103" s="66">
        <v>3876.6972638200004</v>
      </c>
      <c r="J103" s="66">
        <v>4579.89259812</v>
      </c>
      <c r="K103" s="66">
        <v>4429.5866087100003</v>
      </c>
      <c r="L103" s="66">
        <v>4042.7915924099998</v>
      </c>
      <c r="M103" s="66">
        <v>4141.3169098199996</v>
      </c>
      <c r="N103" s="66">
        <v>4531.0041925300002</v>
      </c>
      <c r="O103" s="66">
        <v>4226.3461864499995</v>
      </c>
      <c r="P103" s="66">
        <v>3320.99973052</v>
      </c>
      <c r="Q103" s="66">
        <v>3724.4835904900001</v>
      </c>
      <c r="R103" s="66">
        <v>4088.6855231</v>
      </c>
      <c r="S103" s="66">
        <v>4150.56043675</v>
      </c>
      <c r="T103" s="66">
        <v>3400.1484301599999</v>
      </c>
      <c r="U103" s="66">
        <v>3679.7529505399998</v>
      </c>
      <c r="V103" s="66">
        <v>3873.9429652700001</v>
      </c>
      <c r="W103" s="66">
        <v>3582.9888547700002</v>
      </c>
      <c r="X103" s="66">
        <v>3548.8237438700003</v>
      </c>
      <c r="Y103" s="66">
        <v>3642.1468169</v>
      </c>
      <c r="Z103" s="66">
        <v>3846.9714196</v>
      </c>
      <c r="AA103" s="66">
        <v>4047.3539300400003</v>
      </c>
      <c r="AB103" s="66">
        <v>3767.2885171600001</v>
      </c>
      <c r="AC103" s="66">
        <v>3647.7815097100001</v>
      </c>
      <c r="AD103" s="66">
        <v>3732.14560665</v>
      </c>
      <c r="AE103" s="66">
        <v>3748.9208552300001</v>
      </c>
      <c r="AF103" s="66">
        <v>3155.0787294399997</v>
      </c>
      <c r="AG103" s="66">
        <v>3246.3256654300003</v>
      </c>
      <c r="AH103" s="66">
        <v>3454.57993253</v>
      </c>
      <c r="AI103" s="66">
        <v>3304.9789163099999</v>
      </c>
      <c r="AJ103" s="66">
        <v>3133.7372505399999</v>
      </c>
      <c r="AK103" s="66">
        <v>3363.29767313</v>
      </c>
      <c r="AL103" s="66">
        <v>3189.3010593899999</v>
      </c>
      <c r="AM103" s="66">
        <v>3519.21275638</v>
      </c>
      <c r="AN103" s="66">
        <v>3324.9556433900002</v>
      </c>
      <c r="AO103" s="66">
        <v>3359.30052355</v>
      </c>
      <c r="AP103" s="66">
        <v>3405.10466249</v>
      </c>
      <c r="AQ103" s="66">
        <v>3248.5479754999997</v>
      </c>
      <c r="AR103" s="66">
        <v>2799.1164530800002</v>
      </c>
      <c r="AS103" s="66">
        <v>3086.0769126800005</v>
      </c>
      <c r="AT103" s="66">
        <v>3043.3978446900001</v>
      </c>
      <c r="AU103" s="66">
        <v>3251.9791454199999</v>
      </c>
      <c r="AV103" s="66">
        <v>3164.4577461899999</v>
      </c>
      <c r="AW103" s="66">
        <v>3253.5922506500001</v>
      </c>
      <c r="AX103" s="66">
        <v>3023.6607540200002</v>
      </c>
      <c r="AY103" s="66">
        <v>2999.2311782699999</v>
      </c>
      <c r="AZ103" s="66">
        <v>2604.9905855900001</v>
      </c>
      <c r="BA103" s="66">
        <v>2694.8195702700004</v>
      </c>
      <c r="BB103" s="66">
        <v>2524.3533247699997</v>
      </c>
      <c r="BC103" s="66">
        <v>2588.71501549</v>
      </c>
      <c r="BD103" s="66">
        <v>2601.7935948499999</v>
      </c>
      <c r="BE103" s="66">
        <v>2684.7935010900001</v>
      </c>
      <c r="BF103" s="66">
        <v>2470.4226977799999</v>
      </c>
      <c r="BG103" s="66">
        <v>2584.36982618</v>
      </c>
      <c r="BH103" s="66">
        <v>2322.6078973000003</v>
      </c>
      <c r="BI103" s="66">
        <v>2116.09526822</v>
      </c>
      <c r="BJ103" s="66">
        <v>2604.5172666099998</v>
      </c>
      <c r="BK103" s="66">
        <v>2622.1419581300001</v>
      </c>
      <c r="BL103" s="66">
        <v>2543.8354623</v>
      </c>
      <c r="BM103" s="66">
        <v>2463.5469862999998</v>
      </c>
      <c r="BN103" s="66">
        <v>2567.4039413800001</v>
      </c>
      <c r="BO103" s="66">
        <v>2912.4740253400005</v>
      </c>
      <c r="BP103" s="66">
        <v>2698.0632539600001</v>
      </c>
      <c r="BQ103" s="66">
        <v>2464.4921762000004</v>
      </c>
      <c r="BR103" s="66">
        <v>2644.4580321399999</v>
      </c>
      <c r="BS103" s="66">
        <v>2484.33627652</v>
      </c>
      <c r="BT103" s="66">
        <v>2261.07945569</v>
      </c>
      <c r="BU103" s="66">
        <v>2412.6966090400001</v>
      </c>
      <c r="BV103" s="66">
        <v>2264.4831049099998</v>
      </c>
      <c r="BW103" s="66">
        <v>2425.2951449500001</v>
      </c>
      <c r="BX103" s="66">
        <v>2366.8291291099999</v>
      </c>
      <c r="BY103" s="66">
        <v>2280.7727856500001</v>
      </c>
      <c r="BZ103" s="66">
        <v>2471.6762157600001</v>
      </c>
      <c r="CA103" s="66">
        <v>2478.9034846199997</v>
      </c>
      <c r="CB103" s="66">
        <v>2100.8227860000002</v>
      </c>
      <c r="CC103" s="66">
        <v>2160.4892218900004</v>
      </c>
      <c r="CD103" s="66">
        <v>2381.2801419399998</v>
      </c>
      <c r="CE103" s="66">
        <v>2592.6900859100001</v>
      </c>
      <c r="CF103" s="66">
        <v>2336.8884448600002</v>
      </c>
      <c r="CG103" s="66">
        <v>2359.4734585700003</v>
      </c>
      <c r="CH103" s="66">
        <v>2276.6886588800003</v>
      </c>
      <c r="CI103" s="66">
        <v>2325.89099566</v>
      </c>
      <c r="CJ103" s="66">
        <v>2351.9664599900002</v>
      </c>
      <c r="CK103" s="66">
        <v>2405.80194828</v>
      </c>
      <c r="CL103" s="66">
        <v>2898.6172840199997</v>
      </c>
      <c r="CM103" s="66">
        <v>2818.2823436999997</v>
      </c>
      <c r="CN103" s="66">
        <v>2542.6863200499997</v>
      </c>
      <c r="CO103" s="66">
        <v>2783.6968219199998</v>
      </c>
      <c r="CP103" s="66">
        <v>2709.2494768100005</v>
      </c>
      <c r="CQ103" s="66">
        <v>2838.1909579500002</v>
      </c>
      <c r="CR103" s="66">
        <v>2590.50438657</v>
      </c>
      <c r="CS103" s="66">
        <v>2542.3830007500001</v>
      </c>
      <c r="CT103" s="66">
        <v>2594.4007305700002</v>
      </c>
      <c r="CU103" s="66">
        <v>2640.6129916</v>
      </c>
      <c r="CV103" s="66">
        <v>2438.7896483200002</v>
      </c>
      <c r="CW103" s="66">
        <v>2609.9121850000001</v>
      </c>
      <c r="CX103" s="66">
        <v>2713.3880029399998</v>
      </c>
      <c r="CY103" s="66">
        <v>2745.2882019099998</v>
      </c>
      <c r="CZ103" s="66">
        <v>2727.3365184599998</v>
      </c>
      <c r="DA103" s="66">
        <v>2516.2535393500002</v>
      </c>
      <c r="DB103" s="66">
        <v>2454.6030902599996</v>
      </c>
      <c r="DC103" s="66">
        <v>2545.5593378099998</v>
      </c>
      <c r="DD103" s="66">
        <v>2834.2613399799998</v>
      </c>
      <c r="DE103" s="66">
        <v>2944.8608211600003</v>
      </c>
      <c r="DF103" s="66">
        <v>3082.1371551000002</v>
      </c>
      <c r="DG103" s="66">
        <v>2928.77998665</v>
      </c>
      <c r="DH103" s="66">
        <v>2686.7283896000004</v>
      </c>
      <c r="DI103" s="66">
        <v>2849.0406186</v>
      </c>
      <c r="DJ103" s="66">
        <v>2987.1135399</v>
      </c>
      <c r="DK103" s="66">
        <v>3203.1526741000002</v>
      </c>
      <c r="DL103" s="66">
        <v>2736.0155916999997</v>
      </c>
      <c r="DM103" s="66">
        <v>2881.2537587099996</v>
      </c>
      <c r="DN103" s="66">
        <v>3069.4506450999997</v>
      </c>
      <c r="DO103" s="66">
        <v>3283.6506211999999</v>
      </c>
      <c r="DP103" s="66">
        <v>3096.6261495999997</v>
      </c>
      <c r="DQ103" s="66">
        <v>2973.3723486999997</v>
      </c>
      <c r="DR103" s="66">
        <v>3293.8441434999995</v>
      </c>
      <c r="DS103" s="66">
        <v>3193.2038743000003</v>
      </c>
      <c r="DT103" s="66">
        <v>3011.1415477999999</v>
      </c>
      <c r="DU103" s="66">
        <v>3200.6771025999997</v>
      </c>
      <c r="DV103" s="66">
        <v>3268.1218727999999</v>
      </c>
      <c r="DW103" s="66">
        <v>3494.2103122000003</v>
      </c>
      <c r="DX103" s="66">
        <v>3265.5866305</v>
      </c>
      <c r="DY103" s="66">
        <v>3512.4789622999997</v>
      </c>
      <c r="DZ103" s="66">
        <v>3537.1840114000001</v>
      </c>
      <c r="EA103" s="66">
        <v>3379.1363347000001</v>
      </c>
      <c r="EB103" s="66">
        <v>3183.0292730000001</v>
      </c>
      <c r="EC103" s="66">
        <v>3475.6603114999998</v>
      </c>
      <c r="ED103" s="66">
        <v>3717.4467237000003</v>
      </c>
      <c r="EE103" s="66">
        <v>3947.4538591</v>
      </c>
      <c r="EF103" s="66">
        <v>3717.8176103000001</v>
      </c>
    </row>
    <row r="104" spans="1:136">
      <c r="A104" s="65" t="s">
        <v>93</v>
      </c>
      <c r="B104" s="66">
        <v>1356.6943834799999</v>
      </c>
      <c r="C104" s="66">
        <v>1386.0193444900001</v>
      </c>
      <c r="D104" s="66">
        <v>906.20798542</v>
      </c>
      <c r="E104" s="66">
        <v>1200.4666539099999</v>
      </c>
      <c r="F104" s="66">
        <v>1144.0504575499999</v>
      </c>
      <c r="G104" s="66">
        <v>1163.3116649200001</v>
      </c>
      <c r="H104" s="66">
        <v>1089.18280308</v>
      </c>
      <c r="I104" s="66">
        <v>1245.87629505</v>
      </c>
      <c r="J104" s="66">
        <v>1207.4506644200001</v>
      </c>
      <c r="K104" s="66">
        <v>1406.94971308</v>
      </c>
      <c r="L104" s="66">
        <v>996.37097506999999</v>
      </c>
      <c r="M104" s="66">
        <v>1102.43860817</v>
      </c>
      <c r="N104" s="66">
        <v>1043.4402421100001</v>
      </c>
      <c r="O104" s="66">
        <v>1599.4920330899999</v>
      </c>
      <c r="P104" s="66">
        <v>1513.8674262500001</v>
      </c>
      <c r="Q104" s="66">
        <v>1235.9003076600002</v>
      </c>
      <c r="R104" s="66">
        <v>1035.59677545</v>
      </c>
      <c r="S104" s="66">
        <v>1281.23952571</v>
      </c>
      <c r="T104" s="66">
        <v>937.05969950999997</v>
      </c>
      <c r="U104" s="66">
        <v>846.19375863000005</v>
      </c>
      <c r="V104" s="66">
        <v>1221.18308718</v>
      </c>
      <c r="W104" s="66">
        <v>1267.53044273</v>
      </c>
      <c r="X104" s="66">
        <v>1238.6137320600001</v>
      </c>
      <c r="Y104" s="66">
        <v>1043.78675079</v>
      </c>
      <c r="Z104" s="66">
        <v>1160.5058424200001</v>
      </c>
      <c r="AA104" s="66">
        <v>1325.6369406000001</v>
      </c>
      <c r="AB104" s="66">
        <v>1249.65817636</v>
      </c>
      <c r="AC104" s="66">
        <v>1048.2095025200001</v>
      </c>
      <c r="AD104" s="66">
        <v>1117.95168298</v>
      </c>
      <c r="AE104" s="66">
        <v>1155.5004018899999</v>
      </c>
      <c r="AF104" s="66">
        <v>961.72860942</v>
      </c>
      <c r="AG104" s="66">
        <v>1020.9488504199999</v>
      </c>
      <c r="AH104" s="66">
        <v>1154.3323372300001</v>
      </c>
      <c r="AI104" s="66">
        <v>1149.9613635800001</v>
      </c>
      <c r="AJ104" s="66">
        <v>993.67870017000007</v>
      </c>
      <c r="AK104" s="66">
        <v>904.02967536999995</v>
      </c>
      <c r="AL104" s="66">
        <v>1085.46669795</v>
      </c>
      <c r="AM104" s="66">
        <v>1289.2949839800001</v>
      </c>
      <c r="AN104" s="66">
        <v>1135.4145610800001</v>
      </c>
      <c r="AO104" s="66">
        <v>1079.4654348399999</v>
      </c>
      <c r="AP104" s="66">
        <v>903.96960905000003</v>
      </c>
      <c r="AQ104" s="66">
        <v>980.98563717000002</v>
      </c>
      <c r="AR104" s="66">
        <v>1026.5096658800001</v>
      </c>
      <c r="AS104" s="66">
        <v>1023.6900860000001</v>
      </c>
      <c r="AT104" s="66">
        <v>1225.0965777500001</v>
      </c>
      <c r="AU104" s="66">
        <v>1136.3932022700001</v>
      </c>
      <c r="AV104" s="66">
        <v>1095.0859840600001</v>
      </c>
      <c r="AW104" s="66">
        <v>939.29868384999997</v>
      </c>
      <c r="AX104" s="66">
        <v>1007.40778357</v>
      </c>
      <c r="AY104" s="66">
        <v>865.23036823000007</v>
      </c>
      <c r="AZ104" s="66">
        <v>882.73084744000005</v>
      </c>
      <c r="BA104" s="66">
        <v>930.69562167000004</v>
      </c>
      <c r="BB104" s="66">
        <v>982.99398086999997</v>
      </c>
      <c r="BC104" s="66">
        <v>914.50004379000006</v>
      </c>
      <c r="BD104" s="66">
        <v>911.20033291999994</v>
      </c>
      <c r="BE104" s="66">
        <v>653.45470167000008</v>
      </c>
      <c r="BF104" s="66">
        <v>745.47648856000001</v>
      </c>
      <c r="BG104" s="66">
        <v>936.31167101000005</v>
      </c>
      <c r="BH104" s="66">
        <v>899.54816074000007</v>
      </c>
      <c r="BI104" s="66">
        <v>927.90888822000011</v>
      </c>
      <c r="BJ104" s="66">
        <v>769.40634814000009</v>
      </c>
      <c r="BK104" s="66">
        <v>852.67997154</v>
      </c>
      <c r="BL104" s="66">
        <v>778.46523099000001</v>
      </c>
      <c r="BM104" s="66">
        <v>884.43814584999996</v>
      </c>
      <c r="BN104" s="66">
        <v>831.72653779000007</v>
      </c>
      <c r="BO104" s="66">
        <v>908.23459699</v>
      </c>
      <c r="BP104" s="66">
        <v>782.99227458000007</v>
      </c>
      <c r="BQ104" s="66">
        <v>618.20277630999999</v>
      </c>
      <c r="BR104" s="66">
        <v>639.67742980000003</v>
      </c>
      <c r="BS104" s="66">
        <v>756.92398064999998</v>
      </c>
      <c r="BT104" s="66">
        <v>821.10434316999999</v>
      </c>
      <c r="BU104" s="66">
        <v>659.83966084999997</v>
      </c>
      <c r="BV104" s="66">
        <v>707.45040887000005</v>
      </c>
      <c r="BW104" s="66">
        <v>783.80580361</v>
      </c>
      <c r="BX104" s="66">
        <v>725.89103561000002</v>
      </c>
      <c r="BY104" s="66">
        <v>628.23717582999996</v>
      </c>
      <c r="BZ104" s="66">
        <v>886.46287848999998</v>
      </c>
      <c r="CA104" s="66">
        <v>825.85702915000002</v>
      </c>
      <c r="CB104" s="66">
        <v>817.03350372000011</v>
      </c>
      <c r="CC104" s="66">
        <v>676.17144266000003</v>
      </c>
      <c r="CD104" s="66">
        <v>859.81242450999991</v>
      </c>
      <c r="CE104" s="66">
        <v>782.11668669000005</v>
      </c>
      <c r="CF104" s="66">
        <v>795.81310160999999</v>
      </c>
      <c r="CG104" s="66">
        <v>848.60524379000003</v>
      </c>
      <c r="CH104" s="66">
        <v>962.64682980999987</v>
      </c>
      <c r="CI104" s="66">
        <v>876.2449704600001</v>
      </c>
      <c r="CJ104" s="66">
        <v>627.04759529</v>
      </c>
      <c r="CK104" s="66">
        <v>763.46489904999999</v>
      </c>
      <c r="CL104" s="66">
        <v>634.58596229</v>
      </c>
      <c r="CM104" s="66">
        <v>774.78681079</v>
      </c>
      <c r="CN104" s="66">
        <v>920.97311275000004</v>
      </c>
      <c r="CO104" s="66">
        <v>866.97072355</v>
      </c>
      <c r="CP104" s="66">
        <v>830.77744465000001</v>
      </c>
      <c r="CQ104" s="66">
        <v>800.25940709999998</v>
      </c>
      <c r="CR104" s="66">
        <v>645.06186273000003</v>
      </c>
      <c r="CS104" s="66">
        <v>632.45378438</v>
      </c>
      <c r="CT104" s="66">
        <v>657.49570292999999</v>
      </c>
      <c r="CU104" s="66">
        <v>636.45382104999999</v>
      </c>
      <c r="CV104" s="66">
        <v>610.96156195000003</v>
      </c>
      <c r="CW104" s="66">
        <v>748.14375816999996</v>
      </c>
      <c r="CX104" s="66">
        <v>668.88273862999995</v>
      </c>
      <c r="CY104" s="66">
        <v>537.78645959000005</v>
      </c>
      <c r="CZ104" s="66">
        <v>429.19219763000001</v>
      </c>
      <c r="DA104" s="66">
        <v>494.60366547999996</v>
      </c>
      <c r="DB104" s="66">
        <v>474.69379059000005</v>
      </c>
      <c r="DC104" s="66">
        <v>576.68648173999998</v>
      </c>
      <c r="DD104" s="66">
        <v>590.67547356</v>
      </c>
      <c r="DE104" s="66">
        <v>564.34646966000003</v>
      </c>
      <c r="DF104" s="66">
        <v>649.16986978</v>
      </c>
      <c r="DG104" s="66">
        <v>528.48275696999997</v>
      </c>
      <c r="DH104" s="66">
        <v>597.41798354000002</v>
      </c>
      <c r="DI104" s="66">
        <v>654.64383612999995</v>
      </c>
      <c r="DJ104" s="66">
        <v>543.59501493000005</v>
      </c>
      <c r="DK104" s="66">
        <v>542.02196036999999</v>
      </c>
      <c r="DL104" s="66">
        <v>642.82993839000005</v>
      </c>
      <c r="DM104" s="66">
        <v>693.3484929</v>
      </c>
      <c r="DN104" s="66">
        <v>651.02473923999992</v>
      </c>
      <c r="DO104" s="66">
        <v>645.21185079999998</v>
      </c>
      <c r="DP104" s="66">
        <v>553.71086332999994</v>
      </c>
      <c r="DQ104" s="66">
        <v>607.80654970000001</v>
      </c>
      <c r="DR104" s="66">
        <v>663.59247397000001</v>
      </c>
      <c r="DS104" s="66">
        <v>605.19423936999999</v>
      </c>
      <c r="DT104" s="66">
        <v>692.2910741799999</v>
      </c>
      <c r="DU104" s="66">
        <v>568.25277665999999</v>
      </c>
      <c r="DV104" s="66">
        <v>468.36092528</v>
      </c>
      <c r="DW104" s="66">
        <v>677.37134466999998</v>
      </c>
      <c r="DX104" s="66">
        <v>543.12151919999997</v>
      </c>
      <c r="DY104" s="66">
        <v>659.98276658000009</v>
      </c>
      <c r="DZ104" s="66">
        <v>638.46942906000004</v>
      </c>
      <c r="EA104" s="66">
        <v>631.31511812000008</v>
      </c>
      <c r="EB104" s="66">
        <v>640.40829790999987</v>
      </c>
      <c r="EC104" s="66">
        <v>525.38547183000003</v>
      </c>
      <c r="ED104" s="66">
        <v>572.70555872999989</v>
      </c>
      <c r="EE104" s="66">
        <v>559.25842216000001</v>
      </c>
      <c r="EF104" s="66">
        <v>418.87664739000002</v>
      </c>
    </row>
    <row r="105" spans="1:136">
      <c r="A105" s="65" t="s">
        <v>94</v>
      </c>
      <c r="B105" s="66">
        <v>2487.1265611999997</v>
      </c>
      <c r="C105" s="66">
        <v>2301.77124048</v>
      </c>
      <c r="D105" s="66">
        <v>2716.2003558799997</v>
      </c>
      <c r="E105" s="66">
        <v>2296.4503407900002</v>
      </c>
      <c r="F105" s="66">
        <v>2682.3267246599999</v>
      </c>
      <c r="G105" s="66">
        <v>2571.7827243900001</v>
      </c>
      <c r="H105" s="66">
        <v>2480.6346473899998</v>
      </c>
      <c r="I105" s="66">
        <v>2279.3450406100001</v>
      </c>
      <c r="J105" s="66">
        <v>2673.3283822600001</v>
      </c>
      <c r="K105" s="66">
        <v>2717.5098128</v>
      </c>
      <c r="L105" s="66">
        <v>2906.4131992299999</v>
      </c>
      <c r="M105" s="66">
        <v>2412.4854454799997</v>
      </c>
      <c r="N105" s="66">
        <v>2788.9271739699998</v>
      </c>
      <c r="O105" s="66">
        <v>2737.0372146899999</v>
      </c>
      <c r="P105" s="66">
        <v>2522.6069650600002</v>
      </c>
      <c r="Q105" s="66">
        <v>2659.45236303</v>
      </c>
      <c r="R105" s="66">
        <v>3308.2522064899999</v>
      </c>
      <c r="S105" s="66">
        <v>2848.9437552700001</v>
      </c>
      <c r="T105" s="66">
        <v>2504.9522626899998</v>
      </c>
      <c r="U105" s="66">
        <v>2695.9732102799999</v>
      </c>
      <c r="V105" s="66">
        <v>2504.2076416099999</v>
      </c>
      <c r="W105" s="66">
        <v>3121.0247301699997</v>
      </c>
      <c r="X105" s="66">
        <v>2496.6876827299998</v>
      </c>
      <c r="Y105" s="66">
        <v>2527.1647097099999</v>
      </c>
      <c r="Z105" s="66">
        <v>2572.3994659300001</v>
      </c>
      <c r="AA105" s="66">
        <v>3048.8951391599999</v>
      </c>
      <c r="AB105" s="66">
        <v>2603.5311096599999</v>
      </c>
      <c r="AC105" s="66">
        <v>2784.1940633599997</v>
      </c>
      <c r="AD105" s="66">
        <v>2614.26849391</v>
      </c>
      <c r="AE105" s="66">
        <v>2419.2987427499997</v>
      </c>
      <c r="AF105" s="66">
        <v>2920.01703787</v>
      </c>
      <c r="AG105" s="66">
        <v>3012.9202979900001</v>
      </c>
      <c r="AH105" s="66">
        <v>3341.6536968400001</v>
      </c>
      <c r="AI105" s="66">
        <v>3256.4914004100001</v>
      </c>
      <c r="AJ105" s="66">
        <v>2888.82525412</v>
      </c>
      <c r="AK105" s="66">
        <v>2279.2976199300001</v>
      </c>
      <c r="AL105" s="66">
        <v>3022.4804839099997</v>
      </c>
      <c r="AM105" s="66">
        <v>3496.9183291999998</v>
      </c>
      <c r="AN105" s="66">
        <v>2977.8967709899998</v>
      </c>
      <c r="AO105" s="66">
        <v>3117.65571224</v>
      </c>
      <c r="AP105" s="66">
        <v>3154.6095714700004</v>
      </c>
      <c r="AQ105" s="66">
        <v>3373.9350555699998</v>
      </c>
      <c r="AR105" s="66">
        <v>3360.7904285699997</v>
      </c>
      <c r="AS105" s="66">
        <v>2764.6731172199998</v>
      </c>
      <c r="AT105" s="66">
        <v>2912.0790037999996</v>
      </c>
      <c r="AU105" s="66">
        <v>2986.0512578399998</v>
      </c>
      <c r="AV105" s="66">
        <v>3103.3886741399997</v>
      </c>
      <c r="AW105" s="66">
        <v>2794.7880744600002</v>
      </c>
      <c r="AX105" s="66">
        <v>2517.1403228400004</v>
      </c>
      <c r="AY105" s="66">
        <v>2546.73244901</v>
      </c>
      <c r="AZ105" s="66">
        <v>2601.5532541000002</v>
      </c>
      <c r="BA105" s="66">
        <v>2391.4882643700003</v>
      </c>
      <c r="BB105" s="66">
        <v>2494.28902896</v>
      </c>
      <c r="BC105" s="66">
        <v>2873.04451367</v>
      </c>
      <c r="BD105" s="66">
        <v>2494.3632057100003</v>
      </c>
      <c r="BE105" s="66">
        <v>2237.3309975499997</v>
      </c>
      <c r="BF105" s="66">
        <v>2544.1652034899998</v>
      </c>
      <c r="BG105" s="66">
        <v>2647.1065945800001</v>
      </c>
      <c r="BH105" s="66">
        <v>2341.7762895100004</v>
      </c>
      <c r="BI105" s="66">
        <v>2526.1127368500001</v>
      </c>
      <c r="BJ105" s="66">
        <v>2508.6660288000003</v>
      </c>
      <c r="BK105" s="66">
        <v>2663.1819756900004</v>
      </c>
      <c r="BL105" s="66">
        <v>2311.7482634499997</v>
      </c>
      <c r="BM105" s="66">
        <v>2444.6894433699999</v>
      </c>
      <c r="BN105" s="66">
        <v>2510.8898956400003</v>
      </c>
      <c r="BO105" s="66">
        <v>2567.8411168600001</v>
      </c>
      <c r="BP105" s="66">
        <v>2562.8579819200004</v>
      </c>
      <c r="BQ105" s="66">
        <v>2386.2970762800001</v>
      </c>
      <c r="BR105" s="66">
        <v>2367.5868983099999</v>
      </c>
      <c r="BS105" s="66">
        <v>2308.3669082800002</v>
      </c>
      <c r="BT105" s="66">
        <v>2315.5451565100002</v>
      </c>
      <c r="BU105" s="66">
        <v>2266.4196874300001</v>
      </c>
      <c r="BV105" s="66">
        <v>2505.9195445800001</v>
      </c>
      <c r="BW105" s="66">
        <v>2484.4959032500001</v>
      </c>
      <c r="BX105" s="66">
        <v>2436.9241229600002</v>
      </c>
      <c r="BY105" s="66">
        <v>2619.5592025000005</v>
      </c>
      <c r="BZ105" s="66">
        <v>2476.7852890099998</v>
      </c>
      <c r="CA105" s="66">
        <v>2790.8197560099998</v>
      </c>
      <c r="CB105" s="66">
        <v>2547.5702177000003</v>
      </c>
      <c r="CC105" s="66">
        <v>2485.9922204499999</v>
      </c>
      <c r="CD105" s="66">
        <v>2592.0223514800005</v>
      </c>
      <c r="CE105" s="66">
        <v>2874.4339418299996</v>
      </c>
      <c r="CF105" s="66">
        <v>2597.4942341599999</v>
      </c>
      <c r="CG105" s="66">
        <v>2559.98734143</v>
      </c>
      <c r="CH105" s="66">
        <v>2590.30338063</v>
      </c>
      <c r="CI105" s="66">
        <v>2884.99620637</v>
      </c>
      <c r="CJ105" s="66">
        <v>2765.95406189</v>
      </c>
      <c r="CK105" s="66">
        <v>2813.1959538999999</v>
      </c>
      <c r="CL105" s="66">
        <v>3005.7957761199996</v>
      </c>
      <c r="CM105" s="66">
        <v>3096.0211263799997</v>
      </c>
      <c r="CN105" s="66">
        <v>3214.8710397499999</v>
      </c>
      <c r="CO105" s="66">
        <v>2980.0154292800003</v>
      </c>
      <c r="CP105" s="66">
        <v>2795.0984746500003</v>
      </c>
      <c r="CQ105" s="66">
        <v>2990.0722702600001</v>
      </c>
      <c r="CR105" s="66">
        <v>2944.2308617499998</v>
      </c>
      <c r="CS105" s="66">
        <v>2969.6695597299999</v>
      </c>
      <c r="CT105" s="66">
        <v>2836.8214841199997</v>
      </c>
      <c r="CU105" s="66">
        <v>2956.2885638500002</v>
      </c>
      <c r="CV105" s="66">
        <v>2932.9875925199999</v>
      </c>
      <c r="CW105" s="66">
        <v>2807.3117269499999</v>
      </c>
      <c r="CX105" s="66">
        <v>2746.03475944</v>
      </c>
      <c r="CY105" s="66">
        <v>2856.7821643300003</v>
      </c>
      <c r="CZ105" s="66">
        <v>2690.0016206499995</v>
      </c>
      <c r="DA105" s="66">
        <v>3046.1050350800001</v>
      </c>
      <c r="DB105" s="66">
        <v>2970.4740662300001</v>
      </c>
      <c r="DC105" s="66">
        <v>2855.917226</v>
      </c>
      <c r="DD105" s="66">
        <v>2737.8912347800001</v>
      </c>
      <c r="DE105" s="66">
        <v>2915.4947922700003</v>
      </c>
      <c r="DF105" s="66">
        <v>3129.1367840399998</v>
      </c>
      <c r="DG105" s="66">
        <v>3171.30626476</v>
      </c>
      <c r="DH105" s="66">
        <v>2997.71729727</v>
      </c>
      <c r="DI105" s="66">
        <v>3206.19248492</v>
      </c>
      <c r="DJ105" s="66">
        <v>3318.7802341599995</v>
      </c>
      <c r="DK105" s="66">
        <v>3337.2804217799999</v>
      </c>
      <c r="DL105" s="66">
        <v>3262.6534642500001</v>
      </c>
      <c r="DM105" s="66">
        <v>3288.1596325800001</v>
      </c>
      <c r="DN105" s="66">
        <v>3163.6208829299999</v>
      </c>
      <c r="DO105" s="66">
        <v>3165.5210852999999</v>
      </c>
      <c r="DP105" s="66">
        <v>3174.1093681800003</v>
      </c>
      <c r="DQ105" s="66">
        <v>3102.3077417499999</v>
      </c>
      <c r="DR105" s="66">
        <v>3294.4033765200002</v>
      </c>
      <c r="DS105" s="66">
        <v>3390.9142388699997</v>
      </c>
      <c r="DT105" s="66">
        <v>2968.5538850000003</v>
      </c>
      <c r="DU105" s="66">
        <v>2994.9564658200002</v>
      </c>
      <c r="DV105" s="66">
        <v>2969.91437765</v>
      </c>
      <c r="DW105" s="66">
        <v>3094.0468828100002</v>
      </c>
      <c r="DX105" s="66">
        <v>2826.4154808799999</v>
      </c>
      <c r="DY105" s="66">
        <v>2961.9038563100003</v>
      </c>
      <c r="DZ105" s="66">
        <v>3129.6636800000006</v>
      </c>
      <c r="EA105" s="66">
        <v>3135.5573556999998</v>
      </c>
      <c r="EB105" s="66">
        <v>3166.6227458200001</v>
      </c>
      <c r="EC105" s="66">
        <v>3049.6006696300001</v>
      </c>
      <c r="ED105" s="66">
        <v>3099.6625061</v>
      </c>
      <c r="EE105" s="66">
        <v>2841.0869148799998</v>
      </c>
      <c r="EF105" s="66">
        <v>2634.9732711299998</v>
      </c>
    </row>
    <row r="106" spans="1:136">
      <c r="A106" s="63" t="s">
        <v>258</v>
      </c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</row>
    <row r="107" spans="1:136">
      <c r="A107" s="65" t="s">
        <v>76</v>
      </c>
      <c r="B107" s="66">
        <v>873.62391896999998</v>
      </c>
      <c r="C107" s="66">
        <v>991.29595602999996</v>
      </c>
      <c r="D107" s="66">
        <v>1161.2249395599999</v>
      </c>
      <c r="E107" s="66">
        <v>1093.6464913100001</v>
      </c>
      <c r="F107" s="66">
        <v>1098.7889345900001</v>
      </c>
      <c r="G107" s="66">
        <v>1156.1590223600001</v>
      </c>
      <c r="H107" s="66">
        <v>1000.71469222</v>
      </c>
      <c r="I107" s="66">
        <v>721.88712080999994</v>
      </c>
      <c r="J107" s="66">
        <v>1092.5340718699999</v>
      </c>
      <c r="K107" s="66">
        <v>998.98470601999998</v>
      </c>
      <c r="L107" s="66">
        <v>1006.0856057899999</v>
      </c>
      <c r="M107" s="66">
        <v>633.99288127</v>
      </c>
      <c r="N107" s="66">
        <v>624.11806204999993</v>
      </c>
      <c r="O107" s="66">
        <v>767.29019059000007</v>
      </c>
      <c r="P107" s="66">
        <v>1072.31211805</v>
      </c>
      <c r="Q107" s="66">
        <v>842.66332095000007</v>
      </c>
      <c r="R107" s="66">
        <v>954.27663159000008</v>
      </c>
      <c r="S107" s="66">
        <v>986.63956611000003</v>
      </c>
      <c r="T107" s="66">
        <v>1059.9538954700001</v>
      </c>
      <c r="U107" s="66">
        <v>788.69115451999994</v>
      </c>
      <c r="V107" s="66">
        <v>864.03100472999995</v>
      </c>
      <c r="W107" s="66">
        <v>1072.7257712200001</v>
      </c>
      <c r="X107" s="66">
        <v>1158.4222152</v>
      </c>
      <c r="Y107" s="66">
        <v>932.91820985999993</v>
      </c>
      <c r="Z107" s="66">
        <v>1301.4987884100001</v>
      </c>
      <c r="AA107" s="66">
        <v>828.42841222000004</v>
      </c>
      <c r="AB107" s="66">
        <v>1004.8475469</v>
      </c>
      <c r="AC107" s="66">
        <v>948.84005907000005</v>
      </c>
      <c r="AD107" s="66">
        <v>899.87444088999996</v>
      </c>
      <c r="AE107" s="66">
        <v>984.01194168000006</v>
      </c>
      <c r="AF107" s="66">
        <v>949.00235395999994</v>
      </c>
      <c r="AG107" s="66">
        <v>728.8129969900001</v>
      </c>
      <c r="AH107" s="66">
        <v>919.31864672999995</v>
      </c>
      <c r="AI107" s="66">
        <v>879.01104401999999</v>
      </c>
      <c r="AJ107" s="66">
        <v>1209.44380202</v>
      </c>
      <c r="AK107" s="66">
        <v>1149.93678583</v>
      </c>
      <c r="AL107" s="66">
        <v>1144.33889101</v>
      </c>
      <c r="AM107" s="66">
        <v>953.59156028000007</v>
      </c>
      <c r="AN107" s="66">
        <v>1239.5644048300001</v>
      </c>
      <c r="AO107" s="66">
        <v>1051.41038914</v>
      </c>
      <c r="AP107" s="66">
        <v>1296.16063979</v>
      </c>
      <c r="AQ107" s="66">
        <v>1108.2903387900001</v>
      </c>
      <c r="AR107" s="66">
        <v>1241.7384869299999</v>
      </c>
      <c r="AS107" s="66">
        <v>903.80308683999999</v>
      </c>
      <c r="AT107" s="66">
        <v>997.58150695999996</v>
      </c>
      <c r="AU107" s="66">
        <v>1115.7628791000002</v>
      </c>
      <c r="AV107" s="66">
        <v>876.07169382000006</v>
      </c>
      <c r="AW107" s="66">
        <v>1070.9653094599998</v>
      </c>
      <c r="AX107" s="66">
        <v>1019.087713</v>
      </c>
      <c r="AY107" s="66">
        <v>1075.8740414899999</v>
      </c>
      <c r="AZ107" s="66">
        <v>1008.8560590300001</v>
      </c>
      <c r="BA107" s="66">
        <v>931.0059699599999</v>
      </c>
      <c r="BB107" s="66">
        <v>1147.7479806599999</v>
      </c>
      <c r="BC107" s="66">
        <v>1484.08324842</v>
      </c>
      <c r="BD107" s="66">
        <v>1023.0334138600001</v>
      </c>
      <c r="BE107" s="66">
        <v>1095.71125179</v>
      </c>
      <c r="BF107" s="66">
        <v>1186.9935733899999</v>
      </c>
      <c r="BG107" s="66">
        <v>1264.3993015199999</v>
      </c>
      <c r="BH107" s="66">
        <v>1262.7103246500001</v>
      </c>
      <c r="BI107" s="66">
        <v>1248.16411724</v>
      </c>
      <c r="BJ107" s="66">
        <v>1369.69919364</v>
      </c>
      <c r="BK107" s="66">
        <v>1446.7468934600001</v>
      </c>
      <c r="BL107" s="66">
        <v>1249.2707242399999</v>
      </c>
      <c r="BM107" s="66">
        <v>1304.13077787</v>
      </c>
      <c r="BN107" s="66">
        <v>1669.9610779499999</v>
      </c>
      <c r="BO107" s="66">
        <v>1658.8315652700001</v>
      </c>
      <c r="BP107" s="66">
        <v>2009.1562659399999</v>
      </c>
      <c r="BQ107" s="66">
        <v>1890.59326913</v>
      </c>
      <c r="BR107" s="66">
        <v>1558.8718317600001</v>
      </c>
      <c r="BS107" s="66">
        <v>1435.6111283099999</v>
      </c>
      <c r="BT107" s="66">
        <v>1564.91624976</v>
      </c>
      <c r="BU107" s="66">
        <v>1640.6053459499999</v>
      </c>
      <c r="BV107" s="66">
        <v>1532.1643684300002</v>
      </c>
      <c r="BW107" s="66">
        <v>2006.4175622399998</v>
      </c>
      <c r="BX107" s="66">
        <v>1998.65923049</v>
      </c>
      <c r="BY107" s="66">
        <v>2068.1805857700001</v>
      </c>
      <c r="BZ107" s="66">
        <v>1867.0640806399999</v>
      </c>
      <c r="CA107" s="66">
        <v>2025.3126600000001</v>
      </c>
      <c r="CB107" s="66">
        <v>1551.8494392800001</v>
      </c>
      <c r="CC107" s="66">
        <v>1707.56017103</v>
      </c>
      <c r="CD107" s="66">
        <v>1551.64402522</v>
      </c>
      <c r="CE107" s="66">
        <v>1845.7093803400001</v>
      </c>
      <c r="CF107" s="66">
        <v>1753.82629477</v>
      </c>
      <c r="CG107" s="66">
        <v>1513.6019704800001</v>
      </c>
      <c r="CH107" s="66">
        <v>1570.4665751699999</v>
      </c>
      <c r="CI107" s="66">
        <v>1704.74733872</v>
      </c>
      <c r="CJ107" s="66">
        <v>1572.08689925</v>
      </c>
      <c r="CK107" s="66">
        <v>1485.02036653</v>
      </c>
      <c r="CL107" s="66">
        <v>1578.32006492</v>
      </c>
      <c r="CM107" s="66">
        <v>1845.8591386799999</v>
      </c>
      <c r="CN107" s="66">
        <v>1725.74068528</v>
      </c>
      <c r="CO107" s="66">
        <v>1391.3539713700002</v>
      </c>
      <c r="CP107" s="66">
        <v>1340.66275421</v>
      </c>
      <c r="CQ107" s="66">
        <v>1455.3527358000001</v>
      </c>
      <c r="CR107" s="66">
        <v>1397.25257031</v>
      </c>
      <c r="CS107" s="66">
        <v>1214.72610394</v>
      </c>
      <c r="CT107" s="66">
        <v>1497.5119894499999</v>
      </c>
      <c r="CU107" s="66">
        <v>1736.8868082399999</v>
      </c>
      <c r="CV107" s="66">
        <v>1658.1616538799999</v>
      </c>
      <c r="CW107" s="66">
        <v>1475.8790295900001</v>
      </c>
      <c r="CX107" s="66">
        <v>1484.04493832</v>
      </c>
      <c r="CY107" s="66">
        <v>1819.68261512</v>
      </c>
      <c r="CZ107" s="66">
        <v>1696.48936497</v>
      </c>
      <c r="DA107" s="66">
        <v>1629.21744115</v>
      </c>
      <c r="DB107" s="66">
        <v>1820.98840591</v>
      </c>
      <c r="DC107" s="66">
        <v>2002.278906</v>
      </c>
      <c r="DD107" s="66">
        <v>2080.9393570799998</v>
      </c>
      <c r="DE107" s="66">
        <v>1863.61103512</v>
      </c>
      <c r="DF107" s="66">
        <v>2056.7664693400002</v>
      </c>
      <c r="DG107" s="66">
        <v>2515.7955915100001</v>
      </c>
      <c r="DH107" s="66">
        <v>2593.4226663499999</v>
      </c>
      <c r="DI107" s="66">
        <v>2166.7435732599997</v>
      </c>
      <c r="DJ107" s="66">
        <v>2458.7204021299999</v>
      </c>
      <c r="DK107" s="66">
        <v>2166.2306723500001</v>
      </c>
      <c r="DL107" s="66">
        <v>2378.39101669</v>
      </c>
      <c r="DM107" s="66">
        <v>1958.8086949200001</v>
      </c>
      <c r="DN107" s="66">
        <v>2530.2063457700001</v>
      </c>
      <c r="DO107" s="66">
        <v>2619.6855220000002</v>
      </c>
      <c r="DP107" s="66">
        <v>2646.2436560199999</v>
      </c>
      <c r="DQ107" s="66">
        <v>2437.1424010999999</v>
      </c>
      <c r="DR107" s="66">
        <v>2427.8957626699998</v>
      </c>
      <c r="DS107" s="66">
        <v>2623.7351198000001</v>
      </c>
      <c r="DT107" s="66">
        <v>2292.9604445700002</v>
      </c>
      <c r="DU107" s="66">
        <v>1990.9730606600001</v>
      </c>
      <c r="DV107" s="66">
        <v>2397.07702109</v>
      </c>
      <c r="DW107" s="66">
        <v>2397.8094424700002</v>
      </c>
      <c r="DX107" s="66">
        <v>2492.70731058</v>
      </c>
      <c r="DY107" s="66">
        <v>2289.1458487300001</v>
      </c>
      <c r="DZ107" s="66">
        <v>2490.19358263</v>
      </c>
      <c r="EA107" s="66">
        <v>2772.8746565000001</v>
      </c>
      <c r="EB107" s="66">
        <v>2659.4088809999998</v>
      </c>
      <c r="EC107" s="66">
        <v>2320.0857448300003</v>
      </c>
      <c r="ED107" s="66">
        <v>2253.49420156</v>
      </c>
      <c r="EE107" s="66">
        <v>2589.7114399000002</v>
      </c>
      <c r="EF107" s="66">
        <v>2797.8523703000001</v>
      </c>
    </row>
    <row r="108" spans="1:136">
      <c r="A108" s="65" t="s">
        <v>77</v>
      </c>
      <c r="B108" s="66">
        <v>569.36132668000005</v>
      </c>
      <c r="C108" s="66">
        <v>809.91400486000009</v>
      </c>
      <c r="D108" s="66">
        <v>507.39053484000004</v>
      </c>
      <c r="E108" s="66">
        <v>409.21024659</v>
      </c>
      <c r="F108" s="66">
        <v>391.87505778000002</v>
      </c>
      <c r="G108" s="66">
        <v>629.58369110000001</v>
      </c>
      <c r="H108" s="66">
        <v>520.20552615999998</v>
      </c>
      <c r="I108" s="66">
        <v>533.562681</v>
      </c>
      <c r="J108" s="66">
        <v>513.16457119000006</v>
      </c>
      <c r="K108" s="66">
        <v>645.71477255000002</v>
      </c>
      <c r="L108" s="66">
        <v>759.91910056000006</v>
      </c>
      <c r="M108" s="66">
        <v>656.69038589000002</v>
      </c>
      <c r="N108" s="66">
        <v>814.97612876000005</v>
      </c>
      <c r="O108" s="66">
        <v>611.94241968999995</v>
      </c>
      <c r="P108" s="66">
        <v>578.52065604000006</v>
      </c>
      <c r="Q108" s="66">
        <v>684.28158483999994</v>
      </c>
      <c r="R108" s="66">
        <v>962.26737415000002</v>
      </c>
      <c r="S108" s="66">
        <v>1138.52902253</v>
      </c>
      <c r="T108" s="66">
        <v>1010.70321046</v>
      </c>
      <c r="U108" s="66">
        <v>1000.44134491</v>
      </c>
      <c r="V108" s="66">
        <v>1059.92463247</v>
      </c>
      <c r="W108" s="66">
        <v>841.84883603999992</v>
      </c>
      <c r="X108" s="66">
        <v>863.26155117999997</v>
      </c>
      <c r="Y108" s="66">
        <v>1076.2065078999999</v>
      </c>
      <c r="Z108" s="66">
        <v>1103.9423167299999</v>
      </c>
      <c r="AA108" s="66">
        <v>1173.9856860499999</v>
      </c>
      <c r="AB108" s="66">
        <v>858.66303397000001</v>
      </c>
      <c r="AC108" s="66">
        <v>883.41309486</v>
      </c>
      <c r="AD108" s="66">
        <v>928.15437225000005</v>
      </c>
      <c r="AE108" s="66">
        <v>917.50067495999997</v>
      </c>
      <c r="AF108" s="66">
        <v>649.41577824000001</v>
      </c>
      <c r="AG108" s="66">
        <v>676.43438950000007</v>
      </c>
      <c r="AH108" s="66">
        <v>556.98216458000002</v>
      </c>
      <c r="AI108" s="66">
        <v>866.69556058000001</v>
      </c>
      <c r="AJ108" s="66">
        <v>768.11274528000001</v>
      </c>
      <c r="AK108" s="66">
        <v>475.97829464</v>
      </c>
      <c r="AL108" s="66">
        <v>370.50986862000002</v>
      </c>
      <c r="AM108" s="66">
        <v>663.83848719000002</v>
      </c>
      <c r="AN108" s="66">
        <v>873.32383772999992</v>
      </c>
      <c r="AO108" s="66">
        <v>635.24590948000002</v>
      </c>
      <c r="AP108" s="66">
        <v>826.70799851999993</v>
      </c>
      <c r="AQ108" s="66">
        <v>617.56249292000007</v>
      </c>
      <c r="AR108" s="66">
        <v>580.57233070000007</v>
      </c>
      <c r="AS108" s="66">
        <v>672.13660892000007</v>
      </c>
      <c r="AT108" s="66">
        <v>582.79597631000001</v>
      </c>
      <c r="AU108" s="66">
        <v>743.32118373000003</v>
      </c>
      <c r="AV108" s="66">
        <v>562.61853451000002</v>
      </c>
      <c r="AW108" s="66">
        <v>518.46090229000004</v>
      </c>
      <c r="AX108" s="66">
        <v>470.38840094</v>
      </c>
      <c r="AY108" s="66">
        <v>561.92744616999994</v>
      </c>
      <c r="AZ108" s="66">
        <v>541.61619753000002</v>
      </c>
      <c r="BA108" s="66">
        <v>435.99596101000003</v>
      </c>
      <c r="BB108" s="66">
        <v>337.11837332999994</v>
      </c>
      <c r="BC108" s="66">
        <v>377.60545171000001</v>
      </c>
      <c r="BD108" s="66">
        <v>314.97109767000001</v>
      </c>
      <c r="BE108" s="66">
        <v>341.98939967000001</v>
      </c>
      <c r="BF108" s="66">
        <v>447.09880068000001</v>
      </c>
      <c r="BG108" s="66">
        <v>373.91818029000001</v>
      </c>
      <c r="BH108" s="66">
        <v>195.50103435</v>
      </c>
      <c r="BI108" s="66">
        <v>213.33508028999998</v>
      </c>
      <c r="BJ108" s="66">
        <v>333.82815220999998</v>
      </c>
      <c r="BK108" s="66">
        <v>339.39256983999996</v>
      </c>
      <c r="BL108" s="66">
        <v>304.00188106999997</v>
      </c>
      <c r="BM108" s="66">
        <v>188.09653030000001</v>
      </c>
      <c r="BN108" s="66">
        <v>275.12000413999999</v>
      </c>
      <c r="BO108" s="66">
        <v>212.64243454000001</v>
      </c>
      <c r="BP108" s="66">
        <v>293.97893190000002</v>
      </c>
      <c r="BQ108" s="66">
        <v>220.26473572</v>
      </c>
      <c r="BR108" s="66">
        <v>207.72237256</v>
      </c>
      <c r="BS108" s="66">
        <v>246.95668388000001</v>
      </c>
      <c r="BT108" s="66">
        <v>233.36637082999999</v>
      </c>
      <c r="BU108" s="66">
        <v>278.07193354999998</v>
      </c>
      <c r="BV108" s="66">
        <v>233.15819970000001</v>
      </c>
      <c r="BW108" s="66">
        <v>240.31528321000002</v>
      </c>
      <c r="BX108" s="66">
        <v>223.42139876000002</v>
      </c>
      <c r="BY108" s="66">
        <v>259.38885809999999</v>
      </c>
      <c r="BZ108" s="66">
        <v>313.73050798999998</v>
      </c>
      <c r="CA108" s="66">
        <v>422.73557058</v>
      </c>
      <c r="CB108" s="66">
        <v>384.40984367999999</v>
      </c>
      <c r="CC108" s="66">
        <v>330.37787758999997</v>
      </c>
      <c r="CD108" s="66">
        <v>346.27848935999998</v>
      </c>
      <c r="CE108" s="66">
        <v>333.04387114000002</v>
      </c>
      <c r="CF108" s="66">
        <v>227.31815217000002</v>
      </c>
      <c r="CG108" s="66">
        <v>372.77538455000001</v>
      </c>
      <c r="CH108" s="66">
        <v>282.76066642000001</v>
      </c>
      <c r="CI108" s="66">
        <v>466.62195044999999</v>
      </c>
      <c r="CJ108" s="66">
        <v>400.57217743000001</v>
      </c>
      <c r="CK108" s="66">
        <v>464.76220832000001</v>
      </c>
      <c r="CL108" s="66">
        <v>458.68751853999999</v>
      </c>
      <c r="CM108" s="66">
        <v>440.05291231000001</v>
      </c>
      <c r="CN108" s="66">
        <v>295.03410805000004</v>
      </c>
      <c r="CO108" s="66">
        <v>355.44506668000002</v>
      </c>
      <c r="CP108" s="66">
        <v>465.07846227000005</v>
      </c>
      <c r="CQ108" s="66">
        <v>458.57909576999998</v>
      </c>
      <c r="CR108" s="66">
        <v>499.98764474000001</v>
      </c>
      <c r="CS108" s="66">
        <v>449.47181484999999</v>
      </c>
      <c r="CT108" s="66">
        <v>410.95860671000003</v>
      </c>
      <c r="CU108" s="66">
        <v>389.97534502000002</v>
      </c>
      <c r="CV108" s="66">
        <v>460.22144209999999</v>
      </c>
      <c r="CW108" s="66">
        <v>549.92116927000006</v>
      </c>
      <c r="CX108" s="66">
        <v>428.56630861999997</v>
      </c>
      <c r="CY108" s="66">
        <v>431.67293183000004</v>
      </c>
      <c r="CZ108" s="66">
        <v>322.38885192999999</v>
      </c>
      <c r="DA108" s="66">
        <v>391.27886914999999</v>
      </c>
      <c r="DB108" s="66">
        <v>369.46808534000002</v>
      </c>
      <c r="DC108" s="66">
        <v>545.94221456000002</v>
      </c>
      <c r="DD108" s="66">
        <v>435.69776466999997</v>
      </c>
      <c r="DE108" s="66">
        <v>410.99336209000001</v>
      </c>
      <c r="DF108" s="66">
        <v>473.0069537</v>
      </c>
      <c r="DG108" s="66">
        <v>701.62394519999998</v>
      </c>
      <c r="DH108" s="66">
        <v>599.81908080000005</v>
      </c>
      <c r="DI108" s="66">
        <v>646.81471190000002</v>
      </c>
      <c r="DJ108" s="66">
        <v>544.48931459999994</v>
      </c>
      <c r="DK108" s="66">
        <v>681.84637799999996</v>
      </c>
      <c r="DL108" s="66">
        <v>663.23947939999994</v>
      </c>
      <c r="DM108" s="66">
        <v>663.68157380000002</v>
      </c>
      <c r="DN108" s="66">
        <v>703.79748539999991</v>
      </c>
      <c r="DO108" s="66">
        <v>586.71581530000003</v>
      </c>
      <c r="DP108" s="66">
        <v>545.32982479999998</v>
      </c>
      <c r="DQ108" s="66">
        <v>640.46204699999998</v>
      </c>
      <c r="DR108" s="66">
        <v>610.47384250000005</v>
      </c>
      <c r="DS108" s="66">
        <v>668.9350412</v>
      </c>
      <c r="DT108" s="66">
        <v>616.57858150000004</v>
      </c>
      <c r="DU108" s="66">
        <v>477.6535705</v>
      </c>
      <c r="DV108" s="66">
        <v>556.68976420000001</v>
      </c>
      <c r="DW108" s="66">
        <v>653.90015860000005</v>
      </c>
      <c r="DX108" s="66">
        <v>653.90824729999997</v>
      </c>
      <c r="DY108" s="66">
        <v>646.1754985</v>
      </c>
      <c r="DZ108" s="66">
        <v>680.93981800000006</v>
      </c>
      <c r="EA108" s="66">
        <v>744.40266180000003</v>
      </c>
      <c r="EB108" s="66">
        <v>610.34761619999995</v>
      </c>
      <c r="EC108" s="66">
        <v>693.44047569999998</v>
      </c>
      <c r="ED108" s="66">
        <v>637.50790319999999</v>
      </c>
      <c r="EE108" s="66">
        <v>706.36333760000002</v>
      </c>
      <c r="EF108" s="66">
        <v>569.42116199999998</v>
      </c>
    </row>
    <row r="109" spans="1:136">
      <c r="A109" s="65" t="s">
        <v>78</v>
      </c>
      <c r="B109" s="66">
        <v>3098.0164775200001</v>
      </c>
      <c r="C109" s="66">
        <v>2875.50834764</v>
      </c>
      <c r="D109" s="66">
        <v>2884.0633787199999</v>
      </c>
      <c r="E109" s="66">
        <v>2773.13797669</v>
      </c>
      <c r="F109" s="66">
        <v>3023.6784192099999</v>
      </c>
      <c r="G109" s="66">
        <v>2956.3010315299998</v>
      </c>
      <c r="H109" s="66">
        <v>2972.5088537199999</v>
      </c>
      <c r="I109" s="66">
        <v>2595.3315157900001</v>
      </c>
      <c r="J109" s="66">
        <v>2681.8072517999999</v>
      </c>
      <c r="K109" s="66">
        <v>3220.41534383</v>
      </c>
      <c r="L109" s="66">
        <v>3034.82273631</v>
      </c>
      <c r="M109" s="66">
        <v>2680.9411994600005</v>
      </c>
      <c r="N109" s="66">
        <v>3098.8442083499999</v>
      </c>
      <c r="O109" s="66">
        <v>3250.2012475199999</v>
      </c>
      <c r="P109" s="66">
        <v>3111.6164057400001</v>
      </c>
      <c r="Q109" s="66">
        <v>2642.15772139</v>
      </c>
      <c r="R109" s="66">
        <v>2649.2391552999998</v>
      </c>
      <c r="S109" s="66">
        <v>3324.9722910800001</v>
      </c>
      <c r="T109" s="66">
        <v>3102.8477068000002</v>
      </c>
      <c r="U109" s="66">
        <v>2945.7406729200002</v>
      </c>
      <c r="V109" s="66">
        <v>2889.8420964100001</v>
      </c>
      <c r="W109" s="66">
        <v>3816.2188635500002</v>
      </c>
      <c r="X109" s="66">
        <v>3383.5465281500001</v>
      </c>
      <c r="Y109" s="66">
        <v>3634.6500305300001</v>
      </c>
      <c r="Z109" s="66">
        <v>3449.0763613199997</v>
      </c>
      <c r="AA109" s="66">
        <v>4060.5559723899996</v>
      </c>
      <c r="AB109" s="66">
        <v>3611.5381677700002</v>
      </c>
      <c r="AC109" s="66">
        <v>3566.9399166799999</v>
      </c>
      <c r="AD109" s="66">
        <v>3521.5902174399998</v>
      </c>
      <c r="AE109" s="66">
        <v>3734.82169286</v>
      </c>
      <c r="AF109" s="66">
        <v>3724.9947865300001</v>
      </c>
      <c r="AG109" s="66">
        <v>3567.9814439699999</v>
      </c>
      <c r="AH109" s="66">
        <v>3833.5659572699997</v>
      </c>
      <c r="AI109" s="66">
        <v>4311.9757789300002</v>
      </c>
      <c r="AJ109" s="66">
        <v>4180.6677660700007</v>
      </c>
      <c r="AK109" s="66">
        <v>4188.2179450100002</v>
      </c>
      <c r="AL109" s="66">
        <v>3538.2159234399996</v>
      </c>
      <c r="AM109" s="66">
        <v>4003.8898557900002</v>
      </c>
      <c r="AN109" s="66">
        <v>3973.5281763799999</v>
      </c>
      <c r="AO109" s="66">
        <v>4442.5897775900003</v>
      </c>
      <c r="AP109" s="66">
        <v>4410.2327239200004</v>
      </c>
      <c r="AQ109" s="66">
        <v>5365.3590318299994</v>
      </c>
      <c r="AR109" s="66">
        <v>4361.5830548100002</v>
      </c>
      <c r="AS109" s="66">
        <v>4369.9974020600002</v>
      </c>
      <c r="AT109" s="66">
        <v>4804.8433231099998</v>
      </c>
      <c r="AU109" s="66">
        <v>4761.1034931100003</v>
      </c>
      <c r="AV109" s="66">
        <v>4673.7520236</v>
      </c>
      <c r="AW109" s="66">
        <v>4792.7917211900003</v>
      </c>
      <c r="AX109" s="66">
        <v>4926.4091173500001</v>
      </c>
      <c r="AY109" s="66">
        <v>5000.7456619300001</v>
      </c>
      <c r="AZ109" s="66">
        <v>4801.2636609299998</v>
      </c>
      <c r="BA109" s="66">
        <v>4289.9476339299999</v>
      </c>
      <c r="BB109" s="66">
        <v>4395.5145490300001</v>
      </c>
      <c r="BC109" s="66">
        <v>4685.5140396099996</v>
      </c>
      <c r="BD109" s="66">
        <v>4580.7668527300002</v>
      </c>
      <c r="BE109" s="66">
        <v>4815.89024126</v>
      </c>
      <c r="BF109" s="66">
        <v>4480.6216201900006</v>
      </c>
      <c r="BG109" s="66">
        <v>5077.9247250400003</v>
      </c>
      <c r="BH109" s="66">
        <v>4729.3996311800001</v>
      </c>
      <c r="BI109" s="66">
        <v>4144.0943377200001</v>
      </c>
      <c r="BJ109" s="66">
        <v>3993.9330591300004</v>
      </c>
      <c r="BK109" s="66">
        <v>4479.7119671300006</v>
      </c>
      <c r="BL109" s="66">
        <v>4433.1004730200002</v>
      </c>
      <c r="BM109" s="66">
        <v>4375.3242230599999</v>
      </c>
      <c r="BN109" s="66">
        <v>4270.5515227400001</v>
      </c>
      <c r="BO109" s="66">
        <v>4727.8200059000001</v>
      </c>
      <c r="BP109" s="66">
        <v>4233.6814912200007</v>
      </c>
      <c r="BQ109" s="66">
        <v>4241.3606899000006</v>
      </c>
      <c r="BR109" s="66">
        <v>4596.3736829700001</v>
      </c>
      <c r="BS109" s="66">
        <v>5269.5309885699999</v>
      </c>
      <c r="BT109" s="66">
        <v>4825.8009172700004</v>
      </c>
      <c r="BU109" s="66">
        <v>4789.2723139899999</v>
      </c>
      <c r="BV109" s="66">
        <v>5047.0871727000003</v>
      </c>
      <c r="BW109" s="66">
        <v>5237.7818656999998</v>
      </c>
      <c r="BX109" s="66">
        <v>5063.2275592900005</v>
      </c>
      <c r="BY109" s="66">
        <v>4565.2092685999996</v>
      </c>
      <c r="BZ109" s="66">
        <v>4798.7606440199997</v>
      </c>
      <c r="CA109" s="66">
        <v>5208.6227494200002</v>
      </c>
      <c r="CB109" s="66">
        <v>5384.0821779400003</v>
      </c>
      <c r="CC109" s="66">
        <v>5371.2546685799998</v>
      </c>
      <c r="CD109" s="66">
        <v>5189.0286451599995</v>
      </c>
      <c r="CE109" s="66">
        <v>5722.4685274299991</v>
      </c>
      <c r="CF109" s="66">
        <v>5423.0313850100001</v>
      </c>
      <c r="CG109" s="66">
        <v>5514.0993982600003</v>
      </c>
      <c r="CH109" s="66">
        <v>5732.1060873300003</v>
      </c>
      <c r="CI109" s="66">
        <v>6404.1634961599993</v>
      </c>
      <c r="CJ109" s="66">
        <v>6106.8019386200003</v>
      </c>
      <c r="CK109" s="66">
        <v>5799.9632731400006</v>
      </c>
      <c r="CL109" s="66">
        <v>6244.2903366199998</v>
      </c>
      <c r="CM109" s="66">
        <v>6384.1883381899997</v>
      </c>
      <c r="CN109" s="66">
        <v>5749.5034366899999</v>
      </c>
      <c r="CO109" s="66">
        <v>6723.2722924899999</v>
      </c>
      <c r="CP109" s="66">
        <v>6616.7830150399996</v>
      </c>
      <c r="CQ109" s="66">
        <v>7209.5915260199999</v>
      </c>
      <c r="CR109" s="66">
        <v>6600.9450483700002</v>
      </c>
      <c r="CS109" s="66">
        <v>6400.6806460999996</v>
      </c>
      <c r="CT109" s="66">
        <v>6390.6135961600003</v>
      </c>
      <c r="CU109" s="66">
        <v>6864.7553421000002</v>
      </c>
      <c r="CV109" s="66">
        <v>6609.57297285</v>
      </c>
      <c r="CW109" s="66">
        <v>6255.5994741200002</v>
      </c>
      <c r="CX109" s="66">
        <v>6514.7769629499999</v>
      </c>
      <c r="CY109" s="66">
        <v>6645.3054788299996</v>
      </c>
      <c r="CZ109" s="66">
        <v>6537.1615357199998</v>
      </c>
      <c r="DA109" s="66">
        <v>6254.60805256</v>
      </c>
      <c r="DB109" s="66">
        <v>6461.7645859300001</v>
      </c>
      <c r="DC109" s="66">
        <v>6421.2299902100003</v>
      </c>
      <c r="DD109" s="66">
        <v>6324.1699116700001</v>
      </c>
      <c r="DE109" s="66">
        <v>5997.9445603499998</v>
      </c>
      <c r="DF109" s="66">
        <v>5884.7678269600001</v>
      </c>
      <c r="DG109" s="66">
        <v>6819.9793491500004</v>
      </c>
      <c r="DH109" s="66">
        <v>7129.9446652999995</v>
      </c>
      <c r="DI109" s="66">
        <v>7550.9482178999997</v>
      </c>
      <c r="DJ109" s="66">
        <v>7828.0812053999998</v>
      </c>
      <c r="DK109" s="66">
        <v>8329.1732388</v>
      </c>
      <c r="DL109" s="66">
        <v>8430.1689308000005</v>
      </c>
      <c r="DM109" s="66">
        <v>8580.5136856999998</v>
      </c>
      <c r="DN109" s="66">
        <v>8660.2497576999995</v>
      </c>
      <c r="DO109" s="66">
        <v>8150.0964294999994</v>
      </c>
      <c r="DP109" s="66">
        <v>8449.0418219999992</v>
      </c>
      <c r="DQ109" s="66">
        <v>8913.0582238999996</v>
      </c>
      <c r="DR109" s="66">
        <v>8538.8676311999989</v>
      </c>
      <c r="DS109" s="66">
        <v>8878.1893472000011</v>
      </c>
      <c r="DT109" s="66">
        <v>8622.4908739000002</v>
      </c>
      <c r="DU109" s="66">
        <v>8447.2580760000001</v>
      </c>
      <c r="DV109" s="66">
        <v>8514.9754109999994</v>
      </c>
      <c r="DW109" s="66">
        <v>8731.7431897999995</v>
      </c>
      <c r="DX109" s="66">
        <v>8032.1764478999994</v>
      </c>
      <c r="DY109" s="66">
        <v>8410.4760662000008</v>
      </c>
      <c r="DZ109" s="66">
        <v>8576.4786999999997</v>
      </c>
      <c r="EA109" s="66">
        <v>9181.3532601000006</v>
      </c>
      <c r="EB109" s="66">
        <v>8649.1460423999997</v>
      </c>
      <c r="EC109" s="66">
        <v>9076.1034020999996</v>
      </c>
      <c r="ED109" s="66">
        <v>9906.7675854999998</v>
      </c>
      <c r="EE109" s="66">
        <v>9475.925777800001</v>
      </c>
      <c r="EF109" s="66">
        <v>8949.9906264999991</v>
      </c>
    </row>
    <row r="110" spans="1:136">
      <c r="A110" s="65" t="s">
        <v>79</v>
      </c>
      <c r="B110" s="66">
        <v>235.55583038</v>
      </c>
      <c r="C110" s="66">
        <v>427.90174585</v>
      </c>
      <c r="D110" s="66">
        <v>303.08038808999999</v>
      </c>
      <c r="E110" s="66">
        <v>183.73153821</v>
      </c>
      <c r="F110" s="66">
        <v>317.37829025000002</v>
      </c>
      <c r="G110" s="66">
        <v>195.34312663</v>
      </c>
      <c r="H110" s="66">
        <v>278.34743637000003</v>
      </c>
      <c r="I110" s="66">
        <v>222.55563180000001</v>
      </c>
      <c r="J110" s="66">
        <v>284.17897655000002</v>
      </c>
      <c r="K110" s="66">
        <v>305.92218858000001</v>
      </c>
      <c r="L110" s="66">
        <v>290.90047448000001</v>
      </c>
      <c r="M110" s="66">
        <v>336.62316135999998</v>
      </c>
      <c r="N110" s="66">
        <v>258.31191510999997</v>
      </c>
      <c r="O110" s="66">
        <v>474.95545288000005</v>
      </c>
      <c r="P110" s="66">
        <v>328.85702557000002</v>
      </c>
      <c r="Q110" s="66">
        <v>321.18643698000005</v>
      </c>
      <c r="R110" s="66">
        <v>325.60894569999999</v>
      </c>
      <c r="S110" s="66">
        <v>347.41960890999997</v>
      </c>
      <c r="T110" s="66">
        <v>237.34316694</v>
      </c>
      <c r="U110" s="66">
        <v>250.77623754999999</v>
      </c>
      <c r="V110" s="66">
        <v>488.71360138</v>
      </c>
      <c r="W110" s="66">
        <v>543.71144724999999</v>
      </c>
      <c r="X110" s="66">
        <v>371.05335947999998</v>
      </c>
      <c r="Y110" s="66">
        <v>236.45747198999999</v>
      </c>
      <c r="Z110" s="66">
        <v>395.39727849000002</v>
      </c>
      <c r="AA110" s="66">
        <v>639.82318121000003</v>
      </c>
      <c r="AB110" s="66">
        <v>417.00555572999997</v>
      </c>
      <c r="AC110" s="66">
        <v>388.23702494000003</v>
      </c>
      <c r="AD110" s="66">
        <v>408.76203115000004</v>
      </c>
      <c r="AE110" s="66">
        <v>283.32152633000004</v>
      </c>
      <c r="AF110" s="66">
        <v>364.92109684000002</v>
      </c>
      <c r="AG110" s="66">
        <v>340.96528977000003</v>
      </c>
      <c r="AH110" s="66">
        <v>425.65971262000005</v>
      </c>
      <c r="AI110" s="66">
        <v>467.20228985999995</v>
      </c>
      <c r="AJ110" s="66">
        <v>342.18100407999998</v>
      </c>
      <c r="AK110" s="66">
        <v>325.50640563000002</v>
      </c>
      <c r="AL110" s="66">
        <v>352.29518474999998</v>
      </c>
      <c r="AM110" s="66">
        <v>563.86573447000001</v>
      </c>
      <c r="AN110" s="66">
        <v>363.99289847</v>
      </c>
      <c r="AO110" s="66">
        <v>369.04201046999998</v>
      </c>
      <c r="AP110" s="66">
        <v>337.56640728999997</v>
      </c>
      <c r="AQ110" s="66">
        <v>321.76102786000001</v>
      </c>
      <c r="AR110" s="66">
        <v>295.10522050999998</v>
      </c>
      <c r="AS110" s="66">
        <v>239.17793223999999</v>
      </c>
      <c r="AT110" s="66">
        <v>238.12415877000001</v>
      </c>
      <c r="AU110" s="66">
        <v>300.94658989999999</v>
      </c>
      <c r="AV110" s="66">
        <v>349.11274394999998</v>
      </c>
      <c r="AW110" s="66">
        <v>302.08517893999999</v>
      </c>
      <c r="AX110" s="66">
        <v>321.90131646999998</v>
      </c>
      <c r="AY110" s="66">
        <v>372.30135046999999</v>
      </c>
      <c r="AZ110" s="66">
        <v>318.58362602</v>
      </c>
      <c r="BA110" s="66">
        <v>254.73953404000002</v>
      </c>
      <c r="BB110" s="66">
        <v>313.60348255000002</v>
      </c>
      <c r="BC110" s="66">
        <v>323.72320507000001</v>
      </c>
      <c r="BD110" s="66">
        <v>190.05626242</v>
      </c>
      <c r="BE110" s="66">
        <v>279.73410208000001</v>
      </c>
      <c r="BF110" s="66">
        <v>288.49301272000002</v>
      </c>
      <c r="BG110" s="66">
        <v>227.16295116000001</v>
      </c>
      <c r="BH110" s="66">
        <v>136.89933235000001</v>
      </c>
      <c r="BI110" s="66">
        <v>242.78866260000001</v>
      </c>
      <c r="BJ110" s="66">
        <v>296.93755007999999</v>
      </c>
      <c r="BK110" s="66">
        <v>261.15410485999996</v>
      </c>
      <c r="BL110" s="66">
        <v>210.07782592000001</v>
      </c>
      <c r="BM110" s="66">
        <v>202.89737747000001</v>
      </c>
      <c r="BN110" s="66">
        <v>182.6023892</v>
      </c>
      <c r="BO110" s="66">
        <v>251.78708207</v>
      </c>
      <c r="BP110" s="66">
        <v>190.42726666000002</v>
      </c>
      <c r="BQ110" s="66">
        <v>242.65830308</v>
      </c>
      <c r="BR110" s="66">
        <v>181.91529385999999</v>
      </c>
      <c r="BS110" s="66">
        <v>227.32233583999999</v>
      </c>
      <c r="BT110" s="66">
        <v>181.82203645999999</v>
      </c>
      <c r="BU110" s="66">
        <v>170.51930744999999</v>
      </c>
      <c r="BV110" s="66">
        <v>217.45481179000001</v>
      </c>
      <c r="BW110" s="66">
        <v>254.90257463</v>
      </c>
      <c r="BX110" s="66">
        <v>205.25918695000001</v>
      </c>
      <c r="BY110" s="66">
        <v>244.73590987</v>
      </c>
      <c r="BZ110" s="66">
        <v>175.48337965000002</v>
      </c>
      <c r="CA110" s="66">
        <v>158.11590340999999</v>
      </c>
      <c r="CB110" s="66">
        <v>185.46155824000002</v>
      </c>
      <c r="CC110" s="66">
        <v>204.13358153999999</v>
      </c>
      <c r="CD110" s="66">
        <v>140.07378627</v>
      </c>
      <c r="CE110" s="66">
        <v>236.69116038999999</v>
      </c>
      <c r="CF110" s="66">
        <v>243.49048449</v>
      </c>
      <c r="CG110" s="66">
        <v>105.01533432000001</v>
      </c>
      <c r="CH110" s="66">
        <v>161.76591697999999</v>
      </c>
      <c r="CI110" s="66">
        <v>236.26521147999998</v>
      </c>
      <c r="CJ110" s="66">
        <v>154.79312290999999</v>
      </c>
      <c r="CK110" s="66">
        <v>229.35881159000002</v>
      </c>
      <c r="CL110" s="66">
        <v>270.64718243999999</v>
      </c>
      <c r="CM110" s="66">
        <v>405.24822311999998</v>
      </c>
      <c r="CN110" s="66">
        <v>422.41612023000005</v>
      </c>
      <c r="CO110" s="66">
        <v>390.77506205999998</v>
      </c>
      <c r="CP110" s="66">
        <v>403.39765146999997</v>
      </c>
      <c r="CQ110" s="66">
        <v>443.27584966000006</v>
      </c>
      <c r="CR110" s="66">
        <v>500.00671921000003</v>
      </c>
      <c r="CS110" s="66">
        <v>490.77121453000001</v>
      </c>
      <c r="CT110" s="66">
        <v>453.96239027000001</v>
      </c>
      <c r="CU110" s="66">
        <v>448.78852742999999</v>
      </c>
      <c r="CV110" s="66">
        <v>413.56828037000002</v>
      </c>
      <c r="CW110" s="66">
        <v>419.70038500999999</v>
      </c>
      <c r="CX110" s="66">
        <v>387.71978360999998</v>
      </c>
      <c r="CY110" s="66">
        <v>537.61027262000005</v>
      </c>
      <c r="CZ110" s="66">
        <v>373.64985174000003</v>
      </c>
      <c r="DA110" s="66">
        <v>407.15727839000004</v>
      </c>
      <c r="DB110" s="66">
        <v>529.51025141000002</v>
      </c>
      <c r="DC110" s="66">
        <v>608.88551910000001</v>
      </c>
      <c r="DD110" s="66">
        <v>471.94136094999999</v>
      </c>
      <c r="DE110" s="66">
        <v>480.79475234</v>
      </c>
      <c r="DF110" s="66">
        <v>527.61608051999997</v>
      </c>
      <c r="DG110" s="66">
        <v>529.26065292999999</v>
      </c>
      <c r="DH110" s="66">
        <v>490.46786617999999</v>
      </c>
      <c r="DI110" s="66">
        <v>557.41673549000006</v>
      </c>
      <c r="DJ110" s="66">
        <v>540.68283277</v>
      </c>
      <c r="DK110" s="66">
        <v>604.02564744999995</v>
      </c>
      <c r="DL110" s="66">
        <v>506.24281139000004</v>
      </c>
      <c r="DM110" s="66">
        <v>746.87001228999998</v>
      </c>
      <c r="DN110" s="66">
        <v>898.78324238000005</v>
      </c>
      <c r="DO110" s="66">
        <v>762.57168475000003</v>
      </c>
      <c r="DP110" s="66">
        <v>665.60574177000001</v>
      </c>
      <c r="DQ110" s="66">
        <v>722.18994064000003</v>
      </c>
      <c r="DR110" s="66">
        <v>836.76499246999992</v>
      </c>
      <c r="DS110" s="66">
        <v>901.88140801999998</v>
      </c>
      <c r="DT110" s="66">
        <v>747.23148786999991</v>
      </c>
      <c r="DU110" s="66">
        <v>679.80576324000003</v>
      </c>
      <c r="DV110" s="66">
        <v>791.3583916099999</v>
      </c>
      <c r="DW110" s="66">
        <v>864.19800228999998</v>
      </c>
      <c r="DX110" s="66">
        <v>632.68557000999999</v>
      </c>
      <c r="DY110" s="66">
        <v>762.1603972800001</v>
      </c>
      <c r="DZ110" s="66">
        <v>926.10197992999997</v>
      </c>
      <c r="EA110" s="66">
        <v>1076.8169504699999</v>
      </c>
      <c r="EB110" s="66">
        <v>873.01743991000001</v>
      </c>
      <c r="EC110" s="66">
        <v>791.54933523</v>
      </c>
      <c r="ED110" s="66">
        <v>758.28190414999995</v>
      </c>
      <c r="EE110" s="66">
        <v>920.54012087000001</v>
      </c>
      <c r="EF110" s="66">
        <v>976.95586316000004</v>
      </c>
    </row>
    <row r="111" spans="1:136">
      <c r="A111" s="65" t="s">
        <v>80</v>
      </c>
      <c r="B111" s="66">
        <v>6401.8448805999997</v>
      </c>
      <c r="C111" s="66">
        <v>6838.5091783800008</v>
      </c>
      <c r="D111" s="66">
        <v>6060.9653135500002</v>
      </c>
      <c r="E111" s="66">
        <v>6304.6701371099998</v>
      </c>
      <c r="F111" s="66">
        <v>5945.9997753300004</v>
      </c>
      <c r="G111" s="66">
        <v>5867.4992795399994</v>
      </c>
      <c r="H111" s="66">
        <v>5535.3327502800003</v>
      </c>
      <c r="I111" s="66">
        <v>5375.8783549400005</v>
      </c>
      <c r="J111" s="66">
        <v>5794.1520653500002</v>
      </c>
      <c r="K111" s="66">
        <v>6132.4803151200003</v>
      </c>
      <c r="L111" s="66">
        <v>5737.0532557500001</v>
      </c>
      <c r="M111" s="66">
        <v>5690.0099823800001</v>
      </c>
      <c r="N111" s="66">
        <v>6070.6692755200002</v>
      </c>
      <c r="O111" s="66">
        <v>6024.6918653500006</v>
      </c>
      <c r="P111" s="66">
        <v>6476.3346462299996</v>
      </c>
      <c r="Q111" s="66">
        <v>5692.94572066</v>
      </c>
      <c r="R111" s="66">
        <v>5860.2630426400001</v>
      </c>
      <c r="S111" s="66">
        <v>6567.9898003799999</v>
      </c>
      <c r="T111" s="66">
        <v>6028.4362705000003</v>
      </c>
      <c r="U111" s="66">
        <v>6278.49663865</v>
      </c>
      <c r="V111" s="66">
        <v>5852.2657810299997</v>
      </c>
      <c r="W111" s="66">
        <v>6268.3225434300002</v>
      </c>
      <c r="X111" s="66">
        <v>5856.1305139799997</v>
      </c>
      <c r="Y111" s="66">
        <v>5495.54283545</v>
      </c>
      <c r="Z111" s="66">
        <v>5969.3295383900004</v>
      </c>
      <c r="AA111" s="66">
        <v>6382.77978876</v>
      </c>
      <c r="AB111" s="66">
        <v>6040.0141685499993</v>
      </c>
      <c r="AC111" s="66">
        <v>6224.4788098899999</v>
      </c>
      <c r="AD111" s="66">
        <v>6460.2057226500001</v>
      </c>
      <c r="AE111" s="66">
        <v>7307.6550385900009</v>
      </c>
      <c r="AF111" s="66">
        <v>6833.9880947900001</v>
      </c>
      <c r="AG111" s="66">
        <v>6456.6471415399992</v>
      </c>
      <c r="AH111" s="66">
        <v>6241.0371282200003</v>
      </c>
      <c r="AI111" s="66">
        <v>6225.3873687799996</v>
      </c>
      <c r="AJ111" s="66">
        <v>5291.9707356600002</v>
      </c>
      <c r="AK111" s="66">
        <v>5086.3984347099995</v>
      </c>
      <c r="AL111" s="66">
        <v>6106.664066880001</v>
      </c>
      <c r="AM111" s="66">
        <v>6227.1104957500002</v>
      </c>
      <c r="AN111" s="66">
        <v>5949.3493132900003</v>
      </c>
      <c r="AO111" s="66">
        <v>6525.6046994099997</v>
      </c>
      <c r="AP111" s="66">
        <v>6534.9258740599998</v>
      </c>
      <c r="AQ111" s="66">
        <v>6896.6107739100007</v>
      </c>
      <c r="AR111" s="66">
        <v>5881.2016355300002</v>
      </c>
      <c r="AS111" s="66">
        <v>5914.9638284000002</v>
      </c>
      <c r="AT111" s="66">
        <v>6134.0240047999996</v>
      </c>
      <c r="AU111" s="66">
        <v>6132.7818213800001</v>
      </c>
      <c r="AV111" s="66">
        <v>6006.1460920099998</v>
      </c>
      <c r="AW111" s="66">
        <v>5479.7428310499999</v>
      </c>
      <c r="AX111" s="66">
        <v>5197.9767072499999</v>
      </c>
      <c r="AY111" s="66">
        <v>5516.37966194</v>
      </c>
      <c r="AZ111" s="66">
        <v>4834.51984687</v>
      </c>
      <c r="BA111" s="66">
        <v>5578.3565870299999</v>
      </c>
      <c r="BB111" s="66">
        <v>5141.0930813200002</v>
      </c>
      <c r="BC111" s="66">
        <v>5603.0818053200001</v>
      </c>
      <c r="BD111" s="66">
        <v>4816.8444334599999</v>
      </c>
      <c r="BE111" s="66">
        <v>3942.74586353</v>
      </c>
      <c r="BF111" s="66">
        <v>4459.0172636099996</v>
      </c>
      <c r="BG111" s="66">
        <v>4799.4171687399994</v>
      </c>
      <c r="BH111" s="66">
        <v>4551.4916580299996</v>
      </c>
      <c r="BI111" s="66">
        <v>4772.9728236299998</v>
      </c>
      <c r="BJ111" s="66">
        <v>3996.8352142899998</v>
      </c>
      <c r="BK111" s="66">
        <v>4686.5761744800002</v>
      </c>
      <c r="BL111" s="66">
        <v>3586.0182454899996</v>
      </c>
      <c r="BM111" s="66">
        <v>3454.3841682399998</v>
      </c>
      <c r="BN111" s="66">
        <v>4006.4138780800004</v>
      </c>
      <c r="BO111" s="66">
        <v>3881.2662872199999</v>
      </c>
      <c r="BP111" s="66">
        <v>3566.6732119199996</v>
      </c>
      <c r="BQ111" s="66">
        <v>3528.9120923</v>
      </c>
      <c r="BR111" s="66">
        <v>3409.4121077099999</v>
      </c>
      <c r="BS111" s="66">
        <v>3461.9125917299998</v>
      </c>
      <c r="BT111" s="66">
        <v>3534.3183823500003</v>
      </c>
      <c r="BU111" s="66">
        <v>4092.89043477</v>
      </c>
      <c r="BV111" s="66">
        <v>4155.5961111099996</v>
      </c>
      <c r="BW111" s="66">
        <v>4008.5730900399994</v>
      </c>
      <c r="BX111" s="66">
        <v>3636.2159772700002</v>
      </c>
      <c r="BY111" s="66">
        <v>3588.4598087100003</v>
      </c>
      <c r="BZ111" s="66">
        <v>3709.7891958099999</v>
      </c>
      <c r="CA111" s="66">
        <v>3585.2014958500004</v>
      </c>
      <c r="CB111" s="66">
        <v>3597.5631323600001</v>
      </c>
      <c r="CC111" s="66">
        <v>3147.6792564200005</v>
      </c>
      <c r="CD111" s="66">
        <v>3640.73289376</v>
      </c>
      <c r="CE111" s="66">
        <v>3641.7863102900001</v>
      </c>
      <c r="CF111" s="66">
        <v>3502.1462990800001</v>
      </c>
      <c r="CG111" s="66">
        <v>3209.7451950599998</v>
      </c>
      <c r="CH111" s="66">
        <v>3099.3493028299999</v>
      </c>
      <c r="CI111" s="66">
        <v>3080.8114122899997</v>
      </c>
      <c r="CJ111" s="66">
        <v>3311.2130877099999</v>
      </c>
      <c r="CK111" s="66">
        <v>2999.0950650200002</v>
      </c>
      <c r="CL111" s="66">
        <v>3228.0186877200003</v>
      </c>
      <c r="CM111" s="66">
        <v>3579.58553029</v>
      </c>
      <c r="CN111" s="66">
        <v>3960.26614217</v>
      </c>
      <c r="CO111" s="66">
        <v>3719.2685925200003</v>
      </c>
      <c r="CP111" s="66">
        <v>3929.3263292799998</v>
      </c>
      <c r="CQ111" s="66">
        <v>4242.8959618099998</v>
      </c>
      <c r="CR111" s="66">
        <v>3776.0115188199998</v>
      </c>
      <c r="CS111" s="66">
        <v>3583.16012271</v>
      </c>
      <c r="CT111" s="66">
        <v>3247.0247961300001</v>
      </c>
      <c r="CU111" s="66">
        <v>3666.9061774100001</v>
      </c>
      <c r="CV111" s="66">
        <v>3360.6942803399998</v>
      </c>
      <c r="CW111" s="66">
        <v>3353.5751930500001</v>
      </c>
      <c r="CX111" s="66">
        <v>3231.6753301500003</v>
      </c>
      <c r="CY111" s="66">
        <v>3124.1115411699998</v>
      </c>
      <c r="CZ111" s="66">
        <v>3099.1614428999997</v>
      </c>
      <c r="DA111" s="66">
        <v>3122.4406309200003</v>
      </c>
      <c r="DB111" s="66">
        <v>2956.4869482999998</v>
      </c>
      <c r="DC111" s="66">
        <v>3054.4648033099998</v>
      </c>
      <c r="DD111" s="66">
        <v>3087.23732638</v>
      </c>
      <c r="DE111" s="66">
        <v>3166.1145299599998</v>
      </c>
      <c r="DF111" s="66">
        <v>3555.4931006799998</v>
      </c>
      <c r="DG111" s="66">
        <v>3982.9366098400001</v>
      </c>
      <c r="DH111" s="66">
        <v>4116.9542689999998</v>
      </c>
      <c r="DI111" s="66">
        <v>3775.5089205000004</v>
      </c>
      <c r="DJ111" s="66">
        <v>3891.5325939000004</v>
      </c>
      <c r="DK111" s="66">
        <v>4554.7068204000007</v>
      </c>
      <c r="DL111" s="66">
        <v>4359.5681129000004</v>
      </c>
      <c r="DM111" s="66">
        <v>4474.9826785999994</v>
      </c>
      <c r="DN111" s="66">
        <v>4288.4206823000004</v>
      </c>
      <c r="DO111" s="66">
        <v>4117.6633299999994</v>
      </c>
      <c r="DP111" s="66">
        <v>3960.2764468999999</v>
      </c>
      <c r="DQ111" s="66">
        <v>4006.5179025999996</v>
      </c>
      <c r="DR111" s="66">
        <v>3633.2735882000002</v>
      </c>
      <c r="DS111" s="66">
        <v>3825.9186414999995</v>
      </c>
      <c r="DT111" s="66">
        <v>3313.7778439000003</v>
      </c>
      <c r="DU111" s="66">
        <v>3243.1458421999996</v>
      </c>
      <c r="DV111" s="66">
        <v>3590.2030781000003</v>
      </c>
      <c r="DW111" s="66">
        <v>3759.9641075999998</v>
      </c>
      <c r="DX111" s="66">
        <v>3585.9303866</v>
      </c>
      <c r="DY111" s="66">
        <v>3444.7329637000003</v>
      </c>
      <c r="DZ111" s="66">
        <v>3593.3723633</v>
      </c>
      <c r="EA111" s="66">
        <v>3698.6549672000001</v>
      </c>
      <c r="EB111" s="66">
        <v>3570.5313722999999</v>
      </c>
      <c r="EC111" s="66">
        <v>3698.0384776999999</v>
      </c>
      <c r="ED111" s="66">
        <v>3499.6324326000004</v>
      </c>
      <c r="EE111" s="66">
        <v>3425.9025731000002</v>
      </c>
      <c r="EF111" s="66">
        <v>2779.5006295100002</v>
      </c>
    </row>
    <row r="112" spans="1:136">
      <c r="A112" s="65" t="s">
        <v>81</v>
      </c>
      <c r="B112" s="66">
        <v>840.89730575999999</v>
      </c>
      <c r="C112" s="66">
        <v>1168.6378625</v>
      </c>
      <c r="D112" s="66">
        <v>899.83469191000006</v>
      </c>
      <c r="E112" s="66">
        <v>907.35096825000005</v>
      </c>
      <c r="F112" s="66">
        <v>957.31120454000006</v>
      </c>
      <c r="G112" s="66">
        <v>1260.89978124</v>
      </c>
      <c r="H112" s="66">
        <v>907.52300614000001</v>
      </c>
      <c r="I112" s="66">
        <v>775.74904085000003</v>
      </c>
      <c r="J112" s="66">
        <v>859.39505185000007</v>
      </c>
      <c r="K112" s="66">
        <v>935.73582818</v>
      </c>
      <c r="L112" s="66">
        <v>923.36676444</v>
      </c>
      <c r="M112" s="66">
        <v>1162.04438538</v>
      </c>
      <c r="N112" s="66">
        <v>810.7153674000001</v>
      </c>
      <c r="O112" s="66">
        <v>1030.3579010599999</v>
      </c>
      <c r="P112" s="66">
        <v>859.88616986</v>
      </c>
      <c r="Q112" s="66">
        <v>882.55419075999998</v>
      </c>
      <c r="R112" s="66">
        <v>896.07753489999993</v>
      </c>
      <c r="S112" s="66">
        <v>866.74151886999994</v>
      </c>
      <c r="T112" s="66">
        <v>1178.2592824200001</v>
      </c>
      <c r="U112" s="66">
        <v>1226.0775541799999</v>
      </c>
      <c r="V112" s="66">
        <v>1144.9627887900001</v>
      </c>
      <c r="W112" s="66">
        <v>1228.2206140999999</v>
      </c>
      <c r="X112" s="66">
        <v>1393.2198592799998</v>
      </c>
      <c r="Y112" s="66">
        <v>1143.30137451</v>
      </c>
      <c r="Z112" s="66">
        <v>1264.0953191999999</v>
      </c>
      <c r="AA112" s="66">
        <v>1405.7763638599999</v>
      </c>
      <c r="AB112" s="66">
        <v>1333.9718720800001</v>
      </c>
      <c r="AC112" s="66">
        <v>1126.3747319300001</v>
      </c>
      <c r="AD112" s="66">
        <v>1125.78371651</v>
      </c>
      <c r="AE112" s="66">
        <v>1296.3475041700001</v>
      </c>
      <c r="AF112" s="66">
        <v>1007.1850518700001</v>
      </c>
      <c r="AG112" s="66">
        <v>1153.7351892900001</v>
      </c>
      <c r="AH112" s="66">
        <v>1282.2598237</v>
      </c>
      <c r="AI112" s="66">
        <v>1460.47288886</v>
      </c>
      <c r="AJ112" s="66">
        <v>1380.03310966</v>
      </c>
      <c r="AK112" s="66">
        <v>1354.3190342400001</v>
      </c>
      <c r="AL112" s="66">
        <v>1219.5041166200001</v>
      </c>
      <c r="AM112" s="66">
        <v>1379.92726399</v>
      </c>
      <c r="AN112" s="66">
        <v>1139.16454544</v>
      </c>
      <c r="AO112" s="66">
        <v>1061.67319761</v>
      </c>
      <c r="AP112" s="66">
        <v>1069.9547522</v>
      </c>
      <c r="AQ112" s="66">
        <v>1558.8969132100001</v>
      </c>
      <c r="AR112" s="66">
        <v>1326.2812614600002</v>
      </c>
      <c r="AS112" s="66">
        <v>1453.39968761</v>
      </c>
      <c r="AT112" s="66">
        <v>1387.34988787</v>
      </c>
      <c r="AU112" s="66">
        <v>1387.5312677500001</v>
      </c>
      <c r="AV112" s="66">
        <v>1474.76809478</v>
      </c>
      <c r="AW112" s="66">
        <v>1397.2912229600001</v>
      </c>
      <c r="AX112" s="66">
        <v>1369.1055951500002</v>
      </c>
      <c r="AY112" s="66">
        <v>1483.1568391999999</v>
      </c>
      <c r="AZ112" s="66">
        <v>1606.9343555700002</v>
      </c>
      <c r="BA112" s="66">
        <v>1536.6594312099999</v>
      </c>
      <c r="BB112" s="66">
        <v>1550.8392827</v>
      </c>
      <c r="BC112" s="66">
        <v>1528.32909748</v>
      </c>
      <c r="BD112" s="66">
        <v>1375.32845058</v>
      </c>
      <c r="BE112" s="66">
        <v>1518.6848787499998</v>
      </c>
      <c r="BF112" s="66">
        <v>1351.86262599</v>
      </c>
      <c r="BG112" s="66">
        <v>1420.7297786000001</v>
      </c>
      <c r="BH112" s="66">
        <v>1444.26723861</v>
      </c>
      <c r="BI112" s="66">
        <v>1195.3292241899999</v>
      </c>
      <c r="BJ112" s="66">
        <v>1408.9502637199998</v>
      </c>
      <c r="BK112" s="66">
        <v>1459.55091193</v>
      </c>
      <c r="BL112" s="66">
        <v>1361.7125501600001</v>
      </c>
      <c r="BM112" s="66">
        <v>1481.11364516</v>
      </c>
      <c r="BN112" s="66">
        <v>1346.35543727</v>
      </c>
      <c r="BO112" s="66">
        <v>1205.6630107000001</v>
      </c>
      <c r="BP112" s="66">
        <v>1497.63213397</v>
      </c>
      <c r="BQ112" s="66">
        <v>1327.8320133299999</v>
      </c>
      <c r="BR112" s="66">
        <v>1469.7904795299999</v>
      </c>
      <c r="BS112" s="66">
        <v>1475.99681715</v>
      </c>
      <c r="BT112" s="66">
        <v>1497.8461011499999</v>
      </c>
      <c r="BU112" s="66">
        <v>1505.5650986400001</v>
      </c>
      <c r="BV112" s="66">
        <v>1438.2768269600001</v>
      </c>
      <c r="BW112" s="66">
        <v>1832.8950230800001</v>
      </c>
      <c r="BX112" s="66">
        <v>1945.2657918899999</v>
      </c>
      <c r="BY112" s="66">
        <v>1845.8924898800001</v>
      </c>
      <c r="BZ112" s="66">
        <v>1836.34367778</v>
      </c>
      <c r="CA112" s="66">
        <v>2057.5486418199998</v>
      </c>
      <c r="CB112" s="66">
        <v>1805.6613146899999</v>
      </c>
      <c r="CC112" s="66">
        <v>2026.0269907300001</v>
      </c>
      <c r="CD112" s="66">
        <v>1998.73486839</v>
      </c>
      <c r="CE112" s="66">
        <v>2000.3467531599999</v>
      </c>
      <c r="CF112" s="66">
        <v>1890.1139255400001</v>
      </c>
      <c r="CG112" s="66">
        <v>1855.6114023599998</v>
      </c>
      <c r="CH112" s="66">
        <v>2236.2107007</v>
      </c>
      <c r="CI112" s="66">
        <v>2133.7319936899999</v>
      </c>
      <c r="CJ112" s="66">
        <v>1856.18504919</v>
      </c>
      <c r="CK112" s="66">
        <v>2162.5876927700001</v>
      </c>
      <c r="CL112" s="66">
        <v>2095.7717449199999</v>
      </c>
      <c r="CM112" s="66">
        <v>1873.1634322099999</v>
      </c>
      <c r="CN112" s="66">
        <v>2053.41087212</v>
      </c>
      <c r="CO112" s="66">
        <v>2339.6621196599999</v>
      </c>
      <c r="CP112" s="66">
        <v>2595.9406457499999</v>
      </c>
      <c r="CQ112" s="66">
        <v>2418.5864082500002</v>
      </c>
      <c r="CR112" s="66">
        <v>2147.31308782</v>
      </c>
      <c r="CS112" s="66">
        <v>2277.96977793</v>
      </c>
      <c r="CT112" s="66">
        <v>2453.2275524200004</v>
      </c>
      <c r="CU112" s="66">
        <v>2487.04007271</v>
      </c>
      <c r="CV112" s="66">
        <v>2126.38057669</v>
      </c>
      <c r="CW112" s="66">
        <v>2200.8899611699999</v>
      </c>
      <c r="CX112" s="66">
        <v>2349.5911885400001</v>
      </c>
      <c r="CY112" s="66">
        <v>2235.3171316200001</v>
      </c>
      <c r="CZ112" s="66">
        <v>1979.7723149799999</v>
      </c>
      <c r="DA112" s="66">
        <v>2390.8405588799997</v>
      </c>
      <c r="DB112" s="66">
        <v>2408.93665603</v>
      </c>
      <c r="DC112" s="66">
        <v>2400.6369249700001</v>
      </c>
      <c r="DD112" s="66">
        <v>2258.5526257299998</v>
      </c>
      <c r="DE112" s="66">
        <v>2434.3700957199999</v>
      </c>
      <c r="DF112" s="66">
        <v>2444.3647490900003</v>
      </c>
      <c r="DG112" s="66">
        <v>2726.4593812499998</v>
      </c>
      <c r="DH112" s="66">
        <v>2515.3936586500004</v>
      </c>
      <c r="DI112" s="66">
        <v>2523.0786183800001</v>
      </c>
      <c r="DJ112" s="66">
        <v>2930.6140773800003</v>
      </c>
      <c r="DK112" s="66">
        <v>2836.9918183700001</v>
      </c>
      <c r="DL112" s="66">
        <v>2714.3595241100002</v>
      </c>
      <c r="DM112" s="66">
        <v>2854.4285294800002</v>
      </c>
      <c r="DN112" s="66">
        <v>3033.5076259799998</v>
      </c>
      <c r="DO112" s="66">
        <v>3192.8870001999999</v>
      </c>
      <c r="DP112" s="66">
        <v>2918.4493063</v>
      </c>
      <c r="DQ112" s="66">
        <v>2937.47259893</v>
      </c>
      <c r="DR112" s="66">
        <v>2750.8670382800001</v>
      </c>
      <c r="DS112" s="66">
        <v>2842.8747455000002</v>
      </c>
      <c r="DT112" s="66">
        <v>2276.1206577900002</v>
      </c>
      <c r="DU112" s="66">
        <v>2699.86622842</v>
      </c>
      <c r="DV112" s="66">
        <v>2845.6334699600002</v>
      </c>
      <c r="DW112" s="66">
        <v>2771.4410123600001</v>
      </c>
      <c r="DX112" s="66">
        <v>2477.2636822200002</v>
      </c>
      <c r="DY112" s="66">
        <v>2439.0084198599998</v>
      </c>
      <c r="DZ112" s="66">
        <v>2604.7954374400001</v>
      </c>
      <c r="EA112" s="66">
        <v>2765.0623055699998</v>
      </c>
      <c r="EB112" s="66">
        <v>2722.7258809</v>
      </c>
      <c r="EC112" s="66">
        <v>2805.0628858</v>
      </c>
      <c r="ED112" s="66">
        <v>2779.6212667999998</v>
      </c>
      <c r="EE112" s="66">
        <v>2857.20625703</v>
      </c>
      <c r="EF112" s="66">
        <v>2349.1019094399999</v>
      </c>
    </row>
    <row r="113" spans="1:136">
      <c r="A113" s="65" t="s">
        <v>82</v>
      </c>
      <c r="B113" s="66">
        <v>2892.9495557</v>
      </c>
      <c r="C113" s="66">
        <v>4408.7523669399998</v>
      </c>
      <c r="D113" s="66">
        <v>4048.25947705</v>
      </c>
      <c r="E113" s="66">
        <v>3215.9365255500002</v>
      </c>
      <c r="F113" s="66">
        <v>3941.0485171999999</v>
      </c>
      <c r="G113" s="66">
        <v>3794.5160404899998</v>
      </c>
      <c r="H113" s="66">
        <v>3486.5751244500002</v>
      </c>
      <c r="I113" s="66">
        <v>3434.592095</v>
      </c>
      <c r="J113" s="66">
        <v>3494.4081518600001</v>
      </c>
      <c r="K113" s="66">
        <v>4847.3731172199996</v>
      </c>
      <c r="L113" s="66">
        <v>4723.7664031200002</v>
      </c>
      <c r="M113" s="66">
        <v>3715.3346356399998</v>
      </c>
      <c r="N113" s="66">
        <v>3662.70286412</v>
      </c>
      <c r="O113" s="66">
        <v>4331.0128025200002</v>
      </c>
      <c r="P113" s="66">
        <v>4361.5767276100005</v>
      </c>
      <c r="Q113" s="66">
        <v>4182.0915966700004</v>
      </c>
      <c r="R113" s="66">
        <v>3706.3173201700001</v>
      </c>
      <c r="S113" s="66">
        <v>4229.2827604800004</v>
      </c>
      <c r="T113" s="66">
        <v>4210.8125710100003</v>
      </c>
      <c r="U113" s="66">
        <v>4048.9507078900001</v>
      </c>
      <c r="V113" s="66">
        <v>4050.0534135600001</v>
      </c>
      <c r="W113" s="66">
        <v>4196.6847741599995</v>
      </c>
      <c r="X113" s="66">
        <v>4392.3008777099994</v>
      </c>
      <c r="Y113" s="66">
        <v>3971.33606835</v>
      </c>
      <c r="Z113" s="66">
        <v>3408.2682424099999</v>
      </c>
      <c r="AA113" s="66">
        <v>4665.5797136299998</v>
      </c>
      <c r="AB113" s="66">
        <v>4670.6639828699999</v>
      </c>
      <c r="AC113" s="66">
        <v>4726.3198640800001</v>
      </c>
      <c r="AD113" s="66">
        <v>4435.1313970600004</v>
      </c>
      <c r="AE113" s="66">
        <v>5178.1269159700005</v>
      </c>
      <c r="AF113" s="66">
        <v>5164.8415448200003</v>
      </c>
      <c r="AG113" s="66">
        <v>4045.7428447699999</v>
      </c>
      <c r="AH113" s="66">
        <v>4647.8814227900002</v>
      </c>
      <c r="AI113" s="66">
        <v>4538.8564500600005</v>
      </c>
      <c r="AJ113" s="66">
        <v>5171.1533830899998</v>
      </c>
      <c r="AK113" s="66">
        <v>4951.1175826300005</v>
      </c>
      <c r="AL113" s="66">
        <v>4708.9771513699998</v>
      </c>
      <c r="AM113" s="66">
        <v>5183.8152463799997</v>
      </c>
      <c r="AN113" s="66">
        <v>4923.8317561900003</v>
      </c>
      <c r="AO113" s="66">
        <v>5004.3424012599999</v>
      </c>
      <c r="AP113" s="66">
        <v>4919.5552982899999</v>
      </c>
      <c r="AQ113" s="66">
        <v>5850.9967541999995</v>
      </c>
      <c r="AR113" s="66">
        <v>5657.3971487400004</v>
      </c>
      <c r="AS113" s="66">
        <v>4988.9001245300005</v>
      </c>
      <c r="AT113" s="66">
        <v>4997.5217470999996</v>
      </c>
      <c r="AU113" s="66">
        <v>5458.4187553900001</v>
      </c>
      <c r="AV113" s="66">
        <v>5143.9766608</v>
      </c>
      <c r="AW113" s="66">
        <v>5137.6783777800001</v>
      </c>
      <c r="AX113" s="66">
        <v>5273.6438013400002</v>
      </c>
      <c r="AY113" s="66">
        <v>6284.5331072700001</v>
      </c>
      <c r="AZ113" s="66">
        <v>5610.5939460199997</v>
      </c>
      <c r="BA113" s="66">
        <v>5132.8098792999999</v>
      </c>
      <c r="BB113" s="66">
        <v>5558.7866980600002</v>
      </c>
      <c r="BC113" s="66">
        <v>5648.0321016799999</v>
      </c>
      <c r="BD113" s="66">
        <v>4984.7222639499996</v>
      </c>
      <c r="BE113" s="66">
        <v>4912.6639772300005</v>
      </c>
      <c r="BF113" s="66">
        <v>5048.2758711000006</v>
      </c>
      <c r="BG113" s="66">
        <v>5648.3256499999998</v>
      </c>
      <c r="BH113" s="66">
        <v>5094.6351815899998</v>
      </c>
      <c r="BI113" s="66">
        <v>4636.0231158300003</v>
      </c>
      <c r="BJ113" s="66">
        <v>5171.00070074</v>
      </c>
      <c r="BK113" s="66">
        <v>5299.9688820800002</v>
      </c>
      <c r="BL113" s="66">
        <v>4800.9188956300004</v>
      </c>
      <c r="BM113" s="66">
        <v>5027.5615722799994</v>
      </c>
      <c r="BN113" s="66">
        <v>5252.0281706599999</v>
      </c>
      <c r="BO113" s="66">
        <v>5436.9761117500002</v>
      </c>
      <c r="BP113" s="66">
        <v>5070.43969655</v>
      </c>
      <c r="BQ113" s="66">
        <v>4690.0553803800003</v>
      </c>
      <c r="BR113" s="66">
        <v>4977.2824517099998</v>
      </c>
      <c r="BS113" s="66">
        <v>5482.3557946399997</v>
      </c>
      <c r="BT113" s="66">
        <v>5090.5543509600002</v>
      </c>
      <c r="BU113" s="66">
        <v>4613.6640679600005</v>
      </c>
      <c r="BV113" s="66">
        <v>4729.9019453999999</v>
      </c>
      <c r="BW113" s="66">
        <v>5248.2015334300004</v>
      </c>
      <c r="BX113" s="66">
        <v>5193.9828228599999</v>
      </c>
      <c r="BY113" s="66">
        <v>5246.2938763000002</v>
      </c>
      <c r="BZ113" s="66">
        <v>5035.8764407399995</v>
      </c>
      <c r="CA113" s="66">
        <v>5133.2355430899997</v>
      </c>
      <c r="CB113" s="66">
        <v>4655.7753030999993</v>
      </c>
      <c r="CC113" s="66">
        <v>4313.6354497399998</v>
      </c>
      <c r="CD113" s="66">
        <v>4853.3106180499999</v>
      </c>
      <c r="CE113" s="66">
        <v>5274.2902834300003</v>
      </c>
      <c r="CF113" s="66">
        <v>4889.0382397499998</v>
      </c>
      <c r="CG113" s="66">
        <v>4479.5478690700002</v>
      </c>
      <c r="CH113" s="66">
        <v>4784.8931708599994</v>
      </c>
      <c r="CI113" s="66">
        <v>5244.0257373499999</v>
      </c>
      <c r="CJ113" s="66">
        <v>5269.8730292500004</v>
      </c>
      <c r="CK113" s="66">
        <v>5093.9934238200003</v>
      </c>
      <c r="CL113" s="66">
        <v>5456.0127820400003</v>
      </c>
      <c r="CM113" s="66">
        <v>5738.62292437</v>
      </c>
      <c r="CN113" s="66">
        <v>5259.2402965399997</v>
      </c>
      <c r="CO113" s="66">
        <v>5265.9957500099999</v>
      </c>
      <c r="CP113" s="66">
        <v>5370.2645256899996</v>
      </c>
      <c r="CQ113" s="66">
        <v>5792.6081516600007</v>
      </c>
      <c r="CR113" s="66">
        <v>5542.5230663399998</v>
      </c>
      <c r="CS113" s="66">
        <v>5279.6089843400005</v>
      </c>
      <c r="CT113" s="66">
        <v>5134.7981928899999</v>
      </c>
      <c r="CU113" s="66">
        <v>5318.9144084700001</v>
      </c>
      <c r="CV113" s="66">
        <v>5255.7936377599999</v>
      </c>
      <c r="CW113" s="66">
        <v>4837.0991212199997</v>
      </c>
      <c r="CX113" s="66">
        <v>5143.9325299800003</v>
      </c>
      <c r="CY113" s="66">
        <v>5494.2991630099996</v>
      </c>
      <c r="CZ113" s="66">
        <v>4892.5186602800004</v>
      </c>
      <c r="DA113" s="66">
        <v>4980.4435083899998</v>
      </c>
      <c r="DB113" s="66">
        <v>5595.5577689000002</v>
      </c>
      <c r="DC113" s="66">
        <v>5344.0087378899998</v>
      </c>
      <c r="DD113" s="66">
        <v>5274.6306074300001</v>
      </c>
      <c r="DE113" s="66">
        <v>5400.2974011300003</v>
      </c>
      <c r="DF113" s="66">
        <v>5519.7494423799999</v>
      </c>
      <c r="DG113" s="66">
        <v>5827.5619632399994</v>
      </c>
      <c r="DH113" s="66">
        <v>6109.4244467999997</v>
      </c>
      <c r="DI113" s="66">
        <v>6222.8476903999999</v>
      </c>
      <c r="DJ113" s="66">
        <v>6740.3401624999997</v>
      </c>
      <c r="DK113" s="66">
        <v>7028.7499561000004</v>
      </c>
      <c r="DL113" s="66">
        <v>6698.8094844000007</v>
      </c>
      <c r="DM113" s="66">
        <v>6818.7774358999995</v>
      </c>
      <c r="DN113" s="66">
        <v>6792.2671448000001</v>
      </c>
      <c r="DO113" s="66">
        <v>6739.0670145999993</v>
      </c>
      <c r="DP113" s="66">
        <v>6806.5843774999994</v>
      </c>
      <c r="DQ113" s="66">
        <v>6422.3144302999999</v>
      </c>
      <c r="DR113" s="66">
        <v>6765.7843501999996</v>
      </c>
      <c r="DS113" s="66">
        <v>6860.7003408999999</v>
      </c>
      <c r="DT113" s="66">
        <v>6445.7347482999994</v>
      </c>
      <c r="DU113" s="66">
        <v>5942.0424008</v>
      </c>
      <c r="DV113" s="66">
        <v>6253.9433282</v>
      </c>
      <c r="DW113" s="66">
        <v>6953.7749898000002</v>
      </c>
      <c r="DX113" s="66">
        <v>6584.5469073000004</v>
      </c>
      <c r="DY113" s="66">
        <v>6617.5914782</v>
      </c>
      <c r="DZ113" s="66">
        <v>6668.5106568000001</v>
      </c>
      <c r="EA113" s="66">
        <v>6838.8488883999999</v>
      </c>
      <c r="EB113" s="66">
        <v>6584.8658839999998</v>
      </c>
      <c r="EC113" s="66">
        <v>6094.5554835000003</v>
      </c>
      <c r="ED113" s="66">
        <v>6374.0761590000002</v>
      </c>
      <c r="EE113" s="66">
        <v>6354.8610484999999</v>
      </c>
      <c r="EF113" s="66">
        <v>6279.8902316000003</v>
      </c>
    </row>
    <row r="114" spans="1:136">
      <c r="A114" s="65" t="s">
        <v>83</v>
      </c>
      <c r="B114" s="66">
        <v>2563.4699618699997</v>
      </c>
      <c r="C114" s="66">
        <v>2973.3020108399996</v>
      </c>
      <c r="D114" s="66">
        <v>2632.1530739300001</v>
      </c>
      <c r="E114" s="66">
        <v>2717.7049825000004</v>
      </c>
      <c r="F114" s="66">
        <v>2755.6387472400002</v>
      </c>
      <c r="G114" s="66">
        <v>2625.7273618899999</v>
      </c>
      <c r="H114" s="66">
        <v>2641.0725710299998</v>
      </c>
      <c r="I114" s="66">
        <v>2313.30164036</v>
      </c>
      <c r="J114" s="66">
        <v>2595.83534143</v>
      </c>
      <c r="K114" s="66">
        <v>2492.5045467899999</v>
      </c>
      <c r="L114" s="66">
        <v>2984.1227629699997</v>
      </c>
      <c r="M114" s="66">
        <v>2719.9439660899998</v>
      </c>
      <c r="N114" s="66">
        <v>2605.2331569899998</v>
      </c>
      <c r="O114" s="66">
        <v>3021.0033370700003</v>
      </c>
      <c r="P114" s="66">
        <v>2885.6485657499998</v>
      </c>
      <c r="Q114" s="66">
        <v>2866.1202369600001</v>
      </c>
      <c r="R114" s="66">
        <v>2582.3819682399999</v>
      </c>
      <c r="S114" s="66">
        <v>2609.5936833200003</v>
      </c>
      <c r="T114" s="66">
        <v>2759.1736024699999</v>
      </c>
      <c r="U114" s="66">
        <v>2710.3564561100002</v>
      </c>
      <c r="V114" s="66">
        <v>2608.4343776800001</v>
      </c>
      <c r="W114" s="66">
        <v>2705.05913319</v>
      </c>
      <c r="X114" s="66">
        <v>3089.15779789</v>
      </c>
      <c r="Y114" s="66">
        <v>2691.8016050199999</v>
      </c>
      <c r="Z114" s="66">
        <v>2712.7631880200001</v>
      </c>
      <c r="AA114" s="66">
        <v>2901.9432441099998</v>
      </c>
      <c r="AB114" s="66">
        <v>2750.0489930000003</v>
      </c>
      <c r="AC114" s="66">
        <v>3066.22897865</v>
      </c>
      <c r="AD114" s="66">
        <v>2876.8586974999998</v>
      </c>
      <c r="AE114" s="66">
        <v>3690.75244329</v>
      </c>
      <c r="AF114" s="66">
        <v>3123.6992647399998</v>
      </c>
      <c r="AG114" s="66">
        <v>2867.24460056</v>
      </c>
      <c r="AH114" s="66">
        <v>3223.33044015</v>
      </c>
      <c r="AI114" s="66">
        <v>3198.4643960499998</v>
      </c>
      <c r="AJ114" s="66">
        <v>3026.9352103799997</v>
      </c>
      <c r="AK114" s="66">
        <v>3267.7723555000002</v>
      </c>
      <c r="AL114" s="66">
        <v>3456.4702340499998</v>
      </c>
      <c r="AM114" s="66">
        <v>3113.58026118</v>
      </c>
      <c r="AN114" s="66">
        <v>3332.7461161000001</v>
      </c>
      <c r="AO114" s="66">
        <v>3006.67347023</v>
      </c>
      <c r="AP114" s="66">
        <v>3295.1835306800003</v>
      </c>
      <c r="AQ114" s="66">
        <v>3341.7364459800001</v>
      </c>
      <c r="AR114" s="66">
        <v>3183.8633548299999</v>
      </c>
      <c r="AS114" s="66">
        <v>3166.7097576599999</v>
      </c>
      <c r="AT114" s="66">
        <v>3098.54927787</v>
      </c>
      <c r="AU114" s="66">
        <v>3421.27359768</v>
      </c>
      <c r="AV114" s="66">
        <v>2884.8462435199999</v>
      </c>
      <c r="AW114" s="66">
        <v>2676.8295903399999</v>
      </c>
      <c r="AX114" s="66">
        <v>2771.5999451600001</v>
      </c>
      <c r="AY114" s="66">
        <v>3192.5044101399999</v>
      </c>
      <c r="AZ114" s="66">
        <v>2936.8070559900002</v>
      </c>
      <c r="BA114" s="66">
        <v>3066.8794288999998</v>
      </c>
      <c r="BB114" s="66">
        <v>2828.4833980500002</v>
      </c>
      <c r="BC114" s="66">
        <v>3306.2593412599999</v>
      </c>
      <c r="BD114" s="66">
        <v>2996.2274373099999</v>
      </c>
      <c r="BE114" s="66">
        <v>2847.9883744899998</v>
      </c>
      <c r="BF114" s="66">
        <v>2759.36065951</v>
      </c>
      <c r="BG114" s="66">
        <v>3160.9411585400003</v>
      </c>
      <c r="BH114" s="66">
        <v>3183.8578074199995</v>
      </c>
      <c r="BI114" s="66">
        <v>2827.0548864900002</v>
      </c>
      <c r="BJ114" s="66">
        <v>2772.5379097999999</v>
      </c>
      <c r="BK114" s="66">
        <v>3003.3452790599999</v>
      </c>
      <c r="BL114" s="66">
        <v>2845.1264875799998</v>
      </c>
      <c r="BM114" s="66">
        <v>2826.0665000099998</v>
      </c>
      <c r="BN114" s="66">
        <v>2931.0446485799998</v>
      </c>
      <c r="BO114" s="66">
        <v>2999.9861306000003</v>
      </c>
      <c r="BP114" s="66">
        <v>2776.54079624</v>
      </c>
      <c r="BQ114" s="66">
        <v>2849.29460453</v>
      </c>
      <c r="BR114" s="66">
        <v>2648.6906716900003</v>
      </c>
      <c r="BS114" s="66">
        <v>2958.1425624800004</v>
      </c>
      <c r="BT114" s="66">
        <v>3172.9017049200002</v>
      </c>
      <c r="BU114" s="66">
        <v>2778.1185914600001</v>
      </c>
      <c r="BV114" s="66">
        <v>3119.9128999</v>
      </c>
      <c r="BW114" s="66">
        <v>2910.8066374700002</v>
      </c>
      <c r="BX114" s="66">
        <v>2991.6678825499998</v>
      </c>
      <c r="BY114" s="66">
        <v>2356.0516176699998</v>
      </c>
      <c r="BZ114" s="66">
        <v>2579.4890443300001</v>
      </c>
      <c r="CA114" s="66">
        <v>2965.9357196300002</v>
      </c>
      <c r="CB114" s="66">
        <v>2983.2561646099998</v>
      </c>
      <c r="CC114" s="66">
        <v>2881.2037355699999</v>
      </c>
      <c r="CD114" s="66">
        <v>2939.6536479599999</v>
      </c>
      <c r="CE114" s="66">
        <v>2738.7189326500002</v>
      </c>
      <c r="CF114" s="66">
        <v>2905.23368557</v>
      </c>
      <c r="CG114" s="66">
        <v>2747.9692891000004</v>
      </c>
      <c r="CH114" s="66">
        <v>2763.2338896599999</v>
      </c>
      <c r="CI114" s="66">
        <v>3073.7897058099998</v>
      </c>
      <c r="CJ114" s="66">
        <v>2769.1226360999999</v>
      </c>
      <c r="CK114" s="66">
        <v>2868.7351541300004</v>
      </c>
      <c r="CL114" s="66">
        <v>2707.78816551</v>
      </c>
      <c r="CM114" s="66">
        <v>2867.73142396</v>
      </c>
      <c r="CN114" s="66">
        <v>2893.8137377500002</v>
      </c>
      <c r="CO114" s="66">
        <v>2885.74171234</v>
      </c>
      <c r="CP114" s="66">
        <v>2823.0123738000002</v>
      </c>
      <c r="CQ114" s="66">
        <v>2877.9281440600002</v>
      </c>
      <c r="CR114" s="66">
        <v>2959.1418451599998</v>
      </c>
      <c r="CS114" s="66">
        <v>2845.8697086000002</v>
      </c>
      <c r="CT114" s="66">
        <v>2913.54934185</v>
      </c>
      <c r="CU114" s="66">
        <v>2920.3050119999998</v>
      </c>
      <c r="CV114" s="66">
        <v>2862.5956002499997</v>
      </c>
      <c r="CW114" s="66">
        <v>2513.98946226</v>
      </c>
      <c r="CX114" s="66">
        <v>2952.9408910400002</v>
      </c>
      <c r="CY114" s="66">
        <v>2753.27826693</v>
      </c>
      <c r="CZ114" s="66">
        <v>2659.3365163899998</v>
      </c>
      <c r="DA114" s="66">
        <v>2337.0052248499996</v>
      </c>
      <c r="DB114" s="66">
        <v>2340.34272397</v>
      </c>
      <c r="DC114" s="66">
        <v>2703.85494737</v>
      </c>
      <c r="DD114" s="66">
        <v>2289.7510313000002</v>
      </c>
      <c r="DE114" s="66">
        <v>2593.4714894600002</v>
      </c>
      <c r="DF114" s="66">
        <v>2786.1752275399999</v>
      </c>
      <c r="DG114" s="66">
        <v>2585.1670842399999</v>
      </c>
      <c r="DH114" s="66">
        <v>2777.8835215899999</v>
      </c>
      <c r="DI114" s="66">
        <v>2610.6576656900002</v>
      </c>
      <c r="DJ114" s="66">
        <v>2659.3750123600003</v>
      </c>
      <c r="DK114" s="66">
        <v>2780.8841723</v>
      </c>
      <c r="DL114" s="66">
        <v>2905.9749164</v>
      </c>
      <c r="DM114" s="66">
        <v>2588.8210730600003</v>
      </c>
      <c r="DN114" s="66">
        <v>2790.2989607</v>
      </c>
      <c r="DO114" s="66">
        <v>2768.3534352400002</v>
      </c>
      <c r="DP114" s="66">
        <v>3064.9895938999998</v>
      </c>
      <c r="DQ114" s="66">
        <v>2498.2462348199997</v>
      </c>
      <c r="DR114" s="66">
        <v>2690.4644057</v>
      </c>
      <c r="DS114" s="66">
        <v>2529.8181819400002</v>
      </c>
      <c r="DT114" s="66">
        <v>2378.8855424500002</v>
      </c>
      <c r="DU114" s="66">
        <v>2292.55154012</v>
      </c>
      <c r="DV114" s="66">
        <v>2127.7930409600003</v>
      </c>
      <c r="DW114" s="66">
        <v>2281.8795171699999</v>
      </c>
      <c r="DX114" s="66">
        <v>2420.3504843599999</v>
      </c>
      <c r="DY114" s="66">
        <v>2224.2289903299998</v>
      </c>
      <c r="DZ114" s="66">
        <v>2270.8819357100001</v>
      </c>
      <c r="EA114" s="66">
        <v>2100.7320747200001</v>
      </c>
      <c r="EB114" s="66">
        <v>2042.78088996</v>
      </c>
      <c r="EC114" s="66">
        <v>1918.6205144400001</v>
      </c>
      <c r="ED114" s="66">
        <v>2174.8774390200001</v>
      </c>
      <c r="EE114" s="66">
        <v>2027.5824295500001</v>
      </c>
      <c r="EF114" s="66">
        <v>2172.8584709799998</v>
      </c>
    </row>
    <row r="115" spans="1:136">
      <c r="A115" s="65" t="s">
        <v>84</v>
      </c>
      <c r="B115" s="66">
        <v>1202.18742701</v>
      </c>
      <c r="C115" s="66">
        <v>1743.5994931999999</v>
      </c>
      <c r="D115" s="66">
        <v>1551.5604788599999</v>
      </c>
      <c r="E115" s="66">
        <v>1305.36436512</v>
      </c>
      <c r="F115" s="66">
        <v>1140.8914171700001</v>
      </c>
      <c r="G115" s="66">
        <v>879.63827249999997</v>
      </c>
      <c r="H115" s="66">
        <v>1119.7243111</v>
      </c>
      <c r="I115" s="66">
        <v>910.78735202999997</v>
      </c>
      <c r="J115" s="66">
        <v>1077.4363248899999</v>
      </c>
      <c r="K115" s="66">
        <v>1199.975036</v>
      </c>
      <c r="L115" s="66">
        <v>1051.60315059</v>
      </c>
      <c r="M115" s="66">
        <v>1254.4573731999999</v>
      </c>
      <c r="N115" s="66">
        <v>1058.7543262000002</v>
      </c>
      <c r="O115" s="66">
        <v>1113.2996034</v>
      </c>
      <c r="P115" s="66">
        <v>1213.8431237899999</v>
      </c>
      <c r="Q115" s="66">
        <v>1294.9138306200002</v>
      </c>
      <c r="R115" s="66">
        <v>1514.5845153400001</v>
      </c>
      <c r="S115" s="66">
        <v>1070.3972705599999</v>
      </c>
      <c r="T115" s="66">
        <v>1375.4048290199999</v>
      </c>
      <c r="U115" s="66">
        <v>1240.6111016099999</v>
      </c>
      <c r="V115" s="66">
        <v>1488.38680847</v>
      </c>
      <c r="W115" s="66">
        <v>1381.1308354600001</v>
      </c>
      <c r="X115" s="66">
        <v>1619.3287846199999</v>
      </c>
      <c r="Y115" s="66">
        <v>1306.7210674299999</v>
      </c>
      <c r="Z115" s="66">
        <v>1606.6946895900001</v>
      </c>
      <c r="AA115" s="66">
        <v>1484.5797310099999</v>
      </c>
      <c r="AB115" s="66">
        <v>1109.9383827300001</v>
      </c>
      <c r="AC115" s="66">
        <v>1201.75650892</v>
      </c>
      <c r="AD115" s="66">
        <v>1274.8670170300002</v>
      </c>
      <c r="AE115" s="66">
        <v>1417.7377805900001</v>
      </c>
      <c r="AF115" s="66">
        <v>1103.4606740300001</v>
      </c>
      <c r="AG115" s="66">
        <v>1144.51576239</v>
      </c>
      <c r="AH115" s="66">
        <v>1352.8803041799999</v>
      </c>
      <c r="AI115" s="66">
        <v>1247.8346079999999</v>
      </c>
      <c r="AJ115" s="66">
        <v>1240.10960329</v>
      </c>
      <c r="AK115" s="66">
        <v>1134.66267627</v>
      </c>
      <c r="AL115" s="66">
        <v>1239.0051723900001</v>
      </c>
      <c r="AM115" s="66">
        <v>1485.19789969</v>
      </c>
      <c r="AN115" s="66">
        <v>1828.3231139500001</v>
      </c>
      <c r="AO115" s="66">
        <v>1705.0860249699999</v>
      </c>
      <c r="AP115" s="66">
        <v>1616.3573587799999</v>
      </c>
      <c r="AQ115" s="66">
        <v>1626.6205988500001</v>
      </c>
      <c r="AR115" s="66">
        <v>1771.34370876</v>
      </c>
      <c r="AS115" s="66">
        <v>1586.76663555</v>
      </c>
      <c r="AT115" s="66">
        <v>1499.72958539</v>
      </c>
      <c r="AU115" s="66">
        <v>1327.6936007000002</v>
      </c>
      <c r="AV115" s="66">
        <v>1172.0612550399999</v>
      </c>
      <c r="AW115" s="66">
        <v>1042.4100442399999</v>
      </c>
      <c r="AX115" s="66">
        <v>1197.3587285200001</v>
      </c>
      <c r="AY115" s="66">
        <v>1544.6002889599999</v>
      </c>
      <c r="AZ115" s="66">
        <v>1344.4083864200002</v>
      </c>
      <c r="BA115" s="66">
        <v>1268.88474292</v>
      </c>
      <c r="BB115" s="66">
        <v>1078.7031695400001</v>
      </c>
      <c r="BC115" s="66">
        <v>1140.4800015600001</v>
      </c>
      <c r="BD115" s="66">
        <v>1295.36984592</v>
      </c>
      <c r="BE115" s="66">
        <v>1244.1695584300001</v>
      </c>
      <c r="BF115" s="66">
        <v>1198.65423938</v>
      </c>
      <c r="BG115" s="66">
        <v>1513.9745896300001</v>
      </c>
      <c r="BH115" s="66">
        <v>1407.07319691</v>
      </c>
      <c r="BI115" s="66">
        <v>1164.3858665</v>
      </c>
      <c r="BJ115" s="66">
        <v>1312.1169040099999</v>
      </c>
      <c r="BK115" s="66">
        <v>1145.5323820000001</v>
      </c>
      <c r="BL115" s="66">
        <v>1106.3179783099999</v>
      </c>
      <c r="BM115" s="66">
        <v>1014.3224068300001</v>
      </c>
      <c r="BN115" s="66">
        <v>1142.3666174</v>
      </c>
      <c r="BO115" s="66">
        <v>1202.08163143</v>
      </c>
      <c r="BP115" s="66">
        <v>1379.5460433200001</v>
      </c>
      <c r="BQ115" s="66">
        <v>1251.37170821</v>
      </c>
      <c r="BR115" s="66">
        <v>1387.3729849000001</v>
      </c>
      <c r="BS115" s="66">
        <v>1237.27779805</v>
      </c>
      <c r="BT115" s="66">
        <v>1353.61972371</v>
      </c>
      <c r="BU115" s="66">
        <v>1215.5606999199999</v>
      </c>
      <c r="BV115" s="66">
        <v>1211.0810620300001</v>
      </c>
      <c r="BW115" s="66">
        <v>1278.2577013800001</v>
      </c>
      <c r="BX115" s="66">
        <v>1201.0600954500001</v>
      </c>
      <c r="BY115" s="66">
        <v>1292.12163493</v>
      </c>
      <c r="BZ115" s="66">
        <v>1272.59064932</v>
      </c>
      <c r="CA115" s="66">
        <v>1753.2919004599999</v>
      </c>
      <c r="CB115" s="66">
        <v>1362.48455083</v>
      </c>
      <c r="CC115" s="66">
        <v>1143.5576207199999</v>
      </c>
      <c r="CD115" s="66">
        <v>1215.79179529</v>
      </c>
      <c r="CE115" s="66">
        <v>1216.0206163400001</v>
      </c>
      <c r="CF115" s="66">
        <v>1352.79731513</v>
      </c>
      <c r="CG115" s="66">
        <v>1349.6152243399999</v>
      </c>
      <c r="CH115" s="66">
        <v>1356.35531599</v>
      </c>
      <c r="CI115" s="66">
        <v>1390.33179163</v>
      </c>
      <c r="CJ115" s="66">
        <v>1288.3577198599999</v>
      </c>
      <c r="CK115" s="66">
        <v>1302.6749577800001</v>
      </c>
      <c r="CL115" s="66">
        <v>1431.4122334599999</v>
      </c>
      <c r="CM115" s="66">
        <v>1494.4952358200001</v>
      </c>
      <c r="CN115" s="66">
        <v>1335.4467999200001</v>
      </c>
      <c r="CO115" s="66">
        <v>1126.10183209</v>
      </c>
      <c r="CP115" s="66">
        <v>1273.9775942600002</v>
      </c>
      <c r="CQ115" s="66">
        <v>1498.29526781</v>
      </c>
      <c r="CR115" s="66">
        <v>1462.12337353</v>
      </c>
      <c r="CS115" s="66">
        <v>1536.4179135699999</v>
      </c>
      <c r="CT115" s="66">
        <v>1632.4909640000001</v>
      </c>
      <c r="CU115" s="66">
        <v>1413.1186544899999</v>
      </c>
      <c r="CV115" s="66">
        <v>1437.3845902200001</v>
      </c>
      <c r="CW115" s="66">
        <v>1291.70032427</v>
      </c>
      <c r="CX115" s="66">
        <v>1318.3744301800002</v>
      </c>
      <c r="CY115" s="66">
        <v>1464.8600088599999</v>
      </c>
      <c r="CZ115" s="66">
        <v>1439.85746681</v>
      </c>
      <c r="DA115" s="66">
        <v>1266.64318998</v>
      </c>
      <c r="DB115" s="66">
        <v>1469.3277488499998</v>
      </c>
      <c r="DC115" s="66">
        <v>1538.5692986600002</v>
      </c>
      <c r="DD115" s="66">
        <v>1655.9536996699999</v>
      </c>
      <c r="DE115" s="66">
        <v>1627.49896302</v>
      </c>
      <c r="DF115" s="66">
        <v>1710.5887898799999</v>
      </c>
      <c r="DG115" s="66">
        <v>1709.1451952899999</v>
      </c>
      <c r="DH115" s="66">
        <v>1785.8566018200002</v>
      </c>
      <c r="DI115" s="66">
        <v>1937.4981194699999</v>
      </c>
      <c r="DJ115" s="66">
        <v>1952.83199371</v>
      </c>
      <c r="DK115" s="66">
        <v>1990.88299884</v>
      </c>
      <c r="DL115" s="66">
        <v>2060.5686916</v>
      </c>
      <c r="DM115" s="66">
        <v>2089.8299195300001</v>
      </c>
      <c r="DN115" s="66">
        <v>2065.1559846599998</v>
      </c>
      <c r="DO115" s="66">
        <v>1817.0277883899998</v>
      </c>
      <c r="DP115" s="66">
        <v>1652.80396075</v>
      </c>
      <c r="DQ115" s="66">
        <v>1897.3840858200001</v>
      </c>
      <c r="DR115" s="66">
        <v>1884.72588967</v>
      </c>
      <c r="DS115" s="66">
        <v>2047.35839876</v>
      </c>
      <c r="DT115" s="66">
        <v>1835.2558884499999</v>
      </c>
      <c r="DU115" s="66">
        <v>1920.5625311399999</v>
      </c>
      <c r="DV115" s="66">
        <v>2124.5042674699998</v>
      </c>
      <c r="DW115" s="66">
        <v>2275.6661272900001</v>
      </c>
      <c r="DX115" s="66">
        <v>2250.7872714499999</v>
      </c>
      <c r="DY115" s="66">
        <v>2499.0049052300001</v>
      </c>
      <c r="DZ115" s="66">
        <v>2065.0001574099997</v>
      </c>
      <c r="EA115" s="66">
        <v>2122.3953531299999</v>
      </c>
      <c r="EB115" s="66">
        <v>2114.0861840299999</v>
      </c>
      <c r="EC115" s="66">
        <v>2054.34369784</v>
      </c>
      <c r="ED115" s="66">
        <v>2274.2499927899999</v>
      </c>
      <c r="EE115" s="66">
        <v>2235.5604564999999</v>
      </c>
      <c r="EF115" s="66">
        <v>2111.6556179899999</v>
      </c>
    </row>
    <row r="116" spans="1:136">
      <c r="A116" s="65" t="s">
        <v>85</v>
      </c>
      <c r="B116" s="66">
        <v>526.34489794000001</v>
      </c>
      <c r="C116" s="66">
        <v>650.19291367000005</v>
      </c>
      <c r="D116" s="66">
        <v>603.14910977</v>
      </c>
      <c r="E116" s="66">
        <v>662.03402941000002</v>
      </c>
      <c r="F116" s="66">
        <v>658.38978062000001</v>
      </c>
      <c r="G116" s="66">
        <v>496.08378923999999</v>
      </c>
      <c r="H116" s="66">
        <v>579.29828377000001</v>
      </c>
      <c r="I116" s="66">
        <v>613.92075096999997</v>
      </c>
      <c r="J116" s="66">
        <v>609.27003255</v>
      </c>
      <c r="K116" s="66">
        <v>702.46046323999997</v>
      </c>
      <c r="L116" s="66">
        <v>670.51008128000001</v>
      </c>
      <c r="M116" s="66">
        <v>502.31316251999999</v>
      </c>
      <c r="N116" s="66">
        <v>476.57386491</v>
      </c>
      <c r="O116" s="66">
        <v>343.61017147000001</v>
      </c>
      <c r="P116" s="66">
        <v>376.85780579999999</v>
      </c>
      <c r="Q116" s="66">
        <v>516.56575144999999</v>
      </c>
      <c r="R116" s="66">
        <v>644.37023806000002</v>
      </c>
      <c r="S116" s="66">
        <v>550.4529063</v>
      </c>
      <c r="T116" s="66">
        <v>492.76654016999998</v>
      </c>
      <c r="U116" s="66">
        <v>545.06734901000004</v>
      </c>
      <c r="V116" s="66">
        <v>601.22201211999993</v>
      </c>
      <c r="W116" s="66">
        <v>824.05694298999992</v>
      </c>
      <c r="X116" s="66">
        <v>755.42646661000003</v>
      </c>
      <c r="Y116" s="66">
        <v>823.37029455999993</v>
      </c>
      <c r="Z116" s="66">
        <v>579.91449246000002</v>
      </c>
      <c r="AA116" s="66">
        <v>836.33977386999993</v>
      </c>
      <c r="AB116" s="66">
        <v>803.69161164000002</v>
      </c>
      <c r="AC116" s="66">
        <v>859.50607711999999</v>
      </c>
      <c r="AD116" s="66">
        <v>659.75454528</v>
      </c>
      <c r="AE116" s="66">
        <v>743.47469152999997</v>
      </c>
      <c r="AF116" s="66">
        <v>839.23229323999999</v>
      </c>
      <c r="AG116" s="66">
        <v>870.56238963999999</v>
      </c>
      <c r="AH116" s="66">
        <v>813.93783238999993</v>
      </c>
      <c r="AI116" s="66">
        <v>785.11108004000005</v>
      </c>
      <c r="AJ116" s="66">
        <v>838.42599287000007</v>
      </c>
      <c r="AK116" s="66">
        <v>1015.83845366</v>
      </c>
      <c r="AL116" s="66">
        <v>842.28983791999997</v>
      </c>
      <c r="AM116" s="66">
        <v>838.80349380999996</v>
      </c>
      <c r="AN116" s="66">
        <v>900.17657363000001</v>
      </c>
      <c r="AO116" s="66">
        <v>812.04111076999993</v>
      </c>
      <c r="AP116" s="66">
        <v>992.74417063999999</v>
      </c>
      <c r="AQ116" s="66">
        <v>1043.4095957100001</v>
      </c>
      <c r="AR116" s="66">
        <v>997.29621979000001</v>
      </c>
      <c r="AS116" s="66">
        <v>908.30080326999996</v>
      </c>
      <c r="AT116" s="66">
        <v>930.50737082000001</v>
      </c>
      <c r="AU116" s="66">
        <v>809.02953804000003</v>
      </c>
      <c r="AV116" s="66">
        <v>829.49460171999999</v>
      </c>
      <c r="AW116" s="66">
        <v>889.77617478000002</v>
      </c>
      <c r="AX116" s="66">
        <v>938.74586762000001</v>
      </c>
      <c r="AY116" s="66">
        <v>831.84018644999992</v>
      </c>
      <c r="AZ116" s="66">
        <v>728.84375970000008</v>
      </c>
      <c r="BA116" s="66">
        <v>748.93271196000001</v>
      </c>
      <c r="BB116" s="66">
        <v>1047.17990719</v>
      </c>
      <c r="BC116" s="66">
        <v>988.06160705999991</v>
      </c>
      <c r="BD116" s="66">
        <v>1045.8790067</v>
      </c>
      <c r="BE116" s="66">
        <v>830.25623227999995</v>
      </c>
      <c r="BF116" s="66">
        <v>912.12512386999992</v>
      </c>
      <c r="BG116" s="66">
        <v>733.21184935999997</v>
      </c>
      <c r="BH116" s="66">
        <v>717.00220083999989</v>
      </c>
      <c r="BI116" s="66">
        <v>645.9812222600001</v>
      </c>
      <c r="BJ116" s="66">
        <v>803.65709412000001</v>
      </c>
      <c r="BK116" s="66">
        <v>927.17213445999994</v>
      </c>
      <c r="BL116" s="66">
        <v>904.90184631</v>
      </c>
      <c r="BM116" s="66">
        <v>723.95768536000003</v>
      </c>
      <c r="BN116" s="66">
        <v>770.88024078000001</v>
      </c>
      <c r="BO116" s="66">
        <v>850.07518435999998</v>
      </c>
      <c r="BP116" s="66">
        <v>814.98153095999999</v>
      </c>
      <c r="BQ116" s="66">
        <v>746.57934544</v>
      </c>
      <c r="BR116" s="66">
        <v>986.25177121000002</v>
      </c>
      <c r="BS116" s="66">
        <v>909.19722154999999</v>
      </c>
      <c r="BT116" s="66">
        <v>883.94752443000004</v>
      </c>
      <c r="BU116" s="66">
        <v>801.86403527000004</v>
      </c>
      <c r="BV116" s="66">
        <v>1007.67175521</v>
      </c>
      <c r="BW116" s="66">
        <v>1043.4295716900001</v>
      </c>
      <c r="BX116" s="66">
        <v>880.47678084000006</v>
      </c>
      <c r="BY116" s="66">
        <v>822.59260547999997</v>
      </c>
      <c r="BZ116" s="66">
        <v>893.24443408000002</v>
      </c>
      <c r="CA116" s="66">
        <v>845.69817422999995</v>
      </c>
      <c r="CB116" s="66">
        <v>696.01451123999993</v>
      </c>
      <c r="CC116" s="66">
        <v>670.41504831999998</v>
      </c>
      <c r="CD116" s="66">
        <v>785.34831601999997</v>
      </c>
      <c r="CE116" s="66">
        <v>755.70403202</v>
      </c>
      <c r="CF116" s="66">
        <v>594.40990842000008</v>
      </c>
      <c r="CG116" s="66">
        <v>552.14884620999999</v>
      </c>
      <c r="CH116" s="66">
        <v>702.46560162000003</v>
      </c>
      <c r="CI116" s="66">
        <v>702.62471234999998</v>
      </c>
      <c r="CJ116" s="66">
        <v>917.15452784000001</v>
      </c>
      <c r="CK116" s="66">
        <v>1093.30521015</v>
      </c>
      <c r="CL116" s="66">
        <v>1172.22345212</v>
      </c>
      <c r="CM116" s="66">
        <v>1107.75429282</v>
      </c>
      <c r="CN116" s="66">
        <v>897.1602172800001</v>
      </c>
      <c r="CO116" s="66">
        <v>826.01510203999999</v>
      </c>
      <c r="CP116" s="66">
        <v>936.29239279000001</v>
      </c>
      <c r="CQ116" s="66">
        <v>915.22281606000001</v>
      </c>
      <c r="CR116" s="66">
        <v>876.82166929999994</v>
      </c>
      <c r="CS116" s="66">
        <v>658.82077967999999</v>
      </c>
      <c r="CT116" s="66">
        <v>713.65507084000001</v>
      </c>
      <c r="CU116" s="66">
        <v>740.94906437999998</v>
      </c>
      <c r="CV116" s="66">
        <v>736.63766111999996</v>
      </c>
      <c r="CW116" s="66">
        <v>738.00061932999995</v>
      </c>
      <c r="CX116" s="66">
        <v>685.34531283000001</v>
      </c>
      <c r="CY116" s="66">
        <v>663.29101895999997</v>
      </c>
      <c r="CZ116" s="66">
        <v>650.40964827000005</v>
      </c>
      <c r="DA116" s="66">
        <v>709.53343735999999</v>
      </c>
      <c r="DB116" s="66">
        <v>782.89665875000003</v>
      </c>
      <c r="DC116" s="66">
        <v>766.3386950900001</v>
      </c>
      <c r="DD116" s="66">
        <v>745.01063997000006</v>
      </c>
      <c r="DE116" s="66">
        <v>665.23456084999998</v>
      </c>
      <c r="DF116" s="66">
        <v>689.47018675000004</v>
      </c>
      <c r="DG116" s="66">
        <v>914.68067305</v>
      </c>
      <c r="DH116" s="66">
        <v>1015.3905989699999</v>
      </c>
      <c r="DI116" s="66">
        <v>1018.42651258</v>
      </c>
      <c r="DJ116" s="66">
        <v>943.3838792900001</v>
      </c>
      <c r="DK116" s="66">
        <v>997.74285759000009</v>
      </c>
      <c r="DL116" s="66">
        <v>998.56200018000004</v>
      </c>
      <c r="DM116" s="66">
        <v>1057.74917667</v>
      </c>
      <c r="DN116" s="66">
        <v>938.90803287000006</v>
      </c>
      <c r="DO116" s="66">
        <v>852.18081373000007</v>
      </c>
      <c r="DP116" s="66">
        <v>888.11480761999997</v>
      </c>
      <c r="DQ116" s="66">
        <v>975.40775914999995</v>
      </c>
      <c r="DR116" s="66">
        <v>1050.7255116199999</v>
      </c>
      <c r="DS116" s="66">
        <v>900.06676102999995</v>
      </c>
      <c r="DT116" s="66">
        <v>959.08154829999989</v>
      </c>
      <c r="DU116" s="66">
        <v>969.9553417699999</v>
      </c>
      <c r="DV116" s="66">
        <v>1075.64550444</v>
      </c>
      <c r="DW116" s="66">
        <v>1117.3901522799999</v>
      </c>
      <c r="DX116" s="66">
        <v>980.91444805000003</v>
      </c>
      <c r="DY116" s="66">
        <v>1079.03027694</v>
      </c>
      <c r="DZ116" s="66">
        <v>1074.0137420799999</v>
      </c>
      <c r="EA116" s="66">
        <v>1065.58930994</v>
      </c>
      <c r="EB116" s="66">
        <v>1067.4146649100001</v>
      </c>
      <c r="EC116" s="66">
        <v>1066.09084702</v>
      </c>
      <c r="ED116" s="66">
        <v>1102.8204423900002</v>
      </c>
      <c r="EE116" s="66">
        <v>1042.2224559599999</v>
      </c>
      <c r="EF116" s="66">
        <v>859.90539471</v>
      </c>
    </row>
    <row r="117" spans="1:136">
      <c r="A117" s="65" t="s">
        <v>86</v>
      </c>
      <c r="B117" s="66">
        <v>888.01963039999998</v>
      </c>
      <c r="C117" s="66">
        <v>943.41134792999992</v>
      </c>
      <c r="D117" s="66">
        <v>796.53612687999998</v>
      </c>
      <c r="E117" s="66">
        <v>770.06226038</v>
      </c>
      <c r="F117" s="66">
        <v>1006.3348409299999</v>
      </c>
      <c r="G117" s="66">
        <v>974.43261123000002</v>
      </c>
      <c r="H117" s="66">
        <v>779.81652526000005</v>
      </c>
      <c r="I117" s="66">
        <v>1018.2921501999999</v>
      </c>
      <c r="J117" s="66">
        <v>836.61327074999997</v>
      </c>
      <c r="K117" s="66">
        <v>1044.38360388</v>
      </c>
      <c r="L117" s="66">
        <v>835.68970420999995</v>
      </c>
      <c r="M117" s="66">
        <v>1047.8862554100001</v>
      </c>
      <c r="N117" s="66">
        <v>704.01059136999993</v>
      </c>
      <c r="O117" s="66">
        <v>812.64665435999996</v>
      </c>
      <c r="P117" s="66">
        <v>925.26880119999998</v>
      </c>
      <c r="Q117" s="66">
        <v>1207.1885718199999</v>
      </c>
      <c r="R117" s="66">
        <v>863.53723609999997</v>
      </c>
      <c r="S117" s="66">
        <v>1040.3670005700001</v>
      </c>
      <c r="T117" s="66">
        <v>1176.58900638</v>
      </c>
      <c r="U117" s="66">
        <v>1152.7424277599998</v>
      </c>
      <c r="V117" s="66">
        <v>1350.2226021000001</v>
      </c>
      <c r="W117" s="66">
        <v>1325.3339809900001</v>
      </c>
      <c r="X117" s="66">
        <v>1239.19914847</v>
      </c>
      <c r="Y117" s="66">
        <v>932.42625069000007</v>
      </c>
      <c r="Z117" s="66">
        <v>1187.9784329300001</v>
      </c>
      <c r="AA117" s="66">
        <v>1452.2179438000001</v>
      </c>
      <c r="AB117" s="66">
        <v>1382.56780054</v>
      </c>
      <c r="AC117" s="66">
        <v>1483.2307664499999</v>
      </c>
      <c r="AD117" s="66">
        <v>1412.41731996</v>
      </c>
      <c r="AE117" s="66">
        <v>1455.5579716299999</v>
      </c>
      <c r="AF117" s="66">
        <v>1111.10360995</v>
      </c>
      <c r="AG117" s="66">
        <v>1362.8265395999999</v>
      </c>
      <c r="AH117" s="66">
        <v>1386.2296602700001</v>
      </c>
      <c r="AI117" s="66">
        <v>1537.7873059999999</v>
      </c>
      <c r="AJ117" s="66">
        <v>1455.53295847</v>
      </c>
      <c r="AK117" s="66">
        <v>1397.9129811900002</v>
      </c>
      <c r="AL117" s="66">
        <v>1464.76329055</v>
      </c>
      <c r="AM117" s="66">
        <v>1530.2228128200002</v>
      </c>
      <c r="AN117" s="66">
        <v>1623.9731043100001</v>
      </c>
      <c r="AO117" s="66">
        <v>1559.0729255199999</v>
      </c>
      <c r="AP117" s="66">
        <v>1448.7683755200001</v>
      </c>
      <c r="AQ117" s="66">
        <v>1729.3996946900002</v>
      </c>
      <c r="AR117" s="66">
        <v>1677.8196870800002</v>
      </c>
      <c r="AS117" s="66">
        <v>1618.12087273</v>
      </c>
      <c r="AT117" s="66">
        <v>1573.6213840800001</v>
      </c>
      <c r="AU117" s="66">
        <v>1822.38927782</v>
      </c>
      <c r="AV117" s="66">
        <v>1182.3167559599999</v>
      </c>
      <c r="AW117" s="66">
        <v>1208.5522051399998</v>
      </c>
      <c r="AX117" s="66">
        <v>1366.32837483</v>
      </c>
      <c r="AY117" s="66">
        <v>1357.8201018999998</v>
      </c>
      <c r="AZ117" s="66">
        <v>1498.8313432800001</v>
      </c>
      <c r="BA117" s="66">
        <v>1503.3662086699999</v>
      </c>
      <c r="BB117" s="66">
        <v>1493.12184002</v>
      </c>
      <c r="BC117" s="66">
        <v>1600.4963025799998</v>
      </c>
      <c r="BD117" s="66">
        <v>1452.64740628</v>
      </c>
      <c r="BE117" s="66">
        <v>1443.5367268299999</v>
      </c>
      <c r="BF117" s="66">
        <v>1448.9537717000001</v>
      </c>
      <c r="BG117" s="66">
        <v>1371.6873481500002</v>
      </c>
      <c r="BH117" s="66">
        <v>1258.3899267899999</v>
      </c>
      <c r="BI117" s="66">
        <v>1306.0469092800001</v>
      </c>
      <c r="BJ117" s="66">
        <v>1300.8546443399998</v>
      </c>
      <c r="BK117" s="66">
        <v>1788.11361349</v>
      </c>
      <c r="BL117" s="66">
        <v>1475.34086437</v>
      </c>
      <c r="BM117" s="66">
        <v>1524.87612375</v>
      </c>
      <c r="BN117" s="66">
        <v>1540.1712818000001</v>
      </c>
      <c r="BO117" s="66">
        <v>1397.8189679300001</v>
      </c>
      <c r="BP117" s="66">
        <v>1191.8070284299999</v>
      </c>
      <c r="BQ117" s="66">
        <v>1499.60719782</v>
      </c>
      <c r="BR117" s="66">
        <v>1537.42026887</v>
      </c>
      <c r="BS117" s="66">
        <v>1540.1174287600002</v>
      </c>
      <c r="BT117" s="66">
        <v>1414.8774918700001</v>
      </c>
      <c r="BU117" s="66">
        <v>1436.8259289599998</v>
      </c>
      <c r="BV117" s="66">
        <v>1538.1913481600002</v>
      </c>
      <c r="BW117" s="66">
        <v>1479.2347535900001</v>
      </c>
      <c r="BX117" s="66">
        <v>1300.6743077799999</v>
      </c>
      <c r="BY117" s="66">
        <v>1452.3800001100001</v>
      </c>
      <c r="BZ117" s="66">
        <v>1261.4891088700001</v>
      </c>
      <c r="CA117" s="66">
        <v>1580.1199231400001</v>
      </c>
      <c r="CB117" s="66">
        <v>1249.10674746</v>
      </c>
      <c r="CC117" s="66">
        <v>1583.1163294200001</v>
      </c>
      <c r="CD117" s="66">
        <v>1567.62931271</v>
      </c>
      <c r="CE117" s="66">
        <v>1415.95796393</v>
      </c>
      <c r="CF117" s="66">
        <v>1456.3779750199999</v>
      </c>
      <c r="CG117" s="66">
        <v>1476.0158217599999</v>
      </c>
      <c r="CH117" s="66">
        <v>1694.04520716</v>
      </c>
      <c r="CI117" s="66">
        <v>1728.8354599199999</v>
      </c>
      <c r="CJ117" s="66">
        <v>1737.7519549799999</v>
      </c>
      <c r="CK117" s="66">
        <v>1877.8534663599999</v>
      </c>
      <c r="CL117" s="66">
        <v>1856.7519930799999</v>
      </c>
      <c r="CM117" s="66">
        <v>1897.51653756</v>
      </c>
      <c r="CN117" s="66">
        <v>1805.1704368600001</v>
      </c>
      <c r="CO117" s="66">
        <v>1859.1821811199998</v>
      </c>
      <c r="CP117" s="66">
        <v>2094.1427017000001</v>
      </c>
      <c r="CQ117" s="66">
        <v>2029.2975630200001</v>
      </c>
      <c r="CR117" s="66">
        <v>2309.8764163999999</v>
      </c>
      <c r="CS117" s="66">
        <v>2392.5762662799998</v>
      </c>
      <c r="CT117" s="66">
        <v>2405.94485472</v>
      </c>
      <c r="CU117" s="66">
        <v>2393.7073165500001</v>
      </c>
      <c r="CV117" s="66">
        <v>2286.7968684500001</v>
      </c>
      <c r="CW117" s="66">
        <v>2221.92221376</v>
      </c>
      <c r="CX117" s="66">
        <v>2392.9508099700001</v>
      </c>
      <c r="CY117" s="66">
        <v>2472.8291231799999</v>
      </c>
      <c r="CZ117" s="66">
        <v>2441.4504319000002</v>
      </c>
      <c r="DA117" s="66">
        <v>2840.1201913899999</v>
      </c>
      <c r="DB117" s="66">
        <v>2843.0600640299999</v>
      </c>
      <c r="DC117" s="66">
        <v>3064.22552692</v>
      </c>
      <c r="DD117" s="66">
        <v>3105.7176056800004</v>
      </c>
      <c r="DE117" s="66">
        <v>3226.7954562999998</v>
      </c>
      <c r="DF117" s="66">
        <v>3342.84561403</v>
      </c>
      <c r="DG117" s="66">
        <v>3417.6043416100001</v>
      </c>
      <c r="DH117" s="66">
        <v>3510.3207093000001</v>
      </c>
      <c r="DI117" s="66">
        <v>3879.7420205999997</v>
      </c>
      <c r="DJ117" s="66">
        <v>4044.3728271</v>
      </c>
      <c r="DK117" s="66">
        <v>3867.4214838000003</v>
      </c>
      <c r="DL117" s="66">
        <v>3553.9890675000001</v>
      </c>
      <c r="DM117" s="66">
        <v>3929.0548894000003</v>
      </c>
      <c r="DN117" s="66">
        <v>4083.9140177999998</v>
      </c>
      <c r="DO117" s="66">
        <v>3886.9825794999997</v>
      </c>
      <c r="DP117" s="66">
        <v>3650.3328432999997</v>
      </c>
      <c r="DQ117" s="66">
        <v>3624.1845687000005</v>
      </c>
      <c r="DR117" s="66">
        <v>3624.9380099</v>
      </c>
      <c r="DS117" s="66">
        <v>3923.0484427000001</v>
      </c>
      <c r="DT117" s="66">
        <v>3496.0747294000003</v>
      </c>
      <c r="DU117" s="66">
        <v>3721.0740083000001</v>
      </c>
      <c r="DV117" s="66">
        <v>3814.2189496999999</v>
      </c>
      <c r="DW117" s="66">
        <v>3722.0969470999999</v>
      </c>
      <c r="DX117" s="66">
        <v>3579.4542968999995</v>
      </c>
      <c r="DY117" s="66">
        <v>3803.4897721999996</v>
      </c>
      <c r="DZ117" s="66">
        <v>3848.3255871000001</v>
      </c>
      <c r="EA117" s="66">
        <v>3836.2774386000001</v>
      </c>
      <c r="EB117" s="66">
        <v>3213.7653152000003</v>
      </c>
      <c r="EC117" s="66">
        <v>3349.9134441999995</v>
      </c>
      <c r="ED117" s="66">
        <v>3481.8317327</v>
      </c>
      <c r="EE117" s="66">
        <v>3147.4049180000002</v>
      </c>
      <c r="EF117" s="66">
        <v>2992.1439133000003</v>
      </c>
    </row>
    <row r="118" spans="1:136">
      <c r="A118" s="65" t="s">
        <v>87</v>
      </c>
      <c r="B118" s="66">
        <v>814.63956136000002</v>
      </c>
      <c r="C118" s="66">
        <v>918.20737936</v>
      </c>
      <c r="D118" s="66">
        <v>806.71963929000003</v>
      </c>
      <c r="E118" s="66">
        <v>567.38560230000007</v>
      </c>
      <c r="F118" s="66">
        <v>507.17014089999998</v>
      </c>
      <c r="G118" s="66">
        <v>684.31738960999996</v>
      </c>
      <c r="H118" s="66">
        <v>716.67594948999999</v>
      </c>
      <c r="I118" s="66">
        <v>915.69324203999997</v>
      </c>
      <c r="J118" s="66">
        <v>789.77016935000006</v>
      </c>
      <c r="K118" s="66">
        <v>670.87265948000004</v>
      </c>
      <c r="L118" s="66">
        <v>466.15331030999999</v>
      </c>
      <c r="M118" s="66">
        <v>539.11748813999998</v>
      </c>
      <c r="N118" s="66">
        <v>746.01411333999999</v>
      </c>
      <c r="O118" s="66">
        <v>764.56312517000003</v>
      </c>
      <c r="P118" s="66">
        <v>783.81582722999997</v>
      </c>
      <c r="Q118" s="66">
        <v>981.57037202000004</v>
      </c>
      <c r="R118" s="66">
        <v>895.12683600000003</v>
      </c>
      <c r="S118" s="66">
        <v>753.73564535000003</v>
      </c>
      <c r="T118" s="66">
        <v>819.99306152999998</v>
      </c>
      <c r="U118" s="66">
        <v>769.11684361000005</v>
      </c>
      <c r="V118" s="66">
        <v>679.03668742000002</v>
      </c>
      <c r="W118" s="66">
        <v>739.67490364999992</v>
      </c>
      <c r="X118" s="66">
        <v>577.49496646</v>
      </c>
      <c r="Y118" s="66">
        <v>780.68714209999996</v>
      </c>
      <c r="Z118" s="66">
        <v>794.85566172000006</v>
      </c>
      <c r="AA118" s="66">
        <v>888.5661637799999</v>
      </c>
      <c r="AB118" s="66">
        <v>778.84666586000003</v>
      </c>
      <c r="AC118" s="66">
        <v>851.76695893999999</v>
      </c>
      <c r="AD118" s="66">
        <v>637.26942686999996</v>
      </c>
      <c r="AE118" s="66">
        <v>865.46532720999994</v>
      </c>
      <c r="AF118" s="66">
        <v>785.01476189000005</v>
      </c>
      <c r="AG118" s="66">
        <v>887.82318428999997</v>
      </c>
      <c r="AH118" s="66">
        <v>870.04646718999993</v>
      </c>
      <c r="AI118" s="66">
        <v>837.05627423999999</v>
      </c>
      <c r="AJ118" s="66">
        <v>945.41956349999998</v>
      </c>
      <c r="AK118" s="66">
        <v>764.15131611999993</v>
      </c>
      <c r="AL118" s="66">
        <v>541.46568585</v>
      </c>
      <c r="AM118" s="66">
        <v>686.67678083999999</v>
      </c>
      <c r="AN118" s="66">
        <v>617.92323109000006</v>
      </c>
      <c r="AO118" s="66">
        <v>867.71561915000007</v>
      </c>
      <c r="AP118" s="66">
        <v>777.34962234</v>
      </c>
      <c r="AQ118" s="66">
        <v>748.47875993999992</v>
      </c>
      <c r="AR118" s="66">
        <v>757.26915871999995</v>
      </c>
      <c r="AS118" s="66">
        <v>890.40446314999997</v>
      </c>
      <c r="AT118" s="66">
        <v>896.94006303000003</v>
      </c>
      <c r="AU118" s="66">
        <v>758.14794589999997</v>
      </c>
      <c r="AV118" s="66">
        <v>798.73807323000005</v>
      </c>
      <c r="AW118" s="66">
        <v>764.96718366999994</v>
      </c>
      <c r="AX118" s="66">
        <v>813.57770185000004</v>
      </c>
      <c r="AY118" s="66">
        <v>960.08009261999996</v>
      </c>
      <c r="AZ118" s="66">
        <v>829.11152059999995</v>
      </c>
      <c r="BA118" s="66">
        <v>864.59519115000001</v>
      </c>
      <c r="BB118" s="66">
        <v>753.51982823000003</v>
      </c>
      <c r="BC118" s="66">
        <v>766.01124905000006</v>
      </c>
      <c r="BD118" s="66">
        <v>736.31928335999999</v>
      </c>
      <c r="BE118" s="66">
        <v>844.88590015</v>
      </c>
      <c r="BF118" s="66">
        <v>838.84152274999997</v>
      </c>
      <c r="BG118" s="66">
        <v>940.06107500999997</v>
      </c>
      <c r="BH118" s="66">
        <v>1078.2518110199999</v>
      </c>
      <c r="BI118" s="66">
        <v>961.85285044</v>
      </c>
      <c r="BJ118" s="66">
        <v>710.45286061000002</v>
      </c>
      <c r="BK118" s="66">
        <v>544.84245458999999</v>
      </c>
      <c r="BL118" s="66">
        <v>658.88495382999997</v>
      </c>
      <c r="BM118" s="66">
        <v>860.79864686999997</v>
      </c>
      <c r="BN118" s="66">
        <v>731.93798390999996</v>
      </c>
      <c r="BO118" s="66">
        <v>610.52564060000009</v>
      </c>
      <c r="BP118" s="66">
        <v>471.33294690999998</v>
      </c>
      <c r="BQ118" s="66">
        <v>649.97892726000009</v>
      </c>
      <c r="BR118" s="66">
        <v>597.56727208999996</v>
      </c>
      <c r="BS118" s="66">
        <v>525.35038415999998</v>
      </c>
      <c r="BT118" s="66">
        <v>575.82654776000004</v>
      </c>
      <c r="BU118" s="66">
        <v>591.84060827000008</v>
      </c>
      <c r="BV118" s="66">
        <v>553.18118056999992</v>
      </c>
      <c r="BW118" s="66">
        <v>562.77668351</v>
      </c>
      <c r="BX118" s="66">
        <v>566.63806321999994</v>
      </c>
      <c r="BY118" s="66">
        <v>732.97253853999996</v>
      </c>
      <c r="BZ118" s="66">
        <v>578.81933941</v>
      </c>
      <c r="CA118" s="66">
        <v>544.82626284000003</v>
      </c>
      <c r="CB118" s="66">
        <v>579.50906855000005</v>
      </c>
      <c r="CC118" s="66">
        <v>730.49797222000007</v>
      </c>
      <c r="CD118" s="66">
        <v>758.03019660000007</v>
      </c>
      <c r="CE118" s="66">
        <v>677.13355637000006</v>
      </c>
      <c r="CF118" s="66">
        <v>545.82724719999999</v>
      </c>
      <c r="CG118" s="66">
        <v>526.88989048999997</v>
      </c>
      <c r="CH118" s="66">
        <v>524.63498507999998</v>
      </c>
      <c r="CI118" s="66">
        <v>582.37879636999992</v>
      </c>
      <c r="CJ118" s="66">
        <v>517.23579806999999</v>
      </c>
      <c r="CK118" s="66">
        <v>561.21595099000001</v>
      </c>
      <c r="CL118" s="66">
        <v>564.10086945</v>
      </c>
      <c r="CM118" s="66">
        <v>550.42707976999998</v>
      </c>
      <c r="CN118" s="66">
        <v>572.14690734999999</v>
      </c>
      <c r="CO118" s="66">
        <v>592.57164912999997</v>
      </c>
      <c r="CP118" s="66">
        <v>612.53341378000005</v>
      </c>
      <c r="CQ118" s="66">
        <v>602.67352080000001</v>
      </c>
      <c r="CR118" s="66">
        <v>557.42378575999999</v>
      </c>
      <c r="CS118" s="66">
        <v>612.09598501000005</v>
      </c>
      <c r="CT118" s="66">
        <v>564.00745831999996</v>
      </c>
      <c r="CU118" s="66">
        <v>659.54877552000005</v>
      </c>
      <c r="CV118" s="66">
        <v>494.38457017999997</v>
      </c>
      <c r="CW118" s="66">
        <v>516.09257380999998</v>
      </c>
      <c r="CX118" s="66">
        <v>520.71772353999995</v>
      </c>
      <c r="CY118" s="66">
        <v>516.12022495999997</v>
      </c>
      <c r="CZ118" s="66">
        <v>489.34421577999996</v>
      </c>
      <c r="DA118" s="66">
        <v>559.01072715999999</v>
      </c>
      <c r="DB118" s="66">
        <v>646.64782648000005</v>
      </c>
      <c r="DC118" s="66">
        <v>637.27049294000005</v>
      </c>
      <c r="DD118" s="66">
        <v>546.31829051</v>
      </c>
      <c r="DE118" s="66">
        <v>646.63236927999992</v>
      </c>
      <c r="DF118" s="66">
        <v>640.15426509000008</v>
      </c>
      <c r="DG118" s="66">
        <v>659.86187071999996</v>
      </c>
      <c r="DH118" s="66">
        <v>659.40433631999997</v>
      </c>
      <c r="DI118" s="66">
        <v>740.43681908000008</v>
      </c>
      <c r="DJ118" s="66">
        <v>792.14594288000001</v>
      </c>
      <c r="DK118" s="66">
        <v>827.20310790000008</v>
      </c>
      <c r="DL118" s="66">
        <v>740.52947158999996</v>
      </c>
      <c r="DM118" s="66">
        <v>763.23132874999999</v>
      </c>
      <c r="DN118" s="66">
        <v>716.60011252000004</v>
      </c>
      <c r="DO118" s="66">
        <v>749.27588111</v>
      </c>
      <c r="DP118" s="66">
        <v>701.02620322999996</v>
      </c>
      <c r="DQ118" s="66">
        <v>684.16102738000006</v>
      </c>
      <c r="DR118" s="66">
        <v>626.83470564000004</v>
      </c>
      <c r="DS118" s="66">
        <v>693.85910564000005</v>
      </c>
      <c r="DT118" s="66">
        <v>557.74639950000005</v>
      </c>
      <c r="DU118" s="66">
        <v>624.70350293000001</v>
      </c>
      <c r="DV118" s="66">
        <v>677.94374520999997</v>
      </c>
      <c r="DW118" s="66">
        <v>587.03097309999998</v>
      </c>
      <c r="DX118" s="66">
        <v>525.31805535000001</v>
      </c>
      <c r="DY118" s="66">
        <v>533.03994882000006</v>
      </c>
      <c r="DZ118" s="66">
        <v>608.26456455000005</v>
      </c>
      <c r="EA118" s="66">
        <v>596.49557460999995</v>
      </c>
      <c r="EB118" s="66">
        <v>619.58714592000001</v>
      </c>
      <c r="EC118" s="66">
        <v>661.33693561000007</v>
      </c>
      <c r="ED118" s="66">
        <v>625.92593160000001</v>
      </c>
      <c r="EE118" s="66">
        <v>554.07860073000006</v>
      </c>
      <c r="EF118" s="66">
        <v>494.11139249000001</v>
      </c>
    </row>
    <row r="119" spans="1:136">
      <c r="A119" s="65" t="s">
        <v>88</v>
      </c>
      <c r="B119" s="66">
        <v>2798.4125731499998</v>
      </c>
      <c r="C119" s="66">
        <v>2865.8778929999999</v>
      </c>
      <c r="D119" s="66">
        <v>1982.1192635299999</v>
      </c>
      <c r="E119" s="66">
        <v>2160.1794764800002</v>
      </c>
      <c r="F119" s="66">
        <v>2265.8368605800001</v>
      </c>
      <c r="G119" s="66">
        <v>2796.58252846</v>
      </c>
      <c r="H119" s="66">
        <v>2370.9429987799999</v>
      </c>
      <c r="I119" s="66">
        <v>2818.5029379600001</v>
      </c>
      <c r="J119" s="66">
        <v>2823.7017528599999</v>
      </c>
      <c r="K119" s="66">
        <v>2631.4355017399998</v>
      </c>
      <c r="L119" s="66">
        <v>2776.4701649899998</v>
      </c>
      <c r="M119" s="66">
        <v>2367.8648207199999</v>
      </c>
      <c r="N119" s="66">
        <v>2579.37971522</v>
      </c>
      <c r="O119" s="66">
        <v>2892.8697000500001</v>
      </c>
      <c r="P119" s="66">
        <v>2496.44001918</v>
      </c>
      <c r="Q119" s="66">
        <v>2279.47554992</v>
      </c>
      <c r="R119" s="66">
        <v>2279.3559884299998</v>
      </c>
      <c r="S119" s="66">
        <v>2434.48770461</v>
      </c>
      <c r="T119" s="66">
        <v>1826.6630422999999</v>
      </c>
      <c r="U119" s="66">
        <v>2362.0397362499998</v>
      </c>
      <c r="V119" s="66">
        <v>2814.8736649500001</v>
      </c>
      <c r="W119" s="66">
        <v>2533.7857324499996</v>
      </c>
      <c r="X119" s="66">
        <v>2432.8199126099998</v>
      </c>
      <c r="Y119" s="66">
        <v>2791.1031442600001</v>
      </c>
      <c r="Z119" s="66">
        <v>2820.0351964000001</v>
      </c>
      <c r="AA119" s="66">
        <v>2781.4192155400001</v>
      </c>
      <c r="AB119" s="66">
        <v>2457.9237704900002</v>
      </c>
      <c r="AC119" s="66">
        <v>2384.9953226900002</v>
      </c>
      <c r="AD119" s="66">
        <v>2503.4243293999998</v>
      </c>
      <c r="AE119" s="66">
        <v>2820.3490756599999</v>
      </c>
      <c r="AF119" s="66">
        <v>2099.4853888900002</v>
      </c>
      <c r="AG119" s="66">
        <v>2449.50302341</v>
      </c>
      <c r="AH119" s="66">
        <v>2762.34400194</v>
      </c>
      <c r="AI119" s="66">
        <v>3342.6680139699997</v>
      </c>
      <c r="AJ119" s="66">
        <v>2651.4197143400002</v>
      </c>
      <c r="AK119" s="66">
        <v>2557.1385998400001</v>
      </c>
      <c r="AL119" s="66">
        <v>2461.1792531299998</v>
      </c>
      <c r="AM119" s="66">
        <v>3066.1037994600001</v>
      </c>
      <c r="AN119" s="66">
        <v>2736.25174526</v>
      </c>
      <c r="AO119" s="66">
        <v>3000.2868855900001</v>
      </c>
      <c r="AP119" s="66">
        <v>2903.1228196500001</v>
      </c>
      <c r="AQ119" s="66">
        <v>3451.4529639100001</v>
      </c>
      <c r="AR119" s="66">
        <v>2796.4467706300002</v>
      </c>
      <c r="AS119" s="66">
        <v>2631.0992498000001</v>
      </c>
      <c r="AT119" s="66">
        <v>2926.6166476200001</v>
      </c>
      <c r="AU119" s="66">
        <v>2948.3121315100002</v>
      </c>
      <c r="AV119" s="66">
        <v>2681.9021743000003</v>
      </c>
      <c r="AW119" s="66">
        <v>2821.64376679</v>
      </c>
      <c r="AX119" s="66">
        <v>2954.9430037400002</v>
      </c>
      <c r="AY119" s="66">
        <v>3379.0765917399999</v>
      </c>
      <c r="AZ119" s="66">
        <v>2791.7748220099998</v>
      </c>
      <c r="BA119" s="66">
        <v>3099.2208062</v>
      </c>
      <c r="BB119" s="66">
        <v>2793.6944784699999</v>
      </c>
      <c r="BC119" s="66">
        <v>2758.1975950100004</v>
      </c>
      <c r="BD119" s="66">
        <v>2518.7152086299998</v>
      </c>
      <c r="BE119" s="66">
        <v>2307.7392614700002</v>
      </c>
      <c r="BF119" s="66">
        <v>2559.61003734</v>
      </c>
      <c r="BG119" s="66">
        <v>2605.1003554399999</v>
      </c>
      <c r="BH119" s="66">
        <v>2520.0437431</v>
      </c>
      <c r="BI119" s="66">
        <v>2354.38870916</v>
      </c>
      <c r="BJ119" s="66">
        <v>2566.53680098</v>
      </c>
      <c r="BK119" s="66">
        <v>2529.1652507099998</v>
      </c>
      <c r="BL119" s="66">
        <v>2414.1613003799998</v>
      </c>
      <c r="BM119" s="66">
        <v>2535.9764196199999</v>
      </c>
      <c r="BN119" s="66">
        <v>2480.4435642099997</v>
      </c>
      <c r="BO119" s="66">
        <v>2914.8870642900001</v>
      </c>
      <c r="BP119" s="66">
        <v>2377.19813488</v>
      </c>
      <c r="BQ119" s="66">
        <v>2551.2727452099998</v>
      </c>
      <c r="BR119" s="66">
        <v>2674.9076093599997</v>
      </c>
      <c r="BS119" s="66">
        <v>3281.91128501</v>
      </c>
      <c r="BT119" s="66">
        <v>2630.58715424</v>
      </c>
      <c r="BU119" s="66">
        <v>2565.6659679499999</v>
      </c>
      <c r="BV119" s="66">
        <v>3062.5884009299998</v>
      </c>
      <c r="BW119" s="66">
        <v>3125.42526546</v>
      </c>
      <c r="BX119" s="66">
        <v>2659.3545232900001</v>
      </c>
      <c r="BY119" s="66">
        <v>2601.71924713</v>
      </c>
      <c r="BZ119" s="66">
        <v>2511.3473740700001</v>
      </c>
      <c r="CA119" s="66">
        <v>2787.8245511</v>
      </c>
      <c r="CB119" s="66">
        <v>2292.77405086</v>
      </c>
      <c r="CC119" s="66">
        <v>2347.88709655</v>
      </c>
      <c r="CD119" s="66">
        <v>2481.5781313799998</v>
      </c>
      <c r="CE119" s="66">
        <v>2989.2600265600004</v>
      </c>
      <c r="CF119" s="66">
        <v>2564.8430269099999</v>
      </c>
      <c r="CG119" s="66">
        <v>2691.5662763099999</v>
      </c>
      <c r="CH119" s="66">
        <v>2598.04410074</v>
      </c>
      <c r="CI119" s="66">
        <v>2897.6481112199999</v>
      </c>
      <c r="CJ119" s="66">
        <v>2732.9789979500001</v>
      </c>
      <c r="CK119" s="66">
        <v>2918.3032221599997</v>
      </c>
      <c r="CL119" s="66">
        <v>2641.6294810899999</v>
      </c>
      <c r="CM119" s="66">
        <v>2804.5444383099998</v>
      </c>
      <c r="CN119" s="66">
        <v>2631.1291143799999</v>
      </c>
      <c r="CO119" s="66">
        <v>2699.6094100099999</v>
      </c>
      <c r="CP119" s="66">
        <v>2671.6072692899997</v>
      </c>
      <c r="CQ119" s="66">
        <v>2735.8243078</v>
      </c>
      <c r="CR119" s="66">
        <v>2515.20333536</v>
      </c>
      <c r="CS119" s="66">
        <v>2472.6893479999999</v>
      </c>
      <c r="CT119" s="66">
        <v>2223.7140673499998</v>
      </c>
      <c r="CU119" s="66">
        <v>2312.4053339100001</v>
      </c>
      <c r="CV119" s="66">
        <v>2048.1385327600001</v>
      </c>
      <c r="CW119" s="66">
        <v>2107.5994538300001</v>
      </c>
      <c r="CX119" s="66">
        <v>2058.57110526</v>
      </c>
      <c r="CY119" s="66">
        <v>2036.7996170199999</v>
      </c>
      <c r="CZ119" s="66">
        <v>1875.7325681900002</v>
      </c>
      <c r="DA119" s="66">
        <v>2041.7652914999999</v>
      </c>
      <c r="DB119" s="66">
        <v>2319.5269238199999</v>
      </c>
      <c r="DC119" s="66">
        <v>2549.0834553699997</v>
      </c>
      <c r="DD119" s="66">
        <v>2317.9884224100001</v>
      </c>
      <c r="DE119" s="66">
        <v>2440.4110629500001</v>
      </c>
      <c r="DF119" s="66">
        <v>2321.51711746</v>
      </c>
      <c r="DG119" s="66">
        <v>2629.1623217799997</v>
      </c>
      <c r="DH119" s="66">
        <v>2392.6673891700002</v>
      </c>
      <c r="DI119" s="66">
        <v>2669.6049484699997</v>
      </c>
      <c r="DJ119" s="66">
        <v>2483.8697074299998</v>
      </c>
      <c r="DK119" s="66">
        <v>3028.8102879100002</v>
      </c>
      <c r="DL119" s="66">
        <v>2753.0636802899999</v>
      </c>
      <c r="DM119" s="66">
        <v>2572.8221355800001</v>
      </c>
      <c r="DN119" s="66">
        <v>2600.0609899199999</v>
      </c>
      <c r="DO119" s="66">
        <v>2658.6877314399999</v>
      </c>
      <c r="DP119" s="66">
        <v>2209.8532686799999</v>
      </c>
      <c r="DQ119" s="66">
        <v>2437.2830020399997</v>
      </c>
      <c r="DR119" s="66">
        <v>2174.8396408099998</v>
      </c>
      <c r="DS119" s="66">
        <v>2264.7589657400003</v>
      </c>
      <c r="DT119" s="66">
        <v>1881.99253802</v>
      </c>
      <c r="DU119" s="66">
        <v>2041.6801384600001</v>
      </c>
      <c r="DV119" s="66">
        <v>2294.4738962900001</v>
      </c>
      <c r="DW119" s="66">
        <v>2337.1727634100002</v>
      </c>
      <c r="DX119" s="66">
        <v>2032.17322543</v>
      </c>
      <c r="DY119" s="66">
        <v>1995.29607472</v>
      </c>
      <c r="DZ119" s="66">
        <v>2096.0385635000002</v>
      </c>
      <c r="EA119" s="66">
        <v>2380.03212007</v>
      </c>
      <c r="EB119" s="66">
        <v>1864.31202766</v>
      </c>
      <c r="EC119" s="66">
        <v>1922.60763245</v>
      </c>
      <c r="ED119" s="66">
        <v>1956.62936537</v>
      </c>
      <c r="EE119" s="66">
        <v>1998.32453958</v>
      </c>
      <c r="EF119" s="66">
        <v>1742.1009317099999</v>
      </c>
    </row>
    <row r="120" spans="1:136">
      <c r="A120" s="65" t="s">
        <v>89</v>
      </c>
      <c r="B120" s="66">
        <v>892.69651428999998</v>
      </c>
      <c r="C120" s="66">
        <v>735.62929802999997</v>
      </c>
      <c r="D120" s="66">
        <v>780.27333652000004</v>
      </c>
      <c r="E120" s="66">
        <v>794.27428712999995</v>
      </c>
      <c r="F120" s="66">
        <v>909.81995381000002</v>
      </c>
      <c r="G120" s="66">
        <v>864.30021317000001</v>
      </c>
      <c r="H120" s="66">
        <v>777.43279813000004</v>
      </c>
      <c r="I120" s="66">
        <v>831.64482298999997</v>
      </c>
      <c r="J120" s="66">
        <v>954.49940134000008</v>
      </c>
      <c r="K120" s="66">
        <v>1088.4947731899999</v>
      </c>
      <c r="L120" s="66">
        <v>866.95307337999998</v>
      </c>
      <c r="M120" s="66">
        <v>822.58237744000007</v>
      </c>
      <c r="N120" s="66">
        <v>1035.5079923599999</v>
      </c>
      <c r="O120" s="66">
        <v>940.32019474000003</v>
      </c>
      <c r="P120" s="66">
        <v>1062.97831903</v>
      </c>
      <c r="Q120" s="66">
        <v>622.10669529999996</v>
      </c>
      <c r="R120" s="66">
        <v>651.80243403000009</v>
      </c>
      <c r="S120" s="66">
        <v>714.68674659999999</v>
      </c>
      <c r="T120" s="66">
        <v>1044.2825481299999</v>
      </c>
      <c r="U120" s="66">
        <v>777.88018807000003</v>
      </c>
      <c r="V120" s="66">
        <v>1173.79057096</v>
      </c>
      <c r="W120" s="66">
        <v>1143.4652481999999</v>
      </c>
      <c r="X120" s="66">
        <v>1033.3147550799999</v>
      </c>
      <c r="Y120" s="66">
        <v>937.80097480000006</v>
      </c>
      <c r="Z120" s="66">
        <v>1151.9356588399999</v>
      </c>
      <c r="AA120" s="66">
        <v>1068.19823109</v>
      </c>
      <c r="AB120" s="66">
        <v>1150.5529268099999</v>
      </c>
      <c r="AC120" s="66">
        <v>1007.02710584</v>
      </c>
      <c r="AD120" s="66">
        <v>1005.49643081</v>
      </c>
      <c r="AE120" s="66">
        <v>1093.1516684399999</v>
      </c>
      <c r="AF120" s="66">
        <v>1147.1353986700001</v>
      </c>
      <c r="AG120" s="66">
        <v>1046.6305966699999</v>
      </c>
      <c r="AH120" s="66">
        <v>888.74049977000004</v>
      </c>
      <c r="AI120" s="66">
        <v>1120.0965091</v>
      </c>
      <c r="AJ120" s="66">
        <v>828.39161936000005</v>
      </c>
      <c r="AK120" s="66">
        <v>646.73682251000002</v>
      </c>
      <c r="AL120" s="66">
        <v>924.79400351999993</v>
      </c>
      <c r="AM120" s="66">
        <v>1027.18557332</v>
      </c>
      <c r="AN120" s="66">
        <v>1205.0764605100001</v>
      </c>
      <c r="AO120" s="66">
        <v>1174.48467712</v>
      </c>
      <c r="AP120" s="66">
        <v>1016.5192835099999</v>
      </c>
      <c r="AQ120" s="66">
        <v>1366.88852815</v>
      </c>
      <c r="AR120" s="66">
        <v>1236.8634865399999</v>
      </c>
      <c r="AS120" s="66">
        <v>1424.6353356</v>
      </c>
      <c r="AT120" s="66">
        <v>1210.94010411</v>
      </c>
      <c r="AU120" s="66">
        <v>1385.0534315100001</v>
      </c>
      <c r="AV120" s="66">
        <v>1133.0929848799999</v>
      </c>
      <c r="AW120" s="66">
        <v>1438.3763050299999</v>
      </c>
      <c r="AX120" s="66">
        <v>1461.96598614</v>
      </c>
      <c r="AY120" s="66">
        <v>1305.1139844500001</v>
      </c>
      <c r="AZ120" s="66">
        <v>1363.90598273</v>
      </c>
      <c r="BA120" s="66">
        <v>1307.2205319</v>
      </c>
      <c r="BB120" s="66">
        <v>1472.7539356899999</v>
      </c>
      <c r="BC120" s="66">
        <v>1435.66765416</v>
      </c>
      <c r="BD120" s="66">
        <v>1286.32789527</v>
      </c>
      <c r="BE120" s="66">
        <v>1355.9440022200001</v>
      </c>
      <c r="BF120" s="66">
        <v>1459.1676488799999</v>
      </c>
      <c r="BG120" s="66">
        <v>1450.7652508600002</v>
      </c>
      <c r="BH120" s="66">
        <v>1296.4973877800001</v>
      </c>
      <c r="BI120" s="66">
        <v>1303.73342875</v>
      </c>
      <c r="BJ120" s="66">
        <v>1056.16965175</v>
      </c>
      <c r="BK120" s="66">
        <v>1294.0781503799999</v>
      </c>
      <c r="BL120" s="66">
        <v>1249.74750455</v>
      </c>
      <c r="BM120" s="66">
        <v>1099.9815514500001</v>
      </c>
      <c r="BN120" s="66">
        <v>1041.7948449599999</v>
      </c>
      <c r="BO120" s="66">
        <v>1098.3276307599999</v>
      </c>
      <c r="BP120" s="66">
        <v>1213.0660117800001</v>
      </c>
      <c r="BQ120" s="66">
        <v>1570.71605125</v>
      </c>
      <c r="BR120" s="66">
        <v>1360.4390609299999</v>
      </c>
      <c r="BS120" s="66">
        <v>1289.35976897</v>
      </c>
      <c r="BT120" s="66">
        <v>1447.33799742</v>
      </c>
      <c r="BU120" s="66">
        <v>1568.86168387</v>
      </c>
      <c r="BV120" s="66">
        <v>1397.2726108299998</v>
      </c>
      <c r="BW120" s="66">
        <v>1441.28404589</v>
      </c>
      <c r="BX120" s="66">
        <v>1296.8747360299999</v>
      </c>
      <c r="BY120" s="66">
        <v>1263.5670859899999</v>
      </c>
      <c r="BZ120" s="66">
        <v>1149.78227032</v>
      </c>
      <c r="CA120" s="66">
        <v>1348.7621905999999</v>
      </c>
      <c r="CB120" s="66">
        <v>1243.91668755</v>
      </c>
      <c r="CC120" s="66">
        <v>1108.1575422799999</v>
      </c>
      <c r="CD120" s="66">
        <v>1041.3325302400001</v>
      </c>
      <c r="CE120" s="66">
        <v>1186.29794844</v>
      </c>
      <c r="CF120" s="66">
        <v>939.81915906000006</v>
      </c>
      <c r="CG120" s="66">
        <v>968.69818506000001</v>
      </c>
      <c r="CH120" s="66">
        <v>1021.40611698</v>
      </c>
      <c r="CI120" s="66">
        <v>1128.25235331</v>
      </c>
      <c r="CJ120" s="66">
        <v>1259.4942260799999</v>
      </c>
      <c r="CK120" s="66">
        <v>1020.3737206000001</v>
      </c>
      <c r="CL120" s="66">
        <v>1141.07007866</v>
      </c>
      <c r="CM120" s="66">
        <v>1224.7718546400001</v>
      </c>
      <c r="CN120" s="66">
        <v>1211.92286008</v>
      </c>
      <c r="CO120" s="66">
        <v>1270.6213269100001</v>
      </c>
      <c r="CP120" s="66">
        <v>1148.86284232</v>
      </c>
      <c r="CQ120" s="66">
        <v>1219.9225881499999</v>
      </c>
      <c r="CR120" s="66">
        <v>1191.9658363199999</v>
      </c>
      <c r="CS120" s="66">
        <v>1207.9386611300001</v>
      </c>
      <c r="CT120" s="66">
        <v>1030.13911186</v>
      </c>
      <c r="CU120" s="66">
        <v>1008.38141426</v>
      </c>
      <c r="CV120" s="66">
        <v>927.46052347</v>
      </c>
      <c r="CW120" s="66">
        <v>907.19351639999991</v>
      </c>
      <c r="CX120" s="66">
        <v>983.93592433999993</v>
      </c>
      <c r="CY120" s="66">
        <v>998.07380835000004</v>
      </c>
      <c r="CZ120" s="66">
        <v>945.44142654999996</v>
      </c>
      <c r="DA120" s="66">
        <v>1000.08108584</v>
      </c>
      <c r="DB120" s="66">
        <v>1019.09369498</v>
      </c>
      <c r="DC120" s="66">
        <v>1002.15886019</v>
      </c>
      <c r="DD120" s="66">
        <v>979.26849866999999</v>
      </c>
      <c r="DE120" s="66">
        <v>981.19456640999999</v>
      </c>
      <c r="DF120" s="66">
        <v>1065.3865612899999</v>
      </c>
      <c r="DG120" s="66">
        <v>1010.10997161</v>
      </c>
      <c r="DH120" s="66">
        <v>1027.2862375700001</v>
      </c>
      <c r="DI120" s="66">
        <v>1151.1117411300002</v>
      </c>
      <c r="DJ120" s="66">
        <v>1158.31839464</v>
      </c>
      <c r="DK120" s="66">
        <v>1155.83820558</v>
      </c>
      <c r="DL120" s="66">
        <v>1194.7697868999999</v>
      </c>
      <c r="DM120" s="66">
        <v>1153.5613468399999</v>
      </c>
      <c r="DN120" s="66">
        <v>1155.41000622</v>
      </c>
      <c r="DO120" s="66">
        <v>1085.1636960599999</v>
      </c>
      <c r="DP120" s="66">
        <v>974.18771446000005</v>
      </c>
      <c r="DQ120" s="66">
        <v>1061.6145835899999</v>
      </c>
      <c r="DR120" s="66">
        <v>1017.69763426</v>
      </c>
      <c r="DS120" s="66">
        <v>996.40496398000005</v>
      </c>
      <c r="DT120" s="66">
        <v>959.94851985000003</v>
      </c>
      <c r="DU120" s="66">
        <v>960.79993700999989</v>
      </c>
      <c r="DV120" s="66">
        <v>1009.4265723399999</v>
      </c>
      <c r="DW120" s="66">
        <v>984.50465916000007</v>
      </c>
      <c r="DX120" s="66">
        <v>947.66674576000003</v>
      </c>
      <c r="DY120" s="66">
        <v>817.44826951999994</v>
      </c>
      <c r="DZ120" s="66">
        <v>930.72631694999995</v>
      </c>
      <c r="EA120" s="66">
        <v>899.91136255000004</v>
      </c>
      <c r="EB120" s="66">
        <v>925.74277319999987</v>
      </c>
      <c r="EC120" s="66">
        <v>884.24093928999991</v>
      </c>
      <c r="ED120" s="66">
        <v>906.98240493000003</v>
      </c>
      <c r="EE120" s="66">
        <v>817.33340184999997</v>
      </c>
      <c r="EF120" s="66">
        <v>860.70810023000001</v>
      </c>
    </row>
    <row r="121" spans="1:136">
      <c r="A121" s="65" t="s">
        <v>90</v>
      </c>
      <c r="B121" s="66">
        <v>1202.2944350099999</v>
      </c>
      <c r="C121" s="66">
        <v>1029.90078012</v>
      </c>
      <c r="D121" s="66">
        <v>1079.55920266</v>
      </c>
      <c r="E121" s="66">
        <v>1031.3259662599999</v>
      </c>
      <c r="F121" s="66">
        <v>1112.6372691399999</v>
      </c>
      <c r="G121" s="66">
        <v>1162.0789422800001</v>
      </c>
      <c r="H121" s="66">
        <v>869.07436112000005</v>
      </c>
      <c r="I121" s="66">
        <v>1059.2220395100001</v>
      </c>
      <c r="J121" s="66">
        <v>1189.80363549</v>
      </c>
      <c r="K121" s="66">
        <v>1321.5714487999999</v>
      </c>
      <c r="L121" s="66">
        <v>1176.3900619600001</v>
      </c>
      <c r="M121" s="66">
        <v>1190.93018577</v>
      </c>
      <c r="N121" s="66">
        <v>1279.84780194</v>
      </c>
      <c r="O121" s="66">
        <v>1155.65805869</v>
      </c>
      <c r="P121" s="66">
        <v>928.30267470000001</v>
      </c>
      <c r="Q121" s="66">
        <v>975.55196653999997</v>
      </c>
      <c r="R121" s="66">
        <v>1449.0979594599999</v>
      </c>
      <c r="S121" s="66">
        <v>1371.2932051299999</v>
      </c>
      <c r="T121" s="66">
        <v>1124.81252838</v>
      </c>
      <c r="U121" s="66">
        <v>1305.42369766</v>
      </c>
      <c r="V121" s="66">
        <v>1248.0978767900001</v>
      </c>
      <c r="W121" s="66">
        <v>1378.4771668599999</v>
      </c>
      <c r="X121" s="66">
        <v>1360.5919250100001</v>
      </c>
      <c r="Y121" s="66">
        <v>1242.6951169600002</v>
      </c>
      <c r="Z121" s="66">
        <v>1335.84572604</v>
      </c>
      <c r="AA121" s="66">
        <v>1496.93513652</v>
      </c>
      <c r="AB121" s="66">
        <v>1516.41671956</v>
      </c>
      <c r="AC121" s="66">
        <v>1488.3905856400002</v>
      </c>
      <c r="AD121" s="66">
        <v>1384.4158413</v>
      </c>
      <c r="AE121" s="66">
        <v>1288.0348689100001</v>
      </c>
      <c r="AF121" s="66">
        <v>1399.6308222999999</v>
      </c>
      <c r="AG121" s="66">
        <v>1335.6204205000001</v>
      </c>
      <c r="AH121" s="66">
        <v>1411.4575883500002</v>
      </c>
      <c r="AI121" s="66">
        <v>1520.93273342</v>
      </c>
      <c r="AJ121" s="66">
        <v>1042.7763274700001</v>
      </c>
      <c r="AK121" s="66">
        <v>1177.0833417199999</v>
      </c>
      <c r="AL121" s="66">
        <v>1425.2437977299999</v>
      </c>
      <c r="AM121" s="66">
        <v>1684.3256445700001</v>
      </c>
      <c r="AN121" s="66">
        <v>1615.58760689</v>
      </c>
      <c r="AO121" s="66">
        <v>1577.1513981400001</v>
      </c>
      <c r="AP121" s="66">
        <v>1537.0726594600001</v>
      </c>
      <c r="AQ121" s="66">
        <v>1812.5471615199999</v>
      </c>
      <c r="AR121" s="66">
        <v>1632.75141448</v>
      </c>
      <c r="AS121" s="66">
        <v>1670.6583783400001</v>
      </c>
      <c r="AT121" s="66">
        <v>1841.2612290300001</v>
      </c>
      <c r="AU121" s="66">
        <v>1919.8857787799998</v>
      </c>
      <c r="AV121" s="66">
        <v>1527.84694666</v>
      </c>
      <c r="AW121" s="66">
        <v>1529.4679930900002</v>
      </c>
      <c r="AX121" s="66">
        <v>1517.1341645</v>
      </c>
      <c r="AY121" s="66">
        <v>1473.11438118</v>
      </c>
      <c r="AZ121" s="66">
        <v>1404.12920399</v>
      </c>
      <c r="BA121" s="66">
        <v>1282.0907736600002</v>
      </c>
      <c r="BB121" s="66">
        <v>1521.1509332000001</v>
      </c>
      <c r="BC121" s="66">
        <v>1414.6966870599999</v>
      </c>
      <c r="BD121" s="66">
        <v>1280.61395221</v>
      </c>
      <c r="BE121" s="66">
        <v>1178.9462079800001</v>
      </c>
      <c r="BF121" s="66">
        <v>1309.1240940499999</v>
      </c>
      <c r="BG121" s="66">
        <v>1380.12111605</v>
      </c>
      <c r="BH121" s="66">
        <v>1232.0270001200001</v>
      </c>
      <c r="BI121" s="66">
        <v>1197.1411202300001</v>
      </c>
      <c r="BJ121" s="66">
        <v>1419.22901</v>
      </c>
      <c r="BK121" s="66">
        <v>1633.8297018200001</v>
      </c>
      <c r="BL121" s="66">
        <v>1587.9215572099999</v>
      </c>
      <c r="BM121" s="66">
        <v>1210.8236685000002</v>
      </c>
      <c r="BN121" s="66">
        <v>1223.92883383</v>
      </c>
      <c r="BO121" s="66">
        <v>1324.00937043</v>
      </c>
      <c r="BP121" s="66">
        <v>1165.31044881</v>
      </c>
      <c r="BQ121" s="66">
        <v>1182.83978849</v>
      </c>
      <c r="BR121" s="66">
        <v>1160.60388468</v>
      </c>
      <c r="BS121" s="66">
        <v>1402.2289105699999</v>
      </c>
      <c r="BT121" s="66">
        <v>1214.92867682</v>
      </c>
      <c r="BU121" s="66">
        <v>1262.9189041899999</v>
      </c>
      <c r="BV121" s="66">
        <v>1318.8993017</v>
      </c>
      <c r="BW121" s="66">
        <v>1391.0275963399999</v>
      </c>
      <c r="BX121" s="66">
        <v>1092.6221439199999</v>
      </c>
      <c r="BY121" s="66">
        <v>1054.44130161</v>
      </c>
      <c r="BZ121" s="66">
        <v>1164.14697409</v>
      </c>
      <c r="CA121" s="66">
        <v>1168.0988203500001</v>
      </c>
      <c r="CB121" s="66">
        <v>1133.36732145</v>
      </c>
      <c r="CC121" s="66">
        <v>883.41246492999994</v>
      </c>
      <c r="CD121" s="66">
        <v>1014.78599264</v>
      </c>
      <c r="CE121" s="66">
        <v>1260.8496330200001</v>
      </c>
      <c r="CF121" s="66">
        <v>1119.1797704400001</v>
      </c>
      <c r="CG121" s="66">
        <v>1197.9999516500002</v>
      </c>
      <c r="CH121" s="66">
        <v>1239.8380763299999</v>
      </c>
      <c r="CI121" s="66">
        <v>1365.7886629</v>
      </c>
      <c r="CJ121" s="66">
        <v>1275.20000293</v>
      </c>
      <c r="CK121" s="66">
        <v>1450.3720377299999</v>
      </c>
      <c r="CL121" s="66">
        <v>1476.22764523</v>
      </c>
      <c r="CM121" s="66">
        <v>1825.1211148299999</v>
      </c>
      <c r="CN121" s="66">
        <v>1758.6580918299999</v>
      </c>
      <c r="CO121" s="66">
        <v>1786.1173840699998</v>
      </c>
      <c r="CP121" s="66">
        <v>1600.9256031300001</v>
      </c>
      <c r="CQ121" s="66">
        <v>1645.25615479</v>
      </c>
      <c r="CR121" s="66">
        <v>1717.4235893600001</v>
      </c>
      <c r="CS121" s="66">
        <v>1669.8831189500002</v>
      </c>
      <c r="CT121" s="66">
        <v>1767.5183582700001</v>
      </c>
      <c r="CU121" s="66">
        <v>1727.0450339700001</v>
      </c>
      <c r="CV121" s="66">
        <v>1817.23868535</v>
      </c>
      <c r="CW121" s="66">
        <v>2001.1752503</v>
      </c>
      <c r="CX121" s="66">
        <v>2002.85945997</v>
      </c>
      <c r="CY121" s="66">
        <v>2073.5523220800001</v>
      </c>
      <c r="CZ121" s="66">
        <v>1671.60074829</v>
      </c>
      <c r="DA121" s="66">
        <v>1699.2361003599999</v>
      </c>
      <c r="DB121" s="66">
        <v>1615.3663026099998</v>
      </c>
      <c r="DC121" s="66">
        <v>1641.4637996399999</v>
      </c>
      <c r="DD121" s="66">
        <v>1688.06627856</v>
      </c>
      <c r="DE121" s="66">
        <v>1894.2491619800001</v>
      </c>
      <c r="DF121" s="66">
        <v>2224.8995535499998</v>
      </c>
      <c r="DG121" s="66">
        <v>2268.0673956999999</v>
      </c>
      <c r="DH121" s="66">
        <v>2079.9988143099999</v>
      </c>
      <c r="DI121" s="66">
        <v>2375.9888210200002</v>
      </c>
      <c r="DJ121" s="66">
        <v>2293.36262321</v>
      </c>
      <c r="DK121" s="66">
        <v>2457.5553421200002</v>
      </c>
      <c r="DL121" s="66">
        <v>2331.0646085799999</v>
      </c>
      <c r="DM121" s="66">
        <v>2255.5963369900001</v>
      </c>
      <c r="DN121" s="66">
        <v>2259.8562549600001</v>
      </c>
      <c r="DO121" s="66">
        <v>2102.05152503</v>
      </c>
      <c r="DP121" s="66">
        <v>2160.71018177</v>
      </c>
      <c r="DQ121" s="66">
        <v>2116.1343576500003</v>
      </c>
      <c r="DR121" s="66">
        <v>2511.0377874799997</v>
      </c>
      <c r="DS121" s="66">
        <v>2378.2752689700001</v>
      </c>
      <c r="DT121" s="66">
        <v>2417.79603434</v>
      </c>
      <c r="DU121" s="66">
        <v>2357.9951086699998</v>
      </c>
      <c r="DV121" s="66">
        <v>2526.64789875</v>
      </c>
      <c r="DW121" s="66">
        <v>2436.6477813900001</v>
      </c>
      <c r="DX121" s="66">
        <v>2386.9878771799999</v>
      </c>
      <c r="DY121" s="66">
        <v>2217.5148329200001</v>
      </c>
      <c r="DZ121" s="66">
        <v>2516.2192559099999</v>
      </c>
      <c r="EA121" s="66">
        <v>2378.2726154100001</v>
      </c>
      <c r="EB121" s="66">
        <v>2402.9150926699999</v>
      </c>
      <c r="EC121" s="66">
        <v>2540.5788611399998</v>
      </c>
      <c r="ED121" s="66">
        <v>2577.5071903500002</v>
      </c>
      <c r="EE121" s="66">
        <v>2712.5466092799998</v>
      </c>
      <c r="EF121" s="66">
        <v>2671.4541484000001</v>
      </c>
    </row>
    <row r="122" spans="1:136">
      <c r="A122" s="65" t="s">
        <v>91</v>
      </c>
      <c r="B122" s="66">
        <v>1329.3200005600002</v>
      </c>
      <c r="C122" s="66">
        <v>1318.8492974399999</v>
      </c>
      <c r="D122" s="66">
        <v>1293.25337582</v>
      </c>
      <c r="E122" s="66">
        <v>1117.51636229</v>
      </c>
      <c r="F122" s="66">
        <v>1345.5719245100001</v>
      </c>
      <c r="G122" s="66">
        <v>1403.7691008500001</v>
      </c>
      <c r="H122" s="66">
        <v>1341.6680976800001</v>
      </c>
      <c r="I122" s="66">
        <v>1353.1326226899998</v>
      </c>
      <c r="J122" s="66">
        <v>1137.11056388</v>
      </c>
      <c r="K122" s="66">
        <v>1428.8003174800001</v>
      </c>
      <c r="L122" s="66">
        <v>1018.74451001</v>
      </c>
      <c r="M122" s="66">
        <v>1293.2971845900001</v>
      </c>
      <c r="N122" s="66">
        <v>1480.6718586300001</v>
      </c>
      <c r="O122" s="66">
        <v>1610.31454046</v>
      </c>
      <c r="P122" s="66">
        <v>1267.8654819199999</v>
      </c>
      <c r="Q122" s="66">
        <v>891.71879965000005</v>
      </c>
      <c r="R122" s="66">
        <v>895.70215566000002</v>
      </c>
      <c r="S122" s="66">
        <v>1528.8464763400002</v>
      </c>
      <c r="T122" s="66">
        <v>1186.5601348</v>
      </c>
      <c r="U122" s="66">
        <v>1203.61738754</v>
      </c>
      <c r="V122" s="66">
        <v>1311.5449711900001</v>
      </c>
      <c r="W122" s="66">
        <v>1670.85140492</v>
      </c>
      <c r="X122" s="66">
        <v>1195.5777853699999</v>
      </c>
      <c r="Y122" s="66">
        <v>1434.0248904599998</v>
      </c>
      <c r="Z122" s="66">
        <v>1541.28505275</v>
      </c>
      <c r="AA122" s="66">
        <v>1521.7751746599999</v>
      </c>
      <c r="AB122" s="66">
        <v>1193.96804456</v>
      </c>
      <c r="AC122" s="66">
        <v>1042.08665756</v>
      </c>
      <c r="AD122" s="66">
        <v>1155.9639338100001</v>
      </c>
      <c r="AE122" s="66">
        <v>1306.5892639399999</v>
      </c>
      <c r="AF122" s="66">
        <v>1150.3406009</v>
      </c>
      <c r="AG122" s="66">
        <v>1247.8962632</v>
      </c>
      <c r="AH122" s="66">
        <v>1197.96378557</v>
      </c>
      <c r="AI122" s="66">
        <v>1199.65907666</v>
      </c>
      <c r="AJ122" s="66">
        <v>1109.7677828200001</v>
      </c>
      <c r="AK122" s="66">
        <v>1078.9883264100001</v>
      </c>
      <c r="AL122" s="66">
        <v>1201.18591197</v>
      </c>
      <c r="AM122" s="66">
        <v>1270.4894526400001</v>
      </c>
      <c r="AN122" s="66">
        <v>915.16407364000008</v>
      </c>
      <c r="AO122" s="66">
        <v>1048.5095773600001</v>
      </c>
      <c r="AP122" s="66">
        <v>1492.85975887</v>
      </c>
      <c r="AQ122" s="66">
        <v>1381.0091094400002</v>
      </c>
      <c r="AR122" s="66">
        <v>1150.11573991</v>
      </c>
      <c r="AS122" s="66">
        <v>1036.1482054999999</v>
      </c>
      <c r="AT122" s="66">
        <v>1035.5372526399999</v>
      </c>
      <c r="AU122" s="66">
        <v>1243.19152824</v>
      </c>
      <c r="AV122" s="66">
        <v>1071.0658495600001</v>
      </c>
      <c r="AW122" s="66">
        <v>1075.8045922599999</v>
      </c>
      <c r="AX122" s="66">
        <v>1177.3811928</v>
      </c>
      <c r="AY122" s="66">
        <v>1458.72620375</v>
      </c>
      <c r="AZ122" s="66">
        <v>1352.6454436199999</v>
      </c>
      <c r="BA122" s="66">
        <v>1054.8033108</v>
      </c>
      <c r="BB122" s="66">
        <v>1112.7774103500001</v>
      </c>
      <c r="BC122" s="66">
        <v>1198.3397616500001</v>
      </c>
      <c r="BD122" s="66">
        <v>1071.7489431199999</v>
      </c>
      <c r="BE122" s="66">
        <v>1147.9499432800001</v>
      </c>
      <c r="BF122" s="66">
        <v>1186.45306121</v>
      </c>
      <c r="BG122" s="66">
        <v>1299.3088640000001</v>
      </c>
      <c r="BH122" s="66">
        <v>1100.6187629599999</v>
      </c>
      <c r="BI122" s="66">
        <v>1131.07206752</v>
      </c>
      <c r="BJ122" s="66">
        <v>1149.68824399</v>
      </c>
      <c r="BK122" s="66">
        <v>1245.9199754699998</v>
      </c>
      <c r="BL122" s="66">
        <v>974.62965806</v>
      </c>
      <c r="BM122" s="66">
        <v>1098.43032561</v>
      </c>
      <c r="BN122" s="66">
        <v>1281.91203389</v>
      </c>
      <c r="BO122" s="66">
        <v>1394.3017642899999</v>
      </c>
      <c r="BP122" s="66">
        <v>1252.1584368199999</v>
      </c>
      <c r="BQ122" s="66">
        <v>1298.8389765899999</v>
      </c>
      <c r="BR122" s="66">
        <v>1443.63018156</v>
      </c>
      <c r="BS122" s="66">
        <v>1589.6384609199999</v>
      </c>
      <c r="BT122" s="66">
        <v>1225.5502373499999</v>
      </c>
      <c r="BU122" s="66">
        <v>1237.6257472</v>
      </c>
      <c r="BV122" s="66">
        <v>1143.76968235</v>
      </c>
      <c r="BW122" s="66">
        <v>1193.4749368799999</v>
      </c>
      <c r="BX122" s="66">
        <v>1091.53763936</v>
      </c>
      <c r="BY122" s="66">
        <v>968.87678521999999</v>
      </c>
      <c r="BZ122" s="66">
        <v>1002.6456994</v>
      </c>
      <c r="CA122" s="66">
        <v>991.78276703999995</v>
      </c>
      <c r="CB122" s="66">
        <v>1030.0818943300001</v>
      </c>
      <c r="CC122" s="66">
        <v>1275.35137764</v>
      </c>
      <c r="CD122" s="66">
        <v>1096.1920312100001</v>
      </c>
      <c r="CE122" s="66">
        <v>1063.4036247700001</v>
      </c>
      <c r="CF122" s="66">
        <v>950.29551356999991</v>
      </c>
      <c r="CG122" s="66">
        <v>1085.67165471</v>
      </c>
      <c r="CH122" s="66">
        <v>1005.0259420899999</v>
      </c>
      <c r="CI122" s="66">
        <v>1085.40197083</v>
      </c>
      <c r="CJ122" s="66">
        <v>1244.5643594800001</v>
      </c>
      <c r="CK122" s="66">
        <v>1334.42300856</v>
      </c>
      <c r="CL122" s="66">
        <v>1219.43458014</v>
      </c>
      <c r="CM122" s="66">
        <v>1144.8161241600001</v>
      </c>
      <c r="CN122" s="66">
        <v>1069.6908790099999</v>
      </c>
      <c r="CO122" s="66">
        <v>1299.73919043</v>
      </c>
      <c r="CP122" s="66">
        <v>1257.17595661</v>
      </c>
      <c r="CQ122" s="66">
        <v>1055.2729484199999</v>
      </c>
      <c r="CR122" s="66">
        <v>1031.80175141</v>
      </c>
      <c r="CS122" s="66">
        <v>1322.3064461900001</v>
      </c>
      <c r="CT122" s="66">
        <v>1343.6982786199999</v>
      </c>
      <c r="CU122" s="66">
        <v>1228.40954728</v>
      </c>
      <c r="CV122" s="66">
        <v>1191.9190132400001</v>
      </c>
      <c r="CW122" s="66">
        <v>1243.64399463</v>
      </c>
      <c r="CX122" s="66">
        <v>1238.36264648</v>
      </c>
      <c r="CY122" s="66">
        <v>1014.6284169100001</v>
      </c>
      <c r="CZ122" s="66">
        <v>1164.5525238</v>
      </c>
      <c r="DA122" s="66">
        <v>1488.08205997</v>
      </c>
      <c r="DB122" s="66">
        <v>1140.8878994199999</v>
      </c>
      <c r="DC122" s="66">
        <v>1196.5043365199999</v>
      </c>
      <c r="DD122" s="66">
        <v>1203.6814165600001</v>
      </c>
      <c r="DE122" s="66">
        <v>1247.82492095</v>
      </c>
      <c r="DF122" s="66">
        <v>1376.87029783</v>
      </c>
      <c r="DG122" s="66">
        <v>1513.7455107400001</v>
      </c>
      <c r="DH122" s="66">
        <v>1333.29598261</v>
      </c>
      <c r="DI122" s="66">
        <v>1531.89932684</v>
      </c>
      <c r="DJ122" s="66">
        <v>1587.7441189000001</v>
      </c>
      <c r="DK122" s="66">
        <v>1561.2425677199999</v>
      </c>
      <c r="DL122" s="66">
        <v>1274.7375860699999</v>
      </c>
      <c r="DM122" s="66">
        <v>1255.7100595100001</v>
      </c>
      <c r="DN122" s="66">
        <v>1433.6675009400001</v>
      </c>
      <c r="DO122" s="66">
        <v>1232.62375941</v>
      </c>
      <c r="DP122" s="66">
        <v>1140.0581038</v>
      </c>
      <c r="DQ122" s="66">
        <v>1359.14382641</v>
      </c>
      <c r="DR122" s="66">
        <v>1378.8264852899999</v>
      </c>
      <c r="DS122" s="66">
        <v>1402.3782746100001</v>
      </c>
      <c r="DT122" s="66">
        <v>1483.2419444699999</v>
      </c>
      <c r="DU122" s="66">
        <v>1407.8098195099999</v>
      </c>
      <c r="DV122" s="66">
        <v>1437.0948033</v>
      </c>
      <c r="DW122" s="66">
        <v>1407.57947216</v>
      </c>
      <c r="DX122" s="66">
        <v>1313.7102539800001</v>
      </c>
      <c r="DY122" s="66">
        <v>1407.3762164899999</v>
      </c>
      <c r="DZ122" s="66">
        <v>1005.50376836</v>
      </c>
      <c r="EA122" s="66">
        <v>1430.84456505</v>
      </c>
      <c r="EB122" s="66">
        <v>1475.6932054000001</v>
      </c>
      <c r="EC122" s="66">
        <v>1595.2590392699999</v>
      </c>
      <c r="ED122" s="66">
        <v>1535.1615296299999</v>
      </c>
      <c r="EE122" s="66">
        <v>1405.9601364499999</v>
      </c>
      <c r="EF122" s="66">
        <v>1379.97105038</v>
      </c>
    </row>
    <row r="123" spans="1:136">
      <c r="A123" s="65" t="s">
        <v>92</v>
      </c>
      <c r="B123" s="66">
        <v>2783.7243472999999</v>
      </c>
      <c r="C123" s="66">
        <v>3135.0844907299997</v>
      </c>
      <c r="D123" s="66">
        <v>2792.2921334799998</v>
      </c>
      <c r="E123" s="66">
        <v>2937.9831669800001</v>
      </c>
      <c r="F123" s="66">
        <v>2875.49399679</v>
      </c>
      <c r="G123" s="66">
        <v>2834.5889187700004</v>
      </c>
      <c r="H123" s="66">
        <v>2389.30791623</v>
      </c>
      <c r="I123" s="66">
        <v>2618.3305120700002</v>
      </c>
      <c r="J123" s="66">
        <v>3416.11104703</v>
      </c>
      <c r="K123" s="66">
        <v>3428.4354866000003</v>
      </c>
      <c r="L123" s="66">
        <v>3005.9098269199999</v>
      </c>
      <c r="M123" s="66">
        <v>2825.5164953999997</v>
      </c>
      <c r="N123" s="66">
        <v>3173.1885478200002</v>
      </c>
      <c r="O123" s="66">
        <v>3032.2684125699998</v>
      </c>
      <c r="P123" s="66">
        <v>2206.0207370600001</v>
      </c>
      <c r="Q123" s="66">
        <v>2643.4155213600002</v>
      </c>
      <c r="R123" s="66">
        <v>2997.7849831599997</v>
      </c>
      <c r="S123" s="66">
        <v>3043.89695798</v>
      </c>
      <c r="T123" s="66">
        <v>2263.2884258499998</v>
      </c>
      <c r="U123" s="66">
        <v>2456.8250809699998</v>
      </c>
      <c r="V123" s="66">
        <v>2608.8932800600001</v>
      </c>
      <c r="W123" s="66">
        <v>2611.2655110999999</v>
      </c>
      <c r="X123" s="66">
        <v>2562.0768536200003</v>
      </c>
      <c r="Y123" s="66">
        <v>2587.9097164599998</v>
      </c>
      <c r="Z123" s="66">
        <v>2972.8240027900001</v>
      </c>
      <c r="AA123" s="66">
        <v>3090.6834296800002</v>
      </c>
      <c r="AB123" s="66">
        <v>2763.0601156100001</v>
      </c>
      <c r="AC123" s="66">
        <v>2768.4256613900002</v>
      </c>
      <c r="AD123" s="66">
        <v>2671.84171728</v>
      </c>
      <c r="AE123" s="66">
        <v>2823.1947696400002</v>
      </c>
      <c r="AF123" s="66">
        <v>2344.9015935799998</v>
      </c>
      <c r="AG123" s="66">
        <v>2384.4113026600003</v>
      </c>
      <c r="AH123" s="66">
        <v>2524.53089542</v>
      </c>
      <c r="AI123" s="66">
        <v>2381.5474924099999</v>
      </c>
      <c r="AJ123" s="66">
        <v>2281.2980972599998</v>
      </c>
      <c r="AK123" s="66">
        <v>2432.8022754600001</v>
      </c>
      <c r="AL123" s="66">
        <v>2287.7549662900001</v>
      </c>
      <c r="AM123" s="66">
        <v>2721.8144105900001</v>
      </c>
      <c r="AN123" s="66">
        <v>2593.67521609</v>
      </c>
      <c r="AO123" s="66">
        <v>2522.2706895599999</v>
      </c>
      <c r="AP123" s="66">
        <v>2627.9041387699999</v>
      </c>
      <c r="AQ123" s="66">
        <v>2487.9943308299999</v>
      </c>
      <c r="AR123" s="66">
        <v>2129.4452150500001</v>
      </c>
      <c r="AS123" s="66">
        <v>2351.4907061900003</v>
      </c>
      <c r="AT123" s="66">
        <v>2324.6079972800003</v>
      </c>
      <c r="AU123" s="66">
        <v>2442.01394996</v>
      </c>
      <c r="AV123" s="66">
        <v>2533.86386468</v>
      </c>
      <c r="AW123" s="66">
        <v>2552.6748077400002</v>
      </c>
      <c r="AX123" s="66">
        <v>2223.6082775300001</v>
      </c>
      <c r="AY123" s="66">
        <v>2344.5938805399996</v>
      </c>
      <c r="AZ123" s="66">
        <v>2022.4778764900002</v>
      </c>
      <c r="BA123" s="66">
        <v>2208.1686442300002</v>
      </c>
      <c r="BB123" s="66">
        <v>1911.36770503</v>
      </c>
      <c r="BC123" s="66">
        <v>1945.6625221700001</v>
      </c>
      <c r="BD123" s="66">
        <v>1948.7389046399999</v>
      </c>
      <c r="BE123" s="66">
        <v>2064.5043280899999</v>
      </c>
      <c r="BF123" s="66">
        <v>1905.10501692</v>
      </c>
      <c r="BG123" s="66">
        <v>1905.8847666000001</v>
      </c>
      <c r="BH123" s="66">
        <v>1795.6564392800001</v>
      </c>
      <c r="BI123" s="66">
        <v>1559.5568380100001</v>
      </c>
      <c r="BJ123" s="66">
        <v>2019.78686881</v>
      </c>
      <c r="BK123" s="66">
        <v>2008.11071857</v>
      </c>
      <c r="BL123" s="66">
        <v>1705.8282811300001</v>
      </c>
      <c r="BM123" s="66">
        <v>1778.10539657</v>
      </c>
      <c r="BN123" s="66">
        <v>2003.56862699</v>
      </c>
      <c r="BO123" s="66">
        <v>2264.2757565000002</v>
      </c>
      <c r="BP123" s="66">
        <v>2019.21681868</v>
      </c>
      <c r="BQ123" s="66">
        <v>1842.5453618000001</v>
      </c>
      <c r="BR123" s="66">
        <v>2092.2953688600001</v>
      </c>
      <c r="BS123" s="66">
        <v>1986.2973174700001</v>
      </c>
      <c r="BT123" s="66">
        <v>1848.61378904</v>
      </c>
      <c r="BU123" s="66">
        <v>1938.11932897</v>
      </c>
      <c r="BV123" s="66">
        <v>1774.9007523099999</v>
      </c>
      <c r="BW123" s="66">
        <v>1946.0353110000001</v>
      </c>
      <c r="BX123" s="66">
        <v>1854.1282562399999</v>
      </c>
      <c r="BY123" s="66">
        <v>1770.1306106700001</v>
      </c>
      <c r="BZ123" s="66">
        <v>1972.7997350200001</v>
      </c>
      <c r="CA123" s="66">
        <v>1953.1891478399998</v>
      </c>
      <c r="CB123" s="66">
        <v>1653.5294628900001</v>
      </c>
      <c r="CC123" s="66">
        <v>1640.4076152700002</v>
      </c>
      <c r="CD123" s="66">
        <v>1983.30165713</v>
      </c>
      <c r="CE123" s="66">
        <v>2099.9814893500002</v>
      </c>
      <c r="CF123" s="66">
        <v>1861.5851589399999</v>
      </c>
      <c r="CG123" s="66">
        <v>1878.2786727300002</v>
      </c>
      <c r="CH123" s="66">
        <v>1821.0180056200002</v>
      </c>
      <c r="CI123" s="66">
        <v>1796.4514510399999</v>
      </c>
      <c r="CJ123" s="66">
        <v>1884.9043810400001</v>
      </c>
      <c r="CK123" s="66">
        <v>1942.1856697600001</v>
      </c>
      <c r="CL123" s="66">
        <v>2335.14436011</v>
      </c>
      <c r="CM123" s="66">
        <v>2330.4968904699999</v>
      </c>
      <c r="CN123" s="66">
        <v>2055.1419114599998</v>
      </c>
      <c r="CO123" s="66">
        <v>2254.73134089</v>
      </c>
      <c r="CP123" s="66">
        <v>2241.0093456600002</v>
      </c>
      <c r="CQ123" s="66">
        <v>2390.55984132</v>
      </c>
      <c r="CR123" s="66">
        <v>2163.5131721099997</v>
      </c>
      <c r="CS123" s="66">
        <v>2130.12102284</v>
      </c>
      <c r="CT123" s="66">
        <v>2161.82089709</v>
      </c>
      <c r="CU123" s="66">
        <v>2238.7823765100002</v>
      </c>
      <c r="CV123" s="66">
        <v>2048.3936935000002</v>
      </c>
      <c r="CW123" s="66">
        <v>2190.5138418000001</v>
      </c>
      <c r="CX123" s="66">
        <v>2228.478513</v>
      </c>
      <c r="CY123" s="66">
        <v>2281.0168970699997</v>
      </c>
      <c r="CZ123" s="66">
        <v>2228.3600944899999</v>
      </c>
      <c r="DA123" s="66">
        <v>2208.8605406000001</v>
      </c>
      <c r="DB123" s="66">
        <v>2158.6386206899997</v>
      </c>
      <c r="DC123" s="66">
        <v>2157.9075927399999</v>
      </c>
      <c r="DD123" s="66">
        <v>2414.8506738699998</v>
      </c>
      <c r="DE123" s="66">
        <v>2628.2598499600003</v>
      </c>
      <c r="DF123" s="66">
        <v>2725.2890193900002</v>
      </c>
      <c r="DG123" s="66">
        <v>2587.17669273</v>
      </c>
      <c r="DH123" s="66">
        <v>2295.6518930000002</v>
      </c>
      <c r="DI123" s="66">
        <v>2496.0360185999998</v>
      </c>
      <c r="DJ123" s="66">
        <v>2604.6331433999999</v>
      </c>
      <c r="DK123" s="66">
        <v>2792.9893030000003</v>
      </c>
      <c r="DL123" s="66">
        <v>2410.5494030999998</v>
      </c>
      <c r="DM123" s="66">
        <v>2469.3262722999998</v>
      </c>
      <c r="DN123" s="66">
        <v>2698.4636409</v>
      </c>
      <c r="DO123" s="66">
        <v>2899.0984079</v>
      </c>
      <c r="DP123" s="66">
        <v>2799.4199245</v>
      </c>
      <c r="DQ123" s="66">
        <v>2696.1529940999999</v>
      </c>
      <c r="DR123" s="66">
        <v>2885.4633639999997</v>
      </c>
      <c r="DS123" s="66">
        <v>2894.4806610000001</v>
      </c>
      <c r="DT123" s="66">
        <v>2694.7116516000001</v>
      </c>
      <c r="DU123" s="66">
        <v>2805.0577101999997</v>
      </c>
      <c r="DV123" s="66">
        <v>2919.6798180000001</v>
      </c>
      <c r="DW123" s="66">
        <v>3184.5207696000002</v>
      </c>
      <c r="DX123" s="66">
        <v>2954.8565804</v>
      </c>
      <c r="DY123" s="66">
        <v>3195.6728485999997</v>
      </c>
      <c r="DZ123" s="66">
        <v>3262.2337551000001</v>
      </c>
      <c r="EA123" s="66">
        <v>3098.2458403000001</v>
      </c>
      <c r="EB123" s="66">
        <v>2918.6572851999999</v>
      </c>
      <c r="EC123" s="66">
        <v>3175.084382</v>
      </c>
      <c r="ED123" s="66">
        <v>3418.9343326000003</v>
      </c>
      <c r="EE123" s="66">
        <v>3583.6902814999999</v>
      </c>
      <c r="EF123" s="66">
        <v>3427.4334813</v>
      </c>
    </row>
    <row r="124" spans="1:136">
      <c r="A124" s="65" t="s">
        <v>93</v>
      </c>
      <c r="B124" s="66">
        <v>665.21259463999991</v>
      </c>
      <c r="C124" s="66">
        <v>758.98531568999999</v>
      </c>
      <c r="D124" s="66">
        <v>400.20835113999999</v>
      </c>
      <c r="E124" s="66">
        <v>647.74468662000004</v>
      </c>
      <c r="F124" s="66">
        <v>527.91564944999993</v>
      </c>
      <c r="G124" s="66">
        <v>492.34614059</v>
      </c>
      <c r="H124" s="66">
        <v>611.88659931999996</v>
      </c>
      <c r="I124" s="66">
        <v>721.63049251999996</v>
      </c>
      <c r="J124" s="66">
        <v>735.84200179999993</v>
      </c>
      <c r="K124" s="66">
        <v>853.47524981000004</v>
      </c>
      <c r="L124" s="66">
        <v>513.54092606999995</v>
      </c>
      <c r="M124" s="66">
        <v>561.95044274999998</v>
      </c>
      <c r="N124" s="66">
        <v>473.67945842</v>
      </c>
      <c r="O124" s="66">
        <v>853.94403774</v>
      </c>
      <c r="P124" s="66">
        <v>768.76273199000002</v>
      </c>
      <c r="Q124" s="66">
        <v>617.27313777999996</v>
      </c>
      <c r="R124" s="66">
        <v>512.42625668999995</v>
      </c>
      <c r="S124" s="66">
        <v>636.67738321000002</v>
      </c>
      <c r="T124" s="66">
        <v>522.29013823000003</v>
      </c>
      <c r="U124" s="66">
        <v>407.02391147999998</v>
      </c>
      <c r="V124" s="66">
        <v>643.51934808999999</v>
      </c>
      <c r="W124" s="66">
        <v>760.30716379</v>
      </c>
      <c r="X124" s="66">
        <v>768.32171713000002</v>
      </c>
      <c r="Y124" s="66">
        <v>551.60051952000003</v>
      </c>
      <c r="Z124" s="66">
        <v>639.96507845999997</v>
      </c>
      <c r="AA124" s="66">
        <v>743.79473895000001</v>
      </c>
      <c r="AB124" s="66">
        <v>805.55705598999998</v>
      </c>
      <c r="AC124" s="66">
        <v>623.65931632000002</v>
      </c>
      <c r="AD124" s="66">
        <v>611.66345794000006</v>
      </c>
      <c r="AE124" s="66">
        <v>732.03321771000003</v>
      </c>
      <c r="AF124" s="66">
        <v>658.36507189999998</v>
      </c>
      <c r="AG124" s="66">
        <v>689.20064806999994</v>
      </c>
      <c r="AH124" s="66">
        <v>744.89241081</v>
      </c>
      <c r="AI124" s="66">
        <v>688.87608597000008</v>
      </c>
      <c r="AJ124" s="66">
        <v>539.97870592000004</v>
      </c>
      <c r="AK124" s="66">
        <v>462.08276855000003</v>
      </c>
      <c r="AL124" s="66">
        <v>712.20549420999998</v>
      </c>
      <c r="AM124" s="66">
        <v>886.27314148000005</v>
      </c>
      <c r="AN124" s="66">
        <v>784.69037902000002</v>
      </c>
      <c r="AO124" s="66">
        <v>691.90189880000003</v>
      </c>
      <c r="AP124" s="66">
        <v>568.05685659000005</v>
      </c>
      <c r="AQ124" s="66">
        <v>660.70893179999996</v>
      </c>
      <c r="AR124" s="66">
        <v>696.53756561</v>
      </c>
      <c r="AS124" s="66">
        <v>711.45387331000006</v>
      </c>
      <c r="AT124" s="66">
        <v>889.43687668000007</v>
      </c>
      <c r="AU124" s="66">
        <v>798.10002053999995</v>
      </c>
      <c r="AV124" s="66">
        <v>791.40014532999999</v>
      </c>
      <c r="AW124" s="66">
        <v>662.19397164999998</v>
      </c>
      <c r="AX124" s="66">
        <v>657.65446567999993</v>
      </c>
      <c r="AY124" s="66">
        <v>489.97711543000003</v>
      </c>
      <c r="AZ124" s="66">
        <v>552.55707112000005</v>
      </c>
      <c r="BA124" s="66">
        <v>525.25144662000002</v>
      </c>
      <c r="BB124" s="66">
        <v>643.98997714999996</v>
      </c>
      <c r="BC124" s="66">
        <v>543.90567080000005</v>
      </c>
      <c r="BD124" s="66">
        <v>582.01483097999994</v>
      </c>
      <c r="BE124" s="66">
        <v>415.87797405000003</v>
      </c>
      <c r="BF124" s="66">
        <v>474.24966198999999</v>
      </c>
      <c r="BG124" s="66">
        <v>646.25002339000002</v>
      </c>
      <c r="BH124" s="66">
        <v>652.66273162000005</v>
      </c>
      <c r="BI124" s="66">
        <v>619.80272579000007</v>
      </c>
      <c r="BJ124" s="66">
        <v>550.21927502000005</v>
      </c>
      <c r="BK124" s="66">
        <v>579.07750295999995</v>
      </c>
      <c r="BL124" s="66">
        <v>509.10064232999997</v>
      </c>
      <c r="BM124" s="66">
        <v>556.12296550999997</v>
      </c>
      <c r="BN124" s="66">
        <v>501.32047275000002</v>
      </c>
      <c r="BO124" s="66">
        <v>635.64738359</v>
      </c>
      <c r="BP124" s="66">
        <v>554.77309804000004</v>
      </c>
      <c r="BQ124" s="66">
        <v>389.38214718000006</v>
      </c>
      <c r="BR124" s="66">
        <v>403.47742543999999</v>
      </c>
      <c r="BS124" s="66">
        <v>546.60532308999996</v>
      </c>
      <c r="BT124" s="66">
        <v>569.08868100999996</v>
      </c>
      <c r="BU124" s="66">
        <v>411.75215235000002</v>
      </c>
      <c r="BV124" s="66">
        <v>473.94523630999998</v>
      </c>
      <c r="BW124" s="66">
        <v>503.21424225999999</v>
      </c>
      <c r="BX124" s="66">
        <v>503.3941835</v>
      </c>
      <c r="BY124" s="66">
        <v>359.45510552999997</v>
      </c>
      <c r="BZ124" s="66">
        <v>638.88543064999999</v>
      </c>
      <c r="CA124" s="66">
        <v>597.95577289000005</v>
      </c>
      <c r="CB124" s="66">
        <v>595.10022951000008</v>
      </c>
      <c r="CC124" s="66">
        <v>431.28364357999999</v>
      </c>
      <c r="CD124" s="66">
        <v>582.38769631999992</v>
      </c>
      <c r="CE124" s="66">
        <v>527.33546405000004</v>
      </c>
      <c r="CF124" s="66">
        <v>558.35204271999999</v>
      </c>
      <c r="CG124" s="66">
        <v>601.00200430999996</v>
      </c>
      <c r="CH124" s="66">
        <v>745.08319000999995</v>
      </c>
      <c r="CI124" s="66">
        <v>622.48747443000002</v>
      </c>
      <c r="CJ124" s="66">
        <v>434.48330312000002</v>
      </c>
      <c r="CK124" s="66">
        <v>506.07687481999994</v>
      </c>
      <c r="CL124" s="66">
        <v>433.27697323000001</v>
      </c>
      <c r="CM124" s="66">
        <v>556.72503720999998</v>
      </c>
      <c r="CN124" s="66">
        <v>686.57841729000006</v>
      </c>
      <c r="CO124" s="66">
        <v>599.04049616999998</v>
      </c>
      <c r="CP124" s="66">
        <v>605.73630742</v>
      </c>
      <c r="CQ124" s="66">
        <v>572.21737203999999</v>
      </c>
      <c r="CR124" s="66">
        <v>397.28071602</v>
      </c>
      <c r="CS124" s="66">
        <v>421.38787996999997</v>
      </c>
      <c r="CT124" s="66">
        <v>492.39784834</v>
      </c>
      <c r="CU124" s="66">
        <v>438.76341395000003</v>
      </c>
      <c r="CV124" s="66">
        <v>423.02544897000001</v>
      </c>
      <c r="CW124" s="66">
        <v>579.48837494999998</v>
      </c>
      <c r="CX124" s="66">
        <v>518.65349526</v>
      </c>
      <c r="CY124" s="66">
        <v>364.04795250000001</v>
      </c>
      <c r="CZ124" s="66">
        <v>276.68790174000003</v>
      </c>
      <c r="DA124" s="66">
        <v>364.57042672999995</v>
      </c>
      <c r="DB124" s="66">
        <v>334.27314365000001</v>
      </c>
      <c r="DC124" s="66">
        <v>443.84468197000001</v>
      </c>
      <c r="DD124" s="66">
        <v>470.94504504999998</v>
      </c>
      <c r="DE124" s="66">
        <v>415.16617246999999</v>
      </c>
      <c r="DF124" s="66">
        <v>503.34396425</v>
      </c>
      <c r="DG124" s="66">
        <v>412.24680845</v>
      </c>
      <c r="DH124" s="66">
        <v>455.66300916</v>
      </c>
      <c r="DI124" s="66">
        <v>530.66930300000001</v>
      </c>
      <c r="DJ124" s="66">
        <v>413.55753100000004</v>
      </c>
      <c r="DK124" s="66">
        <v>448.73451438999996</v>
      </c>
      <c r="DL124" s="66">
        <v>514.94988923000005</v>
      </c>
      <c r="DM124" s="66">
        <v>572.00214753</v>
      </c>
      <c r="DN124" s="66">
        <v>535.32527176999997</v>
      </c>
      <c r="DO124" s="66">
        <v>515.26763997</v>
      </c>
      <c r="DP124" s="66">
        <v>453.80605675999999</v>
      </c>
      <c r="DQ124" s="66">
        <v>496.56881604</v>
      </c>
      <c r="DR124" s="66">
        <v>555.14393132999999</v>
      </c>
      <c r="DS124" s="66">
        <v>505.01487402999999</v>
      </c>
      <c r="DT124" s="66">
        <v>587.61075862999996</v>
      </c>
      <c r="DU124" s="66">
        <v>460.49128626999999</v>
      </c>
      <c r="DV124" s="66">
        <v>374.80205050000001</v>
      </c>
      <c r="DW124" s="66">
        <v>561.78431747000002</v>
      </c>
      <c r="DX124" s="66">
        <v>464.68734228</v>
      </c>
      <c r="DY124" s="66">
        <v>554.45061812000006</v>
      </c>
      <c r="DZ124" s="66">
        <v>534.17639865000001</v>
      </c>
      <c r="EA124" s="66">
        <v>534.12994358000003</v>
      </c>
      <c r="EB124" s="66">
        <v>525.43272247999994</v>
      </c>
      <c r="EC124" s="66">
        <v>437.62035582999999</v>
      </c>
      <c r="ED124" s="66">
        <v>491.33417197999995</v>
      </c>
      <c r="EE124" s="66">
        <v>483.58269544999996</v>
      </c>
      <c r="EF124" s="66">
        <v>342.09451299</v>
      </c>
    </row>
    <row r="125" spans="1:136">
      <c r="A125" s="65" t="s">
        <v>94</v>
      </c>
      <c r="B125" s="66">
        <v>2058.9219401099999</v>
      </c>
      <c r="C125" s="66">
        <v>1881.80647226</v>
      </c>
      <c r="D125" s="66">
        <v>2150.9373102599998</v>
      </c>
      <c r="E125" s="66">
        <v>1815.6372678</v>
      </c>
      <c r="F125" s="66">
        <v>2130.7543304599999</v>
      </c>
      <c r="G125" s="66">
        <v>1970.6067184400001</v>
      </c>
      <c r="H125" s="66">
        <v>1957.8143223299999</v>
      </c>
      <c r="I125" s="66">
        <v>1794.6407266699998</v>
      </c>
      <c r="J125" s="66">
        <v>2253.0441975700001</v>
      </c>
      <c r="K125" s="66">
        <v>2308.4534472400001</v>
      </c>
      <c r="L125" s="66">
        <v>2525.9893900900001</v>
      </c>
      <c r="M125" s="66">
        <v>2036.1159608299999</v>
      </c>
      <c r="N125" s="66">
        <v>2377.0523875499998</v>
      </c>
      <c r="O125" s="66">
        <v>2413.2005557899997</v>
      </c>
      <c r="P125" s="66">
        <v>2218.6189569100002</v>
      </c>
      <c r="Q125" s="66">
        <v>2370.8813617299998</v>
      </c>
      <c r="R125" s="66">
        <v>2822.9868715299999</v>
      </c>
      <c r="S125" s="66">
        <v>2382.05677599</v>
      </c>
      <c r="T125" s="66">
        <v>2218.20410683</v>
      </c>
      <c r="U125" s="66">
        <v>2404.9890887000001</v>
      </c>
      <c r="V125" s="66">
        <v>2182.3461601199997</v>
      </c>
      <c r="W125" s="66">
        <v>2727.8446718699997</v>
      </c>
      <c r="X125" s="66">
        <v>2164.1411038299998</v>
      </c>
      <c r="Y125" s="66">
        <v>2240.0769308700001</v>
      </c>
      <c r="Z125" s="66">
        <v>2197.83433904</v>
      </c>
      <c r="AA125" s="66">
        <v>2676.0436086</v>
      </c>
      <c r="AB125" s="66">
        <v>2279.4677022299998</v>
      </c>
      <c r="AC125" s="66">
        <v>2436.1045146599999</v>
      </c>
      <c r="AD125" s="66">
        <v>2282.8375264800002</v>
      </c>
      <c r="AE125" s="66">
        <v>2169.9389887799998</v>
      </c>
      <c r="AF125" s="66">
        <v>2647.3951041099999</v>
      </c>
      <c r="AG125" s="66">
        <v>2713.5687873699999</v>
      </c>
      <c r="AH125" s="66">
        <v>2908.3310697699999</v>
      </c>
      <c r="AI125" s="66">
        <v>2946.8342882400002</v>
      </c>
      <c r="AJ125" s="66">
        <v>2421.0940966399999</v>
      </c>
      <c r="AK125" s="66">
        <v>1896.74164013</v>
      </c>
      <c r="AL125" s="66">
        <v>2575.2772204399998</v>
      </c>
      <c r="AM125" s="66">
        <v>3110.1019975899999</v>
      </c>
      <c r="AN125" s="66">
        <v>2570.3736681400001</v>
      </c>
      <c r="AO125" s="66">
        <v>2763.3216930099998</v>
      </c>
      <c r="AP125" s="66">
        <v>2827.9036794100002</v>
      </c>
      <c r="AQ125" s="66">
        <v>3038.9147122099998</v>
      </c>
      <c r="AR125" s="66">
        <v>2960.3311427399999</v>
      </c>
      <c r="AS125" s="66">
        <v>2384.9371648799997</v>
      </c>
      <c r="AT125" s="66">
        <v>2552.6291364999997</v>
      </c>
      <c r="AU125" s="66">
        <v>2690.4952609499996</v>
      </c>
      <c r="AV125" s="66">
        <v>2697.1269594599999</v>
      </c>
      <c r="AW125" s="66">
        <v>2537.3551558700001</v>
      </c>
      <c r="AX125" s="66">
        <v>2159.1702985800002</v>
      </c>
      <c r="AY125" s="66">
        <v>2233.3619652699999</v>
      </c>
      <c r="AZ125" s="66">
        <v>2270.74172064</v>
      </c>
      <c r="BA125" s="66">
        <v>1963.2159353100001</v>
      </c>
      <c r="BB125" s="66">
        <v>2097.19730897</v>
      </c>
      <c r="BC125" s="66">
        <v>2407.27294196</v>
      </c>
      <c r="BD125" s="66">
        <v>2151.9317343900002</v>
      </c>
      <c r="BE125" s="66">
        <v>1908.4931962799999</v>
      </c>
      <c r="BF125" s="66">
        <v>2120.88283082</v>
      </c>
      <c r="BG125" s="66">
        <v>2227.1951271799999</v>
      </c>
      <c r="BH125" s="66">
        <v>2040.3365506700002</v>
      </c>
      <c r="BI125" s="66">
        <v>2043.02905728</v>
      </c>
      <c r="BJ125" s="66">
        <v>2091.8290390000002</v>
      </c>
      <c r="BK125" s="66">
        <v>2310.9025734000002</v>
      </c>
      <c r="BL125" s="66">
        <v>1917.5136219199999</v>
      </c>
      <c r="BM125" s="66">
        <v>1957.4735788999999</v>
      </c>
      <c r="BN125" s="66">
        <v>2188.2595259200002</v>
      </c>
      <c r="BO125" s="66">
        <v>2223.6730710800002</v>
      </c>
      <c r="BP125" s="66">
        <v>2170.0627357000003</v>
      </c>
      <c r="BQ125" s="66">
        <v>1934.91149365</v>
      </c>
      <c r="BR125" s="66">
        <v>2026.6856368599999</v>
      </c>
      <c r="BS125" s="66">
        <v>2011.0107241000001</v>
      </c>
      <c r="BT125" s="66">
        <v>2014.50358658</v>
      </c>
      <c r="BU125" s="66">
        <v>1953.5742737300002</v>
      </c>
      <c r="BV125" s="66">
        <v>2206.9709117900002</v>
      </c>
      <c r="BW125" s="66">
        <v>2160.5316539800001</v>
      </c>
      <c r="BX125" s="66">
        <v>2114.2212167500002</v>
      </c>
      <c r="BY125" s="66">
        <v>2268.4511272500004</v>
      </c>
      <c r="BZ125" s="66">
        <v>2166.19756061</v>
      </c>
      <c r="CA125" s="66">
        <v>2432.92387805</v>
      </c>
      <c r="CB125" s="66">
        <v>2137.5132776800001</v>
      </c>
      <c r="CC125" s="66">
        <v>2198.45192817</v>
      </c>
      <c r="CD125" s="66">
        <v>2239.1162907400003</v>
      </c>
      <c r="CE125" s="66">
        <v>2517.6491788499998</v>
      </c>
      <c r="CF125" s="66">
        <v>2194.7323781099999</v>
      </c>
      <c r="CG125" s="66">
        <v>2167.9064602799999</v>
      </c>
      <c r="CH125" s="66">
        <v>2196.5856005300002</v>
      </c>
      <c r="CI125" s="66">
        <v>2521.0370229599998</v>
      </c>
      <c r="CJ125" s="66">
        <v>2396.7039100299999</v>
      </c>
      <c r="CK125" s="66">
        <v>2494.5485005</v>
      </c>
      <c r="CL125" s="66">
        <v>2587.0167535299997</v>
      </c>
      <c r="CM125" s="66">
        <v>2766.6172066499998</v>
      </c>
      <c r="CN125" s="66">
        <v>2836.6819490899998</v>
      </c>
      <c r="CO125" s="66">
        <v>2632.2599570900002</v>
      </c>
      <c r="CP125" s="66">
        <v>2513.8554837000001</v>
      </c>
      <c r="CQ125" s="66">
        <v>2657.9525119800001</v>
      </c>
      <c r="CR125" s="66">
        <v>2642.6109110299999</v>
      </c>
      <c r="CS125" s="66">
        <v>2673.85225472</v>
      </c>
      <c r="CT125" s="66">
        <v>2511.4527898799997</v>
      </c>
      <c r="CU125" s="66">
        <v>2667.41845496</v>
      </c>
      <c r="CV125" s="66">
        <v>2596.97538291</v>
      </c>
      <c r="CW125" s="66">
        <v>2520.9273604800001</v>
      </c>
      <c r="CX125" s="66">
        <v>2452.5776156699999</v>
      </c>
      <c r="CY125" s="66">
        <v>2577.0375540200002</v>
      </c>
      <c r="CZ125" s="66">
        <v>2411.0021731899997</v>
      </c>
      <c r="DA125" s="66">
        <v>2684.9369025400001</v>
      </c>
      <c r="DB125" s="66">
        <v>2635.5036810000001</v>
      </c>
      <c r="DC125" s="66">
        <v>2525.8424212</v>
      </c>
      <c r="DD125" s="66">
        <v>2467.0014857000001</v>
      </c>
      <c r="DE125" s="66">
        <v>2665.5886865900002</v>
      </c>
      <c r="DF125" s="66">
        <v>2844.85548118</v>
      </c>
      <c r="DG125" s="66">
        <v>2931.51832212</v>
      </c>
      <c r="DH125" s="66">
        <v>2766.0731019999998</v>
      </c>
      <c r="DI125" s="66">
        <v>2933.1941937000001</v>
      </c>
      <c r="DJ125" s="66">
        <v>3065.2931959999996</v>
      </c>
      <c r="DK125" s="66">
        <v>3114.9558754999998</v>
      </c>
      <c r="DL125" s="66">
        <v>3054.2906287000001</v>
      </c>
      <c r="DM125" s="66">
        <v>3062.5761075999999</v>
      </c>
      <c r="DN125" s="66">
        <v>2901.9462733999999</v>
      </c>
      <c r="DO125" s="66">
        <v>2945.2473086</v>
      </c>
      <c r="DP125" s="66">
        <v>2954.0020966000002</v>
      </c>
      <c r="DQ125" s="66">
        <v>2887.7199415</v>
      </c>
      <c r="DR125" s="66">
        <v>3062.5367298000001</v>
      </c>
      <c r="DS125" s="66">
        <v>3159.3926394999999</v>
      </c>
      <c r="DT125" s="66">
        <v>2718.0574752000002</v>
      </c>
      <c r="DU125" s="66">
        <v>2758.7613754000004</v>
      </c>
      <c r="DV125" s="66">
        <v>2757.9664834</v>
      </c>
      <c r="DW125" s="66">
        <v>2909.0467643000002</v>
      </c>
      <c r="DX125" s="66">
        <v>2613.300663</v>
      </c>
      <c r="DY125" s="66">
        <v>2761.4086623000003</v>
      </c>
      <c r="DZ125" s="66">
        <v>2907.9883501000004</v>
      </c>
      <c r="EA125" s="66">
        <v>2952.6998673999997</v>
      </c>
      <c r="EB125" s="66">
        <v>2967.0302854000001</v>
      </c>
      <c r="EC125" s="66">
        <v>2808.9471066000001</v>
      </c>
      <c r="ED125" s="66">
        <v>2912.026413</v>
      </c>
      <c r="EE125" s="66">
        <v>2664.1724114999997</v>
      </c>
      <c r="EF125" s="66">
        <v>2463.9415377999999</v>
      </c>
    </row>
    <row r="126" spans="1:136">
      <c r="A126" s="63" t="s">
        <v>259</v>
      </c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</row>
    <row r="127" spans="1:136">
      <c r="A127" s="65" t="s">
        <v>76</v>
      </c>
      <c r="B127" s="66">
        <v>194.83897717000002</v>
      </c>
      <c r="C127" s="66">
        <v>227.60848941</v>
      </c>
      <c r="D127" s="66">
        <v>201.17960362999997</v>
      </c>
      <c r="E127" s="66">
        <v>99.175769529999997</v>
      </c>
      <c r="F127" s="66">
        <v>105.37350198</v>
      </c>
      <c r="G127" s="66">
        <v>215.14637547000001</v>
      </c>
      <c r="H127" s="66">
        <v>192.20792571000001</v>
      </c>
      <c r="I127" s="66">
        <v>176.35085003</v>
      </c>
      <c r="J127" s="66">
        <v>296.77742602000001</v>
      </c>
      <c r="K127" s="66">
        <v>132.35772704999999</v>
      </c>
      <c r="L127" s="66">
        <v>206.85560707000002</v>
      </c>
      <c r="M127" s="66">
        <v>199.51033097000001</v>
      </c>
      <c r="N127" s="66">
        <v>93.181409919999993</v>
      </c>
      <c r="O127" s="66">
        <v>152.23044371</v>
      </c>
      <c r="P127" s="66">
        <v>113.48990268999999</v>
      </c>
      <c r="Q127" s="66">
        <v>228.03622787</v>
      </c>
      <c r="R127" s="66">
        <v>88.851099410000003</v>
      </c>
      <c r="S127" s="66">
        <v>127.31616299999999</v>
      </c>
      <c r="T127" s="66">
        <v>175.13825831</v>
      </c>
      <c r="U127" s="66">
        <v>144.75146106</v>
      </c>
      <c r="V127" s="66">
        <v>104.92580956</v>
      </c>
      <c r="W127" s="66">
        <v>133.52899428000001</v>
      </c>
      <c r="X127" s="66">
        <v>94.895746040000006</v>
      </c>
      <c r="Y127" s="66">
        <v>91.370633779999991</v>
      </c>
      <c r="Z127" s="66">
        <v>87.118446460000001</v>
      </c>
      <c r="AA127" s="66">
        <v>153.85260565999999</v>
      </c>
      <c r="AB127" s="66">
        <v>125.3146826</v>
      </c>
      <c r="AC127" s="66">
        <v>121.85172922999999</v>
      </c>
      <c r="AD127" s="66">
        <v>245.82795676000001</v>
      </c>
      <c r="AE127" s="66">
        <v>168.7636406</v>
      </c>
      <c r="AF127" s="66">
        <v>120.72039706999999</v>
      </c>
      <c r="AG127" s="66">
        <v>114.23934521000001</v>
      </c>
      <c r="AH127" s="66">
        <v>144.54956798000001</v>
      </c>
      <c r="AI127" s="66">
        <v>183.96253867000001</v>
      </c>
      <c r="AJ127" s="66">
        <v>190.02973917999998</v>
      </c>
      <c r="AK127" s="66">
        <v>184.95106471999998</v>
      </c>
      <c r="AL127" s="66">
        <v>221.69052084</v>
      </c>
      <c r="AM127" s="66">
        <v>144.06278792000001</v>
      </c>
      <c r="AN127" s="66">
        <v>95.126596000000006</v>
      </c>
      <c r="AO127" s="66">
        <v>158.21690253</v>
      </c>
      <c r="AP127" s="66">
        <v>122.60405584</v>
      </c>
      <c r="AQ127" s="66">
        <v>146.26260805999999</v>
      </c>
      <c r="AR127" s="66">
        <v>160.67185104999999</v>
      </c>
      <c r="AS127" s="66">
        <v>150.30614291000001</v>
      </c>
      <c r="AT127" s="66">
        <v>168.00071467999999</v>
      </c>
      <c r="AU127" s="66">
        <v>158.74003708999999</v>
      </c>
      <c r="AV127" s="66">
        <v>107.60324833</v>
      </c>
      <c r="AW127" s="66">
        <v>80.272060809999999</v>
      </c>
      <c r="AX127" s="66">
        <v>149.88275949000001</v>
      </c>
      <c r="AY127" s="66">
        <v>168.26676112000001</v>
      </c>
      <c r="AZ127" s="66">
        <v>129.87806237999999</v>
      </c>
      <c r="BA127" s="66">
        <v>140.64293605</v>
      </c>
      <c r="BB127" s="66">
        <v>143.50680679999999</v>
      </c>
      <c r="BC127" s="66">
        <v>193.09654212999999</v>
      </c>
      <c r="BD127" s="66">
        <v>195.61091471</v>
      </c>
      <c r="BE127" s="66">
        <v>120.19865154999999</v>
      </c>
      <c r="BF127" s="66">
        <v>165.30996049999999</v>
      </c>
      <c r="BG127" s="66">
        <v>203.63684161</v>
      </c>
      <c r="BH127" s="66">
        <v>143.52977983</v>
      </c>
      <c r="BI127" s="66">
        <v>194.58798335</v>
      </c>
      <c r="BJ127" s="66">
        <v>174.70210086</v>
      </c>
      <c r="BK127" s="66">
        <v>173.64954037000001</v>
      </c>
      <c r="BL127" s="66">
        <v>148.72116253000002</v>
      </c>
      <c r="BM127" s="66">
        <v>169.30186466000001</v>
      </c>
      <c r="BN127" s="66">
        <v>213.34209014999999</v>
      </c>
      <c r="BO127" s="66">
        <v>218.52851347000001</v>
      </c>
      <c r="BP127" s="66">
        <v>197.26998395000001</v>
      </c>
      <c r="BQ127" s="66">
        <v>168.38628997000001</v>
      </c>
      <c r="BR127" s="66">
        <v>254.44354250999999</v>
      </c>
      <c r="BS127" s="66">
        <v>232.52521695000002</v>
      </c>
      <c r="BT127" s="66">
        <v>191.82099936</v>
      </c>
      <c r="BU127" s="66">
        <v>210.94550182</v>
      </c>
      <c r="BV127" s="66">
        <v>213.98417363999999</v>
      </c>
      <c r="BW127" s="66">
        <v>293.58265590999997</v>
      </c>
      <c r="BX127" s="66">
        <v>182.61968532</v>
      </c>
      <c r="BY127" s="66">
        <v>188.07283353000003</v>
      </c>
      <c r="BZ127" s="66">
        <v>225.95130251</v>
      </c>
      <c r="CA127" s="66">
        <v>211.47772075</v>
      </c>
      <c r="CB127" s="66">
        <v>189.33405404999999</v>
      </c>
      <c r="CC127" s="66">
        <v>135.22551633</v>
      </c>
      <c r="CD127" s="66">
        <v>185.75247818</v>
      </c>
      <c r="CE127" s="66">
        <v>166.9259696</v>
      </c>
      <c r="CF127" s="66">
        <v>228.15705961999998</v>
      </c>
      <c r="CG127" s="66">
        <v>155.41045000999998</v>
      </c>
      <c r="CH127" s="66">
        <v>152.42262285999999</v>
      </c>
      <c r="CI127" s="66">
        <v>292.69291528000002</v>
      </c>
      <c r="CJ127" s="66">
        <v>195.20568422999997</v>
      </c>
      <c r="CK127" s="66">
        <v>226.24113961</v>
      </c>
      <c r="CL127" s="66">
        <v>200.90299555999999</v>
      </c>
      <c r="CM127" s="66">
        <v>212.53568432999998</v>
      </c>
      <c r="CN127" s="66">
        <v>222.74805206000002</v>
      </c>
      <c r="CO127" s="66">
        <v>202.56472092000001</v>
      </c>
      <c r="CP127" s="66">
        <v>153.32105686</v>
      </c>
      <c r="CQ127" s="66">
        <v>251.26465761</v>
      </c>
      <c r="CR127" s="66">
        <v>125.15452902</v>
      </c>
      <c r="CS127" s="66">
        <v>167.4162422</v>
      </c>
      <c r="CT127" s="66">
        <v>213.54297151999998</v>
      </c>
      <c r="CU127" s="66">
        <v>267.99959934999998</v>
      </c>
      <c r="CV127" s="66">
        <v>217.91453667000002</v>
      </c>
      <c r="CW127" s="66">
        <v>193.27723916000002</v>
      </c>
      <c r="CX127" s="66">
        <v>157.38950571000001</v>
      </c>
      <c r="CY127" s="66">
        <v>196.85892656999999</v>
      </c>
      <c r="CZ127" s="66">
        <v>187.66681962000001</v>
      </c>
      <c r="DA127" s="66">
        <v>191.1078827</v>
      </c>
      <c r="DB127" s="66">
        <v>208.17577155999999</v>
      </c>
      <c r="DC127" s="66">
        <v>210.21638324999998</v>
      </c>
      <c r="DD127" s="66">
        <v>213.1133509</v>
      </c>
      <c r="DE127" s="66">
        <v>170.21753408000001</v>
      </c>
      <c r="DF127" s="66">
        <v>201.43286507000002</v>
      </c>
      <c r="DG127" s="66">
        <v>240.96178209999999</v>
      </c>
      <c r="DH127" s="66">
        <v>270.26318366999999</v>
      </c>
      <c r="DI127" s="66">
        <v>203.60425921000001</v>
      </c>
      <c r="DJ127" s="66">
        <v>182.00704540999999</v>
      </c>
      <c r="DK127" s="66">
        <v>194.88813988999999</v>
      </c>
      <c r="DL127" s="66">
        <v>215.93825404</v>
      </c>
      <c r="DM127" s="66">
        <v>173.83894793000002</v>
      </c>
      <c r="DN127" s="66">
        <v>207.49926434</v>
      </c>
      <c r="DO127" s="66">
        <v>236.55186286</v>
      </c>
      <c r="DP127" s="66">
        <v>204.10271645</v>
      </c>
      <c r="DQ127" s="66">
        <v>169.49777935</v>
      </c>
      <c r="DR127" s="66">
        <v>220.15899358000001</v>
      </c>
      <c r="DS127" s="66">
        <v>191.7426327</v>
      </c>
      <c r="DT127" s="66">
        <v>162.44502304</v>
      </c>
      <c r="DU127" s="66">
        <v>197.455928</v>
      </c>
      <c r="DV127" s="66">
        <v>192.13995469000002</v>
      </c>
      <c r="DW127" s="66">
        <v>248.04437260999998</v>
      </c>
      <c r="DX127" s="66">
        <v>231.63706163000001</v>
      </c>
      <c r="DY127" s="66">
        <v>170.16287316</v>
      </c>
      <c r="DZ127" s="66">
        <v>276.05588427999999</v>
      </c>
      <c r="EA127" s="66">
        <v>166.73922288</v>
      </c>
      <c r="EB127" s="66">
        <v>164.95063254000002</v>
      </c>
      <c r="EC127" s="66">
        <v>162.59277083000001</v>
      </c>
      <c r="ED127" s="66">
        <v>147.85458412999998</v>
      </c>
      <c r="EE127" s="66">
        <v>219.67059876000002</v>
      </c>
      <c r="EF127" s="66">
        <v>153.14408187000001</v>
      </c>
    </row>
    <row r="128" spans="1:136">
      <c r="A128" s="65" t="s">
        <v>77</v>
      </c>
      <c r="B128" s="66">
        <v>10.815565229999999</v>
      </c>
      <c r="C128" s="66">
        <v>16.794201170000001</v>
      </c>
      <c r="D128" s="66">
        <v>9.3637355000000007</v>
      </c>
      <c r="E128" s="66">
        <v>33.289954530000003</v>
      </c>
      <c r="F128" s="66">
        <v>14.18126196</v>
      </c>
      <c r="G128" s="66">
        <v>15.762080770000001</v>
      </c>
      <c r="H128" s="66">
        <v>17.222850380000001</v>
      </c>
      <c r="I128" s="66">
        <v>2.9706434599999998</v>
      </c>
      <c r="J128" s="66">
        <v>0</v>
      </c>
      <c r="K128" s="66">
        <v>0</v>
      </c>
      <c r="L128" s="66">
        <v>19.493176810000001</v>
      </c>
      <c r="M128" s="66">
        <v>7.0963396999999997</v>
      </c>
      <c r="N128" s="66">
        <v>17.36144427</v>
      </c>
      <c r="O128" s="66">
        <v>42.13697578</v>
      </c>
      <c r="P128" s="66">
        <v>13.624960979999999</v>
      </c>
      <c r="Q128" s="66">
        <v>16.91369207</v>
      </c>
      <c r="R128" s="66">
        <v>4.2333649900000001</v>
      </c>
      <c r="S128" s="66">
        <v>30.935903329999999</v>
      </c>
      <c r="T128" s="66">
        <v>4.5779340099999999</v>
      </c>
      <c r="U128" s="66">
        <v>39.940546670000003</v>
      </c>
      <c r="V128" s="66">
        <v>24.935792500000002</v>
      </c>
      <c r="W128" s="66">
        <v>8.3148324599999999</v>
      </c>
      <c r="X128" s="66">
        <v>22.978034309999998</v>
      </c>
      <c r="Y128" s="66">
        <v>46.421458470000005</v>
      </c>
      <c r="Z128" s="66">
        <v>20.888396960000001</v>
      </c>
      <c r="AA128" s="66">
        <v>17.813562860000001</v>
      </c>
      <c r="AB128" s="66">
        <v>13.5182643</v>
      </c>
      <c r="AC128" s="66">
        <v>24.852895109999999</v>
      </c>
      <c r="AD128" s="66">
        <v>17.761568519999997</v>
      </c>
      <c r="AE128" s="66">
        <v>15.608347200000001</v>
      </c>
      <c r="AF128" s="66">
        <v>0</v>
      </c>
      <c r="AG128" s="66">
        <v>0</v>
      </c>
      <c r="AH128" s="66">
        <v>2.8484750000000001</v>
      </c>
      <c r="AI128" s="66">
        <v>32.425524699999997</v>
      </c>
      <c r="AJ128" s="66">
        <v>31.224366289999999</v>
      </c>
      <c r="AK128" s="66">
        <v>12.844099569999999</v>
      </c>
      <c r="AL128" s="66">
        <v>19.56006811</v>
      </c>
      <c r="AM128" s="66">
        <v>0</v>
      </c>
      <c r="AN128" s="66">
        <v>9.8128137500000001</v>
      </c>
      <c r="AO128" s="66">
        <v>27.321943099999999</v>
      </c>
      <c r="AP128" s="66">
        <v>25.231647559999999</v>
      </c>
      <c r="AQ128" s="66">
        <v>0</v>
      </c>
      <c r="AR128" s="66">
        <v>8.5138957099999999</v>
      </c>
      <c r="AS128" s="66">
        <v>0</v>
      </c>
      <c r="AT128" s="66">
        <v>0</v>
      </c>
      <c r="AU128" s="66">
        <v>10.693398739999999</v>
      </c>
      <c r="AV128" s="66">
        <v>0</v>
      </c>
      <c r="AW128" s="66">
        <v>23.900338980000001</v>
      </c>
      <c r="AX128" s="66">
        <v>10.97083509</v>
      </c>
      <c r="AY128" s="66">
        <v>16.806872509999998</v>
      </c>
      <c r="AZ128" s="66">
        <v>5.4235725500000003</v>
      </c>
      <c r="BA128" s="66">
        <v>11.701570719999999</v>
      </c>
      <c r="BB128" s="66">
        <v>4.3893244400000002</v>
      </c>
      <c r="BC128" s="66">
        <v>0</v>
      </c>
      <c r="BD128" s="66">
        <v>1.1884017200000001</v>
      </c>
      <c r="BE128" s="66">
        <v>4.7584034099999997</v>
      </c>
      <c r="BF128" s="66">
        <v>0.87789247000000004</v>
      </c>
      <c r="BG128" s="66">
        <v>10.146226389999999</v>
      </c>
      <c r="BH128" s="66">
        <v>16.682139069999998</v>
      </c>
      <c r="BI128" s="66">
        <v>5.1574746899999999</v>
      </c>
      <c r="BJ128" s="66">
        <v>0</v>
      </c>
      <c r="BK128" s="66">
        <v>0</v>
      </c>
      <c r="BL128" s="66">
        <v>4.6958406100000003</v>
      </c>
      <c r="BM128" s="66">
        <v>0</v>
      </c>
      <c r="BN128" s="66">
        <v>3.3371091800000001</v>
      </c>
      <c r="BO128" s="66">
        <v>4.9465036700000002</v>
      </c>
      <c r="BP128" s="66">
        <v>9.8961885299999999</v>
      </c>
      <c r="BQ128" s="66">
        <v>0</v>
      </c>
      <c r="BR128" s="66">
        <v>0.16516027999999999</v>
      </c>
      <c r="BS128" s="66">
        <v>0.79866139000000003</v>
      </c>
      <c r="BT128" s="66">
        <v>1.2477468</v>
      </c>
      <c r="BU128" s="66">
        <v>0</v>
      </c>
      <c r="BV128" s="66">
        <v>5.2013543499999999</v>
      </c>
      <c r="BW128" s="66">
        <v>2.3730960300000001</v>
      </c>
      <c r="BX128" s="66">
        <v>0.58083823000000001</v>
      </c>
      <c r="BY128" s="66">
        <v>10.425548429999999</v>
      </c>
      <c r="BZ128" s="66">
        <v>2.9068663899999998</v>
      </c>
      <c r="CA128" s="66">
        <v>0</v>
      </c>
      <c r="CB128" s="66">
        <v>5.4165429999999999</v>
      </c>
      <c r="CC128" s="66">
        <v>5.6599516599999999</v>
      </c>
      <c r="CD128" s="66">
        <v>9.7114350599999995</v>
      </c>
      <c r="CE128" s="66">
        <v>6.8142296900000003</v>
      </c>
      <c r="CF128" s="66">
        <v>5.0884438900000006</v>
      </c>
      <c r="CG128" s="66">
        <v>9.5334341800000004</v>
      </c>
      <c r="CH128" s="66">
        <v>4.39715948</v>
      </c>
      <c r="CI128" s="66">
        <v>9.7150706600000003</v>
      </c>
      <c r="CJ128" s="66">
        <v>7.6386711600000003</v>
      </c>
      <c r="CK128" s="66">
        <v>4.0383222999999999</v>
      </c>
      <c r="CL128" s="66">
        <v>7.4751417599999996</v>
      </c>
      <c r="CM128" s="66">
        <v>0</v>
      </c>
      <c r="CN128" s="66">
        <v>6.0554427500000001</v>
      </c>
      <c r="CO128" s="66">
        <v>9.0455390100000006</v>
      </c>
      <c r="CP128" s="66">
        <v>5.2364427400000002</v>
      </c>
      <c r="CQ128" s="66">
        <v>0.60105595000000001</v>
      </c>
      <c r="CR128" s="66">
        <v>0.40410254000000001</v>
      </c>
      <c r="CS128" s="66">
        <v>6.4601931500000003</v>
      </c>
      <c r="CT128" s="66">
        <v>0</v>
      </c>
      <c r="CU128" s="66">
        <v>0</v>
      </c>
      <c r="CV128" s="66">
        <v>13.013598199999999</v>
      </c>
      <c r="CW128" s="66">
        <v>0.19865917</v>
      </c>
      <c r="CX128" s="66">
        <v>0</v>
      </c>
      <c r="CY128" s="66">
        <v>0</v>
      </c>
      <c r="CZ128" s="66">
        <v>9.4090914399999992</v>
      </c>
      <c r="DA128" s="66">
        <v>9.1480227000000003</v>
      </c>
      <c r="DB128" s="66">
        <v>6.8520789300000002</v>
      </c>
      <c r="DC128" s="66">
        <v>0.73576611000000003</v>
      </c>
      <c r="DD128" s="66">
        <v>4.7100980100000003</v>
      </c>
      <c r="DE128" s="66">
        <v>5.8768670200000006</v>
      </c>
      <c r="DF128" s="66">
        <v>3.1472736000000001</v>
      </c>
      <c r="DG128" s="66">
        <v>0</v>
      </c>
      <c r="DH128" s="66">
        <v>6.581118</v>
      </c>
      <c r="DI128" s="66">
        <v>0</v>
      </c>
      <c r="DJ128" s="66">
        <v>10.5380834</v>
      </c>
      <c r="DK128" s="66">
        <v>2.0901402</v>
      </c>
      <c r="DL128" s="66">
        <v>7.0206724000000005</v>
      </c>
      <c r="DM128" s="66">
        <v>18.179789899999999</v>
      </c>
      <c r="DN128" s="66">
        <v>0</v>
      </c>
      <c r="DO128" s="66">
        <v>1.4260911000000001</v>
      </c>
      <c r="DP128" s="66">
        <v>24.553749400000001</v>
      </c>
      <c r="DQ128" s="66">
        <v>4.1743131</v>
      </c>
      <c r="DR128" s="66">
        <v>7.8614474999999997</v>
      </c>
      <c r="DS128" s="66">
        <v>0.63921740000000005</v>
      </c>
      <c r="DT128" s="66">
        <v>17.485795799999998</v>
      </c>
      <c r="DU128" s="66">
        <v>7.8233189000000003</v>
      </c>
      <c r="DV128" s="66">
        <v>7.9968562999999993</v>
      </c>
      <c r="DW128" s="66">
        <v>5.1790685999999999</v>
      </c>
      <c r="DX128" s="66">
        <v>6.8074665999999997</v>
      </c>
      <c r="DY128" s="66">
        <v>7.2542184000000001</v>
      </c>
      <c r="DZ128" s="66">
        <v>2.7369479999999999</v>
      </c>
      <c r="EA128" s="66">
        <v>0.3108572</v>
      </c>
      <c r="EB128" s="66">
        <v>0.20552400000000001</v>
      </c>
      <c r="EC128" s="66">
        <v>0.95733360000000001</v>
      </c>
      <c r="ED128" s="66">
        <v>13.409884699999999</v>
      </c>
      <c r="EE128" s="66">
        <v>0</v>
      </c>
      <c r="EF128" s="66">
        <v>15.756514900000001</v>
      </c>
    </row>
    <row r="129" spans="1:136">
      <c r="A129" s="65" t="s">
        <v>78</v>
      </c>
      <c r="B129" s="66">
        <v>625.21124809999992</v>
      </c>
      <c r="C129" s="66">
        <v>493.13100236000002</v>
      </c>
      <c r="D129" s="66">
        <v>369.76099777000002</v>
      </c>
      <c r="E129" s="66">
        <v>450.51193456999999</v>
      </c>
      <c r="F129" s="66">
        <v>517.44613103000006</v>
      </c>
      <c r="G129" s="66">
        <v>452.29061869999998</v>
      </c>
      <c r="H129" s="66">
        <v>498.34279912</v>
      </c>
      <c r="I129" s="66">
        <v>414.92912319999999</v>
      </c>
      <c r="J129" s="66">
        <v>472.14786427000001</v>
      </c>
      <c r="K129" s="66">
        <v>450.43701585999997</v>
      </c>
      <c r="L129" s="66">
        <v>442.10397344</v>
      </c>
      <c r="M129" s="66">
        <v>451.74503344999999</v>
      </c>
      <c r="N129" s="66">
        <v>544.87560737000001</v>
      </c>
      <c r="O129" s="66">
        <v>398.12387101000002</v>
      </c>
      <c r="P129" s="66">
        <v>480.99662429</v>
      </c>
      <c r="Q129" s="66">
        <v>477.20380623999995</v>
      </c>
      <c r="R129" s="66">
        <v>474.08520658000003</v>
      </c>
      <c r="S129" s="66">
        <v>448.97472348999997</v>
      </c>
      <c r="T129" s="66">
        <v>543.0060191</v>
      </c>
      <c r="U129" s="66">
        <v>530.50937083000008</v>
      </c>
      <c r="V129" s="66">
        <v>362.59077305</v>
      </c>
      <c r="W129" s="66">
        <v>476.45370505</v>
      </c>
      <c r="X129" s="66">
        <v>500.30438780999998</v>
      </c>
      <c r="Y129" s="66">
        <v>502.25088242999999</v>
      </c>
      <c r="Z129" s="66">
        <v>411.60682172999998</v>
      </c>
      <c r="AA129" s="66">
        <v>401.35153967999997</v>
      </c>
      <c r="AB129" s="66">
        <v>467.21359292</v>
      </c>
      <c r="AC129" s="66">
        <v>361.39993278999998</v>
      </c>
      <c r="AD129" s="66">
        <v>471.46181779</v>
      </c>
      <c r="AE129" s="66">
        <v>422.49171780999995</v>
      </c>
      <c r="AF129" s="66">
        <v>367.68004989999997</v>
      </c>
      <c r="AG129" s="66">
        <v>538.65769326999998</v>
      </c>
      <c r="AH129" s="66">
        <v>415.29931893000003</v>
      </c>
      <c r="AI129" s="66">
        <v>503.10149934000003</v>
      </c>
      <c r="AJ129" s="66">
        <v>586.20510719999993</v>
      </c>
      <c r="AK129" s="66">
        <v>317.89162299999998</v>
      </c>
      <c r="AL129" s="66">
        <v>457.82523738999998</v>
      </c>
      <c r="AM129" s="66">
        <v>397.09737201999997</v>
      </c>
      <c r="AN129" s="66">
        <v>402.41042505000001</v>
      </c>
      <c r="AO129" s="66">
        <v>428.58217392999995</v>
      </c>
      <c r="AP129" s="66">
        <v>533.08760868000002</v>
      </c>
      <c r="AQ129" s="66">
        <v>399.86780281999995</v>
      </c>
      <c r="AR129" s="66">
        <v>389.49114714999996</v>
      </c>
      <c r="AS129" s="66">
        <v>440.51356970999996</v>
      </c>
      <c r="AT129" s="66">
        <v>485.08322214999998</v>
      </c>
      <c r="AU129" s="66">
        <v>448.91718304</v>
      </c>
      <c r="AV129" s="66">
        <v>438.26732400000003</v>
      </c>
      <c r="AW129" s="66">
        <v>524.04421532999993</v>
      </c>
      <c r="AX129" s="66">
        <v>441.66095947999997</v>
      </c>
      <c r="AY129" s="66">
        <v>504.70500286000004</v>
      </c>
      <c r="AZ129" s="66">
        <v>429.92019213999998</v>
      </c>
      <c r="BA129" s="66">
        <v>474.63461688999996</v>
      </c>
      <c r="BB129" s="66">
        <v>465.36799700999995</v>
      </c>
      <c r="BC129" s="66">
        <v>450.81526116999999</v>
      </c>
      <c r="BD129" s="66">
        <v>482.69739723999999</v>
      </c>
      <c r="BE129" s="66">
        <v>527.64482836999991</v>
      </c>
      <c r="BF129" s="66">
        <v>428.59942474000002</v>
      </c>
      <c r="BG129" s="66">
        <v>471.19455698999997</v>
      </c>
      <c r="BH129" s="66">
        <v>426.41697058</v>
      </c>
      <c r="BI129" s="66">
        <v>427.01569239000003</v>
      </c>
      <c r="BJ129" s="66">
        <v>457.35743610999998</v>
      </c>
      <c r="BK129" s="66">
        <v>413.11635202999997</v>
      </c>
      <c r="BL129" s="66">
        <v>367.60620883000001</v>
      </c>
      <c r="BM129" s="66">
        <v>338.03231826000001</v>
      </c>
      <c r="BN129" s="66">
        <v>360.40292879999998</v>
      </c>
      <c r="BO129" s="66">
        <v>342.46186340999998</v>
      </c>
      <c r="BP129" s="66">
        <v>330.76037738000002</v>
      </c>
      <c r="BQ129" s="66">
        <v>343.01618465000001</v>
      </c>
      <c r="BR129" s="66">
        <v>384.40133621000001</v>
      </c>
      <c r="BS129" s="66">
        <v>345.16879552</v>
      </c>
      <c r="BT129" s="66">
        <v>298.57661788000001</v>
      </c>
      <c r="BU129" s="66">
        <v>372.05946060999997</v>
      </c>
      <c r="BV129" s="66">
        <v>500.95484107999999</v>
      </c>
      <c r="BW129" s="66">
        <v>368.37942912</v>
      </c>
      <c r="BX129" s="66">
        <v>376.69224250000002</v>
      </c>
      <c r="BY129" s="66">
        <v>322.32679516999997</v>
      </c>
      <c r="BZ129" s="66">
        <v>342.45938118000004</v>
      </c>
      <c r="CA129" s="66">
        <v>331.49969157999999</v>
      </c>
      <c r="CB129" s="66">
        <v>395.22299666999999</v>
      </c>
      <c r="CC129" s="66">
        <v>381.03337590000001</v>
      </c>
      <c r="CD129" s="66">
        <v>365.12191201999997</v>
      </c>
      <c r="CE129" s="66">
        <v>351.28029587999998</v>
      </c>
      <c r="CF129" s="66">
        <v>344.80278057999999</v>
      </c>
      <c r="CG129" s="66">
        <v>342.94199157999998</v>
      </c>
      <c r="CH129" s="66">
        <v>357.37406375</v>
      </c>
      <c r="CI129" s="66">
        <v>307.51310154999999</v>
      </c>
      <c r="CJ129" s="66">
        <v>301.53125092000005</v>
      </c>
      <c r="CK129" s="66">
        <v>356.18156686999998</v>
      </c>
      <c r="CL129" s="66">
        <v>354.45702160999997</v>
      </c>
      <c r="CM129" s="66">
        <v>330.61517074</v>
      </c>
      <c r="CN129" s="66">
        <v>395.26184119000004</v>
      </c>
      <c r="CO129" s="66">
        <v>484.33988299999999</v>
      </c>
      <c r="CP129" s="66">
        <v>367.07386630999997</v>
      </c>
      <c r="CQ129" s="66">
        <v>436.53039673000001</v>
      </c>
      <c r="CR129" s="66">
        <v>369.75328853999997</v>
      </c>
      <c r="CS129" s="66">
        <v>414.50563819000001</v>
      </c>
      <c r="CT129" s="66">
        <v>354.55455756000003</v>
      </c>
      <c r="CU129" s="66">
        <v>398.92434350999997</v>
      </c>
      <c r="CV129" s="66">
        <v>343.63461729000005</v>
      </c>
      <c r="CW129" s="66">
        <v>381.86367502000002</v>
      </c>
      <c r="CX129" s="66">
        <v>415.26865362000001</v>
      </c>
      <c r="CY129" s="66">
        <v>290.58376619000001</v>
      </c>
      <c r="CZ129" s="66">
        <v>380.75370014999999</v>
      </c>
      <c r="DA129" s="66">
        <v>363.84140042000001</v>
      </c>
      <c r="DB129" s="66">
        <v>367.51853177999999</v>
      </c>
      <c r="DC129" s="66">
        <v>314.85265923999998</v>
      </c>
      <c r="DD129" s="66">
        <v>352.95377151000002</v>
      </c>
      <c r="DE129" s="66">
        <v>362.67388059999996</v>
      </c>
      <c r="DF129" s="66">
        <v>356.97438154999998</v>
      </c>
      <c r="DG129" s="66">
        <v>308.40977027999998</v>
      </c>
      <c r="DH129" s="66">
        <v>263.88484320999999</v>
      </c>
      <c r="DI129" s="66">
        <v>314.90353517</v>
      </c>
      <c r="DJ129" s="66">
        <v>278.00953321999998</v>
      </c>
      <c r="DK129" s="66">
        <v>279.12245713999999</v>
      </c>
      <c r="DL129" s="66">
        <v>289.10499984</v>
      </c>
      <c r="DM129" s="66">
        <v>309.69660109</v>
      </c>
      <c r="DN129" s="66">
        <v>277.20015466000001</v>
      </c>
      <c r="DO129" s="66">
        <v>314.05246770999997</v>
      </c>
      <c r="DP129" s="66">
        <v>231.59385004000001</v>
      </c>
      <c r="DQ129" s="66">
        <v>254.25507658000001</v>
      </c>
      <c r="DR129" s="66">
        <v>234.96413827000001</v>
      </c>
      <c r="DS129" s="66">
        <v>336.31230399000003</v>
      </c>
      <c r="DT129" s="66">
        <v>328.41927018000001</v>
      </c>
      <c r="DU129" s="66">
        <v>346.44004674999996</v>
      </c>
      <c r="DV129" s="66">
        <v>275.51686215000001</v>
      </c>
      <c r="DW129" s="66">
        <v>251.57473483000001</v>
      </c>
      <c r="DX129" s="66">
        <v>241.81848375999999</v>
      </c>
      <c r="DY129" s="66">
        <v>225.18758499</v>
      </c>
      <c r="DZ129" s="66">
        <v>322.37584683</v>
      </c>
      <c r="EA129" s="66">
        <v>246.51284168000001</v>
      </c>
      <c r="EB129" s="66">
        <v>254.48752923999999</v>
      </c>
      <c r="EC129" s="66">
        <v>268.20543349000002</v>
      </c>
      <c r="ED129" s="66">
        <v>253.79571814000002</v>
      </c>
      <c r="EE129" s="66">
        <v>183.65977986000001</v>
      </c>
      <c r="EF129" s="66">
        <v>272.63795199000003</v>
      </c>
    </row>
    <row r="130" spans="1:136">
      <c r="A130" s="65" t="s">
        <v>79</v>
      </c>
      <c r="B130" s="66">
        <v>18.13639599</v>
      </c>
      <c r="C130" s="66">
        <v>22.070338360000001</v>
      </c>
      <c r="D130" s="66">
        <v>14.73086897</v>
      </c>
      <c r="E130" s="66">
        <v>6.5423554299999997</v>
      </c>
      <c r="F130" s="66">
        <v>7.2673595200000003</v>
      </c>
      <c r="G130" s="66">
        <v>13.648347050000002</v>
      </c>
      <c r="H130" s="66">
        <v>36.199974879999999</v>
      </c>
      <c r="I130" s="66">
        <v>25.552479959999999</v>
      </c>
      <c r="J130" s="66">
        <v>25.676322859999999</v>
      </c>
      <c r="K130" s="66">
        <v>5.9367131500000001</v>
      </c>
      <c r="L130" s="66">
        <v>11.78990119</v>
      </c>
      <c r="M130" s="66">
        <v>14.833922680000001</v>
      </c>
      <c r="N130" s="66">
        <v>0</v>
      </c>
      <c r="O130" s="66">
        <v>3.6370717199999998</v>
      </c>
      <c r="P130" s="66">
        <v>9.53737046</v>
      </c>
      <c r="Q130" s="66">
        <v>34.720859189999999</v>
      </c>
      <c r="R130" s="66">
        <v>15.39330923</v>
      </c>
      <c r="S130" s="66">
        <v>40.893686039999999</v>
      </c>
      <c r="T130" s="66">
        <v>11.20732587</v>
      </c>
      <c r="U130" s="66">
        <v>18.355582949999999</v>
      </c>
      <c r="V130" s="66">
        <v>53.415283770000002</v>
      </c>
      <c r="W130" s="66">
        <v>22.90877296</v>
      </c>
      <c r="X130" s="66">
        <v>5.3062653100000006</v>
      </c>
      <c r="Y130" s="66">
        <v>34.853285119999995</v>
      </c>
      <c r="Z130" s="66">
        <v>7.0568313800000002</v>
      </c>
      <c r="AA130" s="66">
        <v>4.7129816399999998</v>
      </c>
      <c r="AB130" s="66">
        <v>5.6858941300000003</v>
      </c>
      <c r="AC130" s="66">
        <v>1.7434346700000001</v>
      </c>
      <c r="AD130" s="66">
        <v>0</v>
      </c>
      <c r="AE130" s="66">
        <v>21.966373990000001</v>
      </c>
      <c r="AF130" s="66">
        <v>28.35645645</v>
      </c>
      <c r="AG130" s="66">
        <v>19.701901579999998</v>
      </c>
      <c r="AH130" s="66">
        <v>27.544219529999999</v>
      </c>
      <c r="AI130" s="66">
        <v>2.7776355000000001</v>
      </c>
      <c r="AJ130" s="66">
        <v>50.433183820000004</v>
      </c>
      <c r="AK130" s="66">
        <v>40.55987622</v>
      </c>
      <c r="AL130" s="66">
        <v>36.191188500000003</v>
      </c>
      <c r="AM130" s="66">
        <v>67.513624289999996</v>
      </c>
      <c r="AN130" s="66">
        <v>16.118999500000001</v>
      </c>
      <c r="AO130" s="66">
        <v>14.91267671</v>
      </c>
      <c r="AP130" s="66">
        <v>27.897576579999999</v>
      </c>
      <c r="AQ130" s="66">
        <v>5.2336606400000001</v>
      </c>
      <c r="AR130" s="66">
        <v>15.66009592</v>
      </c>
      <c r="AS130" s="66">
        <v>20.24670953</v>
      </c>
      <c r="AT130" s="66">
        <v>24.64081886</v>
      </c>
      <c r="AU130" s="66">
        <v>1.6724310099999999</v>
      </c>
      <c r="AV130" s="66">
        <v>5.5978312399999997</v>
      </c>
      <c r="AW130" s="66">
        <v>1.0999605100000001</v>
      </c>
      <c r="AX130" s="66">
        <v>5.4841888399999998</v>
      </c>
      <c r="AY130" s="66">
        <v>24.278376510000001</v>
      </c>
      <c r="AZ130" s="66">
        <v>38.96993475</v>
      </c>
      <c r="BA130" s="66">
        <v>14.04021887</v>
      </c>
      <c r="BB130" s="66">
        <v>16.47705522</v>
      </c>
      <c r="BC130" s="66">
        <v>5.6622321500000004</v>
      </c>
      <c r="BD130" s="66">
        <v>6.5652433600000002</v>
      </c>
      <c r="BE130" s="66">
        <v>24.764105449999999</v>
      </c>
      <c r="BF130" s="66">
        <v>3.1826724400000002</v>
      </c>
      <c r="BG130" s="66">
        <v>0.27191388</v>
      </c>
      <c r="BH130" s="66">
        <v>3.5097445700000001</v>
      </c>
      <c r="BI130" s="66">
        <v>17.04640668</v>
      </c>
      <c r="BJ130" s="66">
        <v>5.3509390999999997</v>
      </c>
      <c r="BK130" s="66">
        <v>1.08639862</v>
      </c>
      <c r="BL130" s="66">
        <v>4.99317396</v>
      </c>
      <c r="BM130" s="66">
        <v>11.31288369</v>
      </c>
      <c r="BN130" s="66">
        <v>15.07656409</v>
      </c>
      <c r="BO130" s="66">
        <v>12.16665272</v>
      </c>
      <c r="BP130" s="66">
        <v>1.9791146799999999</v>
      </c>
      <c r="BQ130" s="66">
        <v>0.57332830999999995</v>
      </c>
      <c r="BR130" s="66">
        <v>10.16324135</v>
      </c>
      <c r="BS130" s="66">
        <v>16.299838789999999</v>
      </c>
      <c r="BT130" s="66">
        <v>10.51042502</v>
      </c>
      <c r="BU130" s="66">
        <v>0.67572737999999999</v>
      </c>
      <c r="BV130" s="66">
        <v>16.58303141</v>
      </c>
      <c r="BW130" s="66">
        <v>5.0314336900000001</v>
      </c>
      <c r="BX130" s="66">
        <v>21.400096829999999</v>
      </c>
      <c r="BY130" s="66">
        <v>3.3292524099999996</v>
      </c>
      <c r="BZ130" s="66">
        <v>9.4637728699999997</v>
      </c>
      <c r="CA130" s="66">
        <v>1.6429465400000001</v>
      </c>
      <c r="CB130" s="66">
        <v>1.55884099</v>
      </c>
      <c r="CC130" s="66">
        <v>0.8525064</v>
      </c>
      <c r="CD130" s="66">
        <v>1.3279409200000001</v>
      </c>
      <c r="CE130" s="66">
        <v>1.38369024</v>
      </c>
      <c r="CF130" s="66">
        <v>9.9478870699999984</v>
      </c>
      <c r="CG130" s="66">
        <v>10.571305630000001</v>
      </c>
      <c r="CH130" s="66">
        <v>5.7718010800000004</v>
      </c>
      <c r="CI130" s="66">
        <v>23.867109839999998</v>
      </c>
      <c r="CJ130" s="66">
        <v>1.05556239</v>
      </c>
      <c r="CK130" s="66">
        <v>0.61907745000000003</v>
      </c>
      <c r="CL130" s="66">
        <v>9.1812388399999989</v>
      </c>
      <c r="CM130" s="66">
        <v>0</v>
      </c>
      <c r="CN130" s="66">
        <v>1.8442996</v>
      </c>
      <c r="CO130" s="66">
        <v>5.4387306600000001</v>
      </c>
      <c r="CP130" s="66">
        <v>4.9694424499999998</v>
      </c>
      <c r="CQ130" s="66">
        <v>2.1025691700000002</v>
      </c>
      <c r="CR130" s="66">
        <v>3.6746761599999997</v>
      </c>
      <c r="CS130" s="66">
        <v>6.27864954</v>
      </c>
      <c r="CT130" s="66">
        <v>11.47128753</v>
      </c>
      <c r="CU130" s="66">
        <v>5.4280200800000005</v>
      </c>
      <c r="CV130" s="66">
        <v>7.7231505600000006</v>
      </c>
      <c r="CW130" s="66">
        <v>18.688978649999999</v>
      </c>
      <c r="CX130" s="66">
        <v>16.191397590000001</v>
      </c>
      <c r="CY130" s="66">
        <v>1.88651254</v>
      </c>
      <c r="CZ130" s="66">
        <v>7.4981411800000002</v>
      </c>
      <c r="DA130" s="66">
        <v>21.809150419999998</v>
      </c>
      <c r="DB130" s="66">
        <v>16.604341640000001</v>
      </c>
      <c r="DC130" s="66">
        <v>4.23395923</v>
      </c>
      <c r="DD130" s="66">
        <v>2.0505353399999997</v>
      </c>
      <c r="DE130" s="66">
        <v>7.96467452</v>
      </c>
      <c r="DF130" s="66">
        <v>8.5829609999999992</v>
      </c>
      <c r="DG130" s="66">
        <v>1.9793299000000002</v>
      </c>
      <c r="DH130" s="66">
        <v>8.2774509100000007</v>
      </c>
      <c r="DI130" s="66">
        <v>19.109128649999999</v>
      </c>
      <c r="DJ130" s="66">
        <v>9.1099087599999997</v>
      </c>
      <c r="DK130" s="66">
        <v>19.621375310000001</v>
      </c>
      <c r="DL130" s="66">
        <v>7.0821658000000003</v>
      </c>
      <c r="DM130" s="66">
        <v>11.70944931</v>
      </c>
      <c r="DN130" s="66">
        <v>36.305179670000001</v>
      </c>
      <c r="DO130" s="66">
        <v>8.112130839999999</v>
      </c>
      <c r="DP130" s="66">
        <v>3.6186767199999998</v>
      </c>
      <c r="DQ130" s="66">
        <v>12.682362599999999</v>
      </c>
      <c r="DR130" s="66">
        <v>14.92995219</v>
      </c>
      <c r="DS130" s="66">
        <v>7.2515296600000001</v>
      </c>
      <c r="DT130" s="66">
        <v>19.827218769999998</v>
      </c>
      <c r="DU130" s="66">
        <v>12.050351150000001</v>
      </c>
      <c r="DV130" s="66">
        <v>8.4338536000000008</v>
      </c>
      <c r="DW130" s="66">
        <v>5.7370263500000007</v>
      </c>
      <c r="DX130" s="66">
        <v>3.9780947799999997</v>
      </c>
      <c r="DY130" s="66">
        <v>20.328965270000001</v>
      </c>
      <c r="DZ130" s="66">
        <v>7.0780263400000001</v>
      </c>
      <c r="EA130" s="66">
        <v>11.042585129999999</v>
      </c>
      <c r="EB130" s="66">
        <v>11.345509289999999</v>
      </c>
      <c r="EC130" s="66">
        <v>14.27138931</v>
      </c>
      <c r="ED130" s="66">
        <v>14.8617367</v>
      </c>
      <c r="EE130" s="66">
        <v>1.10294425</v>
      </c>
      <c r="EF130" s="66">
        <v>12.305843899999999</v>
      </c>
    </row>
    <row r="131" spans="1:136">
      <c r="A131" s="65" t="s">
        <v>80</v>
      </c>
      <c r="B131" s="66">
        <v>469.15107178</v>
      </c>
      <c r="C131" s="66">
        <v>604.26282546000004</v>
      </c>
      <c r="D131" s="66">
        <v>449.9371989</v>
      </c>
      <c r="E131" s="66">
        <v>475.52558913999997</v>
      </c>
      <c r="F131" s="66">
        <v>443.30136042999999</v>
      </c>
      <c r="G131" s="66">
        <v>347.70009381</v>
      </c>
      <c r="H131" s="66">
        <v>538.70564409000008</v>
      </c>
      <c r="I131" s="66">
        <v>366.19430550000004</v>
      </c>
      <c r="J131" s="66">
        <v>479.46820968999998</v>
      </c>
      <c r="K131" s="66">
        <v>393.61683237</v>
      </c>
      <c r="L131" s="66">
        <v>381.87099837999995</v>
      </c>
      <c r="M131" s="66">
        <v>409.65569424</v>
      </c>
      <c r="N131" s="66">
        <v>422.37987105000002</v>
      </c>
      <c r="O131" s="66">
        <v>384.69874743000003</v>
      </c>
      <c r="P131" s="66">
        <v>382.62000903000001</v>
      </c>
      <c r="Q131" s="66">
        <v>445.85844164000002</v>
      </c>
      <c r="R131" s="66">
        <v>449.73065197</v>
      </c>
      <c r="S131" s="66">
        <v>454.33937552999998</v>
      </c>
      <c r="T131" s="66">
        <v>359.42684983999999</v>
      </c>
      <c r="U131" s="66">
        <v>308.93029257000001</v>
      </c>
      <c r="V131" s="66">
        <v>348.65745022999999</v>
      </c>
      <c r="W131" s="66">
        <v>373.37650313999995</v>
      </c>
      <c r="X131" s="66">
        <v>353.33678729000002</v>
      </c>
      <c r="Y131" s="66">
        <v>277.91564829999999</v>
      </c>
      <c r="Z131" s="66">
        <v>460.13204788000002</v>
      </c>
      <c r="AA131" s="66">
        <v>286.05570274000002</v>
      </c>
      <c r="AB131" s="66">
        <v>421.35737009000002</v>
      </c>
      <c r="AC131" s="66">
        <v>428.34605209</v>
      </c>
      <c r="AD131" s="66">
        <v>428.41355174</v>
      </c>
      <c r="AE131" s="66">
        <v>276.89010581000002</v>
      </c>
      <c r="AF131" s="66">
        <v>363.64118713000005</v>
      </c>
      <c r="AG131" s="66">
        <v>331.37271003000001</v>
      </c>
      <c r="AH131" s="66">
        <v>381.58439729999998</v>
      </c>
      <c r="AI131" s="66">
        <v>277.96759238999999</v>
      </c>
      <c r="AJ131" s="66">
        <v>356.84979924999999</v>
      </c>
      <c r="AK131" s="66">
        <v>396.33386798999999</v>
      </c>
      <c r="AL131" s="66">
        <v>336.87406649000002</v>
      </c>
      <c r="AM131" s="66">
        <v>318.47980617000002</v>
      </c>
      <c r="AN131" s="66">
        <v>411.90957018999995</v>
      </c>
      <c r="AO131" s="66">
        <v>267.81975256999999</v>
      </c>
      <c r="AP131" s="66">
        <v>224.68818619000001</v>
      </c>
      <c r="AQ131" s="66">
        <v>344.3144686</v>
      </c>
      <c r="AR131" s="66">
        <v>300.78449807999999</v>
      </c>
      <c r="AS131" s="66">
        <v>310.27840229999998</v>
      </c>
      <c r="AT131" s="66">
        <v>362.43973562999997</v>
      </c>
      <c r="AU131" s="66">
        <v>328.21147027000001</v>
      </c>
      <c r="AV131" s="66">
        <v>256.59670884999997</v>
      </c>
      <c r="AW131" s="66">
        <v>244.24329693999999</v>
      </c>
      <c r="AX131" s="66">
        <v>327.00249273999998</v>
      </c>
      <c r="AY131" s="66">
        <v>336.12320332000002</v>
      </c>
      <c r="AZ131" s="66">
        <v>229.84351267</v>
      </c>
      <c r="BA131" s="66">
        <v>261.39413229000002</v>
      </c>
      <c r="BB131" s="66">
        <v>264.34524708999999</v>
      </c>
      <c r="BC131" s="66">
        <v>216.93182496999998</v>
      </c>
      <c r="BD131" s="66">
        <v>281.41748471</v>
      </c>
      <c r="BE131" s="66">
        <v>257.42390690000002</v>
      </c>
      <c r="BF131" s="66">
        <v>250.78259150999997</v>
      </c>
      <c r="BG131" s="66">
        <v>279.74769055000002</v>
      </c>
      <c r="BH131" s="66">
        <v>293.08842794999998</v>
      </c>
      <c r="BI131" s="66">
        <v>216.32973027000003</v>
      </c>
      <c r="BJ131" s="66">
        <v>207.56594296999998</v>
      </c>
      <c r="BK131" s="66">
        <v>201.22002230999999</v>
      </c>
      <c r="BL131" s="66">
        <v>205.77519874000001</v>
      </c>
      <c r="BM131" s="66">
        <v>201.82199111</v>
      </c>
      <c r="BN131" s="66">
        <v>257.79209223999999</v>
      </c>
      <c r="BO131" s="66">
        <v>184.24582814000001</v>
      </c>
      <c r="BP131" s="66">
        <v>219.09263665</v>
      </c>
      <c r="BQ131" s="66">
        <v>221.08093521000001</v>
      </c>
      <c r="BR131" s="66">
        <v>219.64638631999998</v>
      </c>
      <c r="BS131" s="66">
        <v>165.152906</v>
      </c>
      <c r="BT131" s="66">
        <v>204.16933925999999</v>
      </c>
      <c r="BU131" s="66">
        <v>192.28561497999999</v>
      </c>
      <c r="BV131" s="66">
        <v>236.59958145000002</v>
      </c>
      <c r="BW131" s="66">
        <v>167.64777875999999</v>
      </c>
      <c r="BX131" s="66">
        <v>172.53988217</v>
      </c>
      <c r="BY131" s="66">
        <v>207.42310232</v>
      </c>
      <c r="BZ131" s="66">
        <v>135.90048191</v>
      </c>
      <c r="CA131" s="66">
        <v>186.03347228999999</v>
      </c>
      <c r="CB131" s="66">
        <v>182.80931652999999</v>
      </c>
      <c r="CC131" s="66">
        <v>149.15101649000002</v>
      </c>
      <c r="CD131" s="66">
        <v>150.74904481999999</v>
      </c>
      <c r="CE131" s="66">
        <v>144.14160629</v>
      </c>
      <c r="CF131" s="66">
        <v>175.57537742</v>
      </c>
      <c r="CG131" s="66">
        <v>151.31880741999998</v>
      </c>
      <c r="CH131" s="66">
        <v>135.56611651</v>
      </c>
      <c r="CI131" s="66">
        <v>143.07014678000002</v>
      </c>
      <c r="CJ131" s="66">
        <v>134.0463834</v>
      </c>
      <c r="CK131" s="66">
        <v>260.21577602000002</v>
      </c>
      <c r="CL131" s="66">
        <v>110.12395782999999</v>
      </c>
      <c r="CM131" s="66">
        <v>164.28298544</v>
      </c>
      <c r="CN131" s="66">
        <v>139.13726575000001</v>
      </c>
      <c r="CO131" s="66">
        <v>174.70570850999999</v>
      </c>
      <c r="CP131" s="66">
        <v>148.49964017000002</v>
      </c>
      <c r="CQ131" s="66">
        <v>150.11993509000001</v>
      </c>
      <c r="CR131" s="66">
        <v>147.47712883</v>
      </c>
      <c r="CS131" s="66">
        <v>166.46963224000001</v>
      </c>
      <c r="CT131" s="66">
        <v>176.81714455999997</v>
      </c>
      <c r="CU131" s="66">
        <v>154.75678182999999</v>
      </c>
      <c r="CV131" s="66">
        <v>166.53785895999999</v>
      </c>
      <c r="CW131" s="66">
        <v>177.66508383999999</v>
      </c>
      <c r="CX131" s="66">
        <v>117.7672326</v>
      </c>
      <c r="CY131" s="66">
        <v>201.32371664999999</v>
      </c>
      <c r="CZ131" s="66">
        <v>146.28520358</v>
      </c>
      <c r="DA131" s="66">
        <v>184.74151248999999</v>
      </c>
      <c r="DB131" s="66">
        <v>203.56706281999999</v>
      </c>
      <c r="DC131" s="66">
        <v>191.53258238000001</v>
      </c>
      <c r="DD131" s="66">
        <v>194.85729122999999</v>
      </c>
      <c r="DE131" s="66">
        <v>132.91184114999999</v>
      </c>
      <c r="DF131" s="66">
        <v>127.8093038</v>
      </c>
      <c r="DG131" s="66">
        <v>168.42004592000001</v>
      </c>
      <c r="DH131" s="66">
        <v>148.79634551000001</v>
      </c>
      <c r="DI131" s="66">
        <v>161.60808035000002</v>
      </c>
      <c r="DJ131" s="66">
        <v>171.90409334</v>
      </c>
      <c r="DK131" s="66">
        <v>86.211301640000002</v>
      </c>
      <c r="DL131" s="66">
        <v>144.27018118000001</v>
      </c>
      <c r="DM131" s="66">
        <v>128.17262561000001</v>
      </c>
      <c r="DN131" s="66">
        <v>160.50506050000001</v>
      </c>
      <c r="DO131" s="66">
        <v>108.19638559000001</v>
      </c>
      <c r="DP131" s="66">
        <v>111.95926074</v>
      </c>
      <c r="DQ131" s="66">
        <v>144.92509903000001</v>
      </c>
      <c r="DR131" s="66">
        <v>126.77996751000001</v>
      </c>
      <c r="DS131" s="66">
        <v>71.196269599999994</v>
      </c>
      <c r="DT131" s="66">
        <v>129.74780670000001</v>
      </c>
      <c r="DU131" s="66">
        <v>74.024504110000009</v>
      </c>
      <c r="DV131" s="66">
        <v>133.97174332</v>
      </c>
      <c r="DW131" s="66">
        <v>119.28995792000001</v>
      </c>
      <c r="DX131" s="66">
        <v>84.91169635</v>
      </c>
      <c r="DY131" s="66">
        <v>164.58313649999999</v>
      </c>
      <c r="DZ131" s="66">
        <v>133.12695145000001</v>
      </c>
      <c r="EA131" s="66">
        <v>93.707273439999994</v>
      </c>
      <c r="EB131" s="66">
        <v>141.31755599000002</v>
      </c>
      <c r="EC131" s="66">
        <v>97.649998929999995</v>
      </c>
      <c r="ED131" s="66">
        <v>67.428968879999999</v>
      </c>
      <c r="EE131" s="66">
        <v>97.567493650000003</v>
      </c>
      <c r="EF131" s="66">
        <v>93.31619212999999</v>
      </c>
    </row>
    <row r="132" spans="1:136">
      <c r="A132" s="65" t="s">
        <v>81</v>
      </c>
      <c r="B132" s="66">
        <v>191.95348256</v>
      </c>
      <c r="C132" s="66">
        <v>169.59308159</v>
      </c>
      <c r="D132" s="66">
        <v>145.14762805999999</v>
      </c>
      <c r="E132" s="66">
        <v>100.39628139999999</v>
      </c>
      <c r="F132" s="66">
        <v>128.10318798</v>
      </c>
      <c r="G132" s="66">
        <v>202.43481611999999</v>
      </c>
      <c r="H132" s="66">
        <v>214.27667004999998</v>
      </c>
      <c r="I132" s="66">
        <v>258.73090224999999</v>
      </c>
      <c r="J132" s="66">
        <v>207.58102069</v>
      </c>
      <c r="K132" s="66">
        <v>187.79867247999999</v>
      </c>
      <c r="L132" s="66">
        <v>141.96646232999998</v>
      </c>
      <c r="M132" s="66">
        <v>213.72195072</v>
      </c>
      <c r="N132" s="66">
        <v>151.67561982999999</v>
      </c>
      <c r="O132" s="66">
        <v>161.93414824000001</v>
      </c>
      <c r="P132" s="66">
        <v>140.38038940999999</v>
      </c>
      <c r="Q132" s="66">
        <v>112.51770843</v>
      </c>
      <c r="R132" s="66">
        <v>118.94592918000001</v>
      </c>
      <c r="S132" s="66">
        <v>122.01757516000001</v>
      </c>
      <c r="T132" s="66">
        <v>193.12517278000001</v>
      </c>
      <c r="U132" s="66">
        <v>219.75454940999998</v>
      </c>
      <c r="V132" s="66">
        <v>193.08216125000001</v>
      </c>
      <c r="W132" s="66">
        <v>162.92352519000002</v>
      </c>
      <c r="X132" s="66">
        <v>183.76135225000002</v>
      </c>
      <c r="Y132" s="66">
        <v>178.70836775999999</v>
      </c>
      <c r="Z132" s="66">
        <v>85.07479979</v>
      </c>
      <c r="AA132" s="66">
        <v>192.62611312000001</v>
      </c>
      <c r="AB132" s="66">
        <v>96.975558070000005</v>
      </c>
      <c r="AC132" s="66">
        <v>121.27472099000001</v>
      </c>
      <c r="AD132" s="66">
        <v>119.05817875</v>
      </c>
      <c r="AE132" s="66">
        <v>170.8143293</v>
      </c>
      <c r="AF132" s="66">
        <v>128.02418116999999</v>
      </c>
      <c r="AG132" s="66">
        <v>123.17421308999999</v>
      </c>
      <c r="AH132" s="66">
        <v>165.82150573999999</v>
      </c>
      <c r="AI132" s="66">
        <v>204.73665933000001</v>
      </c>
      <c r="AJ132" s="66">
        <v>168.51250623999999</v>
      </c>
      <c r="AK132" s="66">
        <v>183.65000043000001</v>
      </c>
      <c r="AL132" s="66">
        <v>166.38174387999999</v>
      </c>
      <c r="AM132" s="66">
        <v>158.46584393000001</v>
      </c>
      <c r="AN132" s="66">
        <v>151.75763882999999</v>
      </c>
      <c r="AO132" s="66">
        <v>147.73625314</v>
      </c>
      <c r="AP132" s="66">
        <v>178.79179970999999</v>
      </c>
      <c r="AQ132" s="66">
        <v>156.7847319</v>
      </c>
      <c r="AR132" s="66">
        <v>130.31933513000001</v>
      </c>
      <c r="AS132" s="66">
        <v>208.57409688999999</v>
      </c>
      <c r="AT132" s="66">
        <v>154.11617193000001</v>
      </c>
      <c r="AU132" s="66">
        <v>166.55731610999999</v>
      </c>
      <c r="AV132" s="66">
        <v>177.20582837000001</v>
      </c>
      <c r="AW132" s="66">
        <v>176.66377922000001</v>
      </c>
      <c r="AX132" s="66">
        <v>174.20363673</v>
      </c>
      <c r="AY132" s="66">
        <v>203.10509497999999</v>
      </c>
      <c r="AZ132" s="66">
        <v>157.78711548000001</v>
      </c>
      <c r="BA132" s="66">
        <v>203.34224216999999</v>
      </c>
      <c r="BB132" s="66">
        <v>147.14115351999999</v>
      </c>
      <c r="BC132" s="66">
        <v>141.46450394000001</v>
      </c>
      <c r="BD132" s="66">
        <v>144.63283430000001</v>
      </c>
      <c r="BE132" s="66">
        <v>173.47208437</v>
      </c>
      <c r="BF132" s="66">
        <v>166.17627811</v>
      </c>
      <c r="BG132" s="66">
        <v>152.38928749999999</v>
      </c>
      <c r="BH132" s="66">
        <v>94.8827912</v>
      </c>
      <c r="BI132" s="66">
        <v>102.20641423000001</v>
      </c>
      <c r="BJ132" s="66">
        <v>181.72356929</v>
      </c>
      <c r="BK132" s="66">
        <v>158.95273219000001</v>
      </c>
      <c r="BL132" s="66">
        <v>121.20448508</v>
      </c>
      <c r="BM132" s="66">
        <v>157.81208859</v>
      </c>
      <c r="BN132" s="66">
        <v>163.77676568000001</v>
      </c>
      <c r="BO132" s="66">
        <v>145.74400872999999</v>
      </c>
      <c r="BP132" s="66">
        <v>140.71647727999999</v>
      </c>
      <c r="BQ132" s="66">
        <v>183.55346944999999</v>
      </c>
      <c r="BR132" s="66">
        <v>164.62729734999999</v>
      </c>
      <c r="BS132" s="66">
        <v>135.39848094000001</v>
      </c>
      <c r="BT132" s="66">
        <v>129.63695731000001</v>
      </c>
      <c r="BU132" s="66">
        <v>163.44526374999998</v>
      </c>
      <c r="BV132" s="66">
        <v>138.84576464</v>
      </c>
      <c r="BW132" s="66">
        <v>187.25099750999999</v>
      </c>
      <c r="BX132" s="66">
        <v>188.66341554000002</v>
      </c>
      <c r="BY132" s="66">
        <v>164.96480463</v>
      </c>
      <c r="BZ132" s="66">
        <v>202.76348007999999</v>
      </c>
      <c r="CA132" s="66">
        <v>137.79820266000002</v>
      </c>
      <c r="CB132" s="66">
        <v>137.81539792999999</v>
      </c>
      <c r="CC132" s="66">
        <v>136.91191609000001</v>
      </c>
      <c r="CD132" s="66">
        <v>173.57271659999998</v>
      </c>
      <c r="CE132" s="66">
        <v>156.85289041000001</v>
      </c>
      <c r="CF132" s="66">
        <v>115.86939078</v>
      </c>
      <c r="CG132" s="66">
        <v>131.35119814000001</v>
      </c>
      <c r="CH132" s="66">
        <v>166.11218013000001</v>
      </c>
      <c r="CI132" s="66">
        <v>197.94321253999999</v>
      </c>
      <c r="CJ132" s="66">
        <v>122.92800868</v>
      </c>
      <c r="CK132" s="66">
        <v>131.47265642000002</v>
      </c>
      <c r="CL132" s="66">
        <v>132.61133964000001</v>
      </c>
      <c r="CM132" s="66">
        <v>185.96212334000001</v>
      </c>
      <c r="CN132" s="66">
        <v>100.74993941</v>
      </c>
      <c r="CO132" s="66">
        <v>134.06621941</v>
      </c>
      <c r="CP132" s="66">
        <v>174.68974752999998</v>
      </c>
      <c r="CQ132" s="66">
        <v>139.55894388999999</v>
      </c>
      <c r="CR132" s="66">
        <v>124.28032625</v>
      </c>
      <c r="CS132" s="66">
        <v>174.40971088000001</v>
      </c>
      <c r="CT132" s="66">
        <v>150.32434121</v>
      </c>
      <c r="CU132" s="66">
        <v>128.69169725</v>
      </c>
      <c r="CV132" s="66">
        <v>135.93110571</v>
      </c>
      <c r="CW132" s="66">
        <v>162.03683473000001</v>
      </c>
      <c r="CX132" s="66">
        <v>171.79924058</v>
      </c>
      <c r="CY132" s="66">
        <v>161.74840489000002</v>
      </c>
      <c r="CZ132" s="66">
        <v>146.87143405</v>
      </c>
      <c r="DA132" s="66">
        <v>175.97236100999999</v>
      </c>
      <c r="DB132" s="66">
        <v>141.69583097999998</v>
      </c>
      <c r="DC132" s="66">
        <v>153.77399227999999</v>
      </c>
      <c r="DD132" s="66">
        <v>134.31304341000001</v>
      </c>
      <c r="DE132" s="66">
        <v>117.00838758</v>
      </c>
      <c r="DF132" s="66">
        <v>125.83173302</v>
      </c>
      <c r="DG132" s="66">
        <v>153.0687393</v>
      </c>
      <c r="DH132" s="66">
        <v>142.21123672000002</v>
      </c>
      <c r="DI132" s="66">
        <v>159.84458622</v>
      </c>
      <c r="DJ132" s="66">
        <v>134.08038063000001</v>
      </c>
      <c r="DK132" s="66">
        <v>166.62483371000002</v>
      </c>
      <c r="DL132" s="66">
        <v>111.58875306</v>
      </c>
      <c r="DM132" s="66">
        <v>126.85268671</v>
      </c>
      <c r="DN132" s="66">
        <v>115.24949742</v>
      </c>
      <c r="DO132" s="66">
        <v>134.70643798999998</v>
      </c>
      <c r="DP132" s="66">
        <v>131.58993709000001</v>
      </c>
      <c r="DQ132" s="66">
        <v>89.18053814999999</v>
      </c>
      <c r="DR132" s="66">
        <v>81.925261120000002</v>
      </c>
      <c r="DS132" s="66">
        <v>97.406604729999998</v>
      </c>
      <c r="DT132" s="66">
        <v>107.10447166</v>
      </c>
      <c r="DU132" s="66">
        <v>90.290775859999997</v>
      </c>
      <c r="DV132" s="66">
        <v>66.947592619999995</v>
      </c>
      <c r="DW132" s="66">
        <v>81.581471379999996</v>
      </c>
      <c r="DX132" s="66">
        <v>92.672496569999993</v>
      </c>
      <c r="DY132" s="66">
        <v>86.917592679999998</v>
      </c>
      <c r="DZ132" s="66">
        <v>107.22594386</v>
      </c>
      <c r="EA132" s="66">
        <v>58.596384479999998</v>
      </c>
      <c r="EB132" s="66">
        <v>97.230794199999991</v>
      </c>
      <c r="EC132" s="66">
        <v>77.19349536</v>
      </c>
      <c r="ED132" s="66">
        <v>88.35572689</v>
      </c>
      <c r="EE132" s="66">
        <v>103.64839187</v>
      </c>
      <c r="EF132" s="66">
        <v>96.859807950000004</v>
      </c>
    </row>
    <row r="133" spans="1:136">
      <c r="A133" s="65" t="s">
        <v>82</v>
      </c>
      <c r="B133" s="66">
        <v>4571.8514527099996</v>
      </c>
      <c r="C133" s="66">
        <v>4334.2879403899997</v>
      </c>
      <c r="D133" s="66">
        <v>4425.7268337300002</v>
      </c>
      <c r="E133" s="66">
        <v>3965.1890207900005</v>
      </c>
      <c r="F133" s="66">
        <v>3884.8691872499999</v>
      </c>
      <c r="G133" s="66">
        <v>4487.6038319199997</v>
      </c>
      <c r="H133" s="66">
        <v>4416.5852947599997</v>
      </c>
      <c r="I133" s="66">
        <v>3908.7600863500002</v>
      </c>
      <c r="J133" s="66">
        <v>4252.5887844199997</v>
      </c>
      <c r="K133" s="66">
        <v>4407.92477375</v>
      </c>
      <c r="L133" s="66">
        <v>4797.8532650800007</v>
      </c>
      <c r="M133" s="66">
        <v>4353.8064478599999</v>
      </c>
      <c r="N133" s="66">
        <v>4409.0701426300002</v>
      </c>
      <c r="O133" s="66">
        <v>3962.5878829800004</v>
      </c>
      <c r="P133" s="66">
        <v>4027.9542544700003</v>
      </c>
      <c r="Q133" s="66">
        <v>3959.4219975100004</v>
      </c>
      <c r="R133" s="66">
        <v>4211.7276671500003</v>
      </c>
      <c r="S133" s="66">
        <v>4083.3602018800002</v>
      </c>
      <c r="T133" s="66">
        <v>4436.8047585000004</v>
      </c>
      <c r="U133" s="66">
        <v>3743.9015517299999</v>
      </c>
      <c r="V133" s="66">
        <v>4178.4988577100003</v>
      </c>
      <c r="W133" s="66">
        <v>4017.8034056500001</v>
      </c>
      <c r="X133" s="66">
        <v>3805.2615639200003</v>
      </c>
      <c r="Y133" s="66">
        <v>3571.1851414000002</v>
      </c>
      <c r="Z133" s="66">
        <v>3936.0138088599997</v>
      </c>
      <c r="AA133" s="66">
        <v>3688.5641835799997</v>
      </c>
      <c r="AB133" s="66">
        <v>3734.09663804</v>
      </c>
      <c r="AC133" s="66">
        <v>3614.0450481600001</v>
      </c>
      <c r="AD133" s="66">
        <v>3742.7003405200003</v>
      </c>
      <c r="AE133" s="66">
        <v>3951.4773405800001</v>
      </c>
      <c r="AF133" s="66">
        <v>3989.74848217</v>
      </c>
      <c r="AG133" s="66">
        <v>3606.5296950800002</v>
      </c>
      <c r="AH133" s="66">
        <v>3741.6161922699998</v>
      </c>
      <c r="AI133" s="66">
        <v>4106.2425050000002</v>
      </c>
      <c r="AJ133" s="66">
        <v>3904.92803508</v>
      </c>
      <c r="AK133" s="66">
        <v>3534.0821673</v>
      </c>
      <c r="AL133" s="66">
        <v>3994.1180750399999</v>
      </c>
      <c r="AM133" s="66">
        <v>4114.1364989200001</v>
      </c>
      <c r="AN133" s="66">
        <v>3739.2230027400001</v>
      </c>
      <c r="AO133" s="66">
        <v>3694.9450124499999</v>
      </c>
      <c r="AP133" s="66">
        <v>4128.60664972</v>
      </c>
      <c r="AQ133" s="66">
        <v>4137.5364208600004</v>
      </c>
      <c r="AR133" s="66">
        <v>3906.9121371599999</v>
      </c>
      <c r="AS133" s="66">
        <v>3686.15605843</v>
      </c>
      <c r="AT133" s="66">
        <v>3562.5821817199999</v>
      </c>
      <c r="AU133" s="66">
        <v>3892.01644855</v>
      </c>
      <c r="AV133" s="66">
        <v>3878.4058084799999</v>
      </c>
      <c r="AW133" s="66">
        <v>3589.4994831599997</v>
      </c>
      <c r="AX133" s="66">
        <v>3789.6933746699997</v>
      </c>
      <c r="AY133" s="66">
        <v>3952.3202841100001</v>
      </c>
      <c r="AZ133" s="66">
        <v>3879.1201164100003</v>
      </c>
      <c r="BA133" s="66">
        <v>3792.9388686799998</v>
      </c>
      <c r="BB133" s="66">
        <v>3881.5706470300001</v>
      </c>
      <c r="BC133" s="66">
        <v>3944.2181221800001</v>
      </c>
      <c r="BD133" s="66">
        <v>3861.9121850000001</v>
      </c>
      <c r="BE133" s="66">
        <v>3646.3452323199999</v>
      </c>
      <c r="BF133" s="66">
        <v>3816.1899570299997</v>
      </c>
      <c r="BG133" s="66">
        <v>3852.2004664900001</v>
      </c>
      <c r="BH133" s="66">
        <v>3708.5152837800001</v>
      </c>
      <c r="BI133" s="66">
        <v>3708.4042177400001</v>
      </c>
      <c r="BJ133" s="66">
        <v>3644.6277722000004</v>
      </c>
      <c r="BK133" s="66">
        <v>3893.7112880200002</v>
      </c>
      <c r="BL133" s="66">
        <v>3807.3155344399997</v>
      </c>
      <c r="BM133" s="66">
        <v>3454.07914351</v>
      </c>
      <c r="BN133" s="66">
        <v>3431.32737468</v>
      </c>
      <c r="BO133" s="66">
        <v>3420.0437060599997</v>
      </c>
      <c r="BP133" s="66">
        <v>3464.1481763000002</v>
      </c>
      <c r="BQ133" s="66">
        <v>3239.5674798</v>
      </c>
      <c r="BR133" s="66">
        <v>3275.2961129699997</v>
      </c>
      <c r="BS133" s="66">
        <v>3348.5945724000003</v>
      </c>
      <c r="BT133" s="66">
        <v>3006.3855656400001</v>
      </c>
      <c r="BU133" s="66">
        <v>2961.6954307800002</v>
      </c>
      <c r="BV133" s="66">
        <v>3011.38672391</v>
      </c>
      <c r="BW133" s="66">
        <v>3310.6161073200001</v>
      </c>
      <c r="BX133" s="66">
        <v>3154.53088407</v>
      </c>
      <c r="BY133" s="66">
        <v>2938.0884281099998</v>
      </c>
      <c r="BZ133" s="66">
        <v>2981.63297668</v>
      </c>
      <c r="CA133" s="66">
        <v>3251.1185238100002</v>
      </c>
      <c r="CB133" s="66">
        <v>3220.3999156299997</v>
      </c>
      <c r="CC133" s="66">
        <v>2948.1408021400002</v>
      </c>
      <c r="CD133" s="66">
        <v>2787.4571244600002</v>
      </c>
      <c r="CE133" s="66">
        <v>2895.8551444600002</v>
      </c>
      <c r="CF133" s="66">
        <v>2876.20602259</v>
      </c>
      <c r="CG133" s="66">
        <v>2685.8032149500004</v>
      </c>
      <c r="CH133" s="66">
        <v>2818.3559284399998</v>
      </c>
      <c r="CI133" s="66">
        <v>2946.3863559900001</v>
      </c>
      <c r="CJ133" s="66">
        <v>2835.9914961499999</v>
      </c>
      <c r="CK133" s="66">
        <v>2685.7160514799998</v>
      </c>
      <c r="CL133" s="66">
        <v>2728.57986622</v>
      </c>
      <c r="CM133" s="66">
        <v>2687.5271730499999</v>
      </c>
      <c r="CN133" s="66">
        <v>2701.1736745500002</v>
      </c>
      <c r="CO133" s="66">
        <v>2500.3565077599997</v>
      </c>
      <c r="CP133" s="66">
        <v>2538.3673644999999</v>
      </c>
      <c r="CQ133" s="66">
        <v>2580.0118271599999</v>
      </c>
      <c r="CR133" s="66">
        <v>2547.4358491799999</v>
      </c>
      <c r="CS133" s="66">
        <v>2453.81111117</v>
      </c>
      <c r="CT133" s="66">
        <v>2504.09259578</v>
      </c>
      <c r="CU133" s="66">
        <v>2307.1090086100003</v>
      </c>
      <c r="CV133" s="66">
        <v>2165.8615711399998</v>
      </c>
      <c r="CW133" s="66">
        <v>2012.20088857</v>
      </c>
      <c r="CX133" s="66">
        <v>2116.4962512900001</v>
      </c>
      <c r="CY133" s="66">
        <v>2112.4487678199998</v>
      </c>
      <c r="CZ133" s="66">
        <v>2072.5380822000002</v>
      </c>
      <c r="DA133" s="66">
        <v>2022.0294709</v>
      </c>
      <c r="DB133" s="66">
        <v>2051.12450524</v>
      </c>
      <c r="DC133" s="66">
        <v>1988.50836835</v>
      </c>
      <c r="DD133" s="66">
        <v>1818.1987267600002</v>
      </c>
      <c r="DE133" s="66">
        <v>1782.8709327000001</v>
      </c>
      <c r="DF133" s="66">
        <v>1728.6531686999999</v>
      </c>
      <c r="DG133" s="66">
        <v>1677.8034679899999</v>
      </c>
      <c r="DH133" s="66">
        <v>1665.7959226099999</v>
      </c>
      <c r="DI133" s="66">
        <v>1613.9349242199999</v>
      </c>
      <c r="DJ133" s="66">
        <v>1848.0381923200002</v>
      </c>
      <c r="DK133" s="66">
        <v>1783.2423147200002</v>
      </c>
      <c r="DL133" s="66">
        <v>1742.5502006900001</v>
      </c>
      <c r="DM133" s="66">
        <v>1736.8734842599999</v>
      </c>
      <c r="DN133" s="66">
        <v>1679.2645649199999</v>
      </c>
      <c r="DO133" s="66">
        <v>1772.29053733</v>
      </c>
      <c r="DP133" s="66">
        <v>1637.4175173399999</v>
      </c>
      <c r="DQ133" s="66">
        <v>1493.43052003</v>
      </c>
      <c r="DR133" s="66">
        <v>1435.49169284</v>
      </c>
      <c r="DS133" s="66">
        <v>1492.5463011899999</v>
      </c>
      <c r="DT133" s="66">
        <v>1516.3901219700001</v>
      </c>
      <c r="DU133" s="66">
        <v>1410.63819403</v>
      </c>
      <c r="DV133" s="66">
        <v>1421.4276208800002</v>
      </c>
      <c r="DW133" s="66">
        <v>1348.43503369</v>
      </c>
      <c r="DX133" s="66">
        <v>1331.2843983100001</v>
      </c>
      <c r="DY133" s="66">
        <v>1221.8786456799999</v>
      </c>
      <c r="DZ133" s="66">
        <v>1376.2522187100001</v>
      </c>
      <c r="EA133" s="66">
        <v>1272.9725155400001</v>
      </c>
      <c r="EB133" s="66">
        <v>1262.5209379600001</v>
      </c>
      <c r="EC133" s="66">
        <v>1139.75868541</v>
      </c>
      <c r="ED133" s="66">
        <v>1178.7877157400001</v>
      </c>
      <c r="EE133" s="66">
        <v>1139.7602556700001</v>
      </c>
      <c r="EF133" s="66">
        <v>1163.53502037</v>
      </c>
    </row>
    <row r="134" spans="1:136">
      <c r="A134" s="65" t="s">
        <v>83</v>
      </c>
      <c r="B134" s="66">
        <v>4759.1892555300001</v>
      </c>
      <c r="C134" s="66">
        <v>4106.7291161900002</v>
      </c>
      <c r="D134" s="66">
        <v>4515.3003701400003</v>
      </c>
      <c r="E134" s="66">
        <v>4522.2407718800005</v>
      </c>
      <c r="F134" s="66">
        <v>4568.6398198799998</v>
      </c>
      <c r="G134" s="66">
        <v>4505.1706619199995</v>
      </c>
      <c r="H134" s="66">
        <v>4124.7483662100003</v>
      </c>
      <c r="I134" s="66">
        <v>4214.1449816499999</v>
      </c>
      <c r="J134" s="66">
        <v>4705.0588008499999</v>
      </c>
      <c r="K134" s="66">
        <v>4715.1010496199997</v>
      </c>
      <c r="L134" s="66">
        <v>4133.8195093699997</v>
      </c>
      <c r="M134" s="66">
        <v>3784.8444268000003</v>
      </c>
      <c r="N134" s="66">
        <v>3986.90272869</v>
      </c>
      <c r="O134" s="66">
        <v>4238.9424853500004</v>
      </c>
      <c r="P134" s="66">
        <v>3700.0428867700002</v>
      </c>
      <c r="Q134" s="66">
        <v>3455.66802241</v>
      </c>
      <c r="R134" s="66">
        <v>3603.7517560000001</v>
      </c>
      <c r="S134" s="66">
        <v>3276.7824486600002</v>
      </c>
      <c r="T134" s="66">
        <v>3341.7716366200002</v>
      </c>
      <c r="U134" s="66">
        <v>3433.9376582499999</v>
      </c>
      <c r="V134" s="66">
        <v>3682.3413335099999</v>
      </c>
      <c r="W134" s="66">
        <v>3761.8655815299999</v>
      </c>
      <c r="X134" s="66">
        <v>3346.4692639699997</v>
      </c>
      <c r="Y134" s="66">
        <v>3368.7734247200001</v>
      </c>
      <c r="Z134" s="66">
        <v>3545.6802039900003</v>
      </c>
      <c r="AA134" s="66">
        <v>3346.4324455300002</v>
      </c>
      <c r="AB134" s="66">
        <v>3625.0404727499999</v>
      </c>
      <c r="AC134" s="66">
        <v>3575.4739373500001</v>
      </c>
      <c r="AD134" s="66">
        <v>3489.7278150900001</v>
      </c>
      <c r="AE134" s="66">
        <v>3498.0666282299999</v>
      </c>
      <c r="AF134" s="66">
        <v>3365.4568509700002</v>
      </c>
      <c r="AG134" s="66">
        <v>3510.95256832</v>
      </c>
      <c r="AH134" s="66">
        <v>3457.3968155699999</v>
      </c>
      <c r="AI134" s="66">
        <v>3313.0175811199997</v>
      </c>
      <c r="AJ134" s="66">
        <v>3334.4309869899998</v>
      </c>
      <c r="AK134" s="66">
        <v>3669.0560431100002</v>
      </c>
      <c r="AL134" s="66">
        <v>3340.4250307000002</v>
      </c>
      <c r="AM134" s="66">
        <v>3246.3659943799998</v>
      </c>
      <c r="AN134" s="66">
        <v>3239.9881076800002</v>
      </c>
      <c r="AO134" s="66">
        <v>2924.47115046</v>
      </c>
      <c r="AP134" s="66">
        <v>3065.2033873</v>
      </c>
      <c r="AQ134" s="66">
        <v>3262.3938608099998</v>
      </c>
      <c r="AR134" s="66">
        <v>2981.9529972400001</v>
      </c>
      <c r="AS134" s="66">
        <v>2952.0669736500004</v>
      </c>
      <c r="AT134" s="66">
        <v>2987.68008177</v>
      </c>
      <c r="AU134" s="66">
        <v>3212.7032991400001</v>
      </c>
      <c r="AV134" s="66">
        <v>2942.1384777100002</v>
      </c>
      <c r="AW134" s="66">
        <v>3142.42871371</v>
      </c>
      <c r="AX134" s="66">
        <v>2803.6388342500004</v>
      </c>
      <c r="AY134" s="66">
        <v>2526.1979912899997</v>
      </c>
      <c r="AZ134" s="66">
        <v>2808.8091103300003</v>
      </c>
      <c r="BA134" s="66">
        <v>2893.4943701299999</v>
      </c>
      <c r="BB134" s="66">
        <v>2838.4830781800001</v>
      </c>
      <c r="BC134" s="66">
        <v>2642.21872029</v>
      </c>
      <c r="BD134" s="66">
        <v>2714.0133789800002</v>
      </c>
      <c r="BE134" s="66">
        <v>2689.1568827199999</v>
      </c>
      <c r="BF134" s="66">
        <v>2783.1939878200001</v>
      </c>
      <c r="BG134" s="66">
        <v>2677.6805140699998</v>
      </c>
      <c r="BH134" s="66">
        <v>2648.63343811</v>
      </c>
      <c r="BI134" s="66">
        <v>2433.2949465699999</v>
      </c>
      <c r="BJ134" s="66">
        <v>2645.105012</v>
      </c>
      <c r="BK134" s="66">
        <v>2588.0891899799999</v>
      </c>
      <c r="BL134" s="66">
        <v>2415.6998468000002</v>
      </c>
      <c r="BM134" s="66">
        <v>2272.6874855999999</v>
      </c>
      <c r="BN134" s="66">
        <v>2368.4150264999998</v>
      </c>
      <c r="BO134" s="66">
        <v>2426.8190260599999</v>
      </c>
      <c r="BP134" s="66">
        <v>2224.75053321</v>
      </c>
      <c r="BQ134" s="66">
        <v>2233.6925755900002</v>
      </c>
      <c r="BR134" s="66">
        <v>2354.61917335</v>
      </c>
      <c r="BS134" s="66">
        <v>2266.2855910600001</v>
      </c>
      <c r="BT134" s="66">
        <v>2233.1915640899997</v>
      </c>
      <c r="BU134" s="66">
        <v>2258.3609761799999</v>
      </c>
      <c r="BV134" s="66">
        <v>2200.8366619400003</v>
      </c>
      <c r="BW134" s="66">
        <v>2269.7521913700002</v>
      </c>
      <c r="BX134" s="66">
        <v>2018.7532112600002</v>
      </c>
      <c r="BY134" s="66">
        <v>1947.2288270600002</v>
      </c>
      <c r="BZ134" s="66">
        <v>2139.7708734099997</v>
      </c>
      <c r="CA134" s="66">
        <v>2190.9522721000003</v>
      </c>
      <c r="CB134" s="66">
        <v>2099.9188650999999</v>
      </c>
      <c r="CC134" s="66">
        <v>2079.1687415400002</v>
      </c>
      <c r="CD134" s="66">
        <v>2014.20000624</v>
      </c>
      <c r="CE134" s="66">
        <v>1988.4651372499998</v>
      </c>
      <c r="CF134" s="66">
        <v>1923.83361711</v>
      </c>
      <c r="CG134" s="66">
        <v>1904.3356386</v>
      </c>
      <c r="CH134" s="66">
        <v>2029.6900626700001</v>
      </c>
      <c r="CI134" s="66">
        <v>2052.2908617600001</v>
      </c>
      <c r="CJ134" s="66">
        <v>1865.41054783</v>
      </c>
      <c r="CK134" s="66">
        <v>1801.02051205</v>
      </c>
      <c r="CL134" s="66">
        <v>1740.82304535</v>
      </c>
      <c r="CM134" s="66">
        <v>1775.0086422700001</v>
      </c>
      <c r="CN134" s="66">
        <v>1775.7059872</v>
      </c>
      <c r="CO134" s="66">
        <v>1678.4197047100001</v>
      </c>
      <c r="CP134" s="66">
        <v>1903.5935435199999</v>
      </c>
      <c r="CQ134" s="66">
        <v>1934.3304519200001</v>
      </c>
      <c r="CR134" s="66">
        <v>1679.8213050300001</v>
      </c>
      <c r="CS134" s="66">
        <v>1671.2119617600001</v>
      </c>
      <c r="CT134" s="66">
        <v>1615.1515957400002</v>
      </c>
      <c r="CU134" s="66">
        <v>1568.2144133699999</v>
      </c>
      <c r="CV134" s="66">
        <v>1459.28751749</v>
      </c>
      <c r="CW134" s="66">
        <v>1499.0146887800001</v>
      </c>
      <c r="CX134" s="66">
        <v>1354.67900915</v>
      </c>
      <c r="CY134" s="66">
        <v>1620.9956576300001</v>
      </c>
      <c r="CZ134" s="66">
        <v>1529.4362823000001</v>
      </c>
      <c r="DA134" s="66">
        <v>1337.8316420199999</v>
      </c>
      <c r="DB134" s="66">
        <v>1481.3081100700001</v>
      </c>
      <c r="DC134" s="66">
        <v>1381.93526879</v>
      </c>
      <c r="DD134" s="66">
        <v>1404.3644956600001</v>
      </c>
      <c r="DE134" s="66">
        <v>1355.5830197499999</v>
      </c>
      <c r="DF134" s="66">
        <v>1325.8828333000001</v>
      </c>
      <c r="DG134" s="66">
        <v>1282.5313223799999</v>
      </c>
      <c r="DH134" s="66">
        <v>1154.9231127100002</v>
      </c>
      <c r="DI134" s="66">
        <v>1233.34797671</v>
      </c>
      <c r="DJ134" s="66">
        <v>1267.90855962</v>
      </c>
      <c r="DK134" s="66">
        <v>1188.6444170300001</v>
      </c>
      <c r="DL134" s="66">
        <v>1111.3183857199999</v>
      </c>
      <c r="DM134" s="66">
        <v>1175.7973904600001</v>
      </c>
      <c r="DN134" s="66">
        <v>1135.3453717299999</v>
      </c>
      <c r="DO134" s="66">
        <v>1066.81493469</v>
      </c>
      <c r="DP134" s="66">
        <v>979.40220808999993</v>
      </c>
      <c r="DQ134" s="66">
        <v>917.57460059000005</v>
      </c>
      <c r="DR134" s="66">
        <v>907.08764502999998</v>
      </c>
      <c r="DS134" s="66">
        <v>962.98299812000005</v>
      </c>
      <c r="DT134" s="66">
        <v>909.56678925999995</v>
      </c>
      <c r="DU134" s="66">
        <v>910.78987632999997</v>
      </c>
      <c r="DV134" s="66">
        <v>954.30345192000004</v>
      </c>
      <c r="DW134" s="66">
        <v>808.45684898000002</v>
      </c>
      <c r="DX134" s="66">
        <v>810.47738230999994</v>
      </c>
      <c r="DY134" s="66">
        <v>778.18694731999994</v>
      </c>
      <c r="DZ134" s="66">
        <v>790.97889583000006</v>
      </c>
      <c r="EA134" s="66">
        <v>760.18883860000005</v>
      </c>
      <c r="EB134" s="66">
        <v>776.88086306000002</v>
      </c>
      <c r="EC134" s="66">
        <v>723.56526382000004</v>
      </c>
      <c r="ED134" s="66">
        <v>716.81454835</v>
      </c>
      <c r="EE134" s="66">
        <v>745.90878924999993</v>
      </c>
      <c r="EF134" s="66">
        <v>651.88979730000005</v>
      </c>
    </row>
    <row r="135" spans="1:136">
      <c r="A135" s="65" t="s">
        <v>84</v>
      </c>
      <c r="B135" s="66">
        <v>347.45516146</v>
      </c>
      <c r="C135" s="66">
        <v>250.51170042000001</v>
      </c>
      <c r="D135" s="66">
        <v>282.28917505999999</v>
      </c>
      <c r="E135" s="66">
        <v>390.76963605999998</v>
      </c>
      <c r="F135" s="66">
        <v>349.52492569999998</v>
      </c>
      <c r="G135" s="66">
        <v>308.54171631999998</v>
      </c>
      <c r="H135" s="66">
        <v>367.82937757999997</v>
      </c>
      <c r="I135" s="66">
        <v>301.36495844000001</v>
      </c>
      <c r="J135" s="66">
        <v>262.91082384000003</v>
      </c>
      <c r="K135" s="66">
        <v>283.16048997000001</v>
      </c>
      <c r="L135" s="66">
        <v>219.86927378000001</v>
      </c>
      <c r="M135" s="66">
        <v>203.01180491000002</v>
      </c>
      <c r="N135" s="66">
        <v>237.19329399</v>
      </c>
      <c r="O135" s="66">
        <v>269.71560904</v>
      </c>
      <c r="P135" s="66">
        <v>243.25596965</v>
      </c>
      <c r="Q135" s="66">
        <v>314.33330018999999</v>
      </c>
      <c r="R135" s="66">
        <v>374.09369559999999</v>
      </c>
      <c r="S135" s="66">
        <v>411.37867906999998</v>
      </c>
      <c r="T135" s="66">
        <v>315.54955847999997</v>
      </c>
      <c r="U135" s="66">
        <v>291.23954534000001</v>
      </c>
      <c r="V135" s="66">
        <v>224.90539552999999</v>
      </c>
      <c r="W135" s="66">
        <v>207.97368710999999</v>
      </c>
      <c r="X135" s="66">
        <v>306.90630809999999</v>
      </c>
      <c r="Y135" s="66">
        <v>174.59910996000002</v>
      </c>
      <c r="Z135" s="66">
        <v>291.46805162999999</v>
      </c>
      <c r="AA135" s="66">
        <v>211.76135418000001</v>
      </c>
      <c r="AB135" s="66">
        <v>303.52154271000001</v>
      </c>
      <c r="AC135" s="66">
        <v>187.24388531</v>
      </c>
      <c r="AD135" s="66">
        <v>193.24670902</v>
      </c>
      <c r="AE135" s="66">
        <v>237.65635585000001</v>
      </c>
      <c r="AF135" s="66">
        <v>179.60127935</v>
      </c>
      <c r="AG135" s="66">
        <v>218.03606406</v>
      </c>
      <c r="AH135" s="66">
        <v>306.22146131</v>
      </c>
      <c r="AI135" s="66">
        <v>269.67472572999998</v>
      </c>
      <c r="AJ135" s="66">
        <v>211.19791276000001</v>
      </c>
      <c r="AK135" s="66">
        <v>209.44559468</v>
      </c>
      <c r="AL135" s="66">
        <v>222.09271501000001</v>
      </c>
      <c r="AM135" s="66">
        <v>297.58460101999998</v>
      </c>
      <c r="AN135" s="66">
        <v>346.34412756</v>
      </c>
      <c r="AO135" s="66">
        <v>214.80089468</v>
      </c>
      <c r="AP135" s="66">
        <v>213.39137872999999</v>
      </c>
      <c r="AQ135" s="66">
        <v>203.34347169</v>
      </c>
      <c r="AR135" s="66">
        <v>186.94952522</v>
      </c>
      <c r="AS135" s="66">
        <v>179.49904407</v>
      </c>
      <c r="AT135" s="66">
        <v>260.35895579999999</v>
      </c>
      <c r="AU135" s="66">
        <v>225.23702588</v>
      </c>
      <c r="AV135" s="66">
        <v>155.16046385999999</v>
      </c>
      <c r="AW135" s="66">
        <v>125.19279818</v>
      </c>
      <c r="AX135" s="66">
        <v>150.65672033999999</v>
      </c>
      <c r="AY135" s="66">
        <v>238.87678883000001</v>
      </c>
      <c r="AZ135" s="66">
        <v>141.08328614999999</v>
      </c>
      <c r="BA135" s="66">
        <v>151.20562760000001</v>
      </c>
      <c r="BB135" s="66">
        <v>171.51321283999999</v>
      </c>
      <c r="BC135" s="66">
        <v>277.88404259999999</v>
      </c>
      <c r="BD135" s="66">
        <v>177.21920011</v>
      </c>
      <c r="BE135" s="66">
        <v>234.27313839999999</v>
      </c>
      <c r="BF135" s="66">
        <v>205.20625739000002</v>
      </c>
      <c r="BG135" s="66">
        <v>139.33013136</v>
      </c>
      <c r="BH135" s="66">
        <v>121.48040129</v>
      </c>
      <c r="BI135" s="66">
        <v>121.9189719</v>
      </c>
      <c r="BJ135" s="66">
        <v>164.75669898999999</v>
      </c>
      <c r="BK135" s="66">
        <v>156.27853785000002</v>
      </c>
      <c r="BL135" s="66">
        <v>168.54125117000001</v>
      </c>
      <c r="BM135" s="66">
        <v>141.75582322</v>
      </c>
      <c r="BN135" s="66">
        <v>150.59703060999999</v>
      </c>
      <c r="BO135" s="66">
        <v>110.76055500000001</v>
      </c>
      <c r="BP135" s="66">
        <v>140.19683155000001</v>
      </c>
      <c r="BQ135" s="66">
        <v>126.84413075999998</v>
      </c>
      <c r="BR135" s="66">
        <v>129.85939439999999</v>
      </c>
      <c r="BS135" s="66">
        <v>122.79123657</v>
      </c>
      <c r="BT135" s="66">
        <v>173.38855441999999</v>
      </c>
      <c r="BU135" s="66">
        <v>147.55703746</v>
      </c>
      <c r="BV135" s="66">
        <v>181.48742817999999</v>
      </c>
      <c r="BW135" s="66">
        <v>129.04343323000001</v>
      </c>
      <c r="BX135" s="66">
        <v>157.60017658999999</v>
      </c>
      <c r="BY135" s="66">
        <v>155.0071949</v>
      </c>
      <c r="BZ135" s="66">
        <v>125.1125152</v>
      </c>
      <c r="CA135" s="66">
        <v>157.32116701000001</v>
      </c>
      <c r="CB135" s="66">
        <v>113.22614021000001</v>
      </c>
      <c r="CC135" s="66">
        <v>128.74639071999999</v>
      </c>
      <c r="CD135" s="66">
        <v>82.715685660000005</v>
      </c>
      <c r="CE135" s="66">
        <v>164.80340285</v>
      </c>
      <c r="CF135" s="66">
        <v>110.98969495999999</v>
      </c>
      <c r="CG135" s="66">
        <v>104.11003889</v>
      </c>
      <c r="CH135" s="66">
        <v>68.816123860000005</v>
      </c>
      <c r="CI135" s="66">
        <v>102.62843244999999</v>
      </c>
      <c r="CJ135" s="66">
        <v>128.90242606999999</v>
      </c>
      <c r="CK135" s="66">
        <v>159.74098636000002</v>
      </c>
      <c r="CL135" s="66">
        <v>154.75992944000001</v>
      </c>
      <c r="CM135" s="66">
        <v>162.25246011999999</v>
      </c>
      <c r="CN135" s="66">
        <v>110.54703461</v>
      </c>
      <c r="CO135" s="66">
        <v>119.60467682999999</v>
      </c>
      <c r="CP135" s="66">
        <v>81.15710009</v>
      </c>
      <c r="CQ135" s="66">
        <v>90.901029120000004</v>
      </c>
      <c r="CR135" s="66">
        <v>130.80397067999999</v>
      </c>
      <c r="CS135" s="66">
        <v>103.65774601</v>
      </c>
      <c r="CT135" s="66">
        <v>96.100234909999998</v>
      </c>
      <c r="CU135" s="66">
        <v>153.92706995</v>
      </c>
      <c r="CV135" s="66">
        <v>133.71512614</v>
      </c>
      <c r="CW135" s="66">
        <v>108.49498004</v>
      </c>
      <c r="CX135" s="66">
        <v>109.75684547</v>
      </c>
      <c r="CY135" s="66">
        <v>106.00515523999999</v>
      </c>
      <c r="CZ135" s="66">
        <v>84.774917609999989</v>
      </c>
      <c r="DA135" s="66">
        <v>112.06810892000001</v>
      </c>
      <c r="DB135" s="66">
        <v>75.267896680000007</v>
      </c>
      <c r="DC135" s="66">
        <v>68.349905270000008</v>
      </c>
      <c r="DD135" s="66">
        <v>69.857613659999998</v>
      </c>
      <c r="DE135" s="66">
        <v>100.60925852</v>
      </c>
      <c r="DF135" s="66">
        <v>81.610847910000004</v>
      </c>
      <c r="DG135" s="66">
        <v>105.96958928999999</v>
      </c>
      <c r="DH135" s="66">
        <v>97.314804699999996</v>
      </c>
      <c r="DI135" s="66">
        <v>58.98021249</v>
      </c>
      <c r="DJ135" s="66">
        <v>85.159119989999994</v>
      </c>
      <c r="DK135" s="66">
        <v>65.00108358</v>
      </c>
      <c r="DL135" s="66">
        <v>81.864109369999994</v>
      </c>
      <c r="DM135" s="66">
        <v>70.486395239999993</v>
      </c>
      <c r="DN135" s="66">
        <v>47.540261430000001</v>
      </c>
      <c r="DO135" s="66">
        <v>74.659521830000003</v>
      </c>
      <c r="DP135" s="66">
        <v>61.030902029999993</v>
      </c>
      <c r="DQ135" s="66">
        <v>66.662954880000001</v>
      </c>
      <c r="DR135" s="66">
        <v>84.062729610000005</v>
      </c>
      <c r="DS135" s="66">
        <v>71.960451089999992</v>
      </c>
      <c r="DT135" s="66">
        <v>115.62099484000001</v>
      </c>
      <c r="DU135" s="66">
        <v>81.82998293</v>
      </c>
      <c r="DV135" s="66">
        <v>64.655315879999989</v>
      </c>
      <c r="DW135" s="66">
        <v>55.401108809999997</v>
      </c>
      <c r="DX135" s="66">
        <v>67.495416280000001</v>
      </c>
      <c r="DY135" s="66">
        <v>59.917994360000002</v>
      </c>
      <c r="DZ135" s="66">
        <v>82.007332200000008</v>
      </c>
      <c r="EA135" s="66">
        <v>55.103674159999997</v>
      </c>
      <c r="EB135" s="66">
        <v>57.816284960000004</v>
      </c>
      <c r="EC135" s="66">
        <v>87.615359479999995</v>
      </c>
      <c r="ED135" s="66">
        <v>81.5321742</v>
      </c>
      <c r="EE135" s="66">
        <v>60.358589280000004</v>
      </c>
      <c r="EF135" s="66">
        <v>66.980158230000001</v>
      </c>
    </row>
    <row r="136" spans="1:136">
      <c r="A136" s="65" t="s">
        <v>85</v>
      </c>
      <c r="B136" s="66">
        <v>271.82593036999998</v>
      </c>
      <c r="C136" s="66">
        <v>205.21793565000002</v>
      </c>
      <c r="D136" s="66">
        <v>128.45165201999998</v>
      </c>
      <c r="E136" s="66">
        <v>191.32839462000001</v>
      </c>
      <c r="F136" s="66">
        <v>292.17314189000001</v>
      </c>
      <c r="G136" s="66">
        <v>284.19032189000001</v>
      </c>
      <c r="H136" s="66">
        <v>169.96825050999999</v>
      </c>
      <c r="I136" s="66">
        <v>226.78189834</v>
      </c>
      <c r="J136" s="66">
        <v>198.38640996999999</v>
      </c>
      <c r="K136" s="66">
        <v>186.52612594999999</v>
      </c>
      <c r="L136" s="66">
        <v>217.73610231000001</v>
      </c>
      <c r="M136" s="66">
        <v>173.87111793</v>
      </c>
      <c r="N136" s="66">
        <v>191.78569652000002</v>
      </c>
      <c r="O136" s="66">
        <v>198.12020611</v>
      </c>
      <c r="P136" s="66">
        <v>206.69379678000001</v>
      </c>
      <c r="Q136" s="66">
        <v>201.18941796000001</v>
      </c>
      <c r="R136" s="66">
        <v>222.83699312000002</v>
      </c>
      <c r="S136" s="66">
        <v>205.61831669</v>
      </c>
      <c r="T136" s="66">
        <v>127.50652583999999</v>
      </c>
      <c r="U136" s="66">
        <v>216.27434972999998</v>
      </c>
      <c r="V136" s="66">
        <v>214.24554972999999</v>
      </c>
      <c r="W136" s="66">
        <v>153.17759498000001</v>
      </c>
      <c r="X136" s="66">
        <v>159.46285334000001</v>
      </c>
      <c r="Y136" s="66">
        <v>194.87629057000001</v>
      </c>
      <c r="Z136" s="66">
        <v>279.31006060000004</v>
      </c>
      <c r="AA136" s="66">
        <v>209.47297179999998</v>
      </c>
      <c r="AB136" s="66">
        <v>170.43872471999998</v>
      </c>
      <c r="AC136" s="66">
        <v>142.80985107999999</v>
      </c>
      <c r="AD136" s="66">
        <v>246.51776065999999</v>
      </c>
      <c r="AE136" s="66">
        <v>212.11511977999999</v>
      </c>
      <c r="AF136" s="66">
        <v>188.82140311000001</v>
      </c>
      <c r="AG136" s="66">
        <v>224.52729892999997</v>
      </c>
      <c r="AH136" s="66">
        <v>169.21623699</v>
      </c>
      <c r="AI136" s="66">
        <v>121.31469727000001</v>
      </c>
      <c r="AJ136" s="66">
        <v>157.49189976</v>
      </c>
      <c r="AK136" s="66">
        <v>165.23981233000001</v>
      </c>
      <c r="AL136" s="66">
        <v>203.77100732</v>
      </c>
      <c r="AM136" s="66">
        <v>242.47707265</v>
      </c>
      <c r="AN136" s="66">
        <v>258.62226311000001</v>
      </c>
      <c r="AO136" s="66">
        <v>232.94280595000001</v>
      </c>
      <c r="AP136" s="66">
        <v>237.91715439000001</v>
      </c>
      <c r="AQ136" s="66">
        <v>184.77482537</v>
      </c>
      <c r="AR136" s="66">
        <v>171.15871887999998</v>
      </c>
      <c r="AS136" s="66">
        <v>163.94048196</v>
      </c>
      <c r="AT136" s="66">
        <v>211.50462431</v>
      </c>
      <c r="AU136" s="66">
        <v>305.55375570000001</v>
      </c>
      <c r="AV136" s="66">
        <v>237.62071363000001</v>
      </c>
      <c r="AW136" s="66">
        <v>197.69438746</v>
      </c>
      <c r="AX136" s="66">
        <v>231.44669235999999</v>
      </c>
      <c r="AY136" s="66">
        <v>240.40703303000001</v>
      </c>
      <c r="AZ136" s="66">
        <v>164.25419375000001</v>
      </c>
      <c r="BA136" s="66">
        <v>186.82333698000002</v>
      </c>
      <c r="BB136" s="66">
        <v>188.97438539999999</v>
      </c>
      <c r="BC136" s="66">
        <v>144.48614678999999</v>
      </c>
      <c r="BD136" s="66">
        <v>159.83632203000002</v>
      </c>
      <c r="BE136" s="66">
        <v>178.88178076999998</v>
      </c>
      <c r="BF136" s="66">
        <v>237.41675476</v>
      </c>
      <c r="BG136" s="66">
        <v>185.86537265999999</v>
      </c>
      <c r="BH136" s="66">
        <v>157.62068356</v>
      </c>
      <c r="BI136" s="66">
        <v>166.10301214999998</v>
      </c>
      <c r="BJ136" s="66">
        <v>198.05026638999999</v>
      </c>
      <c r="BK136" s="66">
        <v>205.44494601000002</v>
      </c>
      <c r="BL136" s="66">
        <v>154.45220266000001</v>
      </c>
      <c r="BM136" s="66">
        <v>170.14544755999998</v>
      </c>
      <c r="BN136" s="66">
        <v>197.34932837999997</v>
      </c>
      <c r="BO136" s="66">
        <v>169.12487802999999</v>
      </c>
      <c r="BP136" s="66">
        <v>184.51011084000001</v>
      </c>
      <c r="BQ136" s="66">
        <v>174.5094082</v>
      </c>
      <c r="BR136" s="66">
        <v>172.30635863000001</v>
      </c>
      <c r="BS136" s="66">
        <v>206.23176426999999</v>
      </c>
      <c r="BT136" s="66">
        <v>176.36476508999999</v>
      </c>
      <c r="BU136" s="66">
        <v>169.79706578000003</v>
      </c>
      <c r="BV136" s="66">
        <v>181.51604534000001</v>
      </c>
      <c r="BW136" s="66">
        <v>169.26529567</v>
      </c>
      <c r="BX136" s="66">
        <v>118.09985001</v>
      </c>
      <c r="BY136" s="66">
        <v>123.08528762</v>
      </c>
      <c r="BZ136" s="66">
        <v>203.82714895999999</v>
      </c>
      <c r="CA136" s="66">
        <v>170.40796226999998</v>
      </c>
      <c r="CB136" s="66">
        <v>161.03314166999999</v>
      </c>
      <c r="CC136" s="66">
        <v>172.67782159000001</v>
      </c>
      <c r="CD136" s="66">
        <v>172.33785344</v>
      </c>
      <c r="CE136" s="66">
        <v>84.104486860000009</v>
      </c>
      <c r="CF136" s="66">
        <v>108.54003137999999</v>
      </c>
      <c r="CG136" s="66">
        <v>117.11527122</v>
      </c>
      <c r="CH136" s="66">
        <v>100.48645125</v>
      </c>
      <c r="CI136" s="66">
        <v>111.30697594</v>
      </c>
      <c r="CJ136" s="66">
        <v>95.980305059999992</v>
      </c>
      <c r="CK136" s="66">
        <v>144.08436216000001</v>
      </c>
      <c r="CL136" s="66">
        <v>102.26855583</v>
      </c>
      <c r="CM136" s="66">
        <v>77.305310809999995</v>
      </c>
      <c r="CN136" s="66">
        <v>85.960320590000009</v>
      </c>
      <c r="CO136" s="66">
        <v>120.97202515999999</v>
      </c>
      <c r="CP136" s="66">
        <v>111.86085039</v>
      </c>
      <c r="CQ136" s="66">
        <v>75.671350539999992</v>
      </c>
      <c r="CR136" s="66">
        <v>124.39586460000001</v>
      </c>
      <c r="CS136" s="66">
        <v>132.88265511999998</v>
      </c>
      <c r="CT136" s="66">
        <v>111.63821113</v>
      </c>
      <c r="CU136" s="66">
        <v>119.70851408</v>
      </c>
      <c r="CV136" s="66">
        <v>97.444875400000001</v>
      </c>
      <c r="CW136" s="66">
        <v>76.603432730000009</v>
      </c>
      <c r="CX136" s="66">
        <v>105.68845499</v>
      </c>
      <c r="CY136" s="66">
        <v>98.22989480999999</v>
      </c>
      <c r="CZ136" s="66">
        <v>76.45931865</v>
      </c>
      <c r="DA136" s="66">
        <v>84.364147809999992</v>
      </c>
      <c r="DB136" s="66">
        <v>70.784784680000001</v>
      </c>
      <c r="DC136" s="66">
        <v>67.370900239999997</v>
      </c>
      <c r="DD136" s="66">
        <v>86.636651599999993</v>
      </c>
      <c r="DE136" s="66">
        <v>94.122607289999991</v>
      </c>
      <c r="DF136" s="66">
        <v>67.799033199999997</v>
      </c>
      <c r="DG136" s="66">
        <v>71.701044060000001</v>
      </c>
      <c r="DH136" s="66">
        <v>94.571071749999987</v>
      </c>
      <c r="DI136" s="66">
        <v>71.135785999999996</v>
      </c>
      <c r="DJ136" s="66">
        <v>102.06361741000001</v>
      </c>
      <c r="DK136" s="66">
        <v>66.013300540000003</v>
      </c>
      <c r="DL136" s="66">
        <v>74.271056009999995</v>
      </c>
      <c r="DM136" s="66">
        <v>64.948538710000008</v>
      </c>
      <c r="DN136" s="66">
        <v>52.997774020000001</v>
      </c>
      <c r="DO136" s="66">
        <v>73.299748999999991</v>
      </c>
      <c r="DP136" s="66">
        <v>60.339277780000003</v>
      </c>
      <c r="DQ136" s="66">
        <v>79.153695999999997</v>
      </c>
      <c r="DR136" s="66">
        <v>84.415184629999999</v>
      </c>
      <c r="DS136" s="66">
        <v>63.978184779999992</v>
      </c>
      <c r="DT136" s="66">
        <v>53.811972580000003</v>
      </c>
      <c r="DU136" s="66">
        <v>53.040565479999998</v>
      </c>
      <c r="DV136" s="66">
        <v>56.391903409999998</v>
      </c>
      <c r="DW136" s="66">
        <v>55.797434270000004</v>
      </c>
      <c r="DX136" s="66">
        <v>49.24961639</v>
      </c>
      <c r="DY136" s="66">
        <v>66.257936990000005</v>
      </c>
      <c r="DZ136" s="66">
        <v>58.43747347</v>
      </c>
      <c r="EA136" s="66">
        <v>61.845286799999997</v>
      </c>
      <c r="EB136" s="66">
        <v>78.416709839999996</v>
      </c>
      <c r="EC136" s="66">
        <v>65.606237710000002</v>
      </c>
      <c r="ED136" s="66">
        <v>57.519505569999993</v>
      </c>
      <c r="EE136" s="66">
        <v>42.005598230000004</v>
      </c>
      <c r="EF136" s="66">
        <v>51.105953730000003</v>
      </c>
    </row>
    <row r="137" spans="1:136">
      <c r="A137" s="65" t="s">
        <v>86</v>
      </c>
      <c r="B137" s="66">
        <v>188.86833758</v>
      </c>
      <c r="C137" s="66">
        <v>94.994045749999998</v>
      </c>
      <c r="D137" s="66">
        <v>146.08189012</v>
      </c>
      <c r="E137" s="66">
        <v>134.98966639</v>
      </c>
      <c r="F137" s="66">
        <v>121.79446218000001</v>
      </c>
      <c r="G137" s="66">
        <v>185.16121587999999</v>
      </c>
      <c r="H137" s="66">
        <v>104.9288253</v>
      </c>
      <c r="I137" s="66">
        <v>144.41914472000002</v>
      </c>
      <c r="J137" s="66">
        <v>175.87722547000001</v>
      </c>
      <c r="K137" s="66">
        <v>105.24940982000001</v>
      </c>
      <c r="L137" s="66">
        <v>200.04592289000001</v>
      </c>
      <c r="M137" s="66">
        <v>163.22063501</v>
      </c>
      <c r="N137" s="66">
        <v>131.31910392999998</v>
      </c>
      <c r="O137" s="66">
        <v>82.052216689999995</v>
      </c>
      <c r="P137" s="66">
        <v>106.2904978</v>
      </c>
      <c r="Q137" s="66">
        <v>122.17090554000001</v>
      </c>
      <c r="R137" s="66">
        <v>125.13805976</v>
      </c>
      <c r="S137" s="66">
        <v>239.44207915999999</v>
      </c>
      <c r="T137" s="66">
        <v>123.22373890999999</v>
      </c>
      <c r="U137" s="66">
        <v>150.06540711</v>
      </c>
      <c r="V137" s="66">
        <v>183.48426411999998</v>
      </c>
      <c r="W137" s="66">
        <v>25.91029425</v>
      </c>
      <c r="X137" s="66">
        <v>96.332512470000012</v>
      </c>
      <c r="Y137" s="66">
        <v>229.04571321</v>
      </c>
      <c r="Z137" s="66">
        <v>159.67623295999999</v>
      </c>
      <c r="AA137" s="66">
        <v>133.21521967000001</v>
      </c>
      <c r="AB137" s="66">
        <v>165.29228499999999</v>
      </c>
      <c r="AC137" s="66">
        <v>149.15678957</v>
      </c>
      <c r="AD137" s="66">
        <v>151.56963013000001</v>
      </c>
      <c r="AE137" s="66">
        <v>105.74352361999999</v>
      </c>
      <c r="AF137" s="66">
        <v>120.78549692</v>
      </c>
      <c r="AG137" s="66">
        <v>111.49685056</v>
      </c>
      <c r="AH137" s="66">
        <v>147.96197217000002</v>
      </c>
      <c r="AI137" s="66">
        <v>96.526705839999991</v>
      </c>
      <c r="AJ137" s="66">
        <v>84.016430989999989</v>
      </c>
      <c r="AK137" s="66">
        <v>71.05405159</v>
      </c>
      <c r="AL137" s="66">
        <v>85.131215589999996</v>
      </c>
      <c r="AM137" s="66">
        <v>88.750428580000005</v>
      </c>
      <c r="AN137" s="66">
        <v>56.378780769999999</v>
      </c>
      <c r="AO137" s="66">
        <v>181.71377217</v>
      </c>
      <c r="AP137" s="66">
        <v>192.66996374000001</v>
      </c>
      <c r="AQ137" s="66">
        <v>129.49185030000001</v>
      </c>
      <c r="AR137" s="66">
        <v>176.84301880999999</v>
      </c>
      <c r="AS137" s="66">
        <v>188.86809887999999</v>
      </c>
      <c r="AT137" s="66">
        <v>164.61856340999998</v>
      </c>
      <c r="AU137" s="66">
        <v>126.39800772999999</v>
      </c>
      <c r="AV137" s="66">
        <v>95.032266160000006</v>
      </c>
      <c r="AW137" s="66">
        <v>108.49185619000001</v>
      </c>
      <c r="AX137" s="66">
        <v>99.574224189999995</v>
      </c>
      <c r="AY137" s="66">
        <v>130.93676747000001</v>
      </c>
      <c r="AZ137" s="66">
        <v>125.59642461</v>
      </c>
      <c r="BA137" s="66">
        <v>127.90095428999999</v>
      </c>
      <c r="BB137" s="66">
        <v>105.01251059000001</v>
      </c>
      <c r="BC137" s="66">
        <v>151.86268145</v>
      </c>
      <c r="BD137" s="66">
        <v>93.504230649999997</v>
      </c>
      <c r="BE137" s="66">
        <v>61.38553958</v>
      </c>
      <c r="BF137" s="66">
        <v>105.25541686</v>
      </c>
      <c r="BG137" s="66">
        <v>118.24308778</v>
      </c>
      <c r="BH137" s="66">
        <v>64.066548539999999</v>
      </c>
      <c r="BI137" s="66">
        <v>143.41289121</v>
      </c>
      <c r="BJ137" s="66">
        <v>170.28522692000001</v>
      </c>
      <c r="BK137" s="66">
        <v>117.53522024999999</v>
      </c>
      <c r="BL137" s="66">
        <v>107.35080273</v>
      </c>
      <c r="BM137" s="66">
        <v>127.72751602</v>
      </c>
      <c r="BN137" s="66">
        <v>119.45834385999999</v>
      </c>
      <c r="BO137" s="66">
        <v>99.370287730000001</v>
      </c>
      <c r="BP137" s="66">
        <v>140.10440840999999</v>
      </c>
      <c r="BQ137" s="66">
        <v>154.52094539000001</v>
      </c>
      <c r="BR137" s="66">
        <v>136.06708682999999</v>
      </c>
      <c r="BS137" s="66">
        <v>48.520799929999995</v>
      </c>
      <c r="BT137" s="66">
        <v>92.84513007999999</v>
      </c>
      <c r="BU137" s="66">
        <v>140.15152539000002</v>
      </c>
      <c r="BV137" s="66">
        <v>134.77457520999999</v>
      </c>
      <c r="BW137" s="66">
        <v>142.26728136999998</v>
      </c>
      <c r="BX137" s="66">
        <v>86.199255499999992</v>
      </c>
      <c r="BY137" s="66">
        <v>88.08656096</v>
      </c>
      <c r="BZ137" s="66">
        <v>98.0857934</v>
      </c>
      <c r="CA137" s="66">
        <v>77.679300130000001</v>
      </c>
      <c r="CB137" s="66">
        <v>52.853634170000007</v>
      </c>
      <c r="CC137" s="66">
        <v>87.425326240000004</v>
      </c>
      <c r="CD137" s="66">
        <v>73.883301289999991</v>
      </c>
      <c r="CE137" s="66">
        <v>73.807651820000004</v>
      </c>
      <c r="CF137" s="66">
        <v>81.528592669999995</v>
      </c>
      <c r="CG137" s="66">
        <v>72.64344607000001</v>
      </c>
      <c r="CH137" s="66">
        <v>161.9388927</v>
      </c>
      <c r="CI137" s="66">
        <v>142.06721908</v>
      </c>
      <c r="CJ137" s="66">
        <v>88.567537680000001</v>
      </c>
      <c r="CK137" s="66">
        <v>76.806513139999993</v>
      </c>
      <c r="CL137" s="66">
        <v>113.33458598999999</v>
      </c>
      <c r="CM137" s="66">
        <v>119.89419594</v>
      </c>
      <c r="CN137" s="66">
        <v>126.79655027999999</v>
      </c>
      <c r="CO137" s="66">
        <v>124.31884814</v>
      </c>
      <c r="CP137" s="66">
        <v>108.46558143999999</v>
      </c>
      <c r="CQ137" s="66">
        <v>102.73503647</v>
      </c>
      <c r="CR137" s="66">
        <v>98.125802140000005</v>
      </c>
      <c r="CS137" s="66">
        <v>132.01285952000001</v>
      </c>
      <c r="CT137" s="66">
        <v>132.17398789000001</v>
      </c>
      <c r="CU137" s="66">
        <v>135.22556705</v>
      </c>
      <c r="CV137" s="66">
        <v>119.67117275</v>
      </c>
      <c r="CW137" s="66">
        <v>137.50413703999999</v>
      </c>
      <c r="CX137" s="66">
        <v>100.12019515999999</v>
      </c>
      <c r="CY137" s="66">
        <v>117.15242131000001</v>
      </c>
      <c r="CZ137" s="66">
        <v>71.791939040000003</v>
      </c>
      <c r="DA137" s="66">
        <v>67.438431730000005</v>
      </c>
      <c r="DB137" s="66">
        <v>121.22877199000001</v>
      </c>
      <c r="DC137" s="66">
        <v>101.28271749</v>
      </c>
      <c r="DD137" s="66">
        <v>81.275763359999999</v>
      </c>
      <c r="DE137" s="66">
        <v>72.435111489999997</v>
      </c>
      <c r="DF137" s="66">
        <v>60.083061049999998</v>
      </c>
      <c r="DG137" s="66">
        <v>54.924821899999998</v>
      </c>
      <c r="DH137" s="66">
        <v>96.864156500000007</v>
      </c>
      <c r="DI137" s="66">
        <v>82.067353400000002</v>
      </c>
      <c r="DJ137" s="66">
        <v>96.77694009999999</v>
      </c>
      <c r="DK137" s="66">
        <v>87.627844699999997</v>
      </c>
      <c r="DL137" s="66">
        <v>94.063368499999996</v>
      </c>
      <c r="DM137" s="66">
        <v>101.958465</v>
      </c>
      <c r="DN137" s="66">
        <v>119.7333039</v>
      </c>
      <c r="DO137" s="66">
        <v>84.837338799999998</v>
      </c>
      <c r="DP137" s="66">
        <v>74.763523499999991</v>
      </c>
      <c r="DQ137" s="66">
        <v>67.972428199999996</v>
      </c>
      <c r="DR137" s="66">
        <v>118.89253410000001</v>
      </c>
      <c r="DS137" s="66">
        <v>73.498362499999999</v>
      </c>
      <c r="DT137" s="66">
        <v>64.713620800000001</v>
      </c>
      <c r="DU137" s="66">
        <v>78.792988899999997</v>
      </c>
      <c r="DV137" s="66">
        <v>76.099596500000004</v>
      </c>
      <c r="DW137" s="66">
        <v>91.643140400000007</v>
      </c>
      <c r="DX137" s="66">
        <v>74.020819899999992</v>
      </c>
      <c r="DY137" s="66">
        <v>57.190889299999995</v>
      </c>
      <c r="DZ137" s="66">
        <v>49.216849699999997</v>
      </c>
      <c r="EA137" s="66">
        <v>46.624841599999996</v>
      </c>
      <c r="EB137" s="66">
        <v>94.413656099999997</v>
      </c>
      <c r="EC137" s="66">
        <v>105.4695937</v>
      </c>
      <c r="ED137" s="66">
        <v>56.816022000000004</v>
      </c>
      <c r="EE137" s="66">
        <v>86.466439100000002</v>
      </c>
      <c r="EF137" s="66">
        <v>142.99695789999998</v>
      </c>
    </row>
    <row r="138" spans="1:136">
      <c r="A138" s="65" t="s">
        <v>87</v>
      </c>
      <c r="B138" s="66">
        <v>176.4743665</v>
      </c>
      <c r="C138" s="66">
        <v>83.992487879999999</v>
      </c>
      <c r="D138" s="66">
        <v>106.01292233999999</v>
      </c>
      <c r="E138" s="66">
        <v>164.63982672</v>
      </c>
      <c r="F138" s="66">
        <v>184.00523949000001</v>
      </c>
      <c r="G138" s="66">
        <v>47.411438669999995</v>
      </c>
      <c r="H138" s="66">
        <v>123.57178021</v>
      </c>
      <c r="I138" s="66">
        <v>92.734040520000008</v>
      </c>
      <c r="J138" s="66">
        <v>65.061173650000001</v>
      </c>
      <c r="K138" s="66">
        <v>81.457026009999993</v>
      </c>
      <c r="L138" s="66">
        <v>122.17442649</v>
      </c>
      <c r="M138" s="66">
        <v>96.225332940000001</v>
      </c>
      <c r="N138" s="66">
        <v>156.41144851000001</v>
      </c>
      <c r="O138" s="66">
        <v>113.86781669</v>
      </c>
      <c r="P138" s="66">
        <v>128.94614582</v>
      </c>
      <c r="Q138" s="66">
        <v>70.635874239999993</v>
      </c>
      <c r="R138" s="66">
        <v>238.05849846999999</v>
      </c>
      <c r="S138" s="66">
        <v>122.95212839</v>
      </c>
      <c r="T138" s="66">
        <v>141.23978557999999</v>
      </c>
      <c r="U138" s="66">
        <v>105.85181524000001</v>
      </c>
      <c r="V138" s="66">
        <v>72.384687749999998</v>
      </c>
      <c r="W138" s="66">
        <v>108.96480745</v>
      </c>
      <c r="X138" s="66">
        <v>140.7154543</v>
      </c>
      <c r="Y138" s="66">
        <v>114.55689905</v>
      </c>
      <c r="Z138" s="66">
        <v>154.41258582</v>
      </c>
      <c r="AA138" s="66">
        <v>156.03009789999999</v>
      </c>
      <c r="AB138" s="66">
        <v>112.74295067</v>
      </c>
      <c r="AC138" s="66">
        <v>165.22770937999999</v>
      </c>
      <c r="AD138" s="66">
        <v>218.48660335</v>
      </c>
      <c r="AE138" s="66">
        <v>152.14434882999998</v>
      </c>
      <c r="AF138" s="66">
        <v>226.23576692</v>
      </c>
      <c r="AG138" s="66">
        <v>222.81378916</v>
      </c>
      <c r="AH138" s="66">
        <v>159.09086224999999</v>
      </c>
      <c r="AI138" s="66">
        <v>149.82847007999999</v>
      </c>
      <c r="AJ138" s="66">
        <v>170.13959606999998</v>
      </c>
      <c r="AK138" s="66">
        <v>109.36474181</v>
      </c>
      <c r="AL138" s="66">
        <v>120.34934815</v>
      </c>
      <c r="AM138" s="66">
        <v>105.97695297999999</v>
      </c>
      <c r="AN138" s="66">
        <v>161.81017287999998</v>
      </c>
      <c r="AO138" s="66">
        <v>157.79503133</v>
      </c>
      <c r="AP138" s="66">
        <v>180.24653769</v>
      </c>
      <c r="AQ138" s="66">
        <v>144.08883193</v>
      </c>
      <c r="AR138" s="66">
        <v>197.67988087999998</v>
      </c>
      <c r="AS138" s="66">
        <v>123.90116784</v>
      </c>
      <c r="AT138" s="66">
        <v>184.2090838</v>
      </c>
      <c r="AU138" s="66">
        <v>185.78789261</v>
      </c>
      <c r="AV138" s="66">
        <v>205.95245921</v>
      </c>
      <c r="AW138" s="66">
        <v>226.75809728000002</v>
      </c>
      <c r="AX138" s="66">
        <v>192.34192639</v>
      </c>
      <c r="AY138" s="66">
        <v>180.43695064000002</v>
      </c>
      <c r="AZ138" s="66">
        <v>224.80863395</v>
      </c>
      <c r="BA138" s="66">
        <v>192.84344458999999</v>
      </c>
      <c r="BB138" s="66">
        <v>203.43095977000002</v>
      </c>
      <c r="BC138" s="66">
        <v>125.57933890999999</v>
      </c>
      <c r="BD138" s="66">
        <v>165.37244874000001</v>
      </c>
      <c r="BE138" s="66">
        <v>165.49116907000001</v>
      </c>
      <c r="BF138" s="66">
        <v>187.54574907</v>
      </c>
      <c r="BG138" s="66">
        <v>141.93067538</v>
      </c>
      <c r="BH138" s="66">
        <v>170.66887639999999</v>
      </c>
      <c r="BI138" s="66">
        <v>131.08904297000001</v>
      </c>
      <c r="BJ138" s="66">
        <v>131.61945854999999</v>
      </c>
      <c r="BK138" s="66">
        <v>114.76431193000001</v>
      </c>
      <c r="BL138" s="66">
        <v>118.57049565</v>
      </c>
      <c r="BM138" s="66">
        <v>145.9477066</v>
      </c>
      <c r="BN138" s="66">
        <v>145.88013294000001</v>
      </c>
      <c r="BO138" s="66">
        <v>203.93748416</v>
      </c>
      <c r="BP138" s="66">
        <v>173.71257428000001</v>
      </c>
      <c r="BQ138" s="66">
        <v>135.32613379</v>
      </c>
      <c r="BR138" s="66">
        <v>98.024816180000002</v>
      </c>
      <c r="BS138" s="66">
        <v>143.38996484</v>
      </c>
      <c r="BT138" s="66">
        <v>111.77098881000001</v>
      </c>
      <c r="BU138" s="66">
        <v>168.01521493999999</v>
      </c>
      <c r="BV138" s="66">
        <v>152.64607685999999</v>
      </c>
      <c r="BW138" s="66">
        <v>110.25925071</v>
      </c>
      <c r="BX138" s="66">
        <v>111.65064949000001</v>
      </c>
      <c r="BY138" s="66">
        <v>120.12841184000001</v>
      </c>
      <c r="BZ138" s="66">
        <v>115.32929397000001</v>
      </c>
      <c r="CA138" s="66">
        <v>89.742719379999997</v>
      </c>
      <c r="CB138" s="66">
        <v>82.471856160000002</v>
      </c>
      <c r="CC138" s="66">
        <v>75.889416780000005</v>
      </c>
      <c r="CD138" s="66">
        <v>95.414555210000003</v>
      </c>
      <c r="CE138" s="66">
        <v>114.29487976000001</v>
      </c>
      <c r="CF138" s="66">
        <v>95.075173650000011</v>
      </c>
      <c r="CG138" s="66">
        <v>98.418066600000003</v>
      </c>
      <c r="CH138" s="66">
        <v>89.518403939999999</v>
      </c>
      <c r="CI138" s="66">
        <v>94.927366590000005</v>
      </c>
      <c r="CJ138" s="66">
        <v>70.670784040000001</v>
      </c>
      <c r="CK138" s="66">
        <v>99.8559956</v>
      </c>
      <c r="CL138" s="66">
        <v>49.556659940000003</v>
      </c>
      <c r="CM138" s="66">
        <v>61.571392519999996</v>
      </c>
      <c r="CN138" s="66">
        <v>84.496611419999994</v>
      </c>
      <c r="CO138" s="66">
        <v>86.992621030000009</v>
      </c>
      <c r="CP138" s="66">
        <v>96.364313109999998</v>
      </c>
      <c r="CQ138" s="66">
        <v>80.107210019999997</v>
      </c>
      <c r="CR138" s="66">
        <v>80.075958819999997</v>
      </c>
      <c r="CS138" s="66">
        <v>84.254882420000001</v>
      </c>
      <c r="CT138" s="66">
        <v>49.353034379999997</v>
      </c>
      <c r="CU138" s="66">
        <v>46.830891539999996</v>
      </c>
      <c r="CV138" s="66">
        <v>44.8135276</v>
      </c>
      <c r="CW138" s="66">
        <v>66.512965089999994</v>
      </c>
      <c r="CX138" s="66">
        <v>58.811442229999997</v>
      </c>
      <c r="CY138" s="66">
        <v>50.968493629999998</v>
      </c>
      <c r="CZ138" s="66">
        <v>48.955312120000002</v>
      </c>
      <c r="DA138" s="66">
        <v>54.342453990000003</v>
      </c>
      <c r="DB138" s="66">
        <v>54.809253030000001</v>
      </c>
      <c r="DC138" s="66">
        <v>44.79647903</v>
      </c>
      <c r="DD138" s="66">
        <v>59.857022110000003</v>
      </c>
      <c r="DE138" s="66">
        <v>42.25816786</v>
      </c>
      <c r="DF138" s="66">
        <v>22.955741159999999</v>
      </c>
      <c r="DG138" s="66">
        <v>42.007393300000004</v>
      </c>
      <c r="DH138" s="66">
        <v>37.20797383</v>
      </c>
      <c r="DI138" s="66">
        <v>28.936271050000002</v>
      </c>
      <c r="DJ138" s="66">
        <v>57.0816874</v>
      </c>
      <c r="DK138" s="66">
        <v>53.135160210000002</v>
      </c>
      <c r="DL138" s="66">
        <v>32.455285760000002</v>
      </c>
      <c r="DM138" s="66">
        <v>44.335503750000001</v>
      </c>
      <c r="DN138" s="66">
        <v>31.454667000000001</v>
      </c>
      <c r="DO138" s="66">
        <v>58.329433429999995</v>
      </c>
      <c r="DP138" s="66">
        <v>44.686534170000002</v>
      </c>
      <c r="DQ138" s="66">
        <v>39.287150879999999</v>
      </c>
      <c r="DR138" s="66">
        <v>36.714958289999998</v>
      </c>
      <c r="DS138" s="66">
        <v>30.351466930000001</v>
      </c>
      <c r="DT138" s="66">
        <v>41.59685202</v>
      </c>
      <c r="DU138" s="66">
        <v>37.624441480000002</v>
      </c>
      <c r="DV138" s="66">
        <v>25.757306110000002</v>
      </c>
      <c r="DW138" s="66">
        <v>21.313512530000001</v>
      </c>
      <c r="DX138" s="66">
        <v>31.803270120000001</v>
      </c>
      <c r="DY138" s="66">
        <v>31.434903770000002</v>
      </c>
      <c r="DZ138" s="66">
        <v>25.96090834</v>
      </c>
      <c r="EA138" s="66">
        <v>41.780473220000005</v>
      </c>
      <c r="EB138" s="66">
        <v>30.767762490000003</v>
      </c>
      <c r="EC138" s="66">
        <v>33.55135422</v>
      </c>
      <c r="ED138" s="66">
        <v>28.664237730000004</v>
      </c>
      <c r="EE138" s="66">
        <v>18.796375690000001</v>
      </c>
      <c r="EF138" s="66">
        <v>26.500139740000002</v>
      </c>
    </row>
    <row r="139" spans="1:136">
      <c r="A139" s="65" t="s">
        <v>88</v>
      </c>
      <c r="B139" s="66">
        <v>389.75396690000002</v>
      </c>
      <c r="C139" s="66">
        <v>380.94864041</v>
      </c>
      <c r="D139" s="66">
        <v>381.72094967999999</v>
      </c>
      <c r="E139" s="66">
        <v>364.51595898000005</v>
      </c>
      <c r="F139" s="66">
        <v>504.49180324999998</v>
      </c>
      <c r="G139" s="66">
        <v>445.19759139000001</v>
      </c>
      <c r="H139" s="66">
        <v>388.21091518000003</v>
      </c>
      <c r="I139" s="66">
        <v>557.99867752</v>
      </c>
      <c r="J139" s="66">
        <v>433.02172636</v>
      </c>
      <c r="K139" s="66">
        <v>423.42928189999998</v>
      </c>
      <c r="L139" s="66">
        <v>385.73142699000005</v>
      </c>
      <c r="M139" s="66">
        <v>377.79764559</v>
      </c>
      <c r="N139" s="66">
        <v>432.70460369</v>
      </c>
      <c r="O139" s="66">
        <v>383.21278056999995</v>
      </c>
      <c r="P139" s="66">
        <v>361.96551022</v>
      </c>
      <c r="Q139" s="66">
        <v>349.09383756</v>
      </c>
      <c r="R139" s="66">
        <v>285.84465066999996</v>
      </c>
      <c r="S139" s="66">
        <v>274.47104496999998</v>
      </c>
      <c r="T139" s="66">
        <v>308.88029202999996</v>
      </c>
      <c r="U139" s="66">
        <v>309.20116387000002</v>
      </c>
      <c r="V139" s="66">
        <v>340.65711930000003</v>
      </c>
      <c r="W139" s="66">
        <v>340.15949727999998</v>
      </c>
      <c r="X139" s="66">
        <v>302.01315155999998</v>
      </c>
      <c r="Y139" s="66">
        <v>399.83326004000003</v>
      </c>
      <c r="Z139" s="66">
        <v>475.62088134999999</v>
      </c>
      <c r="AA139" s="66">
        <v>378.83726773000001</v>
      </c>
      <c r="AB139" s="66">
        <v>362.98570109000002</v>
      </c>
      <c r="AC139" s="66">
        <v>442.90147419000004</v>
      </c>
      <c r="AD139" s="66">
        <v>404.85227515000003</v>
      </c>
      <c r="AE139" s="66">
        <v>330.08167079999998</v>
      </c>
      <c r="AF139" s="66">
        <v>395.04930910000002</v>
      </c>
      <c r="AG139" s="66">
        <v>420.20361705999994</v>
      </c>
      <c r="AH139" s="66">
        <v>401.31332151000004</v>
      </c>
      <c r="AI139" s="66">
        <v>324.69652178000001</v>
      </c>
      <c r="AJ139" s="66">
        <v>419.91759755999999</v>
      </c>
      <c r="AK139" s="66">
        <v>437.28993070000001</v>
      </c>
      <c r="AL139" s="66">
        <v>444.95133848</v>
      </c>
      <c r="AM139" s="66">
        <v>300.28438851999999</v>
      </c>
      <c r="AN139" s="66">
        <v>362.31868281999999</v>
      </c>
      <c r="AO139" s="66">
        <v>412.275263</v>
      </c>
      <c r="AP139" s="66">
        <v>434.43594186000001</v>
      </c>
      <c r="AQ139" s="66">
        <v>262.87463441</v>
      </c>
      <c r="AR139" s="66">
        <v>221.42214614</v>
      </c>
      <c r="AS139" s="66">
        <v>330.15178780000002</v>
      </c>
      <c r="AT139" s="66">
        <v>308.99332558999998</v>
      </c>
      <c r="AU139" s="66">
        <v>258.53179777000003</v>
      </c>
      <c r="AV139" s="66">
        <v>263.95833499000003</v>
      </c>
      <c r="AW139" s="66">
        <v>305.02535621999999</v>
      </c>
      <c r="AX139" s="66">
        <v>351.81218281999998</v>
      </c>
      <c r="AY139" s="66">
        <v>345.51172442000001</v>
      </c>
      <c r="AZ139" s="66">
        <v>262.8284008</v>
      </c>
      <c r="BA139" s="66">
        <v>418.09315499999997</v>
      </c>
      <c r="BB139" s="66">
        <v>431.67082975</v>
      </c>
      <c r="BC139" s="66">
        <v>317.43190632</v>
      </c>
      <c r="BD139" s="66">
        <v>249.60385457000001</v>
      </c>
      <c r="BE139" s="66">
        <v>300.65923698</v>
      </c>
      <c r="BF139" s="66">
        <v>415.56087959000001</v>
      </c>
      <c r="BG139" s="66">
        <v>314.64955031</v>
      </c>
      <c r="BH139" s="66">
        <v>218.85312930999999</v>
      </c>
      <c r="BI139" s="66">
        <v>306.91903267999999</v>
      </c>
      <c r="BJ139" s="66">
        <v>307.21658694999996</v>
      </c>
      <c r="BK139" s="66">
        <v>294.83941914000002</v>
      </c>
      <c r="BL139" s="66">
        <v>343.37902707000001</v>
      </c>
      <c r="BM139" s="66">
        <v>350.44782874999999</v>
      </c>
      <c r="BN139" s="66">
        <v>243.77854746</v>
      </c>
      <c r="BO139" s="66">
        <v>184.98272919999999</v>
      </c>
      <c r="BP139" s="66">
        <v>182.13580870999999</v>
      </c>
      <c r="BQ139" s="66">
        <v>323.53367093999998</v>
      </c>
      <c r="BR139" s="66">
        <v>351.16477168</v>
      </c>
      <c r="BS139" s="66">
        <v>306.13103097999999</v>
      </c>
      <c r="BT139" s="66">
        <v>269.39637264999999</v>
      </c>
      <c r="BU139" s="66">
        <v>236.50608531</v>
      </c>
      <c r="BV139" s="66">
        <v>237.60505422999998</v>
      </c>
      <c r="BW139" s="66">
        <v>182.96947828999998</v>
      </c>
      <c r="BX139" s="66">
        <v>225.75169553999999</v>
      </c>
      <c r="BY139" s="66">
        <v>299.86696655999998</v>
      </c>
      <c r="BZ139" s="66">
        <v>278.30474748</v>
      </c>
      <c r="CA139" s="66">
        <v>185.20633232</v>
      </c>
      <c r="CB139" s="66">
        <v>203.11350766999999</v>
      </c>
      <c r="CC139" s="66">
        <v>222.10113152000002</v>
      </c>
      <c r="CD139" s="66">
        <v>274.95250494999999</v>
      </c>
      <c r="CE139" s="66">
        <v>203.87323985</v>
      </c>
      <c r="CF139" s="66">
        <v>164.15407442</v>
      </c>
      <c r="CG139" s="66">
        <v>225.56185622999999</v>
      </c>
      <c r="CH139" s="66">
        <v>226.07857559999999</v>
      </c>
      <c r="CI139" s="66">
        <v>151.45424414999999</v>
      </c>
      <c r="CJ139" s="66">
        <v>192.55975470999999</v>
      </c>
      <c r="CK139" s="66">
        <v>232.24759347</v>
      </c>
      <c r="CL139" s="66">
        <v>244.07150099999998</v>
      </c>
      <c r="CM139" s="66">
        <v>182.48548650999999</v>
      </c>
      <c r="CN139" s="66">
        <v>196.82087237000002</v>
      </c>
      <c r="CO139" s="66">
        <v>154.97457003</v>
      </c>
      <c r="CP139" s="66">
        <v>189.58863008</v>
      </c>
      <c r="CQ139" s="66">
        <v>116.73975576000001</v>
      </c>
      <c r="CR139" s="66">
        <v>165.47034955999999</v>
      </c>
      <c r="CS139" s="66">
        <v>151.77018050000001</v>
      </c>
      <c r="CT139" s="66">
        <v>190.63702941000003</v>
      </c>
      <c r="CU139" s="66">
        <v>145.57144056999999</v>
      </c>
      <c r="CV139" s="66">
        <v>145.24573125000001</v>
      </c>
      <c r="CW139" s="66">
        <v>167.72479878000001</v>
      </c>
      <c r="CX139" s="66">
        <v>176.72203451000001</v>
      </c>
      <c r="CY139" s="66">
        <v>159.63091299999999</v>
      </c>
      <c r="CZ139" s="66">
        <v>151.09840374999999</v>
      </c>
      <c r="DA139" s="66">
        <v>175.47990716999999</v>
      </c>
      <c r="DB139" s="66">
        <v>186.80771619000001</v>
      </c>
      <c r="DC139" s="66">
        <v>147.35880609</v>
      </c>
      <c r="DD139" s="66">
        <v>146.14000161000001</v>
      </c>
      <c r="DE139" s="66">
        <v>139.52692647999999</v>
      </c>
      <c r="DF139" s="66">
        <v>189.83465710000002</v>
      </c>
      <c r="DG139" s="66">
        <v>147.40750047</v>
      </c>
      <c r="DH139" s="66">
        <v>135.35102365</v>
      </c>
      <c r="DI139" s="66">
        <v>175.60456310000001</v>
      </c>
      <c r="DJ139" s="66">
        <v>128.53289251000001</v>
      </c>
      <c r="DK139" s="66">
        <v>112.83362441</v>
      </c>
      <c r="DL139" s="66">
        <v>122.37789666</v>
      </c>
      <c r="DM139" s="66">
        <v>167.43591600000002</v>
      </c>
      <c r="DN139" s="66">
        <v>148.67313865</v>
      </c>
      <c r="DO139" s="66">
        <v>132.99000497999998</v>
      </c>
      <c r="DP139" s="66">
        <v>163.67197185999999</v>
      </c>
      <c r="DQ139" s="66">
        <v>127.96018244000001</v>
      </c>
      <c r="DR139" s="66">
        <v>124.58307522000001</v>
      </c>
      <c r="DS139" s="66">
        <v>115.04657165</v>
      </c>
      <c r="DT139" s="66">
        <v>119.86390750999999</v>
      </c>
      <c r="DU139" s="66">
        <v>98.328577940000002</v>
      </c>
      <c r="DV139" s="66">
        <v>74.350135429999995</v>
      </c>
      <c r="DW139" s="66">
        <v>108.60415527000001</v>
      </c>
      <c r="DX139" s="66">
        <v>66.903107910000003</v>
      </c>
      <c r="DY139" s="66">
        <v>101.66915968000001</v>
      </c>
      <c r="DZ139" s="66">
        <v>108.78949996</v>
      </c>
      <c r="EA139" s="66">
        <v>72.99049703</v>
      </c>
      <c r="EB139" s="66">
        <v>104.63005058</v>
      </c>
      <c r="EC139" s="66">
        <v>126.44665137000001</v>
      </c>
      <c r="ED139" s="66">
        <v>113.33579584</v>
      </c>
      <c r="EE139" s="66">
        <v>116.73044217</v>
      </c>
      <c r="EF139" s="66">
        <v>48.681759499999998</v>
      </c>
    </row>
    <row r="140" spans="1:136">
      <c r="A140" s="65" t="s">
        <v>89</v>
      </c>
      <c r="B140" s="66">
        <v>329.37249936000001</v>
      </c>
      <c r="C140" s="66">
        <v>395.72001663000003</v>
      </c>
      <c r="D140" s="66">
        <v>315.67650929999996</v>
      </c>
      <c r="E140" s="66">
        <v>393.28735280000001</v>
      </c>
      <c r="F140" s="66">
        <v>257.31197321999997</v>
      </c>
      <c r="G140" s="66">
        <v>334.23170106999999</v>
      </c>
      <c r="H140" s="66">
        <v>329.04463965000002</v>
      </c>
      <c r="I140" s="66">
        <v>329.91197383000002</v>
      </c>
      <c r="J140" s="66">
        <v>240.75792032999999</v>
      </c>
      <c r="K140" s="66">
        <v>307.66051116</v>
      </c>
      <c r="L140" s="66">
        <v>346.63623511000003</v>
      </c>
      <c r="M140" s="66">
        <v>231.59013716999999</v>
      </c>
      <c r="N140" s="66">
        <v>393.38950073000001</v>
      </c>
      <c r="O140" s="66">
        <v>347.22487017000003</v>
      </c>
      <c r="P140" s="66">
        <v>213.38409956999999</v>
      </c>
      <c r="Q140" s="66">
        <v>219.22648666000001</v>
      </c>
      <c r="R140" s="66">
        <v>370.00399669999996</v>
      </c>
      <c r="S140" s="66">
        <v>352.62426894999999</v>
      </c>
      <c r="T140" s="66">
        <v>257.73801169000001</v>
      </c>
      <c r="U140" s="66">
        <v>257.84796448999998</v>
      </c>
      <c r="V140" s="66">
        <v>342.10557669999997</v>
      </c>
      <c r="W140" s="66">
        <v>338.39802852000003</v>
      </c>
      <c r="X140" s="66">
        <v>302.62241080000001</v>
      </c>
      <c r="Y140" s="66">
        <v>301.10199295000001</v>
      </c>
      <c r="Z140" s="66">
        <v>257.74888664000002</v>
      </c>
      <c r="AA140" s="66">
        <v>317.66512756999998</v>
      </c>
      <c r="AB140" s="66">
        <v>265.01063090000002</v>
      </c>
      <c r="AC140" s="66">
        <v>326.98663039000002</v>
      </c>
      <c r="AD140" s="66">
        <v>254.74020942000001</v>
      </c>
      <c r="AE140" s="66">
        <v>298.47693967999999</v>
      </c>
      <c r="AF140" s="66">
        <v>331.10905786999996</v>
      </c>
      <c r="AG140" s="66">
        <v>335.86509361000003</v>
      </c>
      <c r="AH140" s="66">
        <v>274.39047481</v>
      </c>
      <c r="AI140" s="66">
        <v>405.79922722000003</v>
      </c>
      <c r="AJ140" s="66">
        <v>324.43076058999998</v>
      </c>
      <c r="AK140" s="66">
        <v>403.03021065000001</v>
      </c>
      <c r="AL140" s="66">
        <v>317.62638889999999</v>
      </c>
      <c r="AM140" s="66">
        <v>283.38605418999998</v>
      </c>
      <c r="AN140" s="66">
        <v>189.78110634000001</v>
      </c>
      <c r="AO140" s="66">
        <v>263.74215792000001</v>
      </c>
      <c r="AP140" s="66">
        <v>368.72460894</v>
      </c>
      <c r="AQ140" s="66">
        <v>301.99221397999997</v>
      </c>
      <c r="AR140" s="66">
        <v>169.07986276</v>
      </c>
      <c r="AS140" s="66">
        <v>311.26101846</v>
      </c>
      <c r="AT140" s="66">
        <v>287.32483959000001</v>
      </c>
      <c r="AU140" s="66">
        <v>304.36899239000002</v>
      </c>
      <c r="AV140" s="66">
        <v>326.07261665999999</v>
      </c>
      <c r="AW140" s="66">
        <v>313.93096993</v>
      </c>
      <c r="AX140" s="66">
        <v>248.78348835</v>
      </c>
      <c r="AY140" s="66">
        <v>358.74785115999998</v>
      </c>
      <c r="AZ140" s="66">
        <v>271.9261482</v>
      </c>
      <c r="BA140" s="66">
        <v>275.19144226999998</v>
      </c>
      <c r="BB140" s="66">
        <v>322.94293822999998</v>
      </c>
      <c r="BC140" s="66">
        <v>318.85458027999999</v>
      </c>
      <c r="BD140" s="66">
        <v>318.70547004000002</v>
      </c>
      <c r="BE140" s="66">
        <v>321.28425863000001</v>
      </c>
      <c r="BF140" s="66">
        <v>401.26513769999997</v>
      </c>
      <c r="BG140" s="66">
        <v>301.80292434</v>
      </c>
      <c r="BH140" s="66">
        <v>294.74282932</v>
      </c>
      <c r="BI140" s="66">
        <v>318.92275971000004</v>
      </c>
      <c r="BJ140" s="66">
        <v>333.23996891000002</v>
      </c>
      <c r="BK140" s="66">
        <v>319.40729494999999</v>
      </c>
      <c r="BL140" s="66">
        <v>239.07412844999999</v>
      </c>
      <c r="BM140" s="66">
        <v>307.85529273999998</v>
      </c>
      <c r="BN140" s="66">
        <v>268.58265471999999</v>
      </c>
      <c r="BO140" s="66">
        <v>286.39767268999998</v>
      </c>
      <c r="BP140" s="66">
        <v>229.50086966000001</v>
      </c>
      <c r="BQ140" s="66">
        <v>290.24077714999999</v>
      </c>
      <c r="BR140" s="66">
        <v>290.43039010000001</v>
      </c>
      <c r="BS140" s="66">
        <v>369.64394422999999</v>
      </c>
      <c r="BT140" s="66">
        <v>343.69002415</v>
      </c>
      <c r="BU140" s="66">
        <v>396.29608594000001</v>
      </c>
      <c r="BV140" s="66">
        <v>238.53230516000002</v>
      </c>
      <c r="BW140" s="66">
        <v>277.81985558999997</v>
      </c>
      <c r="BX140" s="66">
        <v>208.93536613000001</v>
      </c>
      <c r="BY140" s="66">
        <v>284.34190706999999</v>
      </c>
      <c r="BZ140" s="66">
        <v>233.86075546999999</v>
      </c>
      <c r="CA140" s="66">
        <v>201.06403224000002</v>
      </c>
      <c r="CB140" s="66">
        <v>234.31661528999999</v>
      </c>
      <c r="CC140" s="66">
        <v>189.44290991</v>
      </c>
      <c r="CD140" s="66">
        <v>192.78787183</v>
      </c>
      <c r="CE140" s="66">
        <v>179.3464314</v>
      </c>
      <c r="CF140" s="66">
        <v>210.60262610999999</v>
      </c>
      <c r="CG140" s="66">
        <v>198.35593138000002</v>
      </c>
      <c r="CH140" s="66">
        <v>238.77429631999999</v>
      </c>
      <c r="CI140" s="66">
        <v>251.14219314999997</v>
      </c>
      <c r="CJ140" s="66">
        <v>239.6225925</v>
      </c>
      <c r="CK140" s="66">
        <v>205.61392913</v>
      </c>
      <c r="CL140" s="66">
        <v>161.37657716000001</v>
      </c>
      <c r="CM140" s="66">
        <v>186.89243490999999</v>
      </c>
      <c r="CN140" s="66">
        <v>222.88854987000002</v>
      </c>
      <c r="CO140" s="66">
        <v>195.77537089</v>
      </c>
      <c r="CP140" s="66">
        <v>181.06773165999999</v>
      </c>
      <c r="CQ140" s="66">
        <v>236.63981938000001</v>
      </c>
      <c r="CR140" s="66">
        <v>166.50098129</v>
      </c>
      <c r="CS140" s="66">
        <v>182.99209424999998</v>
      </c>
      <c r="CT140" s="66">
        <v>138.91148855</v>
      </c>
      <c r="CU140" s="66">
        <v>121.87700088</v>
      </c>
      <c r="CV140" s="66">
        <v>94.027745469999999</v>
      </c>
      <c r="CW140" s="66">
        <v>99.245090019999992</v>
      </c>
      <c r="CX140" s="66">
        <v>103.17891075</v>
      </c>
      <c r="CY140" s="66">
        <v>102.88979088000001</v>
      </c>
      <c r="CZ140" s="66">
        <v>122.064763</v>
      </c>
      <c r="DA140" s="66">
        <v>114.57786762000001</v>
      </c>
      <c r="DB140" s="66">
        <v>97.794900799999994</v>
      </c>
      <c r="DC140" s="66">
        <v>106.58255192999999</v>
      </c>
      <c r="DD140" s="66">
        <v>97.356328779999998</v>
      </c>
      <c r="DE140" s="66">
        <v>96.769855580000012</v>
      </c>
      <c r="DF140" s="66">
        <v>108.86629031000001</v>
      </c>
      <c r="DG140" s="66">
        <v>86.594425680000001</v>
      </c>
      <c r="DH140" s="66">
        <v>95.312157810000002</v>
      </c>
      <c r="DI140" s="66">
        <v>112.90400543</v>
      </c>
      <c r="DJ140" s="66">
        <v>83.628555809999995</v>
      </c>
      <c r="DK140" s="66">
        <v>57.16641722</v>
      </c>
      <c r="DL140" s="66">
        <v>89.643556020000005</v>
      </c>
      <c r="DM140" s="66">
        <v>95.504635519999994</v>
      </c>
      <c r="DN140" s="66">
        <v>96.605821489999997</v>
      </c>
      <c r="DO140" s="66">
        <v>88.396882759999997</v>
      </c>
      <c r="DP140" s="66">
        <v>82.300556700000001</v>
      </c>
      <c r="DQ140" s="66">
        <v>69.3805251</v>
      </c>
      <c r="DR140" s="66">
        <v>70.442424490000008</v>
      </c>
      <c r="DS140" s="66">
        <v>72.133876740000005</v>
      </c>
      <c r="DT140" s="66">
        <v>80.846589770000008</v>
      </c>
      <c r="DU140" s="66">
        <v>54.152141270000001</v>
      </c>
      <c r="DV140" s="66">
        <v>53.751186259999997</v>
      </c>
      <c r="DW140" s="66">
        <v>70.765817740000003</v>
      </c>
      <c r="DX140" s="66">
        <v>78.059610770000006</v>
      </c>
      <c r="DY140" s="66">
        <v>61.757907760000002</v>
      </c>
      <c r="DZ140" s="66">
        <v>65.191745319999995</v>
      </c>
      <c r="EA140" s="66">
        <v>72.244824840000007</v>
      </c>
      <c r="EB140" s="66">
        <v>63.361967780000001</v>
      </c>
      <c r="EC140" s="66">
        <v>70.664200579999999</v>
      </c>
      <c r="ED140" s="66">
        <v>57.269419679999999</v>
      </c>
      <c r="EE140" s="66">
        <v>74.052435059999993</v>
      </c>
      <c r="EF140" s="66">
        <v>46.275642919999996</v>
      </c>
    </row>
    <row r="141" spans="1:136">
      <c r="A141" s="65" t="s">
        <v>90</v>
      </c>
      <c r="B141" s="66">
        <v>170.90631209</v>
      </c>
      <c r="C141" s="66">
        <v>100.33599935000001</v>
      </c>
      <c r="D141" s="66">
        <v>158.07093460999999</v>
      </c>
      <c r="E141" s="66">
        <v>200.15357728000001</v>
      </c>
      <c r="F141" s="66">
        <v>192.70725838999999</v>
      </c>
      <c r="G141" s="66">
        <v>168.60658599999999</v>
      </c>
      <c r="H141" s="66">
        <v>172.89280522000001</v>
      </c>
      <c r="I141" s="66">
        <v>151.97646359999999</v>
      </c>
      <c r="J141" s="66">
        <v>292.57589920999999</v>
      </c>
      <c r="K141" s="66">
        <v>147.33921437999999</v>
      </c>
      <c r="L141" s="66">
        <v>210.27562870000003</v>
      </c>
      <c r="M141" s="66">
        <v>206.53463873999999</v>
      </c>
      <c r="N141" s="66">
        <v>164.64976421999998</v>
      </c>
      <c r="O141" s="66">
        <v>132.50776787999999</v>
      </c>
      <c r="P141" s="66">
        <v>171.46536852999998</v>
      </c>
      <c r="Q141" s="66">
        <v>155.49264306999999</v>
      </c>
      <c r="R141" s="66">
        <v>173.31177525999999</v>
      </c>
      <c r="S141" s="66">
        <v>212.72026205</v>
      </c>
      <c r="T141" s="66">
        <v>202.33241863000001</v>
      </c>
      <c r="U141" s="66">
        <v>188.12367676</v>
      </c>
      <c r="V141" s="66">
        <v>181.35257604</v>
      </c>
      <c r="W141" s="66">
        <v>203.94450782000001</v>
      </c>
      <c r="X141" s="66">
        <v>61.481119899999996</v>
      </c>
      <c r="Y141" s="66">
        <v>163.74028496</v>
      </c>
      <c r="Z141" s="66">
        <v>207.34367939999998</v>
      </c>
      <c r="AA141" s="66">
        <v>216.24443120000001</v>
      </c>
      <c r="AB141" s="66">
        <v>178.52568903</v>
      </c>
      <c r="AC141" s="66">
        <v>179.52730871</v>
      </c>
      <c r="AD141" s="66">
        <v>193.25280017</v>
      </c>
      <c r="AE141" s="66">
        <v>131.69247103999999</v>
      </c>
      <c r="AF141" s="66">
        <v>134.4033349</v>
      </c>
      <c r="AG141" s="66">
        <v>173.84103335</v>
      </c>
      <c r="AH141" s="66">
        <v>139.23869673999999</v>
      </c>
      <c r="AI141" s="66">
        <v>227.13111266999999</v>
      </c>
      <c r="AJ141" s="66">
        <v>126.84234384</v>
      </c>
      <c r="AK141" s="66">
        <v>90.822937850000002</v>
      </c>
      <c r="AL141" s="66">
        <v>151.79729243</v>
      </c>
      <c r="AM141" s="66">
        <v>181.47586962</v>
      </c>
      <c r="AN141" s="66">
        <v>130.98303601999999</v>
      </c>
      <c r="AO141" s="66">
        <v>193.43729445999998</v>
      </c>
      <c r="AP141" s="66">
        <v>240.88885622000001</v>
      </c>
      <c r="AQ141" s="66">
        <v>230.25718223999999</v>
      </c>
      <c r="AR141" s="66">
        <v>134.72413084999999</v>
      </c>
      <c r="AS141" s="66">
        <v>131.45973343</v>
      </c>
      <c r="AT141" s="66">
        <v>200.59646800000002</v>
      </c>
      <c r="AU141" s="66">
        <v>104.4967602</v>
      </c>
      <c r="AV141" s="66">
        <v>135.76881347</v>
      </c>
      <c r="AW141" s="66">
        <v>112.56691215000001</v>
      </c>
      <c r="AX141" s="66">
        <v>188.72241872000001</v>
      </c>
      <c r="AY141" s="66">
        <v>144.64698138</v>
      </c>
      <c r="AZ141" s="66">
        <v>121.93291160000001</v>
      </c>
      <c r="BA141" s="66">
        <v>135.97389898</v>
      </c>
      <c r="BB141" s="66">
        <v>173.654269</v>
      </c>
      <c r="BC141" s="66">
        <v>202.62706125</v>
      </c>
      <c r="BD141" s="66">
        <v>174.28211737000001</v>
      </c>
      <c r="BE141" s="66">
        <v>156.63487408</v>
      </c>
      <c r="BF141" s="66">
        <v>250.72364945000001</v>
      </c>
      <c r="BG141" s="66">
        <v>190.24093058</v>
      </c>
      <c r="BH141" s="66">
        <v>227.00329550000001</v>
      </c>
      <c r="BI141" s="66">
        <v>245.63275562999999</v>
      </c>
      <c r="BJ141" s="66">
        <v>195.69823349000001</v>
      </c>
      <c r="BK141" s="66">
        <v>202.40626856</v>
      </c>
      <c r="BL141" s="66">
        <v>182.59661206999999</v>
      </c>
      <c r="BM141" s="66">
        <v>213.25893201999997</v>
      </c>
      <c r="BN141" s="66">
        <v>182.49294080999999</v>
      </c>
      <c r="BO141" s="66">
        <v>192.26865674999999</v>
      </c>
      <c r="BP141" s="66">
        <v>173.33639023000001</v>
      </c>
      <c r="BQ141" s="66">
        <v>212.23023339</v>
      </c>
      <c r="BR141" s="66">
        <v>195.26297891000002</v>
      </c>
      <c r="BS141" s="66">
        <v>133.80848603000001</v>
      </c>
      <c r="BT141" s="66">
        <v>112.75775707</v>
      </c>
      <c r="BU141" s="66">
        <v>133.37778531000001</v>
      </c>
      <c r="BV141" s="66">
        <v>102.8741867</v>
      </c>
      <c r="BW141" s="66">
        <v>121.46557239000001</v>
      </c>
      <c r="BX141" s="66">
        <v>113.2010885</v>
      </c>
      <c r="BY141" s="66">
        <v>100.3875587</v>
      </c>
      <c r="BZ141" s="66">
        <v>137.68219325000001</v>
      </c>
      <c r="CA141" s="66">
        <v>92.635639400000002</v>
      </c>
      <c r="CB141" s="66">
        <v>91.432434400000005</v>
      </c>
      <c r="CC141" s="66">
        <v>119.38497234</v>
      </c>
      <c r="CD141" s="66">
        <v>101.42202725000001</v>
      </c>
      <c r="CE141" s="66">
        <v>105.88898706000001</v>
      </c>
      <c r="CF141" s="66">
        <v>127.68691116000001</v>
      </c>
      <c r="CG141" s="66">
        <v>87.775129460000002</v>
      </c>
      <c r="CH141" s="66">
        <v>78.919816710000006</v>
      </c>
      <c r="CI141" s="66">
        <v>119.91377581</v>
      </c>
      <c r="CJ141" s="66">
        <v>96.467858760000013</v>
      </c>
      <c r="CK141" s="66">
        <v>107.56411831</v>
      </c>
      <c r="CL141" s="66">
        <v>132.73746179</v>
      </c>
      <c r="CM141" s="66">
        <v>105.9672568</v>
      </c>
      <c r="CN141" s="66">
        <v>103.48487329999999</v>
      </c>
      <c r="CO141" s="66">
        <v>109.57342353</v>
      </c>
      <c r="CP141" s="66">
        <v>106.78520815</v>
      </c>
      <c r="CQ141" s="66">
        <v>114.34226783</v>
      </c>
      <c r="CR141" s="66">
        <v>99.437642969999999</v>
      </c>
      <c r="CS141" s="66">
        <v>106.32008128999999</v>
      </c>
      <c r="CT141" s="66">
        <v>124.51089286999999</v>
      </c>
      <c r="CU141" s="66">
        <v>98.163796059999996</v>
      </c>
      <c r="CV141" s="66">
        <v>128.51747460999999</v>
      </c>
      <c r="CW141" s="66">
        <v>120.07193967000001</v>
      </c>
      <c r="CX141" s="66">
        <v>89.556169130000001</v>
      </c>
      <c r="CY141" s="66">
        <v>75.455964390000005</v>
      </c>
      <c r="CZ141" s="66">
        <v>109.59313773</v>
      </c>
      <c r="DA141" s="66">
        <v>100.33870809</v>
      </c>
      <c r="DB141" s="66">
        <v>83.327520039999996</v>
      </c>
      <c r="DC141" s="66">
        <v>71.301015460000002</v>
      </c>
      <c r="DD141" s="66">
        <v>70.783833649999991</v>
      </c>
      <c r="DE141" s="66">
        <v>66.685199119999993</v>
      </c>
      <c r="DF141" s="66">
        <v>73.325281630000006</v>
      </c>
      <c r="DG141" s="66">
        <v>92.982604609999996</v>
      </c>
      <c r="DH141" s="66">
        <v>36.470442730000002</v>
      </c>
      <c r="DI141" s="66">
        <v>64.652356499999996</v>
      </c>
      <c r="DJ141" s="66">
        <v>89.469204109999993</v>
      </c>
      <c r="DK141" s="66">
        <v>72.643434130000003</v>
      </c>
      <c r="DL141" s="66">
        <v>67.49191934000001</v>
      </c>
      <c r="DM141" s="66">
        <v>82.92632918000001</v>
      </c>
      <c r="DN141" s="66">
        <v>130.12966023000001</v>
      </c>
      <c r="DO141" s="66">
        <v>104.44177561000001</v>
      </c>
      <c r="DP141" s="66">
        <v>96.822891779999992</v>
      </c>
      <c r="DQ141" s="66">
        <v>84.198027679999996</v>
      </c>
      <c r="DR141" s="66">
        <v>70.952976100000001</v>
      </c>
      <c r="DS141" s="66">
        <v>83.383521299999998</v>
      </c>
      <c r="DT141" s="66">
        <v>101.19195089</v>
      </c>
      <c r="DU141" s="66">
        <v>87.153896989999993</v>
      </c>
      <c r="DV141" s="66">
        <v>92.937630479999996</v>
      </c>
      <c r="DW141" s="66">
        <v>49.600964529999999</v>
      </c>
      <c r="DX141" s="66">
        <v>72.67887528</v>
      </c>
      <c r="DY141" s="66">
        <v>59.698714890000005</v>
      </c>
      <c r="DZ141" s="66">
        <v>41.249363119999998</v>
      </c>
      <c r="EA141" s="66">
        <v>88.834159910000011</v>
      </c>
      <c r="EB141" s="66">
        <v>55.319493530000003</v>
      </c>
      <c r="EC141" s="66">
        <v>45.665017339999999</v>
      </c>
      <c r="ED141" s="66">
        <v>23.212609149999999</v>
      </c>
      <c r="EE141" s="66">
        <v>46.913285090000002</v>
      </c>
      <c r="EF141" s="66">
        <v>61.177068160000005</v>
      </c>
    </row>
    <row r="142" spans="1:136">
      <c r="A142" s="65" t="s">
        <v>91</v>
      </c>
      <c r="B142" s="66">
        <v>681.56511671999999</v>
      </c>
      <c r="C142" s="66">
        <v>694.20123156</v>
      </c>
      <c r="D142" s="66">
        <v>724.88703525999995</v>
      </c>
      <c r="E142" s="66">
        <v>755.38131724000004</v>
      </c>
      <c r="F142" s="66">
        <v>696.76793845999998</v>
      </c>
      <c r="G142" s="66">
        <v>573.98904368000001</v>
      </c>
      <c r="H142" s="66">
        <v>712.18657437999991</v>
      </c>
      <c r="I142" s="66">
        <v>604.37030722000009</v>
      </c>
      <c r="J142" s="66">
        <v>572.84867109000004</v>
      </c>
      <c r="K142" s="66">
        <v>580.31084351000004</v>
      </c>
      <c r="L142" s="66">
        <v>580.84221568999999</v>
      </c>
      <c r="M142" s="66">
        <v>598.10240694999993</v>
      </c>
      <c r="N142" s="66">
        <v>703.60129426000003</v>
      </c>
      <c r="O142" s="66">
        <v>625.91581302999998</v>
      </c>
      <c r="P142" s="66">
        <v>578.36430386999996</v>
      </c>
      <c r="Q142" s="66">
        <v>753.36661142000003</v>
      </c>
      <c r="R142" s="66">
        <v>537.88237323999999</v>
      </c>
      <c r="S142" s="66">
        <v>486.88254638000001</v>
      </c>
      <c r="T142" s="66">
        <v>518.05346184999996</v>
      </c>
      <c r="U142" s="66">
        <v>508.40881103999999</v>
      </c>
      <c r="V142" s="66">
        <v>508.56445315000002</v>
      </c>
      <c r="W142" s="66">
        <v>492.76045929999998</v>
      </c>
      <c r="X142" s="66">
        <v>485.17946527999999</v>
      </c>
      <c r="Y142" s="66">
        <v>526.94644485000003</v>
      </c>
      <c r="Z142" s="66">
        <v>575.09091704000002</v>
      </c>
      <c r="AA142" s="66">
        <v>390.71789781999996</v>
      </c>
      <c r="AB142" s="66">
        <v>385.51543234000002</v>
      </c>
      <c r="AC142" s="66">
        <v>451.55287928999996</v>
      </c>
      <c r="AD142" s="66">
        <v>488.04807198999998</v>
      </c>
      <c r="AE142" s="66">
        <v>455.85882484000001</v>
      </c>
      <c r="AF142" s="66">
        <v>370.65060253000001</v>
      </c>
      <c r="AG142" s="66">
        <v>373.79517088</v>
      </c>
      <c r="AH142" s="66">
        <v>345.33399614000001</v>
      </c>
      <c r="AI142" s="66">
        <v>359.38814390000005</v>
      </c>
      <c r="AJ142" s="66">
        <v>493.10498816</v>
      </c>
      <c r="AK142" s="66">
        <v>446.06076777999999</v>
      </c>
      <c r="AL142" s="66">
        <v>440.13622528000002</v>
      </c>
      <c r="AM142" s="66">
        <v>455.91620809000005</v>
      </c>
      <c r="AN142" s="66">
        <v>508.69163473000003</v>
      </c>
      <c r="AO142" s="66">
        <v>535.97940358000005</v>
      </c>
      <c r="AP142" s="66">
        <v>340.93794142000002</v>
      </c>
      <c r="AQ142" s="66">
        <v>367.72874008000002</v>
      </c>
      <c r="AR142" s="66">
        <v>285.53346725999995</v>
      </c>
      <c r="AS142" s="66">
        <v>349.65604585</v>
      </c>
      <c r="AT142" s="66">
        <v>394.65800243000001</v>
      </c>
      <c r="AU142" s="66">
        <v>333.57125394000002</v>
      </c>
      <c r="AV142" s="66">
        <v>322.98081556</v>
      </c>
      <c r="AW142" s="66">
        <v>348.91024406999998</v>
      </c>
      <c r="AX142" s="66">
        <v>365.52674033</v>
      </c>
      <c r="AY142" s="66">
        <v>240.5079029</v>
      </c>
      <c r="AZ142" s="66">
        <v>329.49522641999999</v>
      </c>
      <c r="BA142" s="66">
        <v>332.81850093000003</v>
      </c>
      <c r="BB142" s="66">
        <v>365.5235108</v>
      </c>
      <c r="BC142" s="66">
        <v>408.62064089</v>
      </c>
      <c r="BD142" s="66">
        <v>361.48538967000002</v>
      </c>
      <c r="BE142" s="66">
        <v>298.90649356</v>
      </c>
      <c r="BF142" s="66">
        <v>364.43462147000002</v>
      </c>
      <c r="BG142" s="66">
        <v>246.94201508999998</v>
      </c>
      <c r="BH142" s="66">
        <v>374.31024058000003</v>
      </c>
      <c r="BI142" s="66">
        <v>383.35057438000001</v>
      </c>
      <c r="BJ142" s="66">
        <v>341.67534969999997</v>
      </c>
      <c r="BK142" s="66">
        <v>275.03635068</v>
      </c>
      <c r="BL142" s="66">
        <v>337.27341503000002</v>
      </c>
      <c r="BM142" s="66">
        <v>404.12849722999999</v>
      </c>
      <c r="BN142" s="66">
        <v>356.55909145999999</v>
      </c>
      <c r="BO142" s="66">
        <v>357.68271255000002</v>
      </c>
      <c r="BP142" s="66">
        <v>342.06793515000004</v>
      </c>
      <c r="BQ142" s="66">
        <v>335.98702724999998</v>
      </c>
      <c r="BR142" s="66">
        <v>231.24333528</v>
      </c>
      <c r="BS142" s="66">
        <v>202.44529018</v>
      </c>
      <c r="BT142" s="66">
        <v>229.67848984</v>
      </c>
      <c r="BU142" s="66">
        <v>247.38928533000001</v>
      </c>
      <c r="BV142" s="66">
        <v>286.25612840000002</v>
      </c>
      <c r="BW142" s="66">
        <v>257.26780910000002</v>
      </c>
      <c r="BX142" s="66">
        <v>322.90425541999997</v>
      </c>
      <c r="BY142" s="66">
        <v>278.46665475999998</v>
      </c>
      <c r="BZ142" s="66">
        <v>288.46701849999999</v>
      </c>
      <c r="CA142" s="66">
        <v>237.27220980999999</v>
      </c>
      <c r="CB142" s="66">
        <v>273.18981430999997</v>
      </c>
      <c r="CC142" s="66">
        <v>298.35255739000002</v>
      </c>
      <c r="CD142" s="66">
        <v>255.34725696999999</v>
      </c>
      <c r="CE142" s="66">
        <v>210.31831496000001</v>
      </c>
      <c r="CF142" s="66">
        <v>235.37002543</v>
      </c>
      <c r="CG142" s="66">
        <v>230.05524307999997</v>
      </c>
      <c r="CH142" s="66">
        <v>273.04741637000001</v>
      </c>
      <c r="CI142" s="66">
        <v>176.5122394</v>
      </c>
      <c r="CJ142" s="66">
        <v>221.21956821999999</v>
      </c>
      <c r="CK142" s="66">
        <v>306.94101811000002</v>
      </c>
      <c r="CL142" s="66">
        <v>326.74267667999999</v>
      </c>
      <c r="CM142" s="66">
        <v>304.17634600999997</v>
      </c>
      <c r="CN142" s="66">
        <v>367.77255214999997</v>
      </c>
      <c r="CO142" s="66">
        <v>337.83984574999999</v>
      </c>
      <c r="CP142" s="66">
        <v>353.5998725</v>
      </c>
      <c r="CQ142" s="66">
        <v>261.35049881999998</v>
      </c>
      <c r="CR142" s="66">
        <v>299.36334806000002</v>
      </c>
      <c r="CS142" s="66">
        <v>335.20611549</v>
      </c>
      <c r="CT142" s="66">
        <v>223.65560422000001</v>
      </c>
      <c r="CU142" s="66">
        <v>192.61016482000002</v>
      </c>
      <c r="CV142" s="66">
        <v>204.97192589000002</v>
      </c>
      <c r="CW142" s="66">
        <v>181.71826411999999</v>
      </c>
      <c r="CX142" s="66">
        <v>241.38430528999999</v>
      </c>
      <c r="CY142" s="66">
        <v>222.84928213000001</v>
      </c>
      <c r="CZ142" s="66">
        <v>208.49713838</v>
      </c>
      <c r="DA142" s="66">
        <v>232.82724238</v>
      </c>
      <c r="DB142" s="66">
        <v>217.97329909000001</v>
      </c>
      <c r="DC142" s="66">
        <v>139.19212551000001</v>
      </c>
      <c r="DD142" s="66">
        <v>153.14554960999999</v>
      </c>
      <c r="DE142" s="66">
        <v>210.20374477999999</v>
      </c>
      <c r="DF142" s="66">
        <v>204.49280078000001</v>
      </c>
      <c r="DG142" s="66">
        <v>152.47227552999999</v>
      </c>
      <c r="DH142" s="66">
        <v>256.58395105</v>
      </c>
      <c r="DI142" s="66">
        <v>263.95727697000001</v>
      </c>
      <c r="DJ142" s="66">
        <v>255.12961795000001</v>
      </c>
      <c r="DK142" s="66">
        <v>133.94583634</v>
      </c>
      <c r="DL142" s="66">
        <v>190.68657892000002</v>
      </c>
      <c r="DM142" s="66">
        <v>173.98225361999999</v>
      </c>
      <c r="DN142" s="66">
        <v>211.66823238999999</v>
      </c>
      <c r="DO142" s="66">
        <v>107.13837524</v>
      </c>
      <c r="DP142" s="66">
        <v>199.51245294</v>
      </c>
      <c r="DQ142" s="66">
        <v>198.85126305</v>
      </c>
      <c r="DR142" s="66">
        <v>261.21857987999999</v>
      </c>
      <c r="DS142" s="66">
        <v>155.65932684000001</v>
      </c>
      <c r="DT142" s="66">
        <v>179.75323967</v>
      </c>
      <c r="DU142" s="66">
        <v>213.76519778000002</v>
      </c>
      <c r="DV142" s="66">
        <v>183.51514736000001</v>
      </c>
      <c r="DW142" s="66">
        <v>156.13719287000001</v>
      </c>
      <c r="DX142" s="66">
        <v>155.71822112999999</v>
      </c>
      <c r="DY142" s="66">
        <v>235.06766219000002</v>
      </c>
      <c r="DZ142" s="66">
        <v>191.29236975999999</v>
      </c>
      <c r="EA142" s="66">
        <v>204.67727813000002</v>
      </c>
      <c r="EB142" s="66">
        <v>265.21061111</v>
      </c>
      <c r="EC142" s="66">
        <v>248.41272554999998</v>
      </c>
      <c r="ED142" s="66">
        <v>225.14096827</v>
      </c>
      <c r="EE142" s="66">
        <v>155.85721047999999</v>
      </c>
      <c r="EF142" s="66">
        <v>256.81058338000003</v>
      </c>
    </row>
    <row r="143" spans="1:136">
      <c r="A143" s="65" t="s">
        <v>92</v>
      </c>
      <c r="B143" s="66">
        <v>1424.6474787399998</v>
      </c>
      <c r="C143" s="66">
        <v>1522.1941982400001</v>
      </c>
      <c r="D143" s="66">
        <v>1616.47358246</v>
      </c>
      <c r="E143" s="66">
        <v>1470.03718525</v>
      </c>
      <c r="F143" s="66">
        <v>1247.7453069200001</v>
      </c>
      <c r="G143" s="66">
        <v>1064.70877739</v>
      </c>
      <c r="H143" s="66">
        <v>1065.2823893499999</v>
      </c>
      <c r="I143" s="66">
        <v>1258.36675175</v>
      </c>
      <c r="J143" s="66">
        <v>1163.78155109</v>
      </c>
      <c r="K143" s="66">
        <v>1001.1511221100001</v>
      </c>
      <c r="L143" s="66">
        <v>1036.8817654899999</v>
      </c>
      <c r="M143" s="66">
        <v>1315.8004144199999</v>
      </c>
      <c r="N143" s="66">
        <v>1357.81564471</v>
      </c>
      <c r="O143" s="66">
        <v>1194.07777388</v>
      </c>
      <c r="P143" s="66">
        <v>1114.9789934599999</v>
      </c>
      <c r="Q143" s="66">
        <v>1081.0680691299999</v>
      </c>
      <c r="R143" s="66">
        <v>1090.90053994</v>
      </c>
      <c r="S143" s="66">
        <v>1106.66347877</v>
      </c>
      <c r="T143" s="66">
        <v>1136.86000431</v>
      </c>
      <c r="U143" s="66">
        <v>1222.92786957</v>
      </c>
      <c r="V143" s="66">
        <v>1265.04968521</v>
      </c>
      <c r="W143" s="66">
        <v>971.72334367000008</v>
      </c>
      <c r="X143" s="66">
        <v>986.74689024999998</v>
      </c>
      <c r="Y143" s="66">
        <v>1054.2371004399999</v>
      </c>
      <c r="Z143" s="66">
        <v>874.14741680999998</v>
      </c>
      <c r="AA143" s="66">
        <v>956.67050036000001</v>
      </c>
      <c r="AB143" s="66">
        <v>1004.2284015500001</v>
      </c>
      <c r="AC143" s="66">
        <v>879.35584832000006</v>
      </c>
      <c r="AD143" s="66">
        <v>1060.30388937</v>
      </c>
      <c r="AE143" s="66">
        <v>925.72608559000003</v>
      </c>
      <c r="AF143" s="66">
        <v>810.17713586000002</v>
      </c>
      <c r="AG143" s="66">
        <v>861.91436277000003</v>
      </c>
      <c r="AH143" s="66">
        <v>930.04903710999997</v>
      </c>
      <c r="AI143" s="66">
        <v>923.43142390000003</v>
      </c>
      <c r="AJ143" s="66">
        <v>852.43915328000003</v>
      </c>
      <c r="AK143" s="66">
        <v>930.49539766999999</v>
      </c>
      <c r="AL143" s="66">
        <v>901.54609310000001</v>
      </c>
      <c r="AM143" s="66">
        <v>797.39834579000001</v>
      </c>
      <c r="AN143" s="66">
        <v>731.28042730000004</v>
      </c>
      <c r="AO143" s="66">
        <v>837.02983399000004</v>
      </c>
      <c r="AP143" s="66">
        <v>777.20052371999998</v>
      </c>
      <c r="AQ143" s="66">
        <v>760.55364466999993</v>
      </c>
      <c r="AR143" s="66">
        <v>669.67123803000004</v>
      </c>
      <c r="AS143" s="66">
        <v>734.58620649</v>
      </c>
      <c r="AT143" s="66">
        <v>718.78984740999999</v>
      </c>
      <c r="AU143" s="66">
        <v>809.9651954599999</v>
      </c>
      <c r="AV143" s="66">
        <v>630.59388150999996</v>
      </c>
      <c r="AW143" s="66">
        <v>700.91744290999998</v>
      </c>
      <c r="AX143" s="66">
        <v>800.05247649</v>
      </c>
      <c r="AY143" s="66">
        <v>654.63729773</v>
      </c>
      <c r="AZ143" s="66">
        <v>582.51270909999994</v>
      </c>
      <c r="BA143" s="66">
        <v>486.65092604000006</v>
      </c>
      <c r="BB143" s="66">
        <v>612.98561973999995</v>
      </c>
      <c r="BC143" s="66">
        <v>643.05249331999994</v>
      </c>
      <c r="BD143" s="66">
        <v>653.05469020999999</v>
      </c>
      <c r="BE143" s="66">
        <v>620.28917300000001</v>
      </c>
      <c r="BF143" s="66">
        <v>565.31768086</v>
      </c>
      <c r="BG143" s="66">
        <v>678.4850595800001</v>
      </c>
      <c r="BH143" s="66">
        <v>526.95145802000002</v>
      </c>
      <c r="BI143" s="66">
        <v>556.53843021</v>
      </c>
      <c r="BJ143" s="66">
        <v>584.73039779999999</v>
      </c>
      <c r="BK143" s="66">
        <v>614.03123956000002</v>
      </c>
      <c r="BL143" s="66">
        <v>838.00718116999997</v>
      </c>
      <c r="BM143" s="66">
        <v>685.44158973000003</v>
      </c>
      <c r="BN143" s="66">
        <v>563.83531439000001</v>
      </c>
      <c r="BO143" s="66">
        <v>648.19826884000008</v>
      </c>
      <c r="BP143" s="66">
        <v>678.84643528000004</v>
      </c>
      <c r="BQ143" s="66">
        <v>621.94681439999999</v>
      </c>
      <c r="BR143" s="66">
        <v>552.16266328000006</v>
      </c>
      <c r="BS143" s="66">
        <v>498.03895905000002</v>
      </c>
      <c r="BT143" s="66">
        <v>412.46566665</v>
      </c>
      <c r="BU143" s="66">
        <v>474.57728007000003</v>
      </c>
      <c r="BV143" s="66">
        <v>489.58235259999998</v>
      </c>
      <c r="BW143" s="66">
        <v>479.25983395000003</v>
      </c>
      <c r="BX143" s="66">
        <v>512.70087287000001</v>
      </c>
      <c r="BY143" s="66">
        <v>510.64217497999999</v>
      </c>
      <c r="BZ143" s="66">
        <v>498.87648074000003</v>
      </c>
      <c r="CA143" s="66">
        <v>525.71433677999994</v>
      </c>
      <c r="CB143" s="66">
        <v>447.29332311000002</v>
      </c>
      <c r="CC143" s="66">
        <v>520.08160662</v>
      </c>
      <c r="CD143" s="66">
        <v>397.97848481</v>
      </c>
      <c r="CE143" s="66">
        <v>492.70859655999999</v>
      </c>
      <c r="CF143" s="66">
        <v>475.30328592000001</v>
      </c>
      <c r="CG143" s="66">
        <v>481.19478584000001</v>
      </c>
      <c r="CH143" s="66">
        <v>455.67065325999999</v>
      </c>
      <c r="CI143" s="66">
        <v>529.43954461999999</v>
      </c>
      <c r="CJ143" s="66">
        <v>467.06207895</v>
      </c>
      <c r="CK143" s="66">
        <v>463.61627851999998</v>
      </c>
      <c r="CL143" s="66">
        <v>563.47292390999996</v>
      </c>
      <c r="CM143" s="66">
        <v>487.78545323000003</v>
      </c>
      <c r="CN143" s="66">
        <v>487.54440858999999</v>
      </c>
      <c r="CO143" s="66">
        <v>528.96548102999998</v>
      </c>
      <c r="CP143" s="66">
        <v>468.24013115000002</v>
      </c>
      <c r="CQ143" s="66">
        <v>447.63111663000001</v>
      </c>
      <c r="CR143" s="66">
        <v>426.99121446000004</v>
      </c>
      <c r="CS143" s="66">
        <v>412.26197790999998</v>
      </c>
      <c r="CT143" s="66">
        <v>432.57983348000005</v>
      </c>
      <c r="CU143" s="66">
        <v>401.83061508999998</v>
      </c>
      <c r="CV143" s="66">
        <v>390.39595481999999</v>
      </c>
      <c r="CW143" s="66">
        <v>419.3983432</v>
      </c>
      <c r="CX143" s="66">
        <v>484.90948993999996</v>
      </c>
      <c r="CY143" s="66">
        <v>464.27130483999997</v>
      </c>
      <c r="CZ143" s="66">
        <v>498.97642397000004</v>
      </c>
      <c r="DA143" s="66">
        <v>307.39299875</v>
      </c>
      <c r="DB143" s="66">
        <v>295.96446957000001</v>
      </c>
      <c r="DC143" s="66">
        <v>387.65174506999995</v>
      </c>
      <c r="DD143" s="66">
        <v>419.41066610999997</v>
      </c>
      <c r="DE143" s="66">
        <v>316.6009712</v>
      </c>
      <c r="DF143" s="66">
        <v>356.84813571000001</v>
      </c>
      <c r="DG143" s="66">
        <v>341.60329392</v>
      </c>
      <c r="DH143" s="66">
        <v>391.07649659999998</v>
      </c>
      <c r="DI143" s="66">
        <v>353.00459999999998</v>
      </c>
      <c r="DJ143" s="66">
        <v>382.48039650000004</v>
      </c>
      <c r="DK143" s="66">
        <v>410.16337110000001</v>
      </c>
      <c r="DL143" s="66">
        <v>325.46618860000001</v>
      </c>
      <c r="DM143" s="66">
        <v>411.92748641000003</v>
      </c>
      <c r="DN143" s="66">
        <v>370.9870042</v>
      </c>
      <c r="DO143" s="66">
        <v>384.55221330000001</v>
      </c>
      <c r="DP143" s="66">
        <v>297.20622509999998</v>
      </c>
      <c r="DQ143" s="66">
        <v>277.21935459999997</v>
      </c>
      <c r="DR143" s="66">
        <v>408.38077950000002</v>
      </c>
      <c r="DS143" s="66">
        <v>298.7232133</v>
      </c>
      <c r="DT143" s="66">
        <v>316.42989619999997</v>
      </c>
      <c r="DU143" s="66">
        <v>395.61939240000004</v>
      </c>
      <c r="DV143" s="66">
        <v>348.44205479999999</v>
      </c>
      <c r="DW143" s="66">
        <v>309.68954259999998</v>
      </c>
      <c r="DX143" s="66">
        <v>310.73005009999997</v>
      </c>
      <c r="DY143" s="66">
        <v>316.80611370000003</v>
      </c>
      <c r="DZ143" s="66">
        <v>274.95025629999998</v>
      </c>
      <c r="EA143" s="66">
        <v>280.89049439999997</v>
      </c>
      <c r="EB143" s="66">
        <v>264.3719878</v>
      </c>
      <c r="EC143" s="66">
        <v>300.57592950000003</v>
      </c>
      <c r="ED143" s="66">
        <v>298.5123911</v>
      </c>
      <c r="EE143" s="66">
        <v>363.76357759999996</v>
      </c>
      <c r="EF143" s="66">
        <v>290.38412900000003</v>
      </c>
    </row>
    <row r="144" spans="1:136">
      <c r="A144" s="65" t="s">
        <v>93</v>
      </c>
      <c r="B144" s="66">
        <v>691.48178884000004</v>
      </c>
      <c r="C144" s="66">
        <v>627.03402879999999</v>
      </c>
      <c r="D144" s="66">
        <v>505.99963428000001</v>
      </c>
      <c r="E144" s="66">
        <v>552.72196728999995</v>
      </c>
      <c r="F144" s="66">
        <v>616.13480809999999</v>
      </c>
      <c r="G144" s="66">
        <v>670.96552432999999</v>
      </c>
      <c r="H144" s="66">
        <v>477.29620376000003</v>
      </c>
      <c r="I144" s="66">
        <v>524.24580252999999</v>
      </c>
      <c r="J144" s="66">
        <v>471.60866262000002</v>
      </c>
      <c r="K144" s="66">
        <v>553.47446327</v>
      </c>
      <c r="L144" s="66">
        <v>482.83004900000003</v>
      </c>
      <c r="M144" s="66">
        <v>540.48816541999997</v>
      </c>
      <c r="N144" s="66">
        <v>569.76078369000004</v>
      </c>
      <c r="O144" s="66">
        <v>745.54799535000006</v>
      </c>
      <c r="P144" s="66">
        <v>745.10469426000009</v>
      </c>
      <c r="Q144" s="66">
        <v>618.62716988000011</v>
      </c>
      <c r="R144" s="66">
        <v>523.17051876000005</v>
      </c>
      <c r="S144" s="66">
        <v>644.56214249999994</v>
      </c>
      <c r="T144" s="66">
        <v>414.76956128</v>
      </c>
      <c r="U144" s="66">
        <v>439.16984715000001</v>
      </c>
      <c r="V144" s="66">
        <v>577.66373909000004</v>
      </c>
      <c r="W144" s="66">
        <v>507.22327894</v>
      </c>
      <c r="X144" s="66">
        <v>470.29201492999999</v>
      </c>
      <c r="Y144" s="66">
        <v>492.18623127000001</v>
      </c>
      <c r="Z144" s="66">
        <v>520.54076396000005</v>
      </c>
      <c r="AA144" s="66">
        <v>581.84220165000011</v>
      </c>
      <c r="AB144" s="66">
        <v>444.10112036999999</v>
      </c>
      <c r="AC144" s="66">
        <v>424.55018619999998</v>
      </c>
      <c r="AD144" s="66">
        <v>506.28822504000004</v>
      </c>
      <c r="AE144" s="66">
        <v>423.46718418</v>
      </c>
      <c r="AF144" s="66">
        <v>303.36353752000002</v>
      </c>
      <c r="AG144" s="66">
        <v>331.74820234999999</v>
      </c>
      <c r="AH144" s="66">
        <v>409.43992642000001</v>
      </c>
      <c r="AI144" s="66">
        <v>461.08527761000005</v>
      </c>
      <c r="AJ144" s="66">
        <v>453.69999425000003</v>
      </c>
      <c r="AK144" s="66">
        <v>441.94690681999998</v>
      </c>
      <c r="AL144" s="66">
        <v>373.26120374000004</v>
      </c>
      <c r="AM144" s="66">
        <v>403.02184249999999</v>
      </c>
      <c r="AN144" s="66">
        <v>350.72418205999998</v>
      </c>
      <c r="AO144" s="66">
        <v>387.56353604000003</v>
      </c>
      <c r="AP144" s="66">
        <v>335.91275245999998</v>
      </c>
      <c r="AQ144" s="66">
        <v>320.27670537</v>
      </c>
      <c r="AR144" s="66">
        <v>329.97210027</v>
      </c>
      <c r="AS144" s="66">
        <v>312.23621269</v>
      </c>
      <c r="AT144" s="66">
        <v>335.65970106999998</v>
      </c>
      <c r="AU144" s="66">
        <v>338.29318173000001</v>
      </c>
      <c r="AV144" s="66">
        <v>303.68583873</v>
      </c>
      <c r="AW144" s="66">
        <v>277.10471219999999</v>
      </c>
      <c r="AX144" s="66">
        <v>349.75331789000001</v>
      </c>
      <c r="AY144" s="66">
        <v>375.25325280000004</v>
      </c>
      <c r="AZ144" s="66">
        <v>330.17377632</v>
      </c>
      <c r="BA144" s="66">
        <v>405.44417505000001</v>
      </c>
      <c r="BB144" s="66">
        <v>339.00400372000001</v>
      </c>
      <c r="BC144" s="66">
        <v>370.59437299000001</v>
      </c>
      <c r="BD144" s="66">
        <v>329.18550193999999</v>
      </c>
      <c r="BE144" s="66">
        <v>237.57672761999999</v>
      </c>
      <c r="BF144" s="66">
        <v>271.22682656999996</v>
      </c>
      <c r="BG144" s="66">
        <v>290.06164761999997</v>
      </c>
      <c r="BH144" s="66">
        <v>246.88542912000003</v>
      </c>
      <c r="BI144" s="66">
        <v>308.10616242999998</v>
      </c>
      <c r="BJ144" s="66">
        <v>219.18707312000001</v>
      </c>
      <c r="BK144" s="66">
        <v>273.60246857999999</v>
      </c>
      <c r="BL144" s="66">
        <v>269.36458865999998</v>
      </c>
      <c r="BM144" s="66">
        <v>328.31518033999998</v>
      </c>
      <c r="BN144" s="66">
        <v>330.40606504000004</v>
      </c>
      <c r="BO144" s="66">
        <v>272.5872134</v>
      </c>
      <c r="BP144" s="66">
        <v>228.21917654000001</v>
      </c>
      <c r="BQ144" s="66">
        <v>228.82062912999999</v>
      </c>
      <c r="BR144" s="66">
        <v>236.20000436000001</v>
      </c>
      <c r="BS144" s="66">
        <v>210.31865756000002</v>
      </c>
      <c r="BT144" s="66">
        <v>252.01566216000001</v>
      </c>
      <c r="BU144" s="66">
        <v>248.08750850000001</v>
      </c>
      <c r="BV144" s="66">
        <v>233.50517256000001</v>
      </c>
      <c r="BW144" s="66">
        <v>280.59156135000001</v>
      </c>
      <c r="BX144" s="66">
        <v>222.49685210999999</v>
      </c>
      <c r="BY144" s="66">
        <v>268.78207029999999</v>
      </c>
      <c r="BZ144" s="66">
        <v>247.57744783999999</v>
      </c>
      <c r="CA144" s="66">
        <v>227.90125626</v>
      </c>
      <c r="CB144" s="66">
        <v>221.93327421000001</v>
      </c>
      <c r="CC144" s="66">
        <v>244.88779908000001</v>
      </c>
      <c r="CD144" s="66">
        <v>277.42472819</v>
      </c>
      <c r="CE144" s="66">
        <v>254.78122264000001</v>
      </c>
      <c r="CF144" s="66">
        <v>237.46105889</v>
      </c>
      <c r="CG144" s="66">
        <v>247.60323948000001</v>
      </c>
      <c r="CH144" s="66">
        <v>217.56363979999998</v>
      </c>
      <c r="CI144" s="66">
        <v>253.75749603000003</v>
      </c>
      <c r="CJ144" s="66">
        <v>192.56429216999999</v>
      </c>
      <c r="CK144" s="66">
        <v>257.38802422999998</v>
      </c>
      <c r="CL144" s="66">
        <v>201.30898905999999</v>
      </c>
      <c r="CM144" s="66">
        <v>218.06177357999999</v>
      </c>
      <c r="CN144" s="66">
        <v>234.39469545999998</v>
      </c>
      <c r="CO144" s="66">
        <v>267.93022738000002</v>
      </c>
      <c r="CP144" s="66">
        <v>225.04113723</v>
      </c>
      <c r="CQ144" s="66">
        <v>228.04203505999999</v>
      </c>
      <c r="CR144" s="66">
        <v>247.78114670999997</v>
      </c>
      <c r="CS144" s="66">
        <v>211.06590441000003</v>
      </c>
      <c r="CT144" s="66">
        <v>165.09785459</v>
      </c>
      <c r="CU144" s="66">
        <v>197.69040710000002</v>
      </c>
      <c r="CV144" s="66">
        <v>187.93611298000002</v>
      </c>
      <c r="CW144" s="66">
        <v>168.65538322</v>
      </c>
      <c r="CX144" s="66">
        <v>150.22924337000001</v>
      </c>
      <c r="CY144" s="66">
        <v>173.73850708999998</v>
      </c>
      <c r="CZ144" s="66">
        <v>152.50429588999998</v>
      </c>
      <c r="DA144" s="66">
        <v>130.03323875000001</v>
      </c>
      <c r="DB144" s="66">
        <v>140.42064694000001</v>
      </c>
      <c r="DC144" s="66">
        <v>132.84179976999999</v>
      </c>
      <c r="DD144" s="66">
        <v>119.73042851</v>
      </c>
      <c r="DE144" s="66">
        <v>149.18029719</v>
      </c>
      <c r="DF144" s="66">
        <v>145.82590553</v>
      </c>
      <c r="DG144" s="66">
        <v>116.23594851999999</v>
      </c>
      <c r="DH144" s="66">
        <v>141.75497438000002</v>
      </c>
      <c r="DI144" s="66">
        <v>123.97453313</v>
      </c>
      <c r="DJ144" s="66">
        <v>130.03748393000001</v>
      </c>
      <c r="DK144" s="66">
        <v>93.287445980000001</v>
      </c>
      <c r="DL144" s="66">
        <v>127.88004916</v>
      </c>
      <c r="DM144" s="66">
        <v>121.34634536999999</v>
      </c>
      <c r="DN144" s="66">
        <v>115.69946747</v>
      </c>
      <c r="DO144" s="66">
        <v>129.94421083</v>
      </c>
      <c r="DP144" s="66">
        <v>99.904806570000005</v>
      </c>
      <c r="DQ144" s="66">
        <v>111.23773366</v>
      </c>
      <c r="DR144" s="66">
        <v>108.44854264</v>
      </c>
      <c r="DS144" s="66">
        <v>100.17936534</v>
      </c>
      <c r="DT144" s="66">
        <v>104.68031554999999</v>
      </c>
      <c r="DU144" s="66">
        <v>107.76149039000001</v>
      </c>
      <c r="DV144" s="66">
        <v>93.558874779999996</v>
      </c>
      <c r="DW144" s="66">
        <v>115.58702719999999</v>
      </c>
      <c r="DX144" s="66">
        <v>78.434176919999999</v>
      </c>
      <c r="DY144" s="66">
        <v>105.53214846</v>
      </c>
      <c r="DZ144" s="66">
        <v>104.29303041</v>
      </c>
      <c r="EA144" s="66">
        <v>97.185174540000006</v>
      </c>
      <c r="EB144" s="66">
        <v>114.97557542999999</v>
      </c>
      <c r="EC144" s="66">
        <v>87.765116000000006</v>
      </c>
      <c r="ED144" s="66">
        <v>81.371386749999999</v>
      </c>
      <c r="EE144" s="66">
        <v>75.675726710000006</v>
      </c>
      <c r="EF144" s="66">
        <v>76.782134400000004</v>
      </c>
    </row>
    <row r="145" spans="1:136">
      <c r="A145" s="65" t="s">
        <v>94</v>
      </c>
      <c r="B145" s="66">
        <v>428.20462109000005</v>
      </c>
      <c r="C145" s="66">
        <v>419.96476822</v>
      </c>
      <c r="D145" s="66">
        <v>565.26304561999996</v>
      </c>
      <c r="E145" s="66">
        <v>480.81307299000002</v>
      </c>
      <c r="F145" s="66">
        <v>551.57239419999996</v>
      </c>
      <c r="G145" s="66">
        <v>601.17600594999999</v>
      </c>
      <c r="H145" s="66">
        <v>522.82032505999996</v>
      </c>
      <c r="I145" s="66">
        <v>484.70431394000002</v>
      </c>
      <c r="J145" s="66">
        <v>420.28418468999996</v>
      </c>
      <c r="K145" s="66">
        <v>409.05636556000002</v>
      </c>
      <c r="L145" s="66">
        <v>380.42380914</v>
      </c>
      <c r="M145" s="66">
        <v>376.36948465</v>
      </c>
      <c r="N145" s="66">
        <v>411.87478641999996</v>
      </c>
      <c r="O145" s="66">
        <v>323.83665889999997</v>
      </c>
      <c r="P145" s="66">
        <v>303.98800814999998</v>
      </c>
      <c r="Q145" s="66">
        <v>288.57100130000003</v>
      </c>
      <c r="R145" s="66">
        <v>485.26533496000002</v>
      </c>
      <c r="S145" s="66">
        <v>466.88697927999999</v>
      </c>
      <c r="T145" s="66">
        <v>286.74815586</v>
      </c>
      <c r="U145" s="66">
        <v>290.98412157999996</v>
      </c>
      <c r="V145" s="66">
        <v>321.86148148999996</v>
      </c>
      <c r="W145" s="66">
        <v>393.18005829999998</v>
      </c>
      <c r="X145" s="66">
        <v>332.54657889999999</v>
      </c>
      <c r="Y145" s="66">
        <v>287.08777884</v>
      </c>
      <c r="Z145" s="66">
        <v>374.56512688999999</v>
      </c>
      <c r="AA145" s="66">
        <v>372.85153056000001</v>
      </c>
      <c r="AB145" s="66">
        <v>324.06340742999998</v>
      </c>
      <c r="AC145" s="66">
        <v>348.08954870000002</v>
      </c>
      <c r="AD145" s="66">
        <v>331.43096743000001</v>
      </c>
      <c r="AE145" s="66">
        <v>249.35975397000001</v>
      </c>
      <c r="AF145" s="66">
        <v>272.62193375999999</v>
      </c>
      <c r="AG145" s="66">
        <v>299.35151062</v>
      </c>
      <c r="AH145" s="66">
        <v>433.32262707000001</v>
      </c>
      <c r="AI145" s="66">
        <v>309.65711217</v>
      </c>
      <c r="AJ145" s="66">
        <v>467.73115747999998</v>
      </c>
      <c r="AK145" s="66">
        <v>382.55597979999999</v>
      </c>
      <c r="AL145" s="66">
        <v>447.20326347000002</v>
      </c>
      <c r="AM145" s="66">
        <v>386.81633161000002</v>
      </c>
      <c r="AN145" s="66">
        <v>407.52310284999999</v>
      </c>
      <c r="AO145" s="66">
        <v>354.33401922999997</v>
      </c>
      <c r="AP145" s="66">
        <v>326.70589206</v>
      </c>
      <c r="AQ145" s="66">
        <v>335.02034335999997</v>
      </c>
      <c r="AR145" s="66">
        <v>400.45928583</v>
      </c>
      <c r="AS145" s="66">
        <v>379.73595233999998</v>
      </c>
      <c r="AT145" s="66">
        <v>359.44986729999999</v>
      </c>
      <c r="AU145" s="66">
        <v>295.55599689000002</v>
      </c>
      <c r="AV145" s="66">
        <v>406.26171467999995</v>
      </c>
      <c r="AW145" s="66">
        <v>257.43291858999999</v>
      </c>
      <c r="AX145" s="66">
        <v>357.97002426</v>
      </c>
      <c r="AY145" s="66">
        <v>313.37048374</v>
      </c>
      <c r="AZ145" s="66">
        <v>330.81153346000002</v>
      </c>
      <c r="BA145" s="66">
        <v>428.27232905999995</v>
      </c>
      <c r="BB145" s="66">
        <v>397.09171999</v>
      </c>
      <c r="BC145" s="66">
        <v>465.77157170999999</v>
      </c>
      <c r="BD145" s="66">
        <v>342.43147132000001</v>
      </c>
      <c r="BE145" s="66">
        <v>328.83780127</v>
      </c>
      <c r="BF145" s="66">
        <v>423.28237266999997</v>
      </c>
      <c r="BG145" s="66">
        <v>419.91146739999999</v>
      </c>
      <c r="BH145" s="66">
        <v>301.43973884000002</v>
      </c>
      <c r="BI145" s="66">
        <v>483.08367956999996</v>
      </c>
      <c r="BJ145" s="66">
        <v>416.83698979999997</v>
      </c>
      <c r="BK145" s="66">
        <v>352.27940229000001</v>
      </c>
      <c r="BL145" s="66">
        <v>394.23464152999998</v>
      </c>
      <c r="BM145" s="66">
        <v>487.21586447000004</v>
      </c>
      <c r="BN145" s="66">
        <v>322.63036971999998</v>
      </c>
      <c r="BO145" s="66">
        <v>344.16804578</v>
      </c>
      <c r="BP145" s="66">
        <v>392.79524621999997</v>
      </c>
      <c r="BQ145" s="66">
        <v>451.38558263000004</v>
      </c>
      <c r="BR145" s="66">
        <v>340.90126144999999</v>
      </c>
      <c r="BS145" s="66">
        <v>297.35618418000001</v>
      </c>
      <c r="BT145" s="66">
        <v>301.04156993000004</v>
      </c>
      <c r="BU145" s="66">
        <v>312.84541369999999</v>
      </c>
      <c r="BV145" s="66">
        <v>298.94863279000003</v>
      </c>
      <c r="BW145" s="66">
        <v>323.96424926999998</v>
      </c>
      <c r="BX145" s="66">
        <v>322.70290621000004</v>
      </c>
      <c r="BY145" s="66">
        <v>351.10807524999996</v>
      </c>
      <c r="BZ145" s="66">
        <v>310.5877284</v>
      </c>
      <c r="CA145" s="66">
        <v>357.89587796000001</v>
      </c>
      <c r="CB145" s="66">
        <v>410.05694001999996</v>
      </c>
      <c r="CC145" s="66">
        <v>287.54029228000002</v>
      </c>
      <c r="CD145" s="66">
        <v>352.90606073999999</v>
      </c>
      <c r="CE145" s="66">
        <v>356.78476297999998</v>
      </c>
      <c r="CF145" s="66">
        <v>402.76185605000001</v>
      </c>
      <c r="CG145" s="66">
        <v>392.08088114999998</v>
      </c>
      <c r="CH145" s="66">
        <v>393.71778010000003</v>
      </c>
      <c r="CI145" s="66">
        <v>363.95918340999998</v>
      </c>
      <c r="CJ145" s="66">
        <v>369.25015186000002</v>
      </c>
      <c r="CK145" s="66">
        <v>318.64745340000002</v>
      </c>
      <c r="CL145" s="66">
        <v>418.77902258999995</v>
      </c>
      <c r="CM145" s="66">
        <v>329.40391972999998</v>
      </c>
      <c r="CN145" s="66">
        <v>378.18909066000003</v>
      </c>
      <c r="CO145" s="66">
        <v>347.75547218999998</v>
      </c>
      <c r="CP145" s="66">
        <v>281.24299095000003</v>
      </c>
      <c r="CQ145" s="66">
        <v>332.11975828000004</v>
      </c>
      <c r="CR145" s="66">
        <v>301.61995072000002</v>
      </c>
      <c r="CS145" s="66">
        <v>295.81730500999998</v>
      </c>
      <c r="CT145" s="66">
        <v>325.36869423999997</v>
      </c>
      <c r="CU145" s="66">
        <v>288.87010888999998</v>
      </c>
      <c r="CV145" s="66">
        <v>336.01220961000001</v>
      </c>
      <c r="CW145" s="66">
        <v>286.38436647000003</v>
      </c>
      <c r="CX145" s="66">
        <v>293.45714377000002</v>
      </c>
      <c r="CY145" s="66">
        <v>279.74461030999998</v>
      </c>
      <c r="CZ145" s="66">
        <v>278.99944746</v>
      </c>
      <c r="DA145" s="66">
        <v>361.16813253999999</v>
      </c>
      <c r="DB145" s="66">
        <v>334.97038523000003</v>
      </c>
      <c r="DC145" s="66">
        <v>330.07480480000004</v>
      </c>
      <c r="DD145" s="66">
        <v>270.88974908</v>
      </c>
      <c r="DE145" s="66">
        <v>249.90610568</v>
      </c>
      <c r="DF145" s="66">
        <v>284.28130285999998</v>
      </c>
      <c r="DG145" s="66">
        <v>239.78794263999998</v>
      </c>
      <c r="DH145" s="66">
        <v>231.64419527000001</v>
      </c>
      <c r="DI145" s="66">
        <v>272.99829122</v>
      </c>
      <c r="DJ145" s="66">
        <v>253.48703816</v>
      </c>
      <c r="DK145" s="66">
        <v>222.32454627999999</v>
      </c>
      <c r="DL145" s="66">
        <v>208.36283555</v>
      </c>
      <c r="DM145" s="66">
        <v>225.58352497999999</v>
      </c>
      <c r="DN145" s="66">
        <v>261.67460953</v>
      </c>
      <c r="DO145" s="66">
        <v>220.27377669999998</v>
      </c>
      <c r="DP145" s="66">
        <v>220.10727158</v>
      </c>
      <c r="DQ145" s="66">
        <v>214.58780024999999</v>
      </c>
      <c r="DR145" s="66">
        <v>231.86664672000001</v>
      </c>
      <c r="DS145" s="66">
        <v>231.52159936999999</v>
      </c>
      <c r="DT145" s="66">
        <v>250.49640979999998</v>
      </c>
      <c r="DU145" s="66">
        <v>236.19509041999999</v>
      </c>
      <c r="DV145" s="66">
        <v>211.94789424999999</v>
      </c>
      <c r="DW145" s="66">
        <v>185.00011850999999</v>
      </c>
      <c r="DX145" s="66">
        <v>213.11481788</v>
      </c>
      <c r="DY145" s="66">
        <v>200.49519400999998</v>
      </c>
      <c r="DZ145" s="66">
        <v>221.67532990000001</v>
      </c>
      <c r="EA145" s="66">
        <v>182.8574883</v>
      </c>
      <c r="EB145" s="66">
        <v>199.59246042000001</v>
      </c>
      <c r="EC145" s="66">
        <v>240.65356303000002</v>
      </c>
      <c r="ED145" s="66">
        <v>187.63609309999998</v>
      </c>
      <c r="EE145" s="66">
        <v>176.91450337999999</v>
      </c>
      <c r="EF145" s="66">
        <v>171.03173333000001</v>
      </c>
    </row>
  </sheetData>
  <mergeCells count="2">
    <mergeCell ref="A20:XFD20"/>
    <mergeCell ref="A21:M21"/>
  </mergeCells>
  <conditionalFormatting sqref="B9:EB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B9:EB11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3:DK15">
    <cfRule type="colorScale" priority="1">
      <colorScale>
        <cfvo type="min"/>
        <cfvo type="num" val="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906B0-D4B8-104F-95EF-C9E2A74C3B31}">
  <dimension ref="A2:EF145"/>
  <sheetViews>
    <sheetView workbookViewId="0">
      <selection activeCell="A17" sqref="A17:A18"/>
    </sheetView>
  </sheetViews>
  <sheetFormatPr baseColWidth="10" defaultRowHeight="15"/>
  <cols>
    <col min="1" max="1" width="19" customWidth="1"/>
    <col min="2" max="25" width="10.85546875" bestFit="1" customWidth="1"/>
    <col min="26" max="26" width="11" bestFit="1" customWidth="1"/>
    <col min="27" max="33" width="10.85546875" bestFit="1" customWidth="1"/>
    <col min="34" max="37" width="11" bestFit="1" customWidth="1"/>
    <col min="38" max="45" width="10.85546875" bestFit="1" customWidth="1"/>
    <col min="46" max="52" width="11" bestFit="1" customWidth="1"/>
    <col min="53" max="54" width="10.85546875" bestFit="1" customWidth="1"/>
    <col min="55" max="55" width="11" bestFit="1" customWidth="1"/>
    <col min="56" max="56" width="10.85546875" bestFit="1" customWidth="1"/>
    <col min="57" max="59" width="11" bestFit="1" customWidth="1"/>
    <col min="60" max="60" width="10.85546875" bestFit="1" customWidth="1"/>
    <col min="61" max="61" width="11" bestFit="1" customWidth="1"/>
    <col min="62" max="62" width="10.85546875" bestFit="1" customWidth="1"/>
    <col min="63" max="63" width="11" bestFit="1" customWidth="1"/>
    <col min="64" max="65" width="10.85546875" bestFit="1" customWidth="1"/>
    <col min="66" max="69" width="11" bestFit="1" customWidth="1"/>
    <col min="70" max="73" width="10.85546875" bestFit="1" customWidth="1"/>
    <col min="74" max="74" width="11" bestFit="1" customWidth="1"/>
    <col min="75" max="75" width="10.85546875" bestFit="1" customWidth="1"/>
    <col min="76" max="80" width="11" bestFit="1" customWidth="1"/>
    <col min="81" max="84" width="10.85546875" bestFit="1" customWidth="1"/>
    <col min="85" max="89" width="11" bestFit="1" customWidth="1"/>
    <col min="90" max="98" width="10.85546875" bestFit="1" customWidth="1"/>
    <col min="99" max="113" width="11" bestFit="1" customWidth="1"/>
    <col min="114" max="132" width="10.85546875" bestFit="1" customWidth="1"/>
  </cols>
  <sheetData>
    <row r="2" spans="1:136">
      <c r="A2" t="s">
        <v>269</v>
      </c>
    </row>
    <row r="3" spans="1:136">
      <c r="B3" s="70">
        <v>43221</v>
      </c>
      <c r="C3" s="70">
        <v>43132</v>
      </c>
      <c r="D3" s="70">
        <v>43040</v>
      </c>
      <c r="E3" s="70">
        <v>42948</v>
      </c>
      <c r="F3" s="70">
        <v>42856</v>
      </c>
      <c r="G3" s="70">
        <v>42767</v>
      </c>
      <c r="H3" s="70">
        <v>42675</v>
      </c>
      <c r="I3" s="70">
        <v>42583</v>
      </c>
      <c r="J3" s="70">
        <v>42491</v>
      </c>
      <c r="K3" s="70">
        <v>42401</v>
      </c>
      <c r="L3" s="70">
        <v>42309</v>
      </c>
      <c r="M3" s="70">
        <v>42217</v>
      </c>
      <c r="N3" s="70">
        <v>42125</v>
      </c>
      <c r="O3" s="70">
        <v>42036</v>
      </c>
      <c r="P3" s="70">
        <v>41944</v>
      </c>
      <c r="Q3" s="70">
        <v>41852</v>
      </c>
      <c r="R3" s="70">
        <v>41760</v>
      </c>
      <c r="S3" s="70">
        <v>41671</v>
      </c>
      <c r="T3" s="70">
        <v>41579</v>
      </c>
      <c r="U3" s="70">
        <v>41487</v>
      </c>
      <c r="V3" s="70">
        <v>41395</v>
      </c>
      <c r="W3" s="70">
        <v>41306</v>
      </c>
      <c r="X3" s="70">
        <v>41214</v>
      </c>
      <c r="Y3" s="70">
        <v>41122</v>
      </c>
      <c r="Z3" s="70">
        <v>41030</v>
      </c>
      <c r="AA3" s="70">
        <v>40940</v>
      </c>
      <c r="AB3" s="70">
        <v>40848</v>
      </c>
      <c r="AC3" s="70">
        <v>40756</v>
      </c>
      <c r="AD3" s="70">
        <v>40664</v>
      </c>
      <c r="AE3" s="70">
        <v>40575</v>
      </c>
      <c r="AF3" s="70">
        <v>40483</v>
      </c>
      <c r="AG3" s="70">
        <v>40391</v>
      </c>
      <c r="AH3" s="70">
        <v>40299</v>
      </c>
      <c r="AI3" s="70">
        <v>40210</v>
      </c>
      <c r="AJ3" s="70">
        <v>40118</v>
      </c>
      <c r="AK3" s="70">
        <v>40026</v>
      </c>
      <c r="AL3" s="70">
        <v>39934</v>
      </c>
      <c r="AM3" s="70">
        <v>39845</v>
      </c>
      <c r="AN3" s="70">
        <v>39753</v>
      </c>
      <c r="AO3" s="70">
        <v>39661</v>
      </c>
      <c r="AP3" s="70">
        <v>39569</v>
      </c>
      <c r="AQ3" s="70">
        <v>39479</v>
      </c>
      <c r="AR3" s="70">
        <v>39387</v>
      </c>
      <c r="AS3" s="70">
        <v>39295</v>
      </c>
      <c r="AT3" s="70">
        <v>39203</v>
      </c>
      <c r="AU3" s="70">
        <v>39114</v>
      </c>
      <c r="AV3" s="70">
        <v>39022</v>
      </c>
      <c r="AW3" s="70">
        <v>38930</v>
      </c>
      <c r="AX3" s="70">
        <v>38838</v>
      </c>
      <c r="AY3" s="70">
        <v>38749</v>
      </c>
      <c r="AZ3" s="70">
        <v>38657</v>
      </c>
      <c r="BA3" s="70">
        <v>38565</v>
      </c>
      <c r="BB3" s="70">
        <v>38473</v>
      </c>
      <c r="BC3" s="70">
        <v>38384</v>
      </c>
      <c r="BD3" s="70">
        <v>38292</v>
      </c>
      <c r="BE3" s="70">
        <v>38200</v>
      </c>
      <c r="BF3" s="70">
        <v>38108</v>
      </c>
      <c r="BG3" s="70">
        <v>38018</v>
      </c>
      <c r="BH3" s="70">
        <v>37926</v>
      </c>
      <c r="BI3" s="70">
        <v>37834</v>
      </c>
      <c r="BJ3" s="70">
        <v>37742</v>
      </c>
      <c r="BK3" s="70">
        <v>37653</v>
      </c>
      <c r="BL3" s="70">
        <v>37561</v>
      </c>
      <c r="BM3" s="70">
        <v>37469</v>
      </c>
      <c r="BN3" s="70">
        <v>37377</v>
      </c>
      <c r="BO3" s="70">
        <v>37288</v>
      </c>
      <c r="BP3" s="70">
        <v>37196</v>
      </c>
      <c r="BQ3" s="70">
        <v>37104</v>
      </c>
      <c r="BR3" s="70">
        <v>37012</v>
      </c>
      <c r="BS3" s="70">
        <v>36923</v>
      </c>
      <c r="BT3" s="70">
        <v>36831</v>
      </c>
      <c r="BU3" s="70">
        <v>36739</v>
      </c>
      <c r="BV3" s="70">
        <v>36647</v>
      </c>
      <c r="BW3" s="70">
        <v>36557</v>
      </c>
      <c r="BX3" s="70">
        <v>36465</v>
      </c>
      <c r="BY3" s="70">
        <v>36373</v>
      </c>
      <c r="BZ3" s="70">
        <v>36281</v>
      </c>
      <c r="CA3" s="70">
        <v>36192</v>
      </c>
      <c r="CB3" s="70">
        <v>36100</v>
      </c>
      <c r="CC3" s="70">
        <v>36008</v>
      </c>
      <c r="CD3" s="70">
        <v>35916</v>
      </c>
      <c r="CE3" s="70">
        <v>35827</v>
      </c>
      <c r="CF3" s="70">
        <v>35735</v>
      </c>
      <c r="CG3" s="70">
        <v>35643</v>
      </c>
      <c r="CH3" s="70">
        <v>35551</v>
      </c>
      <c r="CI3" s="70">
        <v>35462</v>
      </c>
      <c r="CJ3" s="70">
        <v>35370</v>
      </c>
      <c r="CK3" s="70">
        <v>35278</v>
      </c>
      <c r="CL3" s="70">
        <v>35186</v>
      </c>
      <c r="CM3" s="70">
        <v>35096</v>
      </c>
      <c r="CN3" s="70">
        <v>35004</v>
      </c>
      <c r="CO3" s="70">
        <v>34912</v>
      </c>
      <c r="CP3" s="70">
        <v>34820</v>
      </c>
      <c r="CQ3" s="70">
        <v>34731</v>
      </c>
      <c r="CR3" s="70">
        <v>34639</v>
      </c>
      <c r="CS3" s="70">
        <v>34547</v>
      </c>
      <c r="CT3" s="70">
        <v>34455</v>
      </c>
      <c r="CU3" s="70">
        <v>34366</v>
      </c>
      <c r="CV3" s="70">
        <v>34274</v>
      </c>
      <c r="CW3" s="70">
        <v>34182</v>
      </c>
      <c r="CX3" s="70">
        <v>34090</v>
      </c>
      <c r="CY3" s="70">
        <v>34001</v>
      </c>
      <c r="CZ3" s="70">
        <v>33909</v>
      </c>
      <c r="DA3" s="70">
        <v>33817</v>
      </c>
      <c r="DB3" s="70">
        <v>33725</v>
      </c>
      <c r="DC3" s="70">
        <v>33635</v>
      </c>
      <c r="DD3" s="70">
        <v>33543</v>
      </c>
      <c r="DE3" s="70">
        <v>33451</v>
      </c>
      <c r="DF3" s="70">
        <v>33359</v>
      </c>
      <c r="DG3" s="70">
        <v>33270</v>
      </c>
      <c r="DH3" s="70">
        <v>33178</v>
      </c>
      <c r="DI3" s="70">
        <v>33086</v>
      </c>
      <c r="DJ3" s="70">
        <v>32994</v>
      </c>
      <c r="DK3" s="70">
        <v>32905</v>
      </c>
      <c r="DL3" s="70">
        <v>32813</v>
      </c>
      <c r="DM3" s="70">
        <v>32721</v>
      </c>
      <c r="DN3" s="70">
        <v>32629</v>
      </c>
      <c r="DO3" s="70">
        <v>32540</v>
      </c>
      <c r="DP3" s="70">
        <v>32448</v>
      </c>
      <c r="DQ3" s="70">
        <v>32356</v>
      </c>
      <c r="DR3" s="70">
        <v>32264</v>
      </c>
      <c r="DS3" s="70">
        <v>32174</v>
      </c>
      <c r="DT3" s="70">
        <v>32082</v>
      </c>
      <c r="DU3" s="70">
        <v>31990</v>
      </c>
      <c r="DV3" s="70">
        <v>31898</v>
      </c>
      <c r="DW3" s="70">
        <v>31809</v>
      </c>
      <c r="DX3" s="70">
        <v>31717</v>
      </c>
      <c r="DY3" s="70">
        <v>31625</v>
      </c>
      <c r="DZ3" s="70">
        <v>31533</v>
      </c>
      <c r="EA3" s="70">
        <v>31444</v>
      </c>
      <c r="EB3" s="70">
        <v>31352</v>
      </c>
      <c r="EC3" s="70">
        <v>31260</v>
      </c>
      <c r="ED3" s="70">
        <v>31168</v>
      </c>
      <c r="EE3" s="70">
        <v>31079</v>
      </c>
      <c r="EF3" s="70">
        <v>30987</v>
      </c>
    </row>
    <row r="4" spans="1:136">
      <c r="A4" t="s">
        <v>270</v>
      </c>
      <c r="B4" s="69">
        <f t="shared" ref="B4:AG4" si="0">SUM(B27:B45)</f>
        <v>2974.3003941299999</v>
      </c>
      <c r="C4" s="69">
        <f t="shared" si="0"/>
        <v>2983.7205821099997</v>
      </c>
      <c r="D4" s="69">
        <f t="shared" si="0"/>
        <v>2952.2832981900001</v>
      </c>
      <c r="E4" s="69">
        <f t="shared" si="0"/>
        <v>2902.8317795900002</v>
      </c>
      <c r="F4" s="69">
        <f t="shared" si="0"/>
        <v>2887.9815456399997</v>
      </c>
      <c r="G4" s="69">
        <f t="shared" si="0"/>
        <v>2870.8850342999999</v>
      </c>
      <c r="H4" s="69">
        <f t="shared" si="0"/>
        <v>2884.8783312500004</v>
      </c>
      <c r="I4" s="69">
        <f t="shared" si="0"/>
        <v>2831.4201832699996</v>
      </c>
      <c r="J4" s="69">
        <f t="shared" si="0"/>
        <v>2818.49186319</v>
      </c>
      <c r="K4" s="69">
        <f t="shared" si="0"/>
        <v>2831.0822721100003</v>
      </c>
      <c r="L4" s="69">
        <f t="shared" si="0"/>
        <v>2790.125329</v>
      </c>
      <c r="M4" s="69">
        <f t="shared" si="0"/>
        <v>2763.60711386</v>
      </c>
      <c r="N4" s="69">
        <f t="shared" si="0"/>
        <v>2791.6876630799993</v>
      </c>
      <c r="O4" s="69">
        <f t="shared" si="0"/>
        <v>2772.9652440200007</v>
      </c>
      <c r="P4" s="69">
        <f t="shared" si="0"/>
        <v>2713.72853674</v>
      </c>
      <c r="Q4" s="69">
        <f t="shared" si="0"/>
        <v>2690.1722057499992</v>
      </c>
      <c r="R4" s="69">
        <f t="shared" si="0"/>
        <v>2689.3755873600003</v>
      </c>
      <c r="S4" s="69">
        <f t="shared" si="0"/>
        <v>2675.4606099899997</v>
      </c>
      <c r="T4" s="69">
        <f t="shared" si="0"/>
        <v>2664.9075749199997</v>
      </c>
      <c r="U4" s="69">
        <f t="shared" si="0"/>
        <v>2622.9352521199999</v>
      </c>
      <c r="V4" s="69">
        <f t="shared" si="0"/>
        <v>2623.8676406199997</v>
      </c>
      <c r="W4" s="69">
        <f t="shared" si="0"/>
        <v>2605.7767031799999</v>
      </c>
      <c r="X4" s="69">
        <f t="shared" si="0"/>
        <v>2585.9075284699993</v>
      </c>
      <c r="Y4" s="69">
        <f t="shared" si="0"/>
        <v>2556.5208827699998</v>
      </c>
      <c r="Z4" s="69">
        <f t="shared" si="0"/>
        <v>2568.2332133600003</v>
      </c>
      <c r="AA4" s="69">
        <f t="shared" si="0"/>
        <v>2534.078316659999</v>
      </c>
      <c r="AB4" s="69">
        <f t="shared" si="0"/>
        <v>2529.6898671099998</v>
      </c>
      <c r="AC4" s="69">
        <f t="shared" si="0"/>
        <v>2498.70005618</v>
      </c>
      <c r="AD4" s="69">
        <f t="shared" si="0"/>
        <v>2514.8033760199992</v>
      </c>
      <c r="AE4" s="69">
        <f t="shared" si="0"/>
        <v>2475.6103198699998</v>
      </c>
      <c r="AF4" s="69">
        <f t="shared" si="0"/>
        <v>2456.92356986</v>
      </c>
      <c r="AG4" s="69">
        <f t="shared" si="0"/>
        <v>2437.3398986100001</v>
      </c>
      <c r="AH4" s="69">
        <f t="shared" ref="AH4:BM4" si="1">SUM(AH27:AH45)</f>
        <v>2403.3916439299996</v>
      </c>
      <c r="AI4" s="69">
        <f t="shared" si="1"/>
        <v>2391.7663944800001</v>
      </c>
      <c r="AJ4" s="69">
        <f t="shared" si="1"/>
        <v>2359.3745559199997</v>
      </c>
      <c r="AK4" s="69">
        <f t="shared" si="1"/>
        <v>2352.5743500499998</v>
      </c>
      <c r="AL4" s="69">
        <f t="shared" si="1"/>
        <v>2364.9350063100001</v>
      </c>
      <c r="AM4" s="69">
        <f t="shared" si="1"/>
        <v>2347.7919635200005</v>
      </c>
      <c r="AN4" s="69">
        <f t="shared" si="1"/>
        <v>2382.4032725600005</v>
      </c>
      <c r="AO4" s="69">
        <f t="shared" si="1"/>
        <v>2355.3407412799997</v>
      </c>
      <c r="AP4" s="69">
        <f t="shared" si="1"/>
        <v>2351.9452763699992</v>
      </c>
      <c r="AQ4" s="69">
        <f t="shared" si="1"/>
        <v>2325.8188339399999</v>
      </c>
      <c r="AR4" s="69">
        <f t="shared" si="1"/>
        <v>2294.1745173999998</v>
      </c>
      <c r="AS4" s="69">
        <f t="shared" si="1"/>
        <v>2275.3158762200005</v>
      </c>
      <c r="AT4" s="69">
        <f t="shared" si="1"/>
        <v>2265.2709333000003</v>
      </c>
      <c r="AU4" s="69">
        <f t="shared" si="1"/>
        <v>2244.7406260099997</v>
      </c>
      <c r="AV4" s="69">
        <f t="shared" si="1"/>
        <v>2241.2714088099997</v>
      </c>
      <c r="AW4" s="69">
        <f t="shared" si="1"/>
        <v>2223.6444220699996</v>
      </c>
      <c r="AX4" s="69">
        <f t="shared" si="1"/>
        <v>2229.3862597499997</v>
      </c>
      <c r="AY4" s="69">
        <f t="shared" si="1"/>
        <v>2198.4092953299996</v>
      </c>
      <c r="AZ4" s="69">
        <f t="shared" si="1"/>
        <v>2209.0921371299996</v>
      </c>
      <c r="BA4" s="69">
        <f t="shared" si="1"/>
        <v>2206.3416259299997</v>
      </c>
      <c r="BB4" s="69">
        <f t="shared" si="1"/>
        <v>2213.3539479700003</v>
      </c>
      <c r="BC4" s="69">
        <f t="shared" si="1"/>
        <v>2200.9566153399996</v>
      </c>
      <c r="BD4" s="69">
        <f t="shared" si="1"/>
        <v>2201.8170616700004</v>
      </c>
      <c r="BE4" s="69">
        <f t="shared" si="1"/>
        <v>2165.0849264999997</v>
      </c>
      <c r="BF4" s="69">
        <f t="shared" si="1"/>
        <v>2185.2210949800005</v>
      </c>
      <c r="BG4" s="69">
        <f t="shared" si="1"/>
        <v>2157.9864940599996</v>
      </c>
      <c r="BH4" s="69">
        <f t="shared" si="1"/>
        <v>2184.78875952</v>
      </c>
      <c r="BI4" s="69">
        <f t="shared" si="1"/>
        <v>2163.9259020899995</v>
      </c>
      <c r="BJ4" s="69">
        <f t="shared" si="1"/>
        <v>2171.0514780699996</v>
      </c>
      <c r="BK4" s="69">
        <f t="shared" si="1"/>
        <v>2161.5060452200005</v>
      </c>
      <c r="BL4" s="69">
        <f t="shared" si="1"/>
        <v>2160.5560895799999</v>
      </c>
      <c r="BM4" s="69">
        <f t="shared" si="1"/>
        <v>2156.6001205300004</v>
      </c>
      <c r="BN4" s="69">
        <f t="shared" ref="BN4:CS4" si="2">SUM(BN27:BN45)</f>
        <v>2139.1892053899996</v>
      </c>
      <c r="BO4" s="69">
        <f t="shared" si="2"/>
        <v>2139.5333960000003</v>
      </c>
      <c r="BP4" s="69">
        <f t="shared" si="2"/>
        <v>2139.4847487899997</v>
      </c>
      <c r="BQ4" s="69">
        <f t="shared" si="2"/>
        <v>2133.85947627</v>
      </c>
      <c r="BR4" s="69">
        <f t="shared" si="2"/>
        <v>2166.4594926</v>
      </c>
      <c r="BS4" s="69">
        <f t="shared" si="2"/>
        <v>2144.4618185600002</v>
      </c>
      <c r="BT4" s="69">
        <f t="shared" si="2"/>
        <v>2147.5451883799997</v>
      </c>
      <c r="BU4" s="69">
        <f t="shared" si="2"/>
        <v>2158.1408025999999</v>
      </c>
      <c r="BV4" s="69">
        <f t="shared" si="2"/>
        <v>2140.5817729699997</v>
      </c>
      <c r="BW4" s="69">
        <f t="shared" si="2"/>
        <v>2114.6441509600004</v>
      </c>
      <c r="BX4" s="69">
        <f t="shared" si="2"/>
        <v>2130.4738855400001</v>
      </c>
      <c r="BY4" s="69">
        <f t="shared" si="2"/>
        <v>2116.41328574</v>
      </c>
      <c r="BZ4" s="69">
        <f t="shared" si="2"/>
        <v>2129.1266729199997</v>
      </c>
      <c r="CA4" s="69">
        <f t="shared" si="2"/>
        <v>2109.691887</v>
      </c>
      <c r="CB4" s="69">
        <f t="shared" si="2"/>
        <v>2120.5607492199997</v>
      </c>
      <c r="CC4" s="69">
        <f t="shared" si="2"/>
        <v>2121.4796816000003</v>
      </c>
      <c r="CD4" s="69">
        <f t="shared" si="2"/>
        <v>2129.0463943100003</v>
      </c>
      <c r="CE4" s="69">
        <f t="shared" si="2"/>
        <v>2124.4111199600006</v>
      </c>
      <c r="CF4" s="69">
        <f t="shared" si="2"/>
        <v>2125.25134015</v>
      </c>
      <c r="CG4" s="69">
        <f t="shared" si="2"/>
        <v>2096.73044622</v>
      </c>
      <c r="CH4" s="69">
        <f t="shared" si="2"/>
        <v>2095.9414903799998</v>
      </c>
      <c r="CI4" s="69">
        <f t="shared" si="2"/>
        <v>2093.9212950700003</v>
      </c>
      <c r="CJ4" s="69">
        <f t="shared" si="2"/>
        <v>2105.5058988400001</v>
      </c>
      <c r="CK4" s="69">
        <f t="shared" si="2"/>
        <v>2090.9161677500001</v>
      </c>
      <c r="CL4" s="69">
        <f t="shared" si="2"/>
        <v>2098.8608417300002</v>
      </c>
      <c r="CM4" s="69">
        <f t="shared" si="2"/>
        <v>2086.4963531200001</v>
      </c>
      <c r="CN4" s="69">
        <f t="shared" si="2"/>
        <v>2109.0173430300001</v>
      </c>
      <c r="CO4" s="69">
        <f t="shared" si="2"/>
        <v>2075.8558563199999</v>
      </c>
      <c r="CP4" s="69">
        <f t="shared" si="2"/>
        <v>2083.3937727400003</v>
      </c>
      <c r="CQ4" s="69">
        <f t="shared" si="2"/>
        <v>2048.6287378800002</v>
      </c>
      <c r="CR4" s="69">
        <f t="shared" si="2"/>
        <v>2038.1344808400004</v>
      </c>
      <c r="CS4" s="69">
        <f t="shared" si="2"/>
        <v>2040.0414049699998</v>
      </c>
      <c r="CT4" s="69">
        <f t="shared" ref="CT4:DY4" si="3">SUM(CT27:CT45)</f>
        <v>2034.1049003300002</v>
      </c>
      <c r="CU4" s="69">
        <f t="shared" si="3"/>
        <v>2003.0394918</v>
      </c>
      <c r="CV4" s="69">
        <f t="shared" si="3"/>
        <v>2010.53418652</v>
      </c>
      <c r="CW4" s="69">
        <f t="shared" si="3"/>
        <v>1987.6244939799999</v>
      </c>
      <c r="CX4" s="69">
        <f t="shared" si="3"/>
        <v>1987.76821782</v>
      </c>
      <c r="CY4" s="69">
        <f t="shared" si="3"/>
        <v>1978.8471260200004</v>
      </c>
      <c r="CZ4" s="69">
        <f t="shared" si="3"/>
        <v>1999.5055742300001</v>
      </c>
      <c r="DA4" s="69">
        <f t="shared" si="3"/>
        <v>2001.3743922599999</v>
      </c>
      <c r="DB4" s="69">
        <f t="shared" si="3"/>
        <v>2014.50772785</v>
      </c>
      <c r="DC4" s="69">
        <f t="shared" si="3"/>
        <v>2015.18313975</v>
      </c>
      <c r="DD4" s="69">
        <f t="shared" si="3"/>
        <v>2027.5499290499997</v>
      </c>
      <c r="DE4" s="69">
        <f t="shared" si="3"/>
        <v>2038.9781182000002</v>
      </c>
      <c r="DF4" s="69">
        <f t="shared" si="3"/>
        <v>2057.1872379800002</v>
      </c>
      <c r="DG4" s="69">
        <f t="shared" si="3"/>
        <v>2038.5550200799998</v>
      </c>
      <c r="DH4" s="69">
        <f t="shared" si="3"/>
        <v>2068.5121405999998</v>
      </c>
      <c r="DI4" s="69">
        <f t="shared" si="3"/>
        <v>2064.1591735500006</v>
      </c>
      <c r="DJ4" s="69">
        <f t="shared" si="3"/>
        <v>2118.1190907699993</v>
      </c>
      <c r="DK4" s="69">
        <f t="shared" si="3"/>
        <v>2084.8271730800006</v>
      </c>
      <c r="DL4" s="69">
        <f t="shared" si="3"/>
        <v>2122.6660710199999</v>
      </c>
      <c r="DM4" s="69">
        <f t="shared" si="3"/>
        <v>2086.9751696799999</v>
      </c>
      <c r="DN4" s="69">
        <f t="shared" si="3"/>
        <v>2074.7866965000003</v>
      </c>
      <c r="DO4" s="69">
        <f t="shared" si="3"/>
        <v>2013.5872770499996</v>
      </c>
      <c r="DP4" s="69">
        <f t="shared" si="3"/>
        <v>2026.2179360299997</v>
      </c>
      <c r="DQ4" s="69">
        <f t="shared" si="3"/>
        <v>1984.3685436400001</v>
      </c>
      <c r="DR4" s="69">
        <f t="shared" si="3"/>
        <v>1989.4015366900003</v>
      </c>
      <c r="DS4" s="69">
        <f t="shared" si="3"/>
        <v>1961.08152421</v>
      </c>
      <c r="DT4" s="69">
        <f t="shared" si="3"/>
        <v>1953.7395973100001</v>
      </c>
      <c r="DU4" s="69">
        <f t="shared" si="3"/>
        <v>1927.6760127700002</v>
      </c>
      <c r="DV4" s="69">
        <f t="shared" si="3"/>
        <v>1919.6811587200004</v>
      </c>
      <c r="DW4" s="69">
        <f t="shared" si="3"/>
        <v>1884.83547847</v>
      </c>
      <c r="DX4" s="69">
        <f t="shared" si="3"/>
        <v>1903.2310871600005</v>
      </c>
      <c r="DY4" s="69">
        <f t="shared" si="3"/>
        <v>1869.6599806500005</v>
      </c>
      <c r="DZ4" s="69">
        <f t="shared" ref="DZ4:EF4" si="4">SUM(DZ27:DZ45)</f>
        <v>1874.89660362</v>
      </c>
      <c r="EA4" s="69">
        <f t="shared" si="4"/>
        <v>1842.62829605</v>
      </c>
      <c r="EB4" s="69">
        <f t="shared" si="4"/>
        <v>1849.1321684499999</v>
      </c>
      <c r="EC4" s="69">
        <f t="shared" si="4"/>
        <v>1799.3827267299998</v>
      </c>
      <c r="ED4" s="69">
        <f t="shared" si="4"/>
        <v>1777.6645140999997</v>
      </c>
      <c r="EE4" s="69">
        <f t="shared" si="4"/>
        <v>1768.5588208900001</v>
      </c>
      <c r="EF4" s="69">
        <f t="shared" si="4"/>
        <v>1783.2016800200004</v>
      </c>
    </row>
    <row r="5" spans="1:136">
      <c r="A5" t="s">
        <v>271</v>
      </c>
      <c r="B5" s="69">
        <f t="shared" ref="B5:AG5" si="5">SUM(B47:B65)</f>
        <v>2247.34185772</v>
      </c>
      <c r="C5" s="69">
        <f t="shared" si="5"/>
        <v>2287.3786203799996</v>
      </c>
      <c r="D5" s="69">
        <f t="shared" si="5"/>
        <v>2289.5339925199996</v>
      </c>
      <c r="E5" s="69">
        <f t="shared" si="5"/>
        <v>2254.1041018400001</v>
      </c>
      <c r="F5" s="69">
        <f t="shared" si="5"/>
        <v>2208.8443881499998</v>
      </c>
      <c r="G5" s="69">
        <f t="shared" si="5"/>
        <v>2223.97063794</v>
      </c>
      <c r="H5" s="69">
        <f t="shared" si="5"/>
        <v>2233.5891198600002</v>
      </c>
      <c r="I5" s="69">
        <f t="shared" si="5"/>
        <v>2190.8158890300001</v>
      </c>
      <c r="J5" s="69">
        <f t="shared" si="5"/>
        <v>2182.0305905800001</v>
      </c>
      <c r="K5" s="69">
        <f t="shared" si="5"/>
        <v>2220.2457924799996</v>
      </c>
      <c r="L5" s="69">
        <f t="shared" si="5"/>
        <v>2171.9512977099998</v>
      </c>
      <c r="M5" s="69">
        <f t="shared" si="5"/>
        <v>2148.4475253099999</v>
      </c>
      <c r="N5" s="69">
        <f t="shared" si="5"/>
        <v>2163.3331948099999</v>
      </c>
      <c r="O5" s="69">
        <f t="shared" si="5"/>
        <v>2162.65409301</v>
      </c>
      <c r="P5" s="69">
        <f t="shared" si="5"/>
        <v>2124.8650028799998</v>
      </c>
      <c r="Q5" s="69">
        <f t="shared" si="5"/>
        <v>2091.5378598899997</v>
      </c>
      <c r="R5" s="69">
        <f t="shared" si="5"/>
        <v>2123.3486566700003</v>
      </c>
      <c r="S5" s="69">
        <f t="shared" si="5"/>
        <v>2124.77040227</v>
      </c>
      <c r="T5" s="69">
        <f t="shared" si="5"/>
        <v>2086.4131115200003</v>
      </c>
      <c r="U5" s="69">
        <f t="shared" si="5"/>
        <v>2073.8612564999994</v>
      </c>
      <c r="V5" s="69">
        <f t="shared" si="5"/>
        <v>2090.4386611899999</v>
      </c>
      <c r="W5" s="69">
        <f t="shared" si="5"/>
        <v>2087.6715636200001</v>
      </c>
      <c r="X5" s="69">
        <f t="shared" si="5"/>
        <v>2058.9498823200001</v>
      </c>
      <c r="Y5" s="69">
        <f t="shared" si="5"/>
        <v>2018.4236655399995</v>
      </c>
      <c r="Z5" s="69">
        <f t="shared" si="5"/>
        <v>2044.0904203899995</v>
      </c>
      <c r="AA5" s="69">
        <f t="shared" si="5"/>
        <v>2030.5326207800003</v>
      </c>
      <c r="AB5" s="69">
        <f t="shared" si="5"/>
        <v>2013.3519383299999</v>
      </c>
      <c r="AC5" s="69">
        <f t="shared" si="5"/>
        <v>1973.1784524699999</v>
      </c>
      <c r="AD5" s="69">
        <f t="shared" si="5"/>
        <v>1975.6528719100002</v>
      </c>
      <c r="AE5" s="69">
        <f t="shared" si="5"/>
        <v>1975.1666539100002</v>
      </c>
      <c r="AF5" s="69">
        <f t="shared" si="5"/>
        <v>1950.3093828899996</v>
      </c>
      <c r="AG5" s="69">
        <f t="shared" si="5"/>
        <v>1921.8066604000001</v>
      </c>
      <c r="AH5" s="69">
        <f t="shared" ref="AH5:BM5" si="6">SUM(AH47:AH65)</f>
        <v>1887.5170139900001</v>
      </c>
      <c r="AI5" s="69">
        <f t="shared" si="6"/>
        <v>1898.31921562</v>
      </c>
      <c r="AJ5" s="69">
        <f t="shared" si="6"/>
        <v>1875.9186890100004</v>
      </c>
      <c r="AK5" s="69">
        <f t="shared" si="6"/>
        <v>1863.8956299399999</v>
      </c>
      <c r="AL5" s="69">
        <f t="shared" si="6"/>
        <v>1888.96707307</v>
      </c>
      <c r="AM5" s="69">
        <f t="shared" si="6"/>
        <v>1913.1184244999999</v>
      </c>
      <c r="AN5" s="69">
        <f t="shared" si="6"/>
        <v>1931.6173296100001</v>
      </c>
      <c r="AO5" s="69">
        <f t="shared" si="6"/>
        <v>1896.9067430299997</v>
      </c>
      <c r="AP5" s="69">
        <f t="shared" si="6"/>
        <v>1881.6134344499999</v>
      </c>
      <c r="AQ5" s="69">
        <f t="shared" si="6"/>
        <v>1901.0535682800003</v>
      </c>
      <c r="AR5" s="69">
        <f t="shared" si="6"/>
        <v>1848.37716361</v>
      </c>
      <c r="AS5" s="69">
        <f t="shared" si="6"/>
        <v>1820.1339564700002</v>
      </c>
      <c r="AT5" s="69">
        <f t="shared" si="6"/>
        <v>1829.9406610800002</v>
      </c>
      <c r="AU5" s="69">
        <f t="shared" si="6"/>
        <v>1837.58888609</v>
      </c>
      <c r="AV5" s="69">
        <f t="shared" si="6"/>
        <v>1801.9464807500001</v>
      </c>
      <c r="AW5" s="69">
        <f t="shared" si="6"/>
        <v>1781.5166776600001</v>
      </c>
      <c r="AX5" s="69">
        <f t="shared" si="6"/>
        <v>1770.4336794100004</v>
      </c>
      <c r="AY5" s="69">
        <f t="shared" si="6"/>
        <v>1782.2558028600001</v>
      </c>
      <c r="AZ5" s="69">
        <f t="shared" si="6"/>
        <v>1755.9203748100001</v>
      </c>
      <c r="BA5" s="69">
        <f t="shared" si="6"/>
        <v>1744.14802642</v>
      </c>
      <c r="BB5" s="69">
        <f t="shared" si="6"/>
        <v>1750.4551375200003</v>
      </c>
      <c r="BC5" s="69">
        <f t="shared" si="6"/>
        <v>1785.98685105</v>
      </c>
      <c r="BD5" s="69">
        <f t="shared" si="6"/>
        <v>1758.9533377600001</v>
      </c>
      <c r="BE5" s="69">
        <f t="shared" si="6"/>
        <v>1713.7427402500002</v>
      </c>
      <c r="BF5" s="69">
        <f t="shared" si="6"/>
        <v>1730.9715063700005</v>
      </c>
      <c r="BG5" s="69">
        <f t="shared" si="6"/>
        <v>1741.3309721099999</v>
      </c>
      <c r="BH5" s="69">
        <f t="shared" si="6"/>
        <v>1743.7811363300002</v>
      </c>
      <c r="BI5" s="69">
        <f t="shared" si="6"/>
        <v>1716.35853079</v>
      </c>
      <c r="BJ5" s="69">
        <f t="shared" si="6"/>
        <v>1706.2011199400004</v>
      </c>
      <c r="BK5" s="69">
        <f t="shared" si="6"/>
        <v>1740.5140072399997</v>
      </c>
      <c r="BL5" s="69">
        <f t="shared" si="6"/>
        <v>1722.0960856700001</v>
      </c>
      <c r="BM5" s="69">
        <f t="shared" si="6"/>
        <v>1718.91995157</v>
      </c>
      <c r="BN5" s="69">
        <f t="shared" ref="BN5:CS5" si="7">SUM(BN47:BN65)</f>
        <v>1703.1581670400005</v>
      </c>
      <c r="BO5" s="69">
        <f t="shared" si="7"/>
        <v>1712.4047519200001</v>
      </c>
      <c r="BP5" s="69">
        <f t="shared" si="7"/>
        <v>1713.8773699799999</v>
      </c>
      <c r="BQ5" s="69">
        <f t="shared" si="7"/>
        <v>1699.8693496499998</v>
      </c>
      <c r="BR5" s="69">
        <f t="shared" si="7"/>
        <v>1739.0412053500002</v>
      </c>
      <c r="BS5" s="69">
        <f t="shared" si="7"/>
        <v>1729.1516586700002</v>
      </c>
      <c r="BT5" s="69">
        <f t="shared" si="7"/>
        <v>1747.2368338900003</v>
      </c>
      <c r="BU5" s="69">
        <f t="shared" si="7"/>
        <v>1739.6972413300002</v>
      </c>
      <c r="BV5" s="69">
        <f t="shared" si="7"/>
        <v>1726.97135</v>
      </c>
      <c r="BW5" s="69">
        <f t="shared" si="7"/>
        <v>1728.29477774</v>
      </c>
      <c r="BX5" s="69">
        <f t="shared" si="7"/>
        <v>1737.4145168400003</v>
      </c>
      <c r="BY5" s="69">
        <f t="shared" si="7"/>
        <v>1716.8552850400001</v>
      </c>
      <c r="BZ5" s="69">
        <f t="shared" si="7"/>
        <v>1728.1777081099999</v>
      </c>
      <c r="CA5" s="69">
        <f t="shared" si="7"/>
        <v>1724.2165456799999</v>
      </c>
      <c r="CB5" s="69">
        <f t="shared" si="7"/>
        <v>1722.4966667999997</v>
      </c>
      <c r="CC5" s="69">
        <f t="shared" si="7"/>
        <v>1723.7089648800004</v>
      </c>
      <c r="CD5" s="69">
        <f t="shared" si="7"/>
        <v>1711.74411616</v>
      </c>
      <c r="CE5" s="69">
        <f t="shared" si="7"/>
        <v>1730.3462360600001</v>
      </c>
      <c r="CF5" s="69">
        <f t="shared" si="7"/>
        <v>1731.9248041499998</v>
      </c>
      <c r="CG5" s="69">
        <f t="shared" si="7"/>
        <v>1702.1658652899996</v>
      </c>
      <c r="CH5" s="69">
        <f t="shared" si="7"/>
        <v>1708.4836024599995</v>
      </c>
      <c r="CI5" s="69">
        <f t="shared" si="7"/>
        <v>1719.1287899199999</v>
      </c>
      <c r="CJ5" s="69">
        <f t="shared" si="7"/>
        <v>1721.2294812800003</v>
      </c>
      <c r="CK5" s="69">
        <f t="shared" si="7"/>
        <v>1713.94880945</v>
      </c>
      <c r="CL5" s="69">
        <f t="shared" si="7"/>
        <v>1706.8249806199999</v>
      </c>
      <c r="CM5" s="69">
        <f t="shared" si="7"/>
        <v>1690.8497007199999</v>
      </c>
      <c r="CN5" s="69">
        <f t="shared" si="7"/>
        <v>1719.3372969400002</v>
      </c>
      <c r="CO5" s="69">
        <f t="shared" si="7"/>
        <v>1678.7235665599999</v>
      </c>
      <c r="CP5" s="69">
        <f t="shared" si="7"/>
        <v>1696.0338200000001</v>
      </c>
      <c r="CQ5" s="69">
        <f t="shared" si="7"/>
        <v>1679.88098769</v>
      </c>
      <c r="CR5" s="69">
        <f t="shared" si="7"/>
        <v>1668.6217833700002</v>
      </c>
      <c r="CS5" s="69">
        <f t="shared" si="7"/>
        <v>1658.5662526000001</v>
      </c>
      <c r="CT5" s="69">
        <f t="shared" ref="CT5:DY5" si="8">SUM(CT47:CT65)</f>
        <v>1663.2793192199995</v>
      </c>
      <c r="CU5" s="69">
        <f t="shared" si="8"/>
        <v>1652.2441663299999</v>
      </c>
      <c r="CV5" s="69">
        <f t="shared" si="8"/>
        <v>1643.50948576</v>
      </c>
      <c r="CW5" s="69">
        <f t="shared" si="8"/>
        <v>1616.72491524</v>
      </c>
      <c r="CX5" s="69">
        <f t="shared" si="8"/>
        <v>1624.8081217900001</v>
      </c>
      <c r="CY5" s="69">
        <f t="shared" si="8"/>
        <v>1611.4544913999998</v>
      </c>
      <c r="CZ5" s="69">
        <f t="shared" si="8"/>
        <v>1623.1510014200001</v>
      </c>
      <c r="DA5" s="69">
        <f t="shared" si="8"/>
        <v>1618.7380676600001</v>
      </c>
      <c r="DB5" s="69">
        <f t="shared" si="8"/>
        <v>1626.4907718300001</v>
      </c>
      <c r="DC5" s="69">
        <f t="shared" si="8"/>
        <v>1651.7605265699999</v>
      </c>
      <c r="DD5" s="69">
        <f t="shared" si="8"/>
        <v>1649.3983122700006</v>
      </c>
      <c r="DE5" s="69">
        <f t="shared" si="8"/>
        <v>1666.52363178</v>
      </c>
      <c r="DF5" s="69">
        <f t="shared" si="8"/>
        <v>1671.3289360700005</v>
      </c>
      <c r="DG5" s="69">
        <f t="shared" si="8"/>
        <v>1678.3694293799999</v>
      </c>
      <c r="DH5" s="69">
        <f t="shared" si="8"/>
        <v>1695.4915959100001</v>
      </c>
      <c r="DI5" s="69">
        <f t="shared" si="8"/>
        <v>1696.25549873</v>
      </c>
      <c r="DJ5" s="69">
        <f t="shared" si="8"/>
        <v>1751.67434555</v>
      </c>
      <c r="DK5" s="69">
        <f t="shared" si="8"/>
        <v>1730.1128933000002</v>
      </c>
      <c r="DL5" s="69">
        <f t="shared" si="8"/>
        <v>1764.3752642300001</v>
      </c>
      <c r="DM5" s="69">
        <f t="shared" si="8"/>
        <v>1729.7155559800003</v>
      </c>
      <c r="DN5" s="69">
        <f t="shared" si="8"/>
        <v>1714.2649701800001</v>
      </c>
      <c r="DO5" s="69">
        <f t="shared" si="8"/>
        <v>1679.7263747299999</v>
      </c>
      <c r="DP5" s="69">
        <f t="shared" si="8"/>
        <v>1676.58019825</v>
      </c>
      <c r="DQ5" s="69">
        <f t="shared" si="8"/>
        <v>1648.7547691499997</v>
      </c>
      <c r="DR5" s="69">
        <f t="shared" si="8"/>
        <v>1655.7704425899999</v>
      </c>
      <c r="DS5" s="69">
        <f t="shared" si="8"/>
        <v>1642.8001225900002</v>
      </c>
      <c r="DT5" s="69">
        <f t="shared" si="8"/>
        <v>1617.7296940400001</v>
      </c>
      <c r="DU5" s="69">
        <f t="shared" si="8"/>
        <v>1602.6223229899999</v>
      </c>
      <c r="DV5" s="69">
        <f t="shared" si="8"/>
        <v>1589.8520273600002</v>
      </c>
      <c r="DW5" s="69">
        <f t="shared" si="8"/>
        <v>1580.0852305800001</v>
      </c>
      <c r="DX5" s="69">
        <f t="shared" si="8"/>
        <v>1593.1920319799999</v>
      </c>
      <c r="DY5" s="69">
        <f t="shared" si="8"/>
        <v>1562.8682607599997</v>
      </c>
      <c r="DZ5" s="69">
        <f t="shared" ref="DZ5:EF5" si="9">SUM(DZ47:DZ65)</f>
        <v>1560.0183348000003</v>
      </c>
      <c r="EA5" s="69">
        <f t="shared" si="9"/>
        <v>1565.95809207</v>
      </c>
      <c r="EB5" s="69">
        <f t="shared" si="9"/>
        <v>1545.2893389299998</v>
      </c>
      <c r="EC5" s="69">
        <f t="shared" si="9"/>
        <v>1508.3886255100001</v>
      </c>
      <c r="ED5" s="69">
        <f t="shared" si="9"/>
        <v>1484.7677967800003</v>
      </c>
      <c r="EE5" s="69">
        <f t="shared" si="9"/>
        <v>1499.4448068099996</v>
      </c>
      <c r="EF5" s="69">
        <f t="shared" si="9"/>
        <v>1508.9794048200001</v>
      </c>
    </row>
    <row r="6" spans="1:136">
      <c r="A6" t="s">
        <v>272</v>
      </c>
      <c r="B6" s="69">
        <f t="shared" ref="B6:AG6" si="10">SUM(B67:B85)</f>
        <v>726.95853640999974</v>
      </c>
      <c r="C6" s="69">
        <f t="shared" si="10"/>
        <v>696.34196172999998</v>
      </c>
      <c r="D6" s="69">
        <f t="shared" si="10"/>
        <v>662.74930567000013</v>
      </c>
      <c r="E6" s="69">
        <f t="shared" si="10"/>
        <v>648.72767775</v>
      </c>
      <c r="F6" s="69">
        <f t="shared" si="10"/>
        <v>679.13715749000005</v>
      </c>
      <c r="G6" s="69">
        <f t="shared" si="10"/>
        <v>646.91439635999984</v>
      </c>
      <c r="H6" s="69">
        <f t="shared" si="10"/>
        <v>651.28921138999999</v>
      </c>
      <c r="I6" s="69">
        <f t="shared" si="10"/>
        <v>640.60429423999994</v>
      </c>
      <c r="J6" s="69">
        <f t="shared" si="10"/>
        <v>636.46127260999992</v>
      </c>
      <c r="K6" s="69">
        <f t="shared" si="10"/>
        <v>610.83647962999999</v>
      </c>
      <c r="L6" s="69">
        <f t="shared" si="10"/>
        <v>618.17403129000002</v>
      </c>
      <c r="M6" s="69">
        <f t="shared" si="10"/>
        <v>615.15958855000008</v>
      </c>
      <c r="N6" s="69">
        <f t="shared" si="10"/>
        <v>628.3544682700001</v>
      </c>
      <c r="O6" s="69">
        <f t="shared" si="10"/>
        <v>610.31115101</v>
      </c>
      <c r="P6" s="69">
        <f t="shared" si="10"/>
        <v>588.86353386000008</v>
      </c>
      <c r="Q6" s="69">
        <f t="shared" si="10"/>
        <v>598.63434586000005</v>
      </c>
      <c r="R6" s="69">
        <f t="shared" si="10"/>
        <v>566.02693068999997</v>
      </c>
      <c r="S6" s="69">
        <f t="shared" si="10"/>
        <v>550.69020771999999</v>
      </c>
      <c r="T6" s="69">
        <f t="shared" si="10"/>
        <v>578.49446340000009</v>
      </c>
      <c r="U6" s="69">
        <f t="shared" si="10"/>
        <v>549.07399562000001</v>
      </c>
      <c r="V6" s="69">
        <f t="shared" si="10"/>
        <v>533.42897943000003</v>
      </c>
      <c r="W6" s="69">
        <f t="shared" si="10"/>
        <v>518.10513956000011</v>
      </c>
      <c r="X6" s="69">
        <f t="shared" si="10"/>
        <v>526.95764614999996</v>
      </c>
      <c r="Y6" s="69">
        <f t="shared" si="10"/>
        <v>538.09721722999996</v>
      </c>
      <c r="Z6" s="69">
        <f t="shared" si="10"/>
        <v>524.14279297000007</v>
      </c>
      <c r="AA6" s="69">
        <f t="shared" si="10"/>
        <v>503.54569588000004</v>
      </c>
      <c r="AB6" s="69">
        <f t="shared" si="10"/>
        <v>516.33792877999997</v>
      </c>
      <c r="AC6" s="69">
        <f t="shared" si="10"/>
        <v>525.52160371000002</v>
      </c>
      <c r="AD6" s="69">
        <f t="shared" si="10"/>
        <v>539.15050411000004</v>
      </c>
      <c r="AE6" s="69">
        <f t="shared" si="10"/>
        <v>500.44366596000003</v>
      </c>
      <c r="AF6" s="69">
        <f t="shared" si="10"/>
        <v>506.61418696999999</v>
      </c>
      <c r="AG6" s="69">
        <f t="shared" si="10"/>
        <v>515.53323821000004</v>
      </c>
      <c r="AH6" s="69">
        <f t="shared" ref="AH6:BM6" si="11">SUM(AH67:AH85)</f>
        <v>515.87462994000009</v>
      </c>
      <c r="AI6" s="69">
        <f t="shared" si="11"/>
        <v>493.44717886000001</v>
      </c>
      <c r="AJ6" s="69">
        <f t="shared" si="11"/>
        <v>483.45586690999994</v>
      </c>
      <c r="AK6" s="69">
        <f t="shared" si="11"/>
        <v>488.67872011000009</v>
      </c>
      <c r="AL6" s="69">
        <f t="shared" si="11"/>
        <v>475.96793323999998</v>
      </c>
      <c r="AM6" s="69">
        <f t="shared" si="11"/>
        <v>434.67353902000002</v>
      </c>
      <c r="AN6" s="69">
        <f t="shared" si="11"/>
        <v>450.78594295000011</v>
      </c>
      <c r="AO6" s="69">
        <f t="shared" si="11"/>
        <v>458.43399825</v>
      </c>
      <c r="AP6" s="69">
        <f t="shared" si="11"/>
        <v>470.33184192000004</v>
      </c>
      <c r="AQ6" s="69">
        <f t="shared" si="11"/>
        <v>424.76526566000007</v>
      </c>
      <c r="AR6" s="69">
        <f t="shared" si="11"/>
        <v>445.79735379000005</v>
      </c>
      <c r="AS6" s="69">
        <f t="shared" si="11"/>
        <v>455.18191975000008</v>
      </c>
      <c r="AT6" s="69">
        <f t="shared" si="11"/>
        <v>435.33027221999998</v>
      </c>
      <c r="AU6" s="69">
        <f t="shared" si="11"/>
        <v>407.15173992000007</v>
      </c>
      <c r="AV6" s="69">
        <f t="shared" si="11"/>
        <v>439.32492805999999</v>
      </c>
      <c r="AW6" s="69">
        <f t="shared" si="11"/>
        <v>442.12774441000005</v>
      </c>
      <c r="AX6" s="69">
        <f t="shared" si="11"/>
        <v>458.95258034000005</v>
      </c>
      <c r="AY6" s="69">
        <f t="shared" si="11"/>
        <v>416.15349247</v>
      </c>
      <c r="AZ6" s="69">
        <f t="shared" si="11"/>
        <v>453.17176231999997</v>
      </c>
      <c r="BA6" s="69">
        <f t="shared" si="11"/>
        <v>462.19359951000001</v>
      </c>
      <c r="BB6" s="69">
        <f t="shared" si="11"/>
        <v>462.89881045000004</v>
      </c>
      <c r="BC6" s="69">
        <f t="shared" si="11"/>
        <v>414.96976429</v>
      </c>
      <c r="BD6" s="69">
        <f t="shared" si="11"/>
        <v>442.86372390999998</v>
      </c>
      <c r="BE6" s="69">
        <f t="shared" si="11"/>
        <v>451.34218625</v>
      </c>
      <c r="BF6" s="69">
        <f t="shared" si="11"/>
        <v>454.24958860999999</v>
      </c>
      <c r="BG6" s="69">
        <f t="shared" si="11"/>
        <v>416.65552194999998</v>
      </c>
      <c r="BH6" s="69">
        <f t="shared" si="11"/>
        <v>441.00762319000006</v>
      </c>
      <c r="BI6" s="69">
        <f t="shared" si="11"/>
        <v>447.56737130000005</v>
      </c>
      <c r="BJ6" s="69">
        <f t="shared" si="11"/>
        <v>464.85035813000002</v>
      </c>
      <c r="BK6" s="69">
        <f t="shared" si="11"/>
        <v>420.99203798000002</v>
      </c>
      <c r="BL6" s="69">
        <f t="shared" si="11"/>
        <v>438.46000390999995</v>
      </c>
      <c r="BM6" s="69">
        <f t="shared" si="11"/>
        <v>437.68016896000006</v>
      </c>
      <c r="BN6" s="69">
        <f t="shared" ref="BN6:CS6" si="12">SUM(BN67:BN85)</f>
        <v>436.03103834999996</v>
      </c>
      <c r="BO6" s="69">
        <f t="shared" si="12"/>
        <v>427.12864408000002</v>
      </c>
      <c r="BP6" s="69">
        <f t="shared" si="12"/>
        <v>425.60737880999994</v>
      </c>
      <c r="BQ6" s="69">
        <f t="shared" si="12"/>
        <v>433.99012662000007</v>
      </c>
      <c r="BR6" s="69">
        <f t="shared" si="12"/>
        <v>427.41828724999999</v>
      </c>
      <c r="BS6" s="69">
        <f t="shared" si="12"/>
        <v>415.31015988999997</v>
      </c>
      <c r="BT6" s="69">
        <f t="shared" si="12"/>
        <v>400.30835449000006</v>
      </c>
      <c r="BU6" s="69">
        <f t="shared" si="12"/>
        <v>418.44356126999998</v>
      </c>
      <c r="BV6" s="69">
        <f t="shared" si="12"/>
        <v>413.61042297</v>
      </c>
      <c r="BW6" s="69">
        <f t="shared" si="12"/>
        <v>386.34937321999996</v>
      </c>
      <c r="BX6" s="69">
        <f t="shared" si="12"/>
        <v>393.05936869999994</v>
      </c>
      <c r="BY6" s="69">
        <f t="shared" si="12"/>
        <v>399.55800070000009</v>
      </c>
      <c r="BZ6" s="69">
        <f t="shared" si="12"/>
        <v>400.94896481000006</v>
      </c>
      <c r="CA6" s="69">
        <f t="shared" si="12"/>
        <v>385.47534132000004</v>
      </c>
      <c r="CB6" s="69">
        <f t="shared" si="12"/>
        <v>398.06408241999998</v>
      </c>
      <c r="CC6" s="69">
        <f t="shared" si="12"/>
        <v>397.77071672</v>
      </c>
      <c r="CD6" s="69">
        <f t="shared" si="12"/>
        <v>417.30227815000001</v>
      </c>
      <c r="CE6" s="69">
        <f t="shared" si="12"/>
        <v>394.06488389999998</v>
      </c>
      <c r="CF6" s="69">
        <f t="shared" si="12"/>
        <v>393.32653600000009</v>
      </c>
      <c r="CG6" s="69">
        <f t="shared" si="12"/>
        <v>394.56458093000003</v>
      </c>
      <c r="CH6" s="69">
        <f t="shared" si="12"/>
        <v>387.45788792000002</v>
      </c>
      <c r="CI6" s="69">
        <f t="shared" si="12"/>
        <v>374.79250515000001</v>
      </c>
      <c r="CJ6" s="69">
        <f t="shared" si="12"/>
        <v>384.27641756000003</v>
      </c>
      <c r="CK6" s="69">
        <f t="shared" si="12"/>
        <v>376.9673583</v>
      </c>
      <c r="CL6" s="69">
        <f t="shared" si="12"/>
        <v>392.03586111000004</v>
      </c>
      <c r="CM6" s="69">
        <f t="shared" si="12"/>
        <v>395.64665239999999</v>
      </c>
      <c r="CN6" s="69">
        <f t="shared" si="12"/>
        <v>389.68004609000002</v>
      </c>
      <c r="CO6" s="69">
        <f t="shared" si="12"/>
        <v>397.13228975999999</v>
      </c>
      <c r="CP6" s="69">
        <f t="shared" si="12"/>
        <v>387.35995273999998</v>
      </c>
      <c r="CQ6" s="69">
        <f t="shared" si="12"/>
        <v>368.74775019000003</v>
      </c>
      <c r="CR6" s="69">
        <f t="shared" si="12"/>
        <v>369.51269746999998</v>
      </c>
      <c r="CS6" s="69">
        <f t="shared" si="12"/>
        <v>381.47515236999999</v>
      </c>
      <c r="CT6" s="69">
        <f t="shared" ref="CT6:DY6" si="13">SUM(CT67:CT85)</f>
        <v>370.82558110999997</v>
      </c>
      <c r="CU6" s="69">
        <f t="shared" si="13"/>
        <v>350.79532546999997</v>
      </c>
      <c r="CV6" s="69">
        <f t="shared" si="13"/>
        <v>367.02470075999997</v>
      </c>
      <c r="CW6" s="69">
        <f t="shared" si="13"/>
        <v>370.89957874000004</v>
      </c>
      <c r="CX6" s="69">
        <f t="shared" si="13"/>
        <v>362.96009602999999</v>
      </c>
      <c r="CY6" s="69">
        <f t="shared" si="13"/>
        <v>367.39263462000008</v>
      </c>
      <c r="CZ6" s="69">
        <f t="shared" si="13"/>
        <v>376.35457281000004</v>
      </c>
      <c r="DA6" s="69">
        <f t="shared" si="13"/>
        <v>382.63632459999997</v>
      </c>
      <c r="DB6" s="69">
        <f t="shared" si="13"/>
        <v>388.01695602000001</v>
      </c>
      <c r="DC6" s="69">
        <f t="shared" si="13"/>
        <v>363.42261317999993</v>
      </c>
      <c r="DD6" s="69">
        <f t="shared" si="13"/>
        <v>378.15161677999998</v>
      </c>
      <c r="DE6" s="69">
        <f t="shared" si="13"/>
        <v>372.45448642000002</v>
      </c>
      <c r="DF6" s="69">
        <f t="shared" si="13"/>
        <v>385.85830190999997</v>
      </c>
      <c r="DG6" s="69">
        <f t="shared" si="13"/>
        <v>360.18559069999998</v>
      </c>
      <c r="DH6" s="69">
        <f t="shared" si="13"/>
        <v>373.02054469000001</v>
      </c>
      <c r="DI6" s="69">
        <f t="shared" si="13"/>
        <v>367.90367481999999</v>
      </c>
      <c r="DJ6" s="69">
        <f t="shared" si="13"/>
        <v>366.44474521999996</v>
      </c>
      <c r="DK6" s="69">
        <f t="shared" si="13"/>
        <v>354.71427978000003</v>
      </c>
      <c r="DL6" s="69">
        <f t="shared" si="13"/>
        <v>358.29080678999998</v>
      </c>
      <c r="DM6" s="69">
        <f t="shared" si="13"/>
        <v>357.25961369999999</v>
      </c>
      <c r="DN6" s="69">
        <f t="shared" si="13"/>
        <v>360.52172631999997</v>
      </c>
      <c r="DO6" s="69">
        <f t="shared" si="13"/>
        <v>333.86090231999998</v>
      </c>
      <c r="DP6" s="69">
        <f t="shared" si="13"/>
        <v>349.63773777999995</v>
      </c>
      <c r="DQ6" s="69">
        <f t="shared" si="13"/>
        <v>335.61377449000008</v>
      </c>
      <c r="DR6" s="69">
        <f t="shared" si="13"/>
        <v>333.63109410000004</v>
      </c>
      <c r="DS6" s="69">
        <f t="shared" si="13"/>
        <v>318.28140162</v>
      </c>
      <c r="DT6" s="69">
        <f t="shared" si="13"/>
        <v>336.00990327</v>
      </c>
      <c r="DU6" s="69">
        <f t="shared" si="13"/>
        <v>325.05368977999996</v>
      </c>
      <c r="DV6" s="69">
        <f t="shared" si="13"/>
        <v>329.82913136000002</v>
      </c>
      <c r="DW6" s="69">
        <f t="shared" si="13"/>
        <v>304.75024789000003</v>
      </c>
      <c r="DX6" s="69">
        <f t="shared" si="13"/>
        <v>310.03905517999999</v>
      </c>
      <c r="DY6" s="69">
        <f t="shared" si="13"/>
        <v>306.79171989000002</v>
      </c>
      <c r="DZ6" s="69">
        <f t="shared" ref="DZ6:EF6" si="14">SUM(DZ67:DZ85)</f>
        <v>314.87826881999996</v>
      </c>
      <c r="EA6" s="69">
        <f t="shared" si="14"/>
        <v>276.67020398</v>
      </c>
      <c r="EB6" s="69">
        <f t="shared" si="14"/>
        <v>303.84282951999995</v>
      </c>
      <c r="EC6" s="69">
        <f t="shared" si="14"/>
        <v>290.99410122</v>
      </c>
      <c r="ED6" s="69">
        <f t="shared" si="14"/>
        <v>292.89671731999999</v>
      </c>
      <c r="EE6" s="69">
        <f t="shared" si="14"/>
        <v>269.11401408000006</v>
      </c>
      <c r="EF6" s="69">
        <f t="shared" si="14"/>
        <v>274.22227520000001</v>
      </c>
    </row>
    <row r="8" spans="1:136">
      <c r="B8" s="68">
        <v>43221</v>
      </c>
      <c r="C8" s="68">
        <v>43132</v>
      </c>
      <c r="D8" s="68">
        <v>43040</v>
      </c>
      <c r="E8" s="68">
        <v>42948</v>
      </c>
      <c r="F8" s="68">
        <v>42856</v>
      </c>
      <c r="G8" s="68">
        <v>42767</v>
      </c>
      <c r="H8" s="68">
        <v>42675</v>
      </c>
      <c r="I8" s="68">
        <v>42583</v>
      </c>
      <c r="J8" s="68">
        <v>42491</v>
      </c>
      <c r="K8" s="68">
        <v>42401</v>
      </c>
      <c r="L8" s="68">
        <v>42309</v>
      </c>
      <c r="M8" s="68">
        <v>42217</v>
      </c>
      <c r="N8" s="68">
        <v>42125</v>
      </c>
      <c r="O8" s="68">
        <v>42036</v>
      </c>
      <c r="P8" s="68">
        <v>41944</v>
      </c>
      <c r="Q8" s="68">
        <v>41852</v>
      </c>
      <c r="R8" s="68">
        <v>41760</v>
      </c>
      <c r="S8" s="68">
        <v>41671</v>
      </c>
      <c r="T8" s="68">
        <v>41579</v>
      </c>
      <c r="U8" s="68">
        <v>41487</v>
      </c>
      <c r="V8" s="68">
        <v>41395</v>
      </c>
      <c r="W8" s="68">
        <v>41306</v>
      </c>
      <c r="X8" s="68">
        <v>41214</v>
      </c>
      <c r="Y8" s="68">
        <v>41122</v>
      </c>
      <c r="Z8" s="68">
        <v>41030</v>
      </c>
      <c r="AA8" s="68">
        <v>40940</v>
      </c>
      <c r="AB8" s="68">
        <v>40848</v>
      </c>
      <c r="AC8" s="68">
        <v>40756</v>
      </c>
      <c r="AD8" s="68">
        <v>40664</v>
      </c>
      <c r="AE8" s="68">
        <v>40575</v>
      </c>
      <c r="AF8" s="68">
        <v>40483</v>
      </c>
      <c r="AG8" s="68">
        <v>40391</v>
      </c>
      <c r="AH8" s="68">
        <v>40299</v>
      </c>
      <c r="AI8" s="68">
        <v>40210</v>
      </c>
      <c r="AJ8" s="68">
        <v>40118</v>
      </c>
      <c r="AK8" s="68">
        <v>40026</v>
      </c>
      <c r="AL8" s="68">
        <v>39934</v>
      </c>
      <c r="AM8" s="68">
        <v>39845</v>
      </c>
      <c r="AN8" s="68">
        <v>39753</v>
      </c>
      <c r="AO8" s="68">
        <v>39661</v>
      </c>
      <c r="AP8" s="68">
        <v>39569</v>
      </c>
      <c r="AQ8" s="68">
        <v>39479</v>
      </c>
      <c r="AR8" s="68">
        <v>39387</v>
      </c>
      <c r="AS8" s="68">
        <v>39295</v>
      </c>
      <c r="AT8" s="68">
        <v>39203</v>
      </c>
      <c r="AU8" s="68">
        <v>39114</v>
      </c>
      <c r="AV8" s="68">
        <v>39022</v>
      </c>
      <c r="AW8" s="68">
        <v>38930</v>
      </c>
      <c r="AX8" s="68">
        <v>38838</v>
      </c>
      <c r="AY8" s="68">
        <v>38749</v>
      </c>
      <c r="AZ8" s="68">
        <v>38657</v>
      </c>
      <c r="BA8" s="68">
        <v>38565</v>
      </c>
      <c r="BB8" s="68">
        <v>38473</v>
      </c>
      <c r="BC8" s="68">
        <v>38384</v>
      </c>
      <c r="BD8" s="68">
        <v>38292</v>
      </c>
      <c r="BE8" s="68">
        <v>38200</v>
      </c>
      <c r="BF8" s="68">
        <v>38108</v>
      </c>
      <c r="BG8" s="68">
        <v>38018</v>
      </c>
      <c r="BH8" s="68">
        <v>37926</v>
      </c>
      <c r="BI8" s="68">
        <v>37834</v>
      </c>
      <c r="BJ8" s="68">
        <v>37742</v>
      </c>
      <c r="BK8" s="68">
        <v>37653</v>
      </c>
      <c r="BL8" s="68">
        <v>37561</v>
      </c>
      <c r="BM8" s="68">
        <v>37469</v>
      </c>
      <c r="BN8" s="68">
        <v>37377</v>
      </c>
      <c r="BO8" s="68">
        <v>37288</v>
      </c>
      <c r="BP8" s="68">
        <v>37196</v>
      </c>
      <c r="BQ8" s="68">
        <v>37104</v>
      </c>
      <c r="BR8" s="68">
        <v>37012</v>
      </c>
      <c r="BS8" s="68">
        <v>36923</v>
      </c>
      <c r="BT8" s="68">
        <v>36831</v>
      </c>
      <c r="BU8" s="68">
        <v>36739</v>
      </c>
      <c r="BV8" s="68">
        <v>36647</v>
      </c>
      <c r="BW8" s="68">
        <v>36557</v>
      </c>
      <c r="BX8" s="68">
        <v>36465</v>
      </c>
      <c r="BY8" s="68">
        <v>36373</v>
      </c>
      <c r="BZ8" s="68">
        <v>36281</v>
      </c>
      <c r="CA8" s="68">
        <v>36192</v>
      </c>
      <c r="CB8" s="68">
        <v>36100</v>
      </c>
      <c r="CC8" s="68">
        <v>36008</v>
      </c>
      <c r="CD8" s="68">
        <v>35916</v>
      </c>
      <c r="CE8" s="68">
        <v>35827</v>
      </c>
      <c r="CF8" s="68">
        <v>35735</v>
      </c>
      <c r="CG8" s="68">
        <v>35643</v>
      </c>
      <c r="CH8" s="68">
        <v>35551</v>
      </c>
      <c r="CI8" s="68">
        <v>35462</v>
      </c>
      <c r="CJ8" s="68">
        <v>35370</v>
      </c>
      <c r="CK8" s="68">
        <v>35278</v>
      </c>
      <c r="CL8" s="68">
        <v>35186</v>
      </c>
      <c r="CM8" s="68">
        <v>35096</v>
      </c>
      <c r="CN8" s="68">
        <v>35004</v>
      </c>
      <c r="CO8" s="68">
        <v>34912</v>
      </c>
      <c r="CP8" s="68">
        <v>34820</v>
      </c>
      <c r="CQ8" s="68">
        <v>34731</v>
      </c>
      <c r="CR8" s="68">
        <v>34639</v>
      </c>
      <c r="CS8" s="68">
        <v>34547</v>
      </c>
      <c r="CT8" s="68">
        <v>34455</v>
      </c>
      <c r="CU8" s="68">
        <v>34366</v>
      </c>
      <c r="CV8" s="68">
        <v>34274</v>
      </c>
      <c r="CW8" s="68">
        <v>34182</v>
      </c>
      <c r="CX8" s="68">
        <v>34090</v>
      </c>
      <c r="CY8" s="68">
        <v>34001</v>
      </c>
      <c r="CZ8" s="68">
        <v>33909</v>
      </c>
      <c r="DA8" s="68">
        <v>33817</v>
      </c>
      <c r="DB8" s="68">
        <v>33725</v>
      </c>
      <c r="DC8" s="68">
        <v>33635</v>
      </c>
      <c r="DD8" s="68">
        <v>33543</v>
      </c>
      <c r="DE8" s="68">
        <v>33451</v>
      </c>
      <c r="DF8" s="68">
        <v>33359</v>
      </c>
      <c r="DG8" s="68">
        <v>33270</v>
      </c>
      <c r="DH8" s="68">
        <v>33178</v>
      </c>
      <c r="DI8" s="68">
        <v>33086</v>
      </c>
      <c r="DJ8" s="68">
        <v>32994</v>
      </c>
      <c r="DK8" s="68">
        <v>32905</v>
      </c>
      <c r="DL8" s="68"/>
      <c r="DM8" s="68"/>
      <c r="DN8" s="68"/>
      <c r="DO8" s="68"/>
      <c r="DP8" s="68"/>
      <c r="DQ8" s="68"/>
      <c r="DR8" s="68"/>
      <c r="DS8" s="68"/>
      <c r="DT8" s="68"/>
      <c r="DU8" s="68"/>
      <c r="DV8" s="68"/>
      <c r="DW8" s="68"/>
      <c r="DX8" s="68"/>
      <c r="DY8" s="68"/>
      <c r="DZ8" s="68"/>
      <c r="EA8" s="68"/>
      <c r="EB8" s="68"/>
      <c r="EC8" s="68"/>
      <c r="ED8" s="68"/>
      <c r="EE8" s="68"/>
      <c r="EF8" s="68"/>
    </row>
    <row r="9" spans="1:136">
      <c r="A9" t="s">
        <v>263</v>
      </c>
      <c r="B9" s="67">
        <f t="shared" ref="B9:K11" si="15">B4/F4-1</f>
        <v>2.9888988944654526E-2</v>
      </c>
      <c r="C9" s="67">
        <f t="shared" si="15"/>
        <v>3.9303401725214737E-2</v>
      </c>
      <c r="D9" s="67">
        <f t="shared" si="15"/>
        <v>2.3364925379987689E-2</v>
      </c>
      <c r="E9" s="67">
        <f t="shared" si="15"/>
        <v>2.5221122863342549E-2</v>
      </c>
      <c r="F9" s="67">
        <f t="shared" si="15"/>
        <v>2.4654916821846173E-2</v>
      </c>
      <c r="G9" s="67">
        <f t="shared" si="15"/>
        <v>1.4059203641699325E-2</v>
      </c>
      <c r="H9" s="67">
        <f t="shared" si="15"/>
        <v>3.3960124036421124E-2</v>
      </c>
      <c r="I9" s="67">
        <f t="shared" si="15"/>
        <v>2.4537883503738422E-2</v>
      </c>
      <c r="J9" s="67">
        <f t="shared" si="15"/>
        <v>9.6014323036510696E-3</v>
      </c>
      <c r="K9" s="67">
        <f t="shared" si="15"/>
        <v>2.0958440865903816E-2</v>
      </c>
      <c r="L9" s="67">
        <f t="shared" ref="L9:U11" si="16">L4/P4-1</f>
        <v>2.8151965543235624E-2</v>
      </c>
      <c r="M9" s="67">
        <f t="shared" si="16"/>
        <v>2.7297474843075209E-2</v>
      </c>
      <c r="N9" s="67">
        <f t="shared" si="16"/>
        <v>3.8043059586345462E-2</v>
      </c>
      <c r="O9" s="67">
        <f t="shared" si="16"/>
        <v>3.6444055152942578E-2</v>
      </c>
      <c r="P9" s="67">
        <f t="shared" si="16"/>
        <v>1.8319945606918742E-2</v>
      </c>
      <c r="Q9" s="67">
        <f t="shared" si="16"/>
        <v>2.5634240713969136E-2</v>
      </c>
      <c r="R9" s="67">
        <f t="shared" si="16"/>
        <v>2.4966178067016287E-2</v>
      </c>
      <c r="S9" s="67">
        <f t="shared" si="16"/>
        <v>2.6742086812335142E-2</v>
      </c>
      <c r="T9" s="67">
        <f t="shared" si="16"/>
        <v>3.0550220988274202E-2</v>
      </c>
      <c r="U9" s="67">
        <f t="shared" si="16"/>
        <v>2.5978418481776622E-2</v>
      </c>
      <c r="V9" s="67">
        <f t="shared" ref="V9:AE11" si="17">V4/Z4-1</f>
        <v>2.1662529310262135E-2</v>
      </c>
      <c r="W9" s="67">
        <f t="shared" si="17"/>
        <v>2.8293674291212101E-2</v>
      </c>
      <c r="X9" s="67">
        <f t="shared" si="17"/>
        <v>2.2223143671055823E-2</v>
      </c>
      <c r="Y9" s="67">
        <f t="shared" si="17"/>
        <v>2.3140363104804162E-2</v>
      </c>
      <c r="Z9" s="67">
        <f t="shared" si="17"/>
        <v>2.1246129160428007E-2</v>
      </c>
      <c r="AA9" s="67">
        <f t="shared" si="17"/>
        <v>2.3617609088440572E-2</v>
      </c>
      <c r="AB9" s="67">
        <f t="shared" si="17"/>
        <v>2.9616833890419247E-2</v>
      </c>
      <c r="AC9" s="67">
        <f t="shared" si="17"/>
        <v>2.5175051540818449E-2</v>
      </c>
      <c r="AD9" s="67">
        <f t="shared" si="17"/>
        <v>4.6356045370874455E-2</v>
      </c>
      <c r="AE9" s="67">
        <f t="shared" si="17"/>
        <v>3.5055231808384102E-2</v>
      </c>
      <c r="AF9" s="67">
        <f t="shared" ref="AF9:AO11" si="18">AF4/AJ4-1</f>
        <v>4.1345285213505445E-2</v>
      </c>
      <c r="AG9" s="67">
        <f t="shared" si="18"/>
        <v>3.6030975411339927E-2</v>
      </c>
      <c r="AH9" s="67">
        <f t="shared" si="18"/>
        <v>1.6261181604311226E-2</v>
      </c>
      <c r="AI9" s="67">
        <f t="shared" si="18"/>
        <v>1.8730122448357589E-2</v>
      </c>
      <c r="AJ9" s="67">
        <f t="shared" si="18"/>
        <v>-9.666170671120411E-3</v>
      </c>
      <c r="AK9" s="67">
        <f t="shared" si="18"/>
        <v>-1.1745184811334797E-3</v>
      </c>
      <c r="AL9" s="67">
        <f t="shared" si="18"/>
        <v>5.5229728644237142E-3</v>
      </c>
      <c r="AM9" s="67">
        <f t="shared" si="18"/>
        <v>9.4474811448566065E-3</v>
      </c>
      <c r="AN9" s="67">
        <f t="shared" si="18"/>
        <v>3.845773479342407E-2</v>
      </c>
      <c r="AO9" s="67">
        <f t="shared" si="18"/>
        <v>3.5170881501053408E-2</v>
      </c>
      <c r="AP9" s="67">
        <f t="shared" ref="AP9:AY11" si="19">AP4/AT4-1</f>
        <v>3.8262241304501954E-2</v>
      </c>
      <c r="AQ9" s="67">
        <f t="shared" si="19"/>
        <v>3.6119187664953367E-2</v>
      </c>
      <c r="AR9" s="67">
        <f t="shared" si="19"/>
        <v>2.3604061686615996E-2</v>
      </c>
      <c r="AS9" s="67">
        <f t="shared" si="19"/>
        <v>2.3237282740511178E-2</v>
      </c>
      <c r="AT9" s="67">
        <f t="shared" si="19"/>
        <v>1.609621185788801E-2</v>
      </c>
      <c r="AU9" s="67">
        <f t="shared" si="19"/>
        <v>2.107493394356541E-2</v>
      </c>
      <c r="AV9" s="67">
        <f t="shared" si="19"/>
        <v>1.456674039943251E-2</v>
      </c>
      <c r="AW9" s="67">
        <f t="shared" si="19"/>
        <v>7.8423014535233815E-3</v>
      </c>
      <c r="AX9" s="67">
        <f t="shared" si="19"/>
        <v>7.2434468941144914E-3</v>
      </c>
      <c r="AY9" s="67">
        <f t="shared" si="19"/>
        <v>-1.1573694784559052E-3</v>
      </c>
      <c r="AZ9" s="67">
        <f t="shared" ref="AZ9:BI11" si="20">AZ4/BD4-1</f>
        <v>3.3041234835746724E-3</v>
      </c>
      <c r="BA9" s="67">
        <f t="shared" si="20"/>
        <v>1.9055464718741533E-2</v>
      </c>
      <c r="BB9" s="67">
        <f t="shared" si="20"/>
        <v>1.2874144888417982E-2</v>
      </c>
      <c r="BC9" s="67">
        <f t="shared" si="20"/>
        <v>1.9912136335550779E-2</v>
      </c>
      <c r="BD9" s="67">
        <f t="shared" si="20"/>
        <v>7.7940268027292259E-3</v>
      </c>
      <c r="BE9" s="67">
        <f t="shared" si="20"/>
        <v>5.3561187510209329E-4</v>
      </c>
      <c r="BF9" s="67">
        <f t="shared" si="20"/>
        <v>6.5266148928893042E-3</v>
      </c>
      <c r="BG9" s="67">
        <f t="shared" si="20"/>
        <v>-1.628286521698219E-3</v>
      </c>
      <c r="BH9" s="67">
        <f t="shared" si="20"/>
        <v>1.1215941144444352E-2</v>
      </c>
      <c r="BI9" s="67">
        <f t="shared" si="20"/>
        <v>3.3969123391306422E-3</v>
      </c>
      <c r="BJ9" s="67">
        <f t="shared" ref="BJ9:BS11" si="21">BJ4/BN4-1</f>
        <v>1.4894555656749908E-2</v>
      </c>
      <c r="BK9" s="67">
        <f t="shared" si="21"/>
        <v>1.0269832320018768E-2</v>
      </c>
      <c r="BL9" s="67">
        <f t="shared" si="21"/>
        <v>9.8487922393077909E-3</v>
      </c>
      <c r="BM9" s="67">
        <f t="shared" si="21"/>
        <v>1.0657048654277412E-2</v>
      </c>
      <c r="BN9" s="67">
        <f t="shared" si="21"/>
        <v>-1.2587490005304902E-2</v>
      </c>
      <c r="BO9" s="67">
        <f t="shared" si="21"/>
        <v>-2.2982095168797567E-3</v>
      </c>
      <c r="BP9" s="67">
        <f t="shared" si="21"/>
        <v>-3.7533271167534688E-3</v>
      </c>
      <c r="BQ9" s="67">
        <f t="shared" si="21"/>
        <v>-1.125103899650437E-2</v>
      </c>
      <c r="BR9" s="67">
        <f t="shared" si="21"/>
        <v>1.2089105848124504E-2</v>
      </c>
      <c r="BS9" s="67">
        <f t="shared" si="21"/>
        <v>1.4100560411766327E-2</v>
      </c>
      <c r="BT9" s="67">
        <f t="shared" ref="BT9:CC11" si="22">BT4/BX4-1</f>
        <v>8.0129134442183947E-3</v>
      </c>
      <c r="BU9" s="67">
        <f t="shared" si="22"/>
        <v>1.9716147664141204E-2</v>
      </c>
      <c r="BV9" s="67">
        <f t="shared" si="22"/>
        <v>5.380187189280683E-3</v>
      </c>
      <c r="BW9" s="67">
        <f t="shared" si="22"/>
        <v>2.3473873083157404E-3</v>
      </c>
      <c r="BX9" s="67">
        <f t="shared" si="22"/>
        <v>4.6747712007999542E-3</v>
      </c>
      <c r="BY9" s="67">
        <f t="shared" si="22"/>
        <v>-2.3881425327529904E-3</v>
      </c>
      <c r="BZ9" s="67">
        <f t="shared" si="22"/>
        <v>3.7706369487189306E-5</v>
      </c>
      <c r="CA9" s="67">
        <f t="shared" si="22"/>
        <v>-6.9286179222587396E-3</v>
      </c>
      <c r="CB9" s="67">
        <f t="shared" si="22"/>
        <v>-2.2070758603399687E-3</v>
      </c>
      <c r="CC9" s="67">
        <f t="shared" si="22"/>
        <v>1.1803727763203042E-2</v>
      </c>
      <c r="CD9" s="67">
        <f t="shared" ref="CD9:CM11" si="23">CD4/CH4-1</f>
        <v>1.5794765303299929E-2</v>
      </c>
      <c r="CE9" s="67">
        <f t="shared" si="23"/>
        <v>1.4561113142975701E-2</v>
      </c>
      <c r="CF9" s="67">
        <f t="shared" si="23"/>
        <v>9.3780033201893431E-3</v>
      </c>
      <c r="CG9" s="67">
        <f t="shared" si="23"/>
        <v>2.7807324653559284E-3</v>
      </c>
      <c r="CH9" s="67">
        <f t="shared" si="23"/>
        <v>-1.3909218238566945E-3</v>
      </c>
      <c r="CI9" s="67">
        <f t="shared" si="23"/>
        <v>3.5585693398876295E-3</v>
      </c>
      <c r="CJ9" s="67">
        <f t="shared" si="23"/>
        <v>-1.6649669580028892E-3</v>
      </c>
      <c r="CK9" s="67">
        <f t="shared" si="23"/>
        <v>7.2549890129165462E-3</v>
      </c>
      <c r="CL9" s="67">
        <f t="shared" si="23"/>
        <v>7.423977738811427E-3</v>
      </c>
      <c r="CM9" s="67">
        <f t="shared" si="23"/>
        <v>1.8484371784800224E-2</v>
      </c>
      <c r="CN9" s="67">
        <f t="shared" ref="CN9:CW11" si="24">CN4/CR4-1</f>
        <v>3.4778304796053483E-2</v>
      </c>
      <c r="CO9" s="67">
        <f t="shared" si="24"/>
        <v>1.7555747281770007E-2</v>
      </c>
      <c r="CP9" s="67">
        <f t="shared" si="24"/>
        <v>2.423123428983609E-2</v>
      </c>
      <c r="CQ9" s="67">
        <f t="shared" si="24"/>
        <v>2.2760033572294835E-2</v>
      </c>
      <c r="CR9" s="67">
        <f t="shared" si="24"/>
        <v>1.3727841339407076E-2</v>
      </c>
      <c r="CS9" s="67">
        <f t="shared" si="24"/>
        <v>2.6371636669178189E-2</v>
      </c>
      <c r="CT9" s="67">
        <f t="shared" si="24"/>
        <v>2.3310908230949501E-2</v>
      </c>
      <c r="CU9" s="67">
        <f t="shared" si="24"/>
        <v>1.2225484961365884E-2</v>
      </c>
      <c r="CV9" s="67">
        <f t="shared" si="24"/>
        <v>5.5156696896165869E-3</v>
      </c>
      <c r="CW9" s="67">
        <f t="shared" si="24"/>
        <v>-6.8702279459433857E-3</v>
      </c>
      <c r="CX9" s="67">
        <f t="shared" ref="CX9:DG11" si="25">CX4/DB4-1</f>
        <v>-1.3273471062103082E-2</v>
      </c>
      <c r="CY9" s="67">
        <f t="shared" si="25"/>
        <v>-1.8031122339832284E-2</v>
      </c>
      <c r="CZ9" s="67">
        <f t="shared" si="25"/>
        <v>-1.3831646963751831E-2</v>
      </c>
      <c r="DA9" s="67">
        <f t="shared" si="25"/>
        <v>-1.8442437221050989E-2</v>
      </c>
      <c r="DB9" s="67">
        <f t="shared" si="25"/>
        <v>-2.0746536504819169E-2</v>
      </c>
      <c r="DC9" s="67">
        <f t="shared" si="25"/>
        <v>-1.1464924958995093E-2</v>
      </c>
      <c r="DD9" s="67">
        <f t="shared" si="25"/>
        <v>-1.9802741664411205E-2</v>
      </c>
      <c r="DE9" s="67">
        <f t="shared" si="25"/>
        <v>-1.2199182927687402E-2</v>
      </c>
      <c r="DF9" s="67">
        <f t="shared" si="25"/>
        <v>-2.8766962658293482E-2</v>
      </c>
      <c r="DG9" s="67">
        <f t="shared" si="25"/>
        <v>-2.219471887045732E-2</v>
      </c>
      <c r="DH9" s="67">
        <f t="shared" ref="DH9:DQ11" si="26">DH4/DL4-1</f>
        <v>-2.5512223123243083E-2</v>
      </c>
      <c r="DI9" s="67">
        <f t="shared" si="26"/>
        <v>-1.0932567124647519E-2</v>
      </c>
      <c r="DJ9" s="67">
        <f t="shared" si="26"/>
        <v>2.0885228511970499E-2</v>
      </c>
      <c r="DK9" s="67">
        <f t="shared" si="26"/>
        <v>3.5379591856763648E-2</v>
      </c>
      <c r="DL9" s="67"/>
      <c r="DM9" s="67"/>
      <c r="DN9" s="67"/>
      <c r="DO9" s="67"/>
      <c r="DP9" s="67"/>
      <c r="DQ9" s="67"/>
      <c r="DR9" s="67"/>
      <c r="DS9" s="67"/>
      <c r="DT9" s="67"/>
      <c r="DU9" s="67"/>
      <c r="DV9" s="67"/>
      <c r="DW9" s="67"/>
      <c r="DX9" s="67"/>
      <c r="DY9" s="67"/>
      <c r="DZ9" s="67"/>
      <c r="EA9" s="67"/>
      <c r="EB9" s="67"/>
    </row>
    <row r="10" spans="1:136">
      <c r="A10" t="s">
        <v>264</v>
      </c>
      <c r="B10" s="67">
        <f t="shared" si="15"/>
        <v>1.742878302180606E-2</v>
      </c>
      <c r="C10" s="67">
        <f t="shared" si="15"/>
        <v>2.8511159885965309E-2</v>
      </c>
      <c r="D10" s="67">
        <f t="shared" si="15"/>
        <v>2.5047074308593542E-2</v>
      </c>
      <c r="E10" s="67">
        <f t="shared" si="15"/>
        <v>2.8887965039372299E-2</v>
      </c>
      <c r="F10" s="67">
        <f t="shared" si="15"/>
        <v>1.2288460888567165E-2</v>
      </c>
      <c r="G10" s="67">
        <f t="shared" si="15"/>
        <v>1.6776725678826487E-3</v>
      </c>
      <c r="H10" s="67">
        <f t="shared" si="15"/>
        <v>2.8379007492013386E-2</v>
      </c>
      <c r="I10" s="67">
        <f t="shared" si="15"/>
        <v>1.9720455454869334E-2</v>
      </c>
      <c r="J10" s="67">
        <f t="shared" si="15"/>
        <v>8.6428645457188313E-3</v>
      </c>
      <c r="K10" s="67">
        <f t="shared" si="15"/>
        <v>2.6630102176831816E-2</v>
      </c>
      <c r="L10" s="67">
        <f t="shared" si="16"/>
        <v>2.2159664150983804E-2</v>
      </c>
      <c r="M10" s="67">
        <f t="shared" si="16"/>
        <v>2.7209483754213837E-2</v>
      </c>
      <c r="N10" s="67">
        <f t="shared" si="16"/>
        <v>1.8830886776129541E-2</v>
      </c>
      <c r="O10" s="67">
        <f t="shared" si="16"/>
        <v>1.7829545582678907E-2</v>
      </c>
      <c r="P10" s="67">
        <f t="shared" si="16"/>
        <v>1.8429663400642005E-2</v>
      </c>
      <c r="Q10" s="67">
        <f t="shared" si="16"/>
        <v>8.523522648681281E-3</v>
      </c>
      <c r="R10" s="67">
        <f t="shared" si="16"/>
        <v>1.5743105067367091E-2</v>
      </c>
      <c r="S10" s="67">
        <f t="shared" si="16"/>
        <v>1.7770438270314326E-2</v>
      </c>
      <c r="T10" s="67">
        <f t="shared" si="16"/>
        <v>1.3338464153899166E-2</v>
      </c>
      <c r="U10" s="67">
        <f t="shared" si="16"/>
        <v>2.7465785259294551E-2</v>
      </c>
      <c r="V10" s="67">
        <f t="shared" si="17"/>
        <v>2.2674261538370377E-2</v>
      </c>
      <c r="W10" s="67">
        <f t="shared" si="17"/>
        <v>2.8139879288445302E-2</v>
      </c>
      <c r="X10" s="67">
        <f t="shared" si="17"/>
        <v>2.2647776139834708E-2</v>
      </c>
      <c r="Y10" s="67">
        <f t="shared" si="17"/>
        <v>2.2930117148483031E-2</v>
      </c>
      <c r="Z10" s="67">
        <f t="shared" si="17"/>
        <v>3.4640472247453147E-2</v>
      </c>
      <c r="AA10" s="67">
        <f t="shared" si="17"/>
        <v>2.8031035639650481E-2</v>
      </c>
      <c r="AB10" s="67">
        <f t="shared" si="17"/>
        <v>3.2324387091130502E-2</v>
      </c>
      <c r="AC10" s="67">
        <f t="shared" si="17"/>
        <v>2.6730988672558409E-2</v>
      </c>
      <c r="AD10" s="67">
        <f t="shared" si="17"/>
        <v>4.6694073360266319E-2</v>
      </c>
      <c r="AE10" s="67">
        <f t="shared" si="17"/>
        <v>4.0481831326193207E-2</v>
      </c>
      <c r="AF10" s="67">
        <f t="shared" si="18"/>
        <v>3.9655606778595587E-2</v>
      </c>
      <c r="AG10" s="67">
        <f t="shared" si="18"/>
        <v>3.1069889069842649E-2</v>
      </c>
      <c r="AH10" s="67">
        <f t="shared" si="18"/>
        <v>-7.6764656233163642E-4</v>
      </c>
      <c r="AI10" s="67">
        <f t="shared" si="18"/>
        <v>-7.7356470412267564E-3</v>
      </c>
      <c r="AJ10" s="67">
        <f t="shared" si="18"/>
        <v>-2.883523550249234E-2</v>
      </c>
      <c r="AK10" s="67">
        <f t="shared" si="18"/>
        <v>-1.7402602005236134E-2</v>
      </c>
      <c r="AL10" s="67">
        <f t="shared" si="18"/>
        <v>3.9081558865194932E-3</v>
      </c>
      <c r="AM10" s="67">
        <f t="shared" si="18"/>
        <v>6.3464051835822044E-3</v>
      </c>
      <c r="AN10" s="67">
        <f t="shared" si="18"/>
        <v>4.5034188713642509E-2</v>
      </c>
      <c r="AO10" s="67">
        <f t="shared" si="18"/>
        <v>4.217974522539758E-2</v>
      </c>
      <c r="AP10" s="67">
        <f t="shared" si="19"/>
        <v>2.8237403796199212E-2</v>
      </c>
      <c r="AQ10" s="67">
        <f t="shared" si="19"/>
        <v>3.4536931884171063E-2</v>
      </c>
      <c r="AR10" s="67">
        <f t="shared" si="19"/>
        <v>2.5766959982448823E-2</v>
      </c>
      <c r="AS10" s="67">
        <f t="shared" si="19"/>
        <v>2.1676630532992514E-2</v>
      </c>
      <c r="AT10" s="67">
        <f t="shared" si="19"/>
        <v>3.361152827245717E-2</v>
      </c>
      <c r="AU10" s="67">
        <f t="shared" si="19"/>
        <v>3.1046656232627479E-2</v>
      </c>
      <c r="AV10" s="67">
        <f t="shared" si="19"/>
        <v>2.6211955052335645E-2</v>
      </c>
      <c r="AW10" s="67">
        <f t="shared" si="19"/>
        <v>2.142516040722886E-2</v>
      </c>
      <c r="AX10" s="67">
        <f t="shared" si="19"/>
        <v>1.1413341285801293E-2</v>
      </c>
      <c r="AY10" s="67">
        <f t="shared" si="19"/>
        <v>-2.0890681181703341E-3</v>
      </c>
      <c r="AZ10" s="67">
        <f t="shared" si="20"/>
        <v>-1.72429983495892E-3</v>
      </c>
      <c r="BA10" s="67">
        <f t="shared" si="20"/>
        <v>1.7742036453828769E-2</v>
      </c>
      <c r="BB10" s="67">
        <f t="shared" si="20"/>
        <v>1.1255893628693281E-2</v>
      </c>
      <c r="BC10" s="67">
        <f t="shared" si="20"/>
        <v>2.564468194457592E-2</v>
      </c>
      <c r="BD10" s="67">
        <f t="shared" si="20"/>
        <v>8.7007486856587324E-3</v>
      </c>
      <c r="BE10" s="67">
        <f t="shared" si="20"/>
        <v>-1.5240350387607515E-3</v>
      </c>
      <c r="BF10" s="67">
        <f t="shared" si="20"/>
        <v>1.4517858498927172E-2</v>
      </c>
      <c r="BG10" s="67">
        <f t="shared" si="20"/>
        <v>4.6938138193763912E-4</v>
      </c>
      <c r="BH10" s="67">
        <f t="shared" si="20"/>
        <v>1.259224200115594E-2</v>
      </c>
      <c r="BI10" s="67">
        <f t="shared" si="20"/>
        <v>-1.4901338352960591E-3</v>
      </c>
      <c r="BJ10" s="67">
        <f t="shared" si="21"/>
        <v>1.7866531475982939E-3</v>
      </c>
      <c r="BK10" s="67">
        <f t="shared" si="21"/>
        <v>1.6415076685861063E-2</v>
      </c>
      <c r="BL10" s="67">
        <f t="shared" si="21"/>
        <v>4.7953930858519733E-3</v>
      </c>
      <c r="BM10" s="67">
        <f t="shared" si="21"/>
        <v>1.1207097724259096E-2</v>
      </c>
      <c r="BN10" s="67">
        <f t="shared" si="21"/>
        <v>-2.0633805685344786E-2</v>
      </c>
      <c r="BO10" s="67">
        <f t="shared" si="21"/>
        <v>-9.685042180094916E-3</v>
      </c>
      <c r="BP10" s="67">
        <f t="shared" si="21"/>
        <v>-1.9092697259437852E-2</v>
      </c>
      <c r="BQ10" s="67">
        <f t="shared" si="21"/>
        <v>-2.2893576384332204E-2</v>
      </c>
      <c r="BR10" s="67">
        <f t="shared" si="21"/>
        <v>6.9890304491733168E-3</v>
      </c>
      <c r="BS10" s="67">
        <f t="shared" si="21"/>
        <v>4.9579559056511791E-4</v>
      </c>
      <c r="BT10" s="67">
        <f t="shared" si="22"/>
        <v>5.6534102569056888E-3</v>
      </c>
      <c r="BU10" s="67">
        <f t="shared" si="22"/>
        <v>1.3304532122792034E-2</v>
      </c>
      <c r="BV10" s="67">
        <f t="shared" si="22"/>
        <v>-6.9805211833173786E-4</v>
      </c>
      <c r="BW10" s="67">
        <f t="shared" si="22"/>
        <v>2.3652667469280519E-3</v>
      </c>
      <c r="BX10" s="67">
        <f t="shared" si="22"/>
        <v>8.6605973338191866E-3</v>
      </c>
      <c r="BY10" s="67">
        <f t="shared" si="22"/>
        <v>-3.9761235682135299E-3</v>
      </c>
      <c r="BZ10" s="67">
        <f t="shared" si="22"/>
        <v>9.6004956551951626E-3</v>
      </c>
      <c r="CA10" s="67">
        <f t="shared" si="22"/>
        <v>-3.542464653754851E-3</v>
      </c>
      <c r="CB10" s="67">
        <f t="shared" si="22"/>
        <v>-5.4437336583023077E-3</v>
      </c>
      <c r="CC10" s="67">
        <f t="shared" si="22"/>
        <v>1.2656286927907878E-2</v>
      </c>
      <c r="CD10" s="67">
        <f t="shared" si="23"/>
        <v>1.9084255156478491E-3</v>
      </c>
      <c r="CE10" s="67">
        <f t="shared" si="23"/>
        <v>6.5250760767738836E-3</v>
      </c>
      <c r="CF10" s="67">
        <f t="shared" si="23"/>
        <v>6.2137692773225339E-3</v>
      </c>
      <c r="CG10" s="67">
        <f t="shared" si="23"/>
        <v>-6.8747351700553239E-3</v>
      </c>
      <c r="CH10" s="67">
        <f t="shared" si="23"/>
        <v>9.7175859202458525E-4</v>
      </c>
      <c r="CI10" s="67">
        <f t="shared" si="23"/>
        <v>1.6724779965929581E-2</v>
      </c>
      <c r="CJ10" s="67">
        <f t="shared" si="23"/>
        <v>1.1005312008107726E-3</v>
      </c>
      <c r="CK10" s="67">
        <f t="shared" si="23"/>
        <v>2.0983349249205308E-2</v>
      </c>
      <c r="CL10" s="67">
        <f t="shared" si="23"/>
        <v>6.3625857531541818E-3</v>
      </c>
      <c r="CM10" s="67">
        <f t="shared" si="23"/>
        <v>6.5294584023376512E-3</v>
      </c>
      <c r="CN10" s="67">
        <f t="shared" si="24"/>
        <v>3.0393654257331759E-2</v>
      </c>
      <c r="CO10" s="67">
        <f t="shared" si="24"/>
        <v>1.2153457197384032E-2</v>
      </c>
      <c r="CP10" s="67">
        <f t="shared" si="24"/>
        <v>1.969272412727463E-2</v>
      </c>
      <c r="CQ10" s="67">
        <f t="shared" si="24"/>
        <v>1.6726838516481157E-2</v>
      </c>
      <c r="CR10" s="67">
        <f t="shared" si="24"/>
        <v>1.5279679142458757E-2</v>
      </c>
      <c r="CS10" s="67">
        <f t="shared" si="24"/>
        <v>2.5880307135483838E-2</v>
      </c>
      <c r="CT10" s="67">
        <f t="shared" si="24"/>
        <v>2.3677378832656748E-2</v>
      </c>
      <c r="CU10" s="67">
        <f t="shared" si="24"/>
        <v>2.5312334383431834E-2</v>
      </c>
      <c r="CV10" s="67">
        <f t="shared" si="24"/>
        <v>1.2542569558956274E-2</v>
      </c>
      <c r="CW10" s="67">
        <f t="shared" si="24"/>
        <v>-1.2436554500199204E-3</v>
      </c>
      <c r="CX10" s="67">
        <f t="shared" si="25"/>
        <v>-1.0345278738389529E-3</v>
      </c>
      <c r="CY10" s="67">
        <f t="shared" si="25"/>
        <v>-2.4401863661010492E-2</v>
      </c>
      <c r="CZ10" s="67">
        <f t="shared" si="25"/>
        <v>-1.5913264039828845E-2</v>
      </c>
      <c r="DA10" s="67">
        <f t="shared" si="25"/>
        <v>-2.8673799284178458E-2</v>
      </c>
      <c r="DB10" s="67">
        <f t="shared" si="25"/>
        <v>-2.6827851341719611E-2</v>
      </c>
      <c r="DC10" s="67">
        <f t="shared" si="25"/>
        <v>-1.5854020184238871E-2</v>
      </c>
      <c r="DD10" s="67">
        <f t="shared" si="25"/>
        <v>-2.7185793047390772E-2</v>
      </c>
      <c r="DE10" s="67">
        <f t="shared" si="25"/>
        <v>-1.7527941381625944E-2</v>
      </c>
      <c r="DF10" s="67">
        <f t="shared" si="25"/>
        <v>-4.5867777697441992E-2</v>
      </c>
      <c r="DG10" s="67">
        <f t="shared" si="25"/>
        <v>-2.9907565061436769E-2</v>
      </c>
      <c r="DH10" s="67">
        <f t="shared" si="26"/>
        <v>-3.9041393130197721E-2</v>
      </c>
      <c r="DI10" s="67">
        <f t="shared" si="26"/>
        <v>-1.9344254108325298E-2</v>
      </c>
      <c r="DJ10" s="67">
        <f t="shared" si="26"/>
        <v>2.1822399699430228E-2</v>
      </c>
      <c r="DK10" s="67">
        <f t="shared" si="26"/>
        <v>2.99968609935648E-2</v>
      </c>
      <c r="DL10" s="67"/>
      <c r="DM10" s="67"/>
      <c r="DN10" s="67"/>
      <c r="DO10" s="67"/>
      <c r="DP10" s="67"/>
      <c r="DQ10" s="67"/>
      <c r="DR10" s="67"/>
      <c r="DS10" s="67"/>
      <c r="DT10" s="67"/>
      <c r="DU10" s="67"/>
      <c r="DV10" s="67"/>
      <c r="DW10" s="67"/>
      <c r="DX10" s="67"/>
      <c r="DY10" s="67"/>
      <c r="DZ10" s="67"/>
      <c r="EA10" s="67"/>
      <c r="EB10" s="67"/>
    </row>
    <row r="11" spans="1:136">
      <c r="A11" t="s">
        <v>265</v>
      </c>
      <c r="B11" s="67">
        <f t="shared" si="15"/>
        <v>7.0414905726467802E-2</v>
      </c>
      <c r="C11" s="67">
        <f t="shared" si="15"/>
        <v>7.6405109622099454E-2</v>
      </c>
      <c r="D11" s="67">
        <f t="shared" si="15"/>
        <v>1.7596014304523289E-2</v>
      </c>
      <c r="E11" s="67">
        <f t="shared" si="15"/>
        <v>1.2680813386737322E-2</v>
      </c>
      <c r="F11" s="67">
        <f t="shared" si="15"/>
        <v>6.7051817159267113E-2</v>
      </c>
      <c r="G11" s="67">
        <f t="shared" si="15"/>
        <v>5.9063133806044554E-2</v>
      </c>
      <c r="H11" s="67">
        <f t="shared" si="15"/>
        <v>5.3569348474402201E-2</v>
      </c>
      <c r="I11" s="67">
        <f t="shared" si="15"/>
        <v>4.1362771813369337E-2</v>
      </c>
      <c r="J11" s="67">
        <f t="shared" si="15"/>
        <v>1.2901641906549521E-2</v>
      </c>
      <c r="K11" s="67">
        <f t="shared" si="15"/>
        <v>8.6075540178254251E-4</v>
      </c>
      <c r="L11" s="67">
        <f t="shared" si="16"/>
        <v>4.9774685890073167E-2</v>
      </c>
      <c r="M11" s="67">
        <f t="shared" si="16"/>
        <v>2.7604902398741915E-2</v>
      </c>
      <c r="N11" s="67">
        <f t="shared" si="16"/>
        <v>0.11011408503835929</v>
      </c>
      <c r="O11" s="67">
        <f t="shared" si="16"/>
        <v>0.10826584975397724</v>
      </c>
      <c r="P11" s="67">
        <f t="shared" si="16"/>
        <v>1.7924234570988906E-2</v>
      </c>
      <c r="Q11" s="67">
        <f t="shared" si="16"/>
        <v>9.0261696302039951E-2</v>
      </c>
      <c r="R11" s="67">
        <f t="shared" si="16"/>
        <v>6.1110199327439441E-2</v>
      </c>
      <c r="S11" s="67">
        <f t="shared" si="16"/>
        <v>6.2892771509027501E-2</v>
      </c>
      <c r="T11" s="67">
        <f t="shared" si="16"/>
        <v>9.7800682135524175E-2</v>
      </c>
      <c r="U11" s="67">
        <f t="shared" si="16"/>
        <v>2.0399247642472362E-2</v>
      </c>
      <c r="V11" s="67">
        <f t="shared" si="17"/>
        <v>1.7716901929301976E-2</v>
      </c>
      <c r="W11" s="67">
        <f t="shared" si="17"/>
        <v>2.8913847936989923E-2</v>
      </c>
      <c r="X11" s="67">
        <f t="shared" si="17"/>
        <v>2.0567378025263761E-2</v>
      </c>
      <c r="Y11" s="67">
        <f t="shared" si="17"/>
        <v>2.3929774591987307E-2</v>
      </c>
      <c r="Z11" s="67">
        <f t="shared" si="17"/>
        <v>-2.7835847366541655E-2</v>
      </c>
      <c r="AA11" s="67">
        <f t="shared" si="17"/>
        <v>6.1985596601554782E-3</v>
      </c>
      <c r="AB11" s="67">
        <f t="shared" si="17"/>
        <v>1.9193583717338258E-2</v>
      </c>
      <c r="AC11" s="67">
        <f t="shared" si="17"/>
        <v>1.9374823502517291E-2</v>
      </c>
      <c r="AD11" s="67">
        <f t="shared" si="17"/>
        <v>4.5119245683213904E-2</v>
      </c>
      <c r="AE11" s="67">
        <f t="shared" si="17"/>
        <v>1.417879643402542E-2</v>
      </c>
      <c r="AF11" s="67">
        <f t="shared" si="18"/>
        <v>4.7901621730264798E-2</v>
      </c>
      <c r="AG11" s="67">
        <f t="shared" si="18"/>
        <v>5.4953320033978681E-2</v>
      </c>
      <c r="AH11" s="67">
        <f t="shared" si="18"/>
        <v>8.3843246389201154E-2</v>
      </c>
      <c r="AI11" s="67">
        <f t="shared" si="18"/>
        <v>0.13521329127259274</v>
      </c>
      <c r="AJ11" s="67">
        <f t="shared" si="18"/>
        <v>7.2473253593942522E-2</v>
      </c>
      <c r="AK11" s="67">
        <f t="shared" si="18"/>
        <v>6.5973994021941262E-2</v>
      </c>
      <c r="AL11" s="67">
        <f t="shared" si="18"/>
        <v>1.1983222945297856E-2</v>
      </c>
      <c r="AM11" s="67">
        <f t="shared" si="18"/>
        <v>2.3326467960143704E-2</v>
      </c>
      <c r="AN11" s="67">
        <f t="shared" si="18"/>
        <v>1.1190261937602308E-2</v>
      </c>
      <c r="AO11" s="67">
        <f t="shared" si="18"/>
        <v>7.1445687073556918E-3</v>
      </c>
      <c r="AP11" s="67">
        <f t="shared" si="19"/>
        <v>8.0402333431826012E-2</v>
      </c>
      <c r="AQ11" s="67">
        <f t="shared" si="19"/>
        <v>4.3260347465200244E-2</v>
      </c>
      <c r="AR11" s="67">
        <f t="shared" si="19"/>
        <v>1.4732662129102181E-2</v>
      </c>
      <c r="AS11" s="67">
        <f t="shared" si="19"/>
        <v>2.9525799964035926E-2</v>
      </c>
      <c r="AT11" s="67">
        <f t="shared" si="19"/>
        <v>-5.1470040984408993E-2</v>
      </c>
      <c r="AU11" s="67">
        <f t="shared" si="19"/>
        <v>-2.1630847062154235E-2</v>
      </c>
      <c r="AV11" s="67">
        <f t="shared" si="19"/>
        <v>-3.0555377477871737E-2</v>
      </c>
      <c r="AW11" s="67">
        <f t="shared" si="19"/>
        <v>-4.3414394144083768E-2</v>
      </c>
      <c r="AX11" s="67">
        <f t="shared" si="19"/>
        <v>-8.5250383472874613E-3</v>
      </c>
      <c r="AY11" s="67">
        <f t="shared" si="19"/>
        <v>2.8525648899391243E-3</v>
      </c>
      <c r="AZ11" s="67">
        <f t="shared" si="20"/>
        <v>2.3275869874803456E-2</v>
      </c>
      <c r="BA11" s="67">
        <f t="shared" si="20"/>
        <v>2.4042541536299922E-2</v>
      </c>
      <c r="BB11" s="67">
        <f t="shared" si="20"/>
        <v>1.9040681724042052E-2</v>
      </c>
      <c r="BC11" s="67">
        <f t="shared" si="20"/>
        <v>-4.0459266016934503E-3</v>
      </c>
      <c r="BD11" s="67">
        <f t="shared" si="20"/>
        <v>4.2087724166171014E-3</v>
      </c>
      <c r="BE11" s="67">
        <f t="shared" si="20"/>
        <v>8.4340709177159745E-3</v>
      </c>
      <c r="BF11" s="67">
        <f t="shared" si="20"/>
        <v>-2.2804692595365106E-2</v>
      </c>
      <c r="BG11" s="67">
        <f t="shared" si="20"/>
        <v>-1.0300707944044474E-2</v>
      </c>
      <c r="BH11" s="67">
        <f t="shared" si="20"/>
        <v>5.810380096888057E-3</v>
      </c>
      <c r="BI11" s="67">
        <f t="shared" si="20"/>
        <v>2.2590016731837803E-2</v>
      </c>
      <c r="BJ11" s="67">
        <f t="shared" si="21"/>
        <v>6.6094652089576655E-2</v>
      </c>
      <c r="BK11" s="67">
        <f t="shared" si="21"/>
        <v>-1.4367114416355187E-2</v>
      </c>
      <c r="BL11" s="67">
        <f t="shared" si="21"/>
        <v>3.0198313609919092E-2</v>
      </c>
      <c r="BM11" s="67">
        <f t="shared" si="21"/>
        <v>8.5025951367574404E-3</v>
      </c>
      <c r="BN11" s="67">
        <f t="shared" si="21"/>
        <v>2.0150637810595784E-2</v>
      </c>
      <c r="BO11" s="67">
        <f t="shared" si="21"/>
        <v>2.8457007151306613E-2</v>
      </c>
      <c r="BP11" s="67">
        <f t="shared" si="21"/>
        <v>6.3198841683509865E-2</v>
      </c>
      <c r="BQ11" s="67">
        <f t="shared" si="21"/>
        <v>3.7153314781126934E-2</v>
      </c>
      <c r="BR11" s="67">
        <f t="shared" si="21"/>
        <v>3.3383743525732035E-2</v>
      </c>
      <c r="BS11" s="67">
        <f t="shared" si="21"/>
        <v>7.496009745953125E-2</v>
      </c>
      <c r="BT11" s="67">
        <f t="shared" si="22"/>
        <v>1.8442470444033354E-2</v>
      </c>
      <c r="BU11" s="67">
        <f t="shared" si="22"/>
        <v>4.7266130416394159E-2</v>
      </c>
      <c r="BV11" s="67">
        <f t="shared" si="22"/>
        <v>3.1578727646796478E-2</v>
      </c>
      <c r="BW11" s="67">
        <f t="shared" si="22"/>
        <v>2.2674132591904428E-3</v>
      </c>
      <c r="BX11" s="67">
        <f t="shared" si="22"/>
        <v>-1.2572633254360088E-2</v>
      </c>
      <c r="BY11" s="67">
        <f t="shared" si="22"/>
        <v>4.4932517776521408E-3</v>
      </c>
      <c r="BZ11" s="67">
        <f t="shared" si="22"/>
        <v>-3.918817173128808E-2</v>
      </c>
      <c r="CA11" s="67">
        <f t="shared" si="22"/>
        <v>-2.1797279917435297E-2</v>
      </c>
      <c r="CB11" s="67">
        <f t="shared" si="22"/>
        <v>1.2044817693154242E-2</v>
      </c>
      <c r="CC11" s="67">
        <f t="shared" si="22"/>
        <v>8.1257567074140002E-3</v>
      </c>
      <c r="CD11" s="67">
        <f t="shared" si="23"/>
        <v>7.7026152158662597E-2</v>
      </c>
      <c r="CE11" s="67">
        <f t="shared" si="23"/>
        <v>5.1421462503063564E-2</v>
      </c>
      <c r="CF11" s="67">
        <f t="shared" si="23"/>
        <v>2.3551063834373887E-2</v>
      </c>
      <c r="CG11" s="67">
        <f t="shared" si="23"/>
        <v>4.6681024875357302E-2</v>
      </c>
      <c r="CH11" s="67">
        <f t="shared" si="23"/>
        <v>-1.1677434755682947E-2</v>
      </c>
      <c r="CI11" s="67">
        <f t="shared" si="23"/>
        <v>-5.2709019837519966E-2</v>
      </c>
      <c r="CJ11" s="67">
        <f t="shared" si="23"/>
        <v>-1.3866834045569765E-2</v>
      </c>
      <c r="CK11" s="67">
        <f t="shared" si="23"/>
        <v>-5.0776358357025875E-2</v>
      </c>
      <c r="CL11" s="67">
        <f t="shared" si="23"/>
        <v>1.2071222997950271E-2</v>
      </c>
      <c r="CM11" s="67">
        <f t="shared" si="23"/>
        <v>7.2946620545183194E-2</v>
      </c>
      <c r="CN11" s="67">
        <f t="shared" si="24"/>
        <v>5.457822899749587E-2</v>
      </c>
      <c r="CO11" s="67">
        <f t="shared" si="24"/>
        <v>4.1043662458030372E-2</v>
      </c>
      <c r="CP11" s="67">
        <f t="shared" si="24"/>
        <v>4.4588001670508692E-2</v>
      </c>
      <c r="CQ11" s="67">
        <f t="shared" si="24"/>
        <v>5.117635104158591E-2</v>
      </c>
      <c r="CR11" s="67">
        <f t="shared" si="24"/>
        <v>6.7788263428811835E-3</v>
      </c>
      <c r="CS11" s="67">
        <f t="shared" si="24"/>
        <v>2.8513307202792548E-2</v>
      </c>
      <c r="CT11" s="67">
        <f t="shared" si="24"/>
        <v>2.1670385163634842E-2</v>
      </c>
      <c r="CU11" s="67">
        <f t="shared" si="24"/>
        <v>-4.5175944169830617E-2</v>
      </c>
      <c r="CV11" s="67">
        <f t="shared" si="24"/>
        <v>-2.4790112101840123E-2</v>
      </c>
      <c r="CW11" s="67">
        <f t="shared" si="24"/>
        <v>-3.0673370784306209E-2</v>
      </c>
      <c r="CX11" s="67">
        <f t="shared" si="25"/>
        <v>-6.4576713984397349E-2</v>
      </c>
      <c r="CY11" s="67">
        <f t="shared" si="25"/>
        <v>1.0923980225836516E-2</v>
      </c>
      <c r="CZ11" s="67">
        <f t="shared" si="25"/>
        <v>-4.7521784656163746E-3</v>
      </c>
      <c r="DA11" s="67">
        <f t="shared" si="25"/>
        <v>2.7337133935120272E-2</v>
      </c>
      <c r="DB11" s="67">
        <f t="shared" si="25"/>
        <v>5.5944218364998299E-3</v>
      </c>
      <c r="DC11" s="67">
        <f t="shared" si="25"/>
        <v>8.9870959960085539E-3</v>
      </c>
      <c r="DD11" s="67">
        <f t="shared" si="25"/>
        <v>1.3755467796724652E-2</v>
      </c>
      <c r="DE11" s="67">
        <f t="shared" si="25"/>
        <v>1.2369573645130139E-2</v>
      </c>
      <c r="DF11" s="67">
        <f t="shared" si="25"/>
        <v>5.2978128198686081E-2</v>
      </c>
      <c r="DG11" s="67">
        <f t="shared" si="25"/>
        <v>1.5424557825507668E-2</v>
      </c>
      <c r="DH11" s="67">
        <f t="shared" si="26"/>
        <v>4.1111124318166992E-2</v>
      </c>
      <c r="DI11" s="67">
        <f t="shared" si="26"/>
        <v>2.9793631050998304E-2</v>
      </c>
      <c r="DJ11" s="67">
        <f t="shared" si="26"/>
        <v>1.6429020687487528E-2</v>
      </c>
      <c r="DK11" s="67">
        <f t="shared" si="26"/>
        <v>6.2461274486140361E-2</v>
      </c>
      <c r="DL11" s="67"/>
      <c r="DM11" s="67"/>
      <c r="DN11" s="67"/>
      <c r="DO11" s="67"/>
      <c r="DP11" s="67"/>
      <c r="DQ11" s="67"/>
      <c r="DR11" s="67"/>
      <c r="DS11" s="67"/>
      <c r="DT11" s="67"/>
      <c r="DU11" s="67"/>
      <c r="DV11" s="67"/>
      <c r="DW11" s="67"/>
      <c r="DX11" s="67"/>
      <c r="DY11" s="67"/>
      <c r="DZ11" s="67"/>
      <c r="EA11" s="67"/>
      <c r="EB11" s="67"/>
    </row>
    <row r="13" spans="1:136">
      <c r="A13" t="s">
        <v>267</v>
      </c>
      <c r="B13" s="67">
        <f>(B5-F5)/(B$4-F$4)*B$9</f>
        <v>1.3330233923454293E-2</v>
      </c>
      <c r="C13" s="67">
        <f t="shared" ref="C13:BN14" si="27">(C5-G5)/(C$4-G$4)*C$9</f>
        <v>2.2086562743694204E-2</v>
      </c>
      <c r="D13" s="67">
        <f t="shared" si="27"/>
        <v>1.939245480614735E-2</v>
      </c>
      <c r="E13" s="67">
        <f t="shared" si="27"/>
        <v>2.2352109087853057E-2</v>
      </c>
      <c r="F13" s="67">
        <f t="shared" si="27"/>
        <v>9.5135266914169944E-3</v>
      </c>
      <c r="G13" s="67">
        <f t="shared" si="27"/>
        <v>1.3156966495446196E-3</v>
      </c>
      <c r="H13" s="67">
        <f t="shared" si="27"/>
        <v>2.2091417008888156E-2</v>
      </c>
      <c r="I13" s="67">
        <f t="shared" si="27"/>
        <v>1.5330820183344774E-2</v>
      </c>
      <c r="J13" s="67">
        <f t="shared" si="27"/>
        <v>6.6975242314076273E-3</v>
      </c>
      <c r="K13" s="67">
        <f t="shared" si="27"/>
        <v>2.0768994344302842E-2</v>
      </c>
      <c r="L13" s="67">
        <f t="shared" si="27"/>
        <v>1.7351144078163617E-2</v>
      </c>
      <c r="M13" s="67">
        <f t="shared" si="27"/>
        <v>2.1154655192095483E-2</v>
      </c>
      <c r="N13" s="67">
        <f t="shared" si="27"/>
        <v>1.486759169225974E-2</v>
      </c>
      <c r="O13" s="67">
        <f t="shared" si="27"/>
        <v>1.4159689213343202E-2</v>
      </c>
      <c r="P13" s="67">
        <f t="shared" si="27"/>
        <v>1.4428977470692845E-2</v>
      </c>
      <c r="Q13" s="67">
        <f t="shared" si="27"/>
        <v>6.7392450407279892E-3</v>
      </c>
      <c r="R13" s="67">
        <f t="shared" si="27"/>
        <v>1.2542551678492487E-2</v>
      </c>
      <c r="S13" s="67">
        <f t="shared" si="27"/>
        <v>1.4237151865210015E-2</v>
      </c>
      <c r="T13" s="67">
        <f t="shared" si="27"/>
        <v>1.062034465565336E-2</v>
      </c>
      <c r="U13" s="67">
        <f t="shared" si="27"/>
        <v>2.1684779237920029E-2</v>
      </c>
      <c r="V13" s="67">
        <f t="shared" si="27"/>
        <v>1.8046741455914582E-2</v>
      </c>
      <c r="W13" s="67">
        <f t="shared" si="27"/>
        <v>2.2548215050950355E-2</v>
      </c>
      <c r="X13" s="67">
        <f t="shared" si="27"/>
        <v>1.8025112320227969E-2</v>
      </c>
      <c r="Y13" s="67">
        <f t="shared" si="27"/>
        <v>1.8107500721463245E-2</v>
      </c>
      <c r="Z13" s="67">
        <f t="shared" si="27"/>
        <v>2.7213876493322863E-2</v>
      </c>
      <c r="AA13" s="67">
        <f t="shared" si="27"/>
        <v>2.2364572657342676E-2</v>
      </c>
      <c r="AB13" s="67">
        <f t="shared" si="27"/>
        <v>2.5659143903932018E-2</v>
      </c>
      <c r="AC13" s="67">
        <f t="shared" si="27"/>
        <v>2.1076991395125842E-2</v>
      </c>
      <c r="AD13" s="67">
        <f t="shared" si="27"/>
        <v>3.6671450590500226E-2</v>
      </c>
      <c r="AE13" s="67">
        <f t="shared" si="27"/>
        <v>3.21299933251665E-2</v>
      </c>
      <c r="AF13" s="67">
        <f t="shared" si="27"/>
        <v>3.1529836453200011E-2</v>
      </c>
      <c r="AG13" s="67">
        <f t="shared" si="27"/>
        <v>2.4616025614140315E-2</v>
      </c>
      <c r="AH13" s="67">
        <f t="shared" si="27"/>
        <v>-6.1314965363990176E-4</v>
      </c>
      <c r="AI13" s="67">
        <f t="shared" si="27"/>
        <v>-6.3034583600038016E-3</v>
      </c>
      <c r="AJ13" s="67">
        <f t="shared" si="27"/>
        <v>-2.3379182375009463E-2</v>
      </c>
      <c r="AK13" s="67">
        <f t="shared" si="27"/>
        <v>-1.4015429916972622E-2</v>
      </c>
      <c r="AL13" s="67">
        <f t="shared" si="27"/>
        <v>3.1266197789048098E-3</v>
      </c>
      <c r="AM13" s="67">
        <f t="shared" si="27"/>
        <v>5.1873585525840024E-3</v>
      </c>
      <c r="AN13" s="67">
        <f t="shared" si="27"/>
        <v>3.6283275473888855E-2</v>
      </c>
      <c r="AO13" s="67">
        <f t="shared" si="27"/>
        <v>3.3741594897822566E-2</v>
      </c>
      <c r="AP13" s="67">
        <f t="shared" si="27"/>
        <v>2.2810857902424899E-2</v>
      </c>
      <c r="AQ13" s="67">
        <f t="shared" si="27"/>
        <v>2.8272612637125896E-2</v>
      </c>
      <c r="AR13" s="67">
        <f t="shared" si="27"/>
        <v>2.0716225030797199E-2</v>
      </c>
      <c r="AS13" s="67">
        <f t="shared" si="27"/>
        <v>1.7366660976331452E-2</v>
      </c>
      <c r="AT13" s="67">
        <f t="shared" si="27"/>
        <v>2.6692091336685965E-2</v>
      </c>
      <c r="AU13" s="67">
        <f t="shared" si="27"/>
        <v>2.5169600286689884E-2</v>
      </c>
      <c r="AV13" s="67">
        <f t="shared" si="27"/>
        <v>2.0834851189048324E-2</v>
      </c>
      <c r="AW13" s="67">
        <f t="shared" si="27"/>
        <v>1.6936928896606921E-2</v>
      </c>
      <c r="AX13" s="67">
        <f t="shared" si="27"/>
        <v>9.0263655789547433E-3</v>
      </c>
      <c r="AY13" s="67">
        <f t="shared" si="27"/>
        <v>-1.6951938825126292E-3</v>
      </c>
      <c r="AZ13" s="67">
        <f t="shared" si="27"/>
        <v>-1.3774818093650139E-3</v>
      </c>
      <c r="BA13" s="67">
        <f t="shared" si="27"/>
        <v>1.4043461204615061E-2</v>
      </c>
      <c r="BB13" s="67">
        <f t="shared" si="27"/>
        <v>8.9160914631287187E-3</v>
      </c>
      <c r="BC13" s="67">
        <f t="shared" si="27"/>
        <v>2.0693307888125456E-2</v>
      </c>
      <c r="BD13" s="67">
        <f t="shared" si="27"/>
        <v>6.9444706559792175E-3</v>
      </c>
      <c r="BE13" s="67">
        <f t="shared" si="27"/>
        <v>-1.2088170567549168E-3</v>
      </c>
      <c r="BF13" s="67">
        <f t="shared" si="27"/>
        <v>1.1409396175175142E-2</v>
      </c>
      <c r="BG13" s="67">
        <f t="shared" si="27"/>
        <v>3.7796094616847538E-4</v>
      </c>
      <c r="BH13" s="67">
        <f t="shared" si="27"/>
        <v>1.0036791344868824E-2</v>
      </c>
      <c r="BI13" s="67">
        <f t="shared" si="27"/>
        <v>-1.1877124347792454E-3</v>
      </c>
      <c r="BJ13" s="67">
        <f t="shared" si="27"/>
        <v>1.4224795508189067E-3</v>
      </c>
      <c r="BK13" s="67">
        <f t="shared" si="27"/>
        <v>1.3138030643761808E-2</v>
      </c>
      <c r="BL13" s="67">
        <f t="shared" si="27"/>
        <v>3.8414462616049787E-3</v>
      </c>
      <c r="BM13" s="67">
        <f t="shared" si="27"/>
        <v>8.927767799077696E-3</v>
      </c>
      <c r="BN13" s="67">
        <f t="shared" si="27"/>
        <v>-1.6562986029771545E-2</v>
      </c>
      <c r="BO13" s="67">
        <f t="shared" ref="BO13:DK14" si="28">(BO5-BS5)/(BO$4-BS$4)*BO$9</f>
        <v>-7.8093751099030193E-3</v>
      </c>
      <c r="BP13" s="67">
        <f t="shared" si="28"/>
        <v>-1.553376575752779E-2</v>
      </c>
      <c r="BQ13" s="67">
        <f t="shared" si="28"/>
        <v>-1.8454723450860099E-2</v>
      </c>
      <c r="BR13" s="67">
        <f t="shared" si="28"/>
        <v>5.6385864358984884E-3</v>
      </c>
      <c r="BS13" s="67">
        <f t="shared" si="28"/>
        <v>4.0521282486758386E-4</v>
      </c>
      <c r="BT13" s="67">
        <f t="shared" si="28"/>
        <v>4.6103907288732012E-3</v>
      </c>
      <c r="BU13" s="67">
        <f t="shared" si="28"/>
        <v>1.0792767388064072E-2</v>
      </c>
      <c r="BV13" s="67">
        <f t="shared" si="28"/>
        <v>-5.6659762208765652E-4</v>
      </c>
      <c r="BW13" s="67">
        <f t="shared" si="28"/>
        <v>1.9330936830777878E-3</v>
      </c>
      <c r="BX13" s="67">
        <f t="shared" si="28"/>
        <v>7.0348609656609943E-3</v>
      </c>
      <c r="BY13" s="67">
        <f t="shared" si="28"/>
        <v>-3.2306130006539663E-3</v>
      </c>
      <c r="BZ13" s="67">
        <f t="shared" si="28"/>
        <v>7.718757089507082E-3</v>
      </c>
      <c r="CA13" s="67">
        <f t="shared" si="28"/>
        <v>-2.8853597697773635E-3</v>
      </c>
      <c r="CB13" s="67">
        <f t="shared" si="28"/>
        <v>-4.4362458086178256E-3</v>
      </c>
      <c r="CC13" s="67">
        <f t="shared" si="28"/>
        <v>1.0274615713640578E-2</v>
      </c>
      <c r="CD13" s="67">
        <f t="shared" si="28"/>
        <v>1.5556320226331238E-3</v>
      </c>
      <c r="CE13" s="67">
        <f t="shared" si="28"/>
        <v>5.3571479340751736E-3</v>
      </c>
      <c r="CF13" s="67">
        <f t="shared" si="28"/>
        <v>5.079692664785136E-3</v>
      </c>
      <c r="CG13" s="67">
        <f t="shared" si="28"/>
        <v>-5.6353020468917986E-3</v>
      </c>
      <c r="CH13" s="67">
        <f t="shared" si="28"/>
        <v>7.9024859915557348E-4</v>
      </c>
      <c r="CI13" s="67">
        <f t="shared" si="28"/>
        <v>1.3553385395432644E-2</v>
      </c>
      <c r="CJ13" s="67">
        <f t="shared" si="28"/>
        <v>8.9718766242177653E-4</v>
      </c>
      <c r="CK13" s="67">
        <f t="shared" si="28"/>
        <v>1.696902161234155E-2</v>
      </c>
      <c r="CL13" s="67">
        <f t="shared" si="28"/>
        <v>5.1796068324653837E-3</v>
      </c>
      <c r="CM13" s="67">
        <f t="shared" si="28"/>
        <v>5.3541731731005446E-3</v>
      </c>
      <c r="CN13" s="67">
        <f t="shared" si="28"/>
        <v>2.4883300904216102E-2</v>
      </c>
      <c r="CO13" s="67">
        <f t="shared" si="28"/>
        <v>9.8808357079871751E-3</v>
      </c>
      <c r="CP13" s="67">
        <f t="shared" si="28"/>
        <v>1.6102660573054345E-2</v>
      </c>
      <c r="CQ13" s="67">
        <f t="shared" si="28"/>
        <v>1.379744207397767E-2</v>
      </c>
      <c r="CR13" s="67">
        <f t="shared" si="28"/>
        <v>1.2490360909240154E-2</v>
      </c>
      <c r="CS13" s="67">
        <f t="shared" si="28"/>
        <v>2.1050926614522281E-2</v>
      </c>
      <c r="CT13" s="67">
        <f t="shared" si="28"/>
        <v>1.9353965459912092E-2</v>
      </c>
      <c r="CU13" s="67">
        <f t="shared" si="28"/>
        <v>2.0612847952554685E-2</v>
      </c>
      <c r="CV13" s="67">
        <f t="shared" si="28"/>
        <v>1.0181759232073963E-2</v>
      </c>
      <c r="CW13" s="67">
        <f t="shared" si="28"/>
        <v>-1.0058849697416232E-3</v>
      </c>
      <c r="CX13" s="67">
        <f t="shared" si="28"/>
        <v>-8.3526611327315191E-4</v>
      </c>
      <c r="CY13" s="67">
        <f t="shared" si="28"/>
        <v>-2.0001177250321932E-2</v>
      </c>
      <c r="CZ13" s="67">
        <f t="shared" si="28"/>
        <v>-1.2945333909630843E-2</v>
      </c>
      <c r="DA13" s="67">
        <f t="shared" si="28"/>
        <v>-2.3436035773735861E-2</v>
      </c>
      <c r="DB13" s="67">
        <f t="shared" si="28"/>
        <v>-2.1795859614620251E-2</v>
      </c>
      <c r="DC13" s="67">
        <f t="shared" si="28"/>
        <v>-1.3052825431690285E-2</v>
      </c>
      <c r="DD13" s="67">
        <f t="shared" si="28"/>
        <v>-2.2283303411808567E-2</v>
      </c>
      <c r="DE13" s="67">
        <f t="shared" si="28"/>
        <v>-1.4403863486393073E-2</v>
      </c>
      <c r="DF13" s="67">
        <f t="shared" si="28"/>
        <v>-3.7932432520020196E-2</v>
      </c>
      <c r="DG13" s="67">
        <f t="shared" si="28"/>
        <v>-2.4819066341867393E-2</v>
      </c>
      <c r="DH13" s="67">
        <f t="shared" si="28"/>
        <v>-3.2451486015838263E-2</v>
      </c>
      <c r="DI13" s="67">
        <f t="shared" si="28"/>
        <v>-1.6032800838320784E-2</v>
      </c>
      <c r="DJ13" s="67">
        <f t="shared" si="28"/>
        <v>1.8030468111785398E-2</v>
      </c>
      <c r="DK13" s="67">
        <f t="shared" si="28"/>
        <v>2.5023260299806303E-2</v>
      </c>
    </row>
    <row r="14" spans="1:136">
      <c r="A14" t="s">
        <v>268</v>
      </c>
      <c r="B14" s="67">
        <f t="shared" ref="B14" si="29">(B6-F6)/(B$4-F$4)*B$9</f>
        <v>1.6558755021200158E-2</v>
      </c>
      <c r="C14" s="67">
        <f t="shared" si="27"/>
        <v>1.7216838981520533E-2</v>
      </c>
      <c r="D14" s="67">
        <f t="shared" si="27"/>
        <v>3.9724705738402996E-3</v>
      </c>
      <c r="E14" s="67">
        <f t="shared" si="27"/>
        <v>2.8690137754892914E-3</v>
      </c>
      <c r="F14" s="67">
        <f t="shared" si="27"/>
        <v>1.5141390130429219E-2</v>
      </c>
      <c r="G14" s="67">
        <f t="shared" si="27"/>
        <v>1.2743506992154905E-2</v>
      </c>
      <c r="H14" s="67">
        <f t="shared" si="27"/>
        <v>1.1868707027532927E-2</v>
      </c>
      <c r="I14" s="67">
        <f t="shared" si="27"/>
        <v>9.2070633203938136E-3</v>
      </c>
      <c r="J14" s="67">
        <f t="shared" si="27"/>
        <v>2.9039080722431977E-3</v>
      </c>
      <c r="K14" s="67">
        <f t="shared" si="27"/>
        <v>1.894465216009732E-4</v>
      </c>
      <c r="L14" s="67">
        <f t="shared" si="27"/>
        <v>1.0800821465072006E-2</v>
      </c>
      <c r="M14" s="67">
        <f t="shared" si="27"/>
        <v>6.1428196509795176E-3</v>
      </c>
      <c r="N14" s="67">
        <f t="shared" si="27"/>
        <v>2.3175467894085977E-2</v>
      </c>
      <c r="O14" s="67">
        <f t="shared" si="27"/>
        <v>2.2284365939599038E-2</v>
      </c>
      <c r="P14" s="67">
        <f t="shared" si="27"/>
        <v>3.8909681362255975E-3</v>
      </c>
      <c r="Q14" s="67">
        <f t="shared" si="27"/>
        <v>1.8894995673241537E-2</v>
      </c>
      <c r="R14" s="67">
        <f t="shared" si="27"/>
        <v>1.2423626388523713E-2</v>
      </c>
      <c r="S14" s="67">
        <f t="shared" si="27"/>
        <v>1.2504934947125084E-2</v>
      </c>
      <c r="T14" s="67">
        <f t="shared" si="27"/>
        <v>1.9929876332620798E-2</v>
      </c>
      <c r="U14" s="67">
        <f t="shared" si="27"/>
        <v>4.2936392438565471E-3</v>
      </c>
      <c r="V14" s="67">
        <f t="shared" si="27"/>
        <v>3.6157878543479093E-3</v>
      </c>
      <c r="W14" s="67">
        <f t="shared" si="27"/>
        <v>5.7454592402613443E-3</v>
      </c>
      <c r="X14" s="67">
        <f t="shared" si="27"/>
        <v>4.1980313508281257E-3</v>
      </c>
      <c r="Y14" s="67">
        <f t="shared" si="27"/>
        <v>5.0328623833408234E-3</v>
      </c>
      <c r="Z14" s="67">
        <f t="shared" si="27"/>
        <v>-5.9677473328955321E-3</v>
      </c>
      <c r="AA14" s="67">
        <f t="shared" si="27"/>
        <v>1.253036431098287E-3</v>
      </c>
      <c r="AB14" s="67">
        <f t="shared" si="27"/>
        <v>3.9576899864874589E-3</v>
      </c>
      <c r="AC14" s="67">
        <f t="shared" si="27"/>
        <v>4.0980601456925602E-3</v>
      </c>
      <c r="AD14" s="67">
        <f t="shared" si="27"/>
        <v>9.6845947803744174E-3</v>
      </c>
      <c r="AE14" s="67">
        <f t="shared" si="27"/>
        <v>2.9252384832178114E-3</v>
      </c>
      <c r="AF14" s="67">
        <f t="shared" si="27"/>
        <v>9.8154487603049484E-3</v>
      </c>
      <c r="AG14" s="67">
        <f t="shared" si="27"/>
        <v>1.1414949797199517E-2</v>
      </c>
      <c r="AH14" s="67">
        <f t="shared" si="27"/>
        <v>1.6874331257951413E-2</v>
      </c>
      <c r="AI14" s="67">
        <f t="shared" si="27"/>
        <v>2.5033580808361582E-2</v>
      </c>
      <c r="AJ14" s="67">
        <f t="shared" si="27"/>
        <v>1.3713011703889456E-2</v>
      </c>
      <c r="AK14" s="67">
        <f t="shared" si="27"/>
        <v>1.2840911435839261E-2</v>
      </c>
      <c r="AL14" s="67">
        <f t="shared" si="27"/>
        <v>2.3963530855185418E-3</v>
      </c>
      <c r="AM14" s="67">
        <f t="shared" si="27"/>
        <v>4.2601225922721635E-3</v>
      </c>
      <c r="AN14" s="67">
        <f t="shared" si="27"/>
        <v>2.1744593195349693E-3</v>
      </c>
      <c r="AO14" s="67">
        <f t="shared" si="27"/>
        <v>1.4292866032309429E-3</v>
      </c>
      <c r="AP14" s="67">
        <f t="shared" si="27"/>
        <v>1.5451383402077428E-2</v>
      </c>
      <c r="AQ14" s="67">
        <f t="shared" si="27"/>
        <v>7.8465750278275195E-3</v>
      </c>
      <c r="AR14" s="67">
        <f t="shared" si="27"/>
        <v>2.8878366558187456E-3</v>
      </c>
      <c r="AS14" s="67">
        <f t="shared" si="27"/>
        <v>5.8706217641793165E-3</v>
      </c>
      <c r="AT14" s="67">
        <f t="shared" si="27"/>
        <v>-1.0595879478798361E-2</v>
      </c>
      <c r="AU14" s="67">
        <f t="shared" si="27"/>
        <v>-4.0946663431245499E-3</v>
      </c>
      <c r="AV14" s="67">
        <f t="shared" si="27"/>
        <v>-6.2681107896158427E-3</v>
      </c>
      <c r="AW14" s="67">
        <f t="shared" si="27"/>
        <v>-9.0946274430833609E-3</v>
      </c>
      <c r="AX14" s="67">
        <f t="shared" si="27"/>
        <v>-1.7829186848399437E-3</v>
      </c>
      <c r="AY14" s="67">
        <f t="shared" si="27"/>
        <v>5.3782440405677567E-4</v>
      </c>
      <c r="AZ14" s="67">
        <f t="shared" si="27"/>
        <v>4.6816052929400474E-3</v>
      </c>
      <c r="BA14" s="67">
        <f t="shared" si="27"/>
        <v>5.0120035141263406E-3</v>
      </c>
      <c r="BB14" s="67">
        <f t="shared" si="27"/>
        <v>3.9580534252893406E-3</v>
      </c>
      <c r="BC14" s="67">
        <f t="shared" si="27"/>
        <v>-7.8117155257464966E-4</v>
      </c>
      <c r="BD14" s="67">
        <f t="shared" si="27"/>
        <v>8.4955614674972241E-4</v>
      </c>
      <c r="BE14" s="67">
        <f t="shared" si="27"/>
        <v>1.7444289318569576E-3</v>
      </c>
      <c r="BF14" s="67">
        <f t="shared" si="27"/>
        <v>-4.8827812822862301E-3</v>
      </c>
      <c r="BG14" s="67">
        <f t="shared" si="27"/>
        <v>-2.0062474678661946E-3</v>
      </c>
      <c r="BH14" s="67">
        <f t="shared" si="27"/>
        <v>1.1791497995756065E-3</v>
      </c>
      <c r="BI14" s="67">
        <f t="shared" si="27"/>
        <v>4.5846247739103358E-3</v>
      </c>
      <c r="BJ14" s="67">
        <f t="shared" si="27"/>
        <v>1.3472076105930975E-2</v>
      </c>
      <c r="BK14" s="67">
        <f t="shared" si="27"/>
        <v>-2.8681983237433045E-3</v>
      </c>
      <c r="BL14" s="67">
        <f t="shared" si="27"/>
        <v>6.0073459777027858E-3</v>
      </c>
      <c r="BM14" s="67">
        <f t="shared" si="27"/>
        <v>1.7292808551996085E-3</v>
      </c>
      <c r="BN14" s="67">
        <f t="shared" si="27"/>
        <v>3.9754960244669565E-3</v>
      </c>
      <c r="BO14" s="67">
        <f t="shared" si="28"/>
        <v>5.5111655930232097E-3</v>
      </c>
      <c r="BP14" s="67">
        <f t="shared" si="28"/>
        <v>1.1780438640774084E-2</v>
      </c>
      <c r="BQ14" s="67">
        <f t="shared" si="28"/>
        <v>7.2036844543555446E-3</v>
      </c>
      <c r="BR14" s="67">
        <f t="shared" si="28"/>
        <v>6.4505194122259617E-3</v>
      </c>
      <c r="BS14" s="67">
        <f t="shared" si="28"/>
        <v>1.3695347586898932E-2</v>
      </c>
      <c r="BT14" s="67">
        <f t="shared" si="28"/>
        <v>3.4025227153454598E-3</v>
      </c>
      <c r="BU14" s="67">
        <f t="shared" si="28"/>
        <v>8.9233802760771593E-3</v>
      </c>
      <c r="BV14" s="67">
        <f t="shared" si="28"/>
        <v>5.9467848113683398E-3</v>
      </c>
      <c r="BW14" s="67">
        <f t="shared" si="28"/>
        <v>4.1429362523776389E-4</v>
      </c>
      <c r="BX14" s="67">
        <f t="shared" si="28"/>
        <v>-2.3600897648609867E-3</v>
      </c>
      <c r="BY14" s="67">
        <f t="shared" si="28"/>
        <v>8.4247046790102945E-4</v>
      </c>
      <c r="BZ14" s="67">
        <f t="shared" si="28"/>
        <v>-7.6810507200195995E-3</v>
      </c>
      <c r="CA14" s="67">
        <f t="shared" si="28"/>
        <v>-4.0432581524811615E-3</v>
      </c>
      <c r="CB14" s="67">
        <f t="shared" si="28"/>
        <v>2.229169948277938E-3</v>
      </c>
      <c r="CC14" s="67">
        <f t="shared" si="28"/>
        <v>1.5291120495626806E-3</v>
      </c>
      <c r="CD14" s="67">
        <f t="shared" si="28"/>
        <v>1.4239133280666777E-2</v>
      </c>
      <c r="CE14" s="67">
        <f t="shared" si="28"/>
        <v>9.203965208900447E-3</v>
      </c>
      <c r="CF14" s="67">
        <f t="shared" si="28"/>
        <v>4.298310655404018E-3</v>
      </c>
      <c r="CG14" s="67">
        <f t="shared" si="28"/>
        <v>8.4160345122476186E-3</v>
      </c>
      <c r="CH14" s="67">
        <f t="shared" si="28"/>
        <v>-2.1811704230122954E-3</v>
      </c>
      <c r="CI14" s="67">
        <f t="shared" si="28"/>
        <v>-9.9948160555450704E-3</v>
      </c>
      <c r="CJ14" s="67">
        <f t="shared" si="28"/>
        <v>-2.5621546204246119E-3</v>
      </c>
      <c r="CK14" s="67">
        <f t="shared" si="28"/>
        <v>-9.7140325994250279E-3</v>
      </c>
      <c r="CL14" s="67">
        <f t="shared" si="28"/>
        <v>2.2443709063460155E-3</v>
      </c>
      <c r="CM14" s="67">
        <f t="shared" si="28"/>
        <v>1.313019861169968E-2</v>
      </c>
      <c r="CN14" s="67">
        <f t="shared" si="28"/>
        <v>9.8950038918375199E-3</v>
      </c>
      <c r="CO14" s="67">
        <f t="shared" si="28"/>
        <v>7.6749115737826633E-3</v>
      </c>
      <c r="CP14" s="67">
        <f t="shared" si="28"/>
        <v>8.1285737167820261E-3</v>
      </c>
      <c r="CQ14" s="67">
        <f t="shared" si="28"/>
        <v>8.9625914983171087E-3</v>
      </c>
      <c r="CR14" s="67">
        <f t="shared" si="28"/>
        <v>1.237480430166893E-3</v>
      </c>
      <c r="CS14" s="67">
        <f t="shared" si="28"/>
        <v>5.3207100546559909E-3</v>
      </c>
      <c r="CT14" s="67">
        <f t="shared" si="28"/>
        <v>3.9569427710370074E-3</v>
      </c>
      <c r="CU14" s="67">
        <f t="shared" si="28"/>
        <v>-8.3873629911886283E-3</v>
      </c>
      <c r="CV14" s="67">
        <f t="shared" si="28"/>
        <v>-4.6660895424574331E-3</v>
      </c>
      <c r="CW14" s="67">
        <f t="shared" si="28"/>
        <v>-5.8643429762017625E-3</v>
      </c>
      <c r="CX14" s="67">
        <f t="shared" si="28"/>
        <v>-1.2438204948829929E-2</v>
      </c>
      <c r="CY14" s="67">
        <f t="shared" si="28"/>
        <v>1.9700549104895051E-3</v>
      </c>
      <c r="CZ14" s="67">
        <f t="shared" si="28"/>
        <v>-8.8631305412140843E-4</v>
      </c>
      <c r="DA14" s="67">
        <f t="shared" si="28"/>
        <v>4.9935985526850125E-3</v>
      </c>
      <c r="DB14" s="67">
        <f t="shared" si="28"/>
        <v>1.0493231098009715E-3</v>
      </c>
      <c r="DC14" s="67">
        <f t="shared" si="28"/>
        <v>1.5879004726950816E-3</v>
      </c>
      <c r="DD14" s="67">
        <f t="shared" si="28"/>
        <v>2.4805617473976378E-3</v>
      </c>
      <c r="DE14" s="67">
        <f t="shared" si="28"/>
        <v>2.2046805587058638E-3</v>
      </c>
      <c r="DF14" s="67">
        <f t="shared" si="28"/>
        <v>9.1654698617265242E-3</v>
      </c>
      <c r="DG14" s="67">
        <f t="shared" si="28"/>
        <v>2.6243474714102888E-3</v>
      </c>
      <c r="DH14" s="67">
        <f t="shared" si="28"/>
        <v>6.9392628925952389E-3</v>
      </c>
      <c r="DI14" s="67">
        <f t="shared" si="28"/>
        <v>5.1002337136728032E-3</v>
      </c>
      <c r="DJ14" s="67">
        <f t="shared" si="28"/>
        <v>2.8547604001855401E-3</v>
      </c>
      <c r="DK14" s="67">
        <f t="shared" si="28"/>
        <v>1.0356331556957003E-2</v>
      </c>
    </row>
    <row r="15" spans="1:136">
      <c r="A15" s="53" t="s">
        <v>266</v>
      </c>
      <c r="B15" s="67">
        <f>SUM(B13:B14)</f>
        <v>2.988898894465445E-2</v>
      </c>
      <c r="C15" s="67">
        <f t="shared" ref="C15:BN15" si="30">SUM(C13:C14)</f>
        <v>3.9303401725214737E-2</v>
      </c>
      <c r="D15" s="67">
        <f t="shared" si="30"/>
        <v>2.3364925379987651E-2</v>
      </c>
      <c r="E15" s="67">
        <f t="shared" si="30"/>
        <v>2.5221122863342348E-2</v>
      </c>
      <c r="F15" s="67">
        <f t="shared" si="30"/>
        <v>2.4654916821846215E-2</v>
      </c>
      <c r="G15" s="67">
        <f t="shared" si="30"/>
        <v>1.4059203641699524E-2</v>
      </c>
      <c r="H15" s="67">
        <f t="shared" si="30"/>
        <v>3.3960124036421083E-2</v>
      </c>
      <c r="I15" s="67">
        <f t="shared" si="30"/>
        <v>2.4537883503738589E-2</v>
      </c>
      <c r="J15" s="67">
        <f t="shared" si="30"/>
        <v>9.601432303650825E-3</v>
      </c>
      <c r="K15" s="67">
        <f t="shared" si="30"/>
        <v>2.0958440865903816E-2</v>
      </c>
      <c r="L15" s="67">
        <f t="shared" si="30"/>
        <v>2.8151965543235624E-2</v>
      </c>
      <c r="M15" s="67">
        <f t="shared" si="30"/>
        <v>2.7297474843075001E-2</v>
      </c>
      <c r="N15" s="67">
        <f t="shared" si="30"/>
        <v>3.8043059586345719E-2</v>
      </c>
      <c r="O15" s="67">
        <f t="shared" si="30"/>
        <v>3.6444055152942238E-2</v>
      </c>
      <c r="P15" s="67">
        <f t="shared" si="30"/>
        <v>1.8319945606918443E-2</v>
      </c>
      <c r="Q15" s="67">
        <f t="shared" si="30"/>
        <v>2.5634240713969525E-2</v>
      </c>
      <c r="R15" s="67">
        <f t="shared" si="30"/>
        <v>2.49661780670162E-2</v>
      </c>
      <c r="S15" s="67">
        <f t="shared" si="30"/>
        <v>2.67420868123351E-2</v>
      </c>
      <c r="T15" s="67">
        <f t="shared" si="30"/>
        <v>3.055022098827416E-2</v>
      </c>
      <c r="U15" s="67">
        <f t="shared" si="30"/>
        <v>2.5978418481776577E-2</v>
      </c>
      <c r="V15" s="67">
        <f t="shared" si="30"/>
        <v>2.1662529310262493E-2</v>
      </c>
      <c r="W15" s="67">
        <f t="shared" si="30"/>
        <v>2.8293674291211698E-2</v>
      </c>
      <c r="X15" s="67">
        <f t="shared" si="30"/>
        <v>2.2223143671056093E-2</v>
      </c>
      <c r="Y15" s="67">
        <f t="shared" si="30"/>
        <v>2.3140363104804069E-2</v>
      </c>
      <c r="Z15" s="67">
        <f t="shared" si="30"/>
        <v>2.124612916042733E-2</v>
      </c>
      <c r="AA15" s="67">
        <f t="shared" si="30"/>
        <v>2.3617609088440964E-2</v>
      </c>
      <c r="AB15" s="67">
        <f t="shared" si="30"/>
        <v>2.9616833890419476E-2</v>
      </c>
      <c r="AC15" s="67">
        <f t="shared" si="30"/>
        <v>2.5175051540818401E-2</v>
      </c>
      <c r="AD15" s="67">
        <f t="shared" si="30"/>
        <v>4.6356045370874642E-2</v>
      </c>
      <c r="AE15" s="67">
        <f t="shared" si="30"/>
        <v>3.505523180838431E-2</v>
      </c>
      <c r="AF15" s="67">
        <f t="shared" si="30"/>
        <v>4.1345285213504959E-2</v>
      </c>
      <c r="AG15" s="67">
        <f t="shared" si="30"/>
        <v>3.603097541133983E-2</v>
      </c>
      <c r="AH15" s="67">
        <f t="shared" si="30"/>
        <v>1.626118160431151E-2</v>
      </c>
      <c r="AI15" s="67">
        <f t="shared" si="30"/>
        <v>1.873012244835778E-2</v>
      </c>
      <c r="AJ15" s="67">
        <f t="shared" si="30"/>
        <v>-9.6661706711200068E-3</v>
      </c>
      <c r="AK15" s="67">
        <f t="shared" si="30"/>
        <v>-1.1745184811333617E-3</v>
      </c>
      <c r="AL15" s="67">
        <f t="shared" si="30"/>
        <v>5.5229728644233516E-3</v>
      </c>
      <c r="AM15" s="67">
        <f t="shared" si="30"/>
        <v>9.4474811448561659E-3</v>
      </c>
      <c r="AN15" s="67">
        <f t="shared" si="30"/>
        <v>3.8457734793423827E-2</v>
      </c>
      <c r="AO15" s="67">
        <f t="shared" si="30"/>
        <v>3.5170881501053512E-2</v>
      </c>
      <c r="AP15" s="67">
        <f t="shared" si="30"/>
        <v>3.8262241304502329E-2</v>
      </c>
      <c r="AQ15" s="67">
        <f t="shared" si="30"/>
        <v>3.6119187664953416E-2</v>
      </c>
      <c r="AR15" s="67">
        <f t="shared" si="30"/>
        <v>2.3604061686615944E-2</v>
      </c>
      <c r="AS15" s="67">
        <f t="shared" si="30"/>
        <v>2.3237282740510769E-2</v>
      </c>
      <c r="AT15" s="67">
        <f t="shared" si="30"/>
        <v>1.6096211857887604E-2</v>
      </c>
      <c r="AU15" s="67">
        <f t="shared" si="30"/>
        <v>2.1074933943565334E-2</v>
      </c>
      <c r="AV15" s="67">
        <f t="shared" si="30"/>
        <v>1.4566740399432482E-2</v>
      </c>
      <c r="AW15" s="67">
        <f t="shared" si="30"/>
        <v>7.8423014535235602E-3</v>
      </c>
      <c r="AX15" s="67">
        <f t="shared" si="30"/>
        <v>7.2434468941147993E-3</v>
      </c>
      <c r="AY15" s="67">
        <f t="shared" si="30"/>
        <v>-1.1573694784558536E-3</v>
      </c>
      <c r="AZ15" s="67">
        <f t="shared" si="30"/>
        <v>3.3041234835750333E-3</v>
      </c>
      <c r="BA15" s="67">
        <f t="shared" si="30"/>
        <v>1.9055464718741401E-2</v>
      </c>
      <c r="BB15" s="67">
        <f t="shared" si="30"/>
        <v>1.2874144888418058E-2</v>
      </c>
      <c r="BC15" s="67">
        <f t="shared" si="30"/>
        <v>1.9912136335550806E-2</v>
      </c>
      <c r="BD15" s="67">
        <f t="shared" si="30"/>
        <v>7.7940268027289396E-3</v>
      </c>
      <c r="BE15" s="67">
        <f t="shared" si="30"/>
        <v>5.3561187510204082E-4</v>
      </c>
      <c r="BF15" s="67">
        <f t="shared" si="30"/>
        <v>6.5266148928889121E-3</v>
      </c>
      <c r="BG15" s="67">
        <f t="shared" si="30"/>
        <v>-1.6282865216977194E-3</v>
      </c>
      <c r="BH15" s="67">
        <f t="shared" si="30"/>
        <v>1.121594114444443E-2</v>
      </c>
      <c r="BI15" s="67">
        <f t="shared" si="30"/>
        <v>3.3969123391310906E-3</v>
      </c>
      <c r="BJ15" s="67">
        <f t="shared" si="30"/>
        <v>1.4894555656749882E-2</v>
      </c>
      <c r="BK15" s="67">
        <f t="shared" si="30"/>
        <v>1.0269832320018504E-2</v>
      </c>
      <c r="BL15" s="67">
        <f t="shared" si="30"/>
        <v>9.8487922393077649E-3</v>
      </c>
      <c r="BM15" s="67">
        <f t="shared" si="30"/>
        <v>1.0657048654277305E-2</v>
      </c>
      <c r="BN15" s="67">
        <f t="shared" si="30"/>
        <v>-1.2587490005304588E-2</v>
      </c>
      <c r="BO15" s="67">
        <f t="shared" ref="BO15:DK15" si="31">SUM(BO13:BO14)</f>
        <v>-2.2982095168798096E-3</v>
      </c>
      <c r="BP15" s="67">
        <f t="shared" si="31"/>
        <v>-3.7533271167537064E-3</v>
      </c>
      <c r="BQ15" s="67">
        <f t="shared" si="31"/>
        <v>-1.1251038996504554E-2</v>
      </c>
      <c r="BR15" s="67">
        <f t="shared" si="31"/>
        <v>1.208910584812445E-2</v>
      </c>
      <c r="BS15" s="67">
        <f t="shared" si="31"/>
        <v>1.4100560411766517E-2</v>
      </c>
      <c r="BT15" s="67">
        <f t="shared" si="31"/>
        <v>8.0129134442186618E-3</v>
      </c>
      <c r="BU15" s="67">
        <f t="shared" si="31"/>
        <v>1.9716147664141231E-2</v>
      </c>
      <c r="BV15" s="67">
        <f t="shared" si="31"/>
        <v>5.380187189280683E-3</v>
      </c>
      <c r="BW15" s="67">
        <f t="shared" si="31"/>
        <v>2.3473873083155517E-3</v>
      </c>
      <c r="BX15" s="67">
        <f t="shared" si="31"/>
        <v>4.674771200800008E-3</v>
      </c>
      <c r="BY15" s="67">
        <f t="shared" si="31"/>
        <v>-2.3881425327529366E-3</v>
      </c>
      <c r="BZ15" s="67">
        <f t="shared" si="31"/>
        <v>3.7706369487482475E-5</v>
      </c>
      <c r="CA15" s="67">
        <f t="shared" si="31"/>
        <v>-6.9286179222585245E-3</v>
      </c>
      <c r="CB15" s="67">
        <f t="shared" si="31"/>
        <v>-2.2070758603398876E-3</v>
      </c>
      <c r="CC15" s="67">
        <f t="shared" si="31"/>
        <v>1.1803727763203259E-2</v>
      </c>
      <c r="CD15" s="67">
        <f t="shared" si="31"/>
        <v>1.5794765303299901E-2</v>
      </c>
      <c r="CE15" s="67">
        <f t="shared" si="31"/>
        <v>1.4561113142975621E-2</v>
      </c>
      <c r="CF15" s="67">
        <f t="shared" si="31"/>
        <v>9.378003320189154E-3</v>
      </c>
      <c r="CG15" s="67">
        <f t="shared" si="31"/>
        <v>2.78073246535582E-3</v>
      </c>
      <c r="CH15" s="67">
        <f t="shared" si="31"/>
        <v>-1.3909218238567218E-3</v>
      </c>
      <c r="CI15" s="67">
        <f t="shared" si="31"/>
        <v>3.558569339887574E-3</v>
      </c>
      <c r="CJ15" s="67">
        <f t="shared" si="31"/>
        <v>-1.6649669580028354E-3</v>
      </c>
      <c r="CK15" s="67">
        <f t="shared" si="31"/>
        <v>7.2549890129165219E-3</v>
      </c>
      <c r="CL15" s="67">
        <f t="shared" si="31"/>
        <v>7.4239777388113992E-3</v>
      </c>
      <c r="CM15" s="67">
        <f t="shared" si="31"/>
        <v>1.8484371784800224E-2</v>
      </c>
      <c r="CN15" s="67">
        <f t="shared" si="31"/>
        <v>3.4778304796053622E-2</v>
      </c>
      <c r="CO15" s="67">
        <f t="shared" si="31"/>
        <v>1.755574728176984E-2</v>
      </c>
      <c r="CP15" s="67">
        <f t="shared" si="31"/>
        <v>2.4231234289836371E-2</v>
      </c>
      <c r="CQ15" s="67">
        <f t="shared" si="31"/>
        <v>2.276003357229478E-2</v>
      </c>
      <c r="CR15" s="67">
        <f t="shared" si="31"/>
        <v>1.3727841339407047E-2</v>
      </c>
      <c r="CS15" s="67">
        <f t="shared" si="31"/>
        <v>2.6371636669178272E-2</v>
      </c>
      <c r="CT15" s="67">
        <f t="shared" si="31"/>
        <v>2.3310908230949098E-2</v>
      </c>
      <c r="CU15" s="67">
        <f t="shared" si="31"/>
        <v>1.2225484961366056E-2</v>
      </c>
      <c r="CV15" s="67">
        <f t="shared" si="31"/>
        <v>5.5156696896165296E-3</v>
      </c>
      <c r="CW15" s="67">
        <f t="shared" si="31"/>
        <v>-6.8702279459433857E-3</v>
      </c>
      <c r="CX15" s="67">
        <f t="shared" si="31"/>
        <v>-1.3273471062103082E-2</v>
      </c>
      <c r="CY15" s="67">
        <f t="shared" si="31"/>
        <v>-1.8031122339832426E-2</v>
      </c>
      <c r="CZ15" s="67">
        <f t="shared" si="31"/>
        <v>-1.3831646963752251E-2</v>
      </c>
      <c r="DA15" s="67">
        <f t="shared" si="31"/>
        <v>-1.844243722105085E-2</v>
      </c>
      <c r="DB15" s="67">
        <f t="shared" si="31"/>
        <v>-2.074653650481928E-2</v>
      </c>
      <c r="DC15" s="67">
        <f t="shared" si="31"/>
        <v>-1.1464924958995204E-2</v>
      </c>
      <c r="DD15" s="67">
        <f t="shared" si="31"/>
        <v>-1.9802741664410928E-2</v>
      </c>
      <c r="DE15" s="67">
        <f t="shared" si="31"/>
        <v>-1.2199182927687209E-2</v>
      </c>
      <c r="DF15" s="67">
        <f t="shared" si="31"/>
        <v>-2.876696265829367E-2</v>
      </c>
      <c r="DG15" s="67">
        <f t="shared" si="31"/>
        <v>-2.2194718870457104E-2</v>
      </c>
      <c r="DH15" s="67">
        <f t="shared" si="31"/>
        <v>-2.5512223123243024E-2</v>
      </c>
      <c r="DI15" s="67">
        <f t="shared" si="31"/>
        <v>-1.093256712464798E-2</v>
      </c>
      <c r="DJ15" s="67">
        <f t="shared" si="31"/>
        <v>2.0885228511970937E-2</v>
      </c>
      <c r="DK15" s="67">
        <f t="shared" si="31"/>
        <v>3.5379591856763308E-2</v>
      </c>
    </row>
    <row r="17" spans="1:136">
      <c r="A17" s="71">
        <f>MAX(B9:DK9)</f>
        <v>4.6356045370874455E-2</v>
      </c>
    </row>
    <row r="18" spans="1:136">
      <c r="A18" s="71">
        <f>MIN(A9:DK9)</f>
        <v>-2.8766962658293482E-2</v>
      </c>
    </row>
    <row r="20" spans="1:136" s="72" customFormat="1" ht="16">
      <c r="A20" s="72" t="s">
        <v>260</v>
      </c>
    </row>
    <row r="21" spans="1:136" s="12" customFormat="1">
      <c r="A21" s="74" t="s">
        <v>261</v>
      </c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136" s="15" customFormat="1">
      <c r="N22" s="12"/>
      <c r="O22" s="13"/>
      <c r="P22" s="13"/>
      <c r="Q22" s="13"/>
      <c r="R22" s="14"/>
      <c r="S22" s="14"/>
      <c r="T22" s="14"/>
      <c r="U22" s="14"/>
      <c r="V22" s="14"/>
      <c r="W22" s="14"/>
      <c r="X22" s="14"/>
      <c r="Y22" s="14"/>
      <c r="Z22" s="14"/>
    </row>
    <row r="23" spans="1:136" ht="19">
      <c r="A23" s="17" t="s">
        <v>262</v>
      </c>
      <c r="C23" t="s">
        <v>139</v>
      </c>
      <c r="E23" t="s">
        <v>139</v>
      </c>
      <c r="F23" s="11"/>
    </row>
    <row r="24" spans="1:136">
      <c r="A24" s="61"/>
      <c r="B24" s="61" t="s">
        <v>253</v>
      </c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  <c r="DH24" s="61"/>
      <c r="DI24" s="61"/>
      <c r="DJ24" s="61"/>
      <c r="DK24" s="61"/>
      <c r="DL24" s="61"/>
      <c r="DM24" s="61"/>
      <c r="DN24" s="61"/>
      <c r="DO24" s="61"/>
      <c r="DP24" s="61"/>
      <c r="DQ24" s="61"/>
      <c r="DR24" s="61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  <c r="ED24" s="61"/>
      <c r="EE24" s="61"/>
      <c r="EF24" s="61"/>
    </row>
    <row r="25" spans="1:136">
      <c r="A25" s="62" t="s">
        <v>192</v>
      </c>
      <c r="B25" s="62">
        <v>43221</v>
      </c>
      <c r="C25" s="62">
        <v>43132</v>
      </c>
      <c r="D25" s="62">
        <v>43040</v>
      </c>
      <c r="E25" s="62">
        <v>42948</v>
      </c>
      <c r="F25" s="62">
        <v>42856</v>
      </c>
      <c r="G25" s="62">
        <v>42767</v>
      </c>
      <c r="H25" s="62">
        <v>42675</v>
      </c>
      <c r="I25" s="62">
        <v>42583</v>
      </c>
      <c r="J25" s="62">
        <v>42491</v>
      </c>
      <c r="K25" s="62">
        <v>42401</v>
      </c>
      <c r="L25" s="62">
        <v>42309</v>
      </c>
      <c r="M25" s="62">
        <v>42217</v>
      </c>
      <c r="N25" s="62">
        <v>42125</v>
      </c>
      <c r="O25" s="62">
        <v>42036</v>
      </c>
      <c r="P25" s="62">
        <v>41944</v>
      </c>
      <c r="Q25" s="62">
        <v>41852</v>
      </c>
      <c r="R25" s="62">
        <v>41760</v>
      </c>
      <c r="S25" s="62">
        <v>41671</v>
      </c>
      <c r="T25" s="62">
        <v>41579</v>
      </c>
      <c r="U25" s="62">
        <v>41487</v>
      </c>
      <c r="V25" s="62">
        <v>41395</v>
      </c>
      <c r="W25" s="62">
        <v>41306</v>
      </c>
      <c r="X25" s="62">
        <v>41214</v>
      </c>
      <c r="Y25" s="62">
        <v>41122</v>
      </c>
      <c r="Z25" s="62">
        <v>41030</v>
      </c>
      <c r="AA25" s="62">
        <v>40940</v>
      </c>
      <c r="AB25" s="62">
        <v>40848</v>
      </c>
      <c r="AC25" s="62">
        <v>40756</v>
      </c>
      <c r="AD25" s="62">
        <v>40664</v>
      </c>
      <c r="AE25" s="62">
        <v>40575</v>
      </c>
      <c r="AF25" s="62">
        <v>40483</v>
      </c>
      <c r="AG25" s="62">
        <v>40391</v>
      </c>
      <c r="AH25" s="62">
        <v>40299</v>
      </c>
      <c r="AI25" s="62">
        <v>40210</v>
      </c>
      <c r="AJ25" s="62">
        <v>40118</v>
      </c>
      <c r="AK25" s="62">
        <v>40026</v>
      </c>
      <c r="AL25" s="62">
        <v>39934</v>
      </c>
      <c r="AM25" s="62">
        <v>39845</v>
      </c>
      <c r="AN25" s="62">
        <v>39753</v>
      </c>
      <c r="AO25" s="62">
        <v>39661</v>
      </c>
      <c r="AP25" s="62">
        <v>39569</v>
      </c>
      <c r="AQ25" s="62">
        <v>39479</v>
      </c>
      <c r="AR25" s="62">
        <v>39387</v>
      </c>
      <c r="AS25" s="62">
        <v>39295</v>
      </c>
      <c r="AT25" s="62">
        <v>39203</v>
      </c>
      <c r="AU25" s="62">
        <v>39114</v>
      </c>
      <c r="AV25" s="62">
        <v>39022</v>
      </c>
      <c r="AW25" s="62">
        <v>38930</v>
      </c>
      <c r="AX25" s="62">
        <v>38838</v>
      </c>
      <c r="AY25" s="62">
        <v>38749</v>
      </c>
      <c r="AZ25" s="62">
        <v>38657</v>
      </c>
      <c r="BA25" s="62">
        <v>38565</v>
      </c>
      <c r="BB25" s="62">
        <v>38473</v>
      </c>
      <c r="BC25" s="62">
        <v>38384</v>
      </c>
      <c r="BD25" s="62">
        <v>38292</v>
      </c>
      <c r="BE25" s="62">
        <v>38200</v>
      </c>
      <c r="BF25" s="62">
        <v>38108</v>
      </c>
      <c r="BG25" s="62">
        <v>38018</v>
      </c>
      <c r="BH25" s="62">
        <v>37926</v>
      </c>
      <c r="BI25" s="62">
        <v>37834</v>
      </c>
      <c r="BJ25" s="62">
        <v>37742</v>
      </c>
      <c r="BK25" s="62">
        <v>37653</v>
      </c>
      <c r="BL25" s="62">
        <v>37561</v>
      </c>
      <c r="BM25" s="62">
        <v>37469</v>
      </c>
      <c r="BN25" s="62">
        <v>37377</v>
      </c>
      <c r="BO25" s="62">
        <v>37288</v>
      </c>
      <c r="BP25" s="62">
        <v>37196</v>
      </c>
      <c r="BQ25" s="62">
        <v>37104</v>
      </c>
      <c r="BR25" s="62">
        <v>37012</v>
      </c>
      <c r="BS25" s="62">
        <v>36923</v>
      </c>
      <c r="BT25" s="62">
        <v>36831</v>
      </c>
      <c r="BU25" s="62">
        <v>36739</v>
      </c>
      <c r="BV25" s="62">
        <v>36647</v>
      </c>
      <c r="BW25" s="62">
        <v>36557</v>
      </c>
      <c r="BX25" s="62">
        <v>36465</v>
      </c>
      <c r="BY25" s="62">
        <v>36373</v>
      </c>
      <c r="BZ25" s="62">
        <v>36281</v>
      </c>
      <c r="CA25" s="62">
        <v>36192</v>
      </c>
      <c r="CB25" s="62">
        <v>36100</v>
      </c>
      <c r="CC25" s="62">
        <v>36008</v>
      </c>
      <c r="CD25" s="62">
        <v>35916</v>
      </c>
      <c r="CE25" s="62">
        <v>35827</v>
      </c>
      <c r="CF25" s="62">
        <v>35735</v>
      </c>
      <c r="CG25" s="62">
        <v>35643</v>
      </c>
      <c r="CH25" s="62">
        <v>35551</v>
      </c>
      <c r="CI25" s="62">
        <v>35462</v>
      </c>
      <c r="CJ25" s="62">
        <v>35370</v>
      </c>
      <c r="CK25" s="62">
        <v>35278</v>
      </c>
      <c r="CL25" s="62">
        <v>35186</v>
      </c>
      <c r="CM25" s="62">
        <v>35096</v>
      </c>
      <c r="CN25" s="62">
        <v>35004</v>
      </c>
      <c r="CO25" s="62">
        <v>34912</v>
      </c>
      <c r="CP25" s="62">
        <v>34820</v>
      </c>
      <c r="CQ25" s="62">
        <v>34731</v>
      </c>
      <c r="CR25" s="62">
        <v>34639</v>
      </c>
      <c r="CS25" s="62">
        <v>34547</v>
      </c>
      <c r="CT25" s="62">
        <v>34455</v>
      </c>
      <c r="CU25" s="62">
        <v>34366</v>
      </c>
      <c r="CV25" s="62">
        <v>34274</v>
      </c>
      <c r="CW25" s="62">
        <v>34182</v>
      </c>
      <c r="CX25" s="62">
        <v>34090</v>
      </c>
      <c r="CY25" s="62">
        <v>34001</v>
      </c>
      <c r="CZ25" s="62">
        <v>33909</v>
      </c>
      <c r="DA25" s="62">
        <v>33817</v>
      </c>
      <c r="DB25" s="62">
        <v>33725</v>
      </c>
      <c r="DC25" s="62">
        <v>33635</v>
      </c>
      <c r="DD25" s="62">
        <v>33543</v>
      </c>
      <c r="DE25" s="62">
        <v>33451</v>
      </c>
      <c r="DF25" s="62">
        <v>33359</v>
      </c>
      <c r="DG25" s="62">
        <v>33270</v>
      </c>
      <c r="DH25" s="62">
        <v>33178</v>
      </c>
      <c r="DI25" s="62">
        <v>33086</v>
      </c>
      <c r="DJ25" s="62">
        <v>32994</v>
      </c>
      <c r="DK25" s="62">
        <v>32905</v>
      </c>
      <c r="DL25" s="62">
        <v>32813</v>
      </c>
      <c r="DM25" s="62">
        <v>32721</v>
      </c>
      <c r="DN25" s="62">
        <v>32629</v>
      </c>
      <c r="DO25" s="62">
        <v>32540</v>
      </c>
      <c r="DP25" s="62">
        <v>32448</v>
      </c>
      <c r="DQ25" s="62">
        <v>32356</v>
      </c>
      <c r="DR25" s="62">
        <v>32264</v>
      </c>
      <c r="DS25" s="62">
        <v>32174</v>
      </c>
      <c r="DT25" s="62">
        <v>32082</v>
      </c>
      <c r="DU25" s="62">
        <v>31990</v>
      </c>
      <c r="DV25" s="62">
        <v>31898</v>
      </c>
      <c r="DW25" s="62">
        <v>31809</v>
      </c>
      <c r="DX25" s="62">
        <v>31717</v>
      </c>
      <c r="DY25" s="62">
        <v>31625</v>
      </c>
      <c r="DZ25" s="62">
        <v>31533</v>
      </c>
      <c r="EA25" s="62">
        <v>31444</v>
      </c>
      <c r="EB25" s="62">
        <v>31352</v>
      </c>
      <c r="EC25" s="62">
        <v>31260</v>
      </c>
      <c r="ED25" s="62">
        <v>31168</v>
      </c>
      <c r="EE25" s="62">
        <v>31079</v>
      </c>
      <c r="EF25" s="62">
        <v>30987</v>
      </c>
    </row>
    <row r="26" spans="1:136">
      <c r="A26" s="63" t="s">
        <v>254</v>
      </c>
    </row>
    <row r="27" spans="1:136">
      <c r="A27" s="65" t="s">
        <v>76</v>
      </c>
      <c r="B27" s="66">
        <v>46.296917540000003</v>
      </c>
      <c r="C27" s="66">
        <v>47.94828751</v>
      </c>
      <c r="D27" s="66">
        <v>45.907154819999995</v>
      </c>
      <c r="E27" s="66">
        <v>47.622923079999993</v>
      </c>
      <c r="F27" s="66">
        <v>50.076006329999998</v>
      </c>
      <c r="G27" s="66">
        <v>44.537515649999996</v>
      </c>
      <c r="H27" s="66">
        <v>47.614025130000002</v>
      </c>
      <c r="I27" s="66">
        <v>50.84309674</v>
      </c>
      <c r="J27" s="66">
        <v>50.396183729999997</v>
      </c>
      <c r="K27" s="66">
        <v>49.490186559999998</v>
      </c>
      <c r="L27" s="66">
        <v>44.845811349999998</v>
      </c>
      <c r="M27" s="66">
        <v>44.605870889999998</v>
      </c>
      <c r="N27" s="66">
        <v>49.049706049999998</v>
      </c>
      <c r="O27" s="66">
        <v>46.496362110000007</v>
      </c>
      <c r="P27" s="66">
        <v>41.110540450000002</v>
      </c>
      <c r="Q27" s="66">
        <v>42.385306600000007</v>
      </c>
      <c r="R27" s="66">
        <v>43.048664209999998</v>
      </c>
      <c r="S27" s="66">
        <v>45.533678989999999</v>
      </c>
      <c r="T27" s="66">
        <v>55.706046630000003</v>
      </c>
      <c r="U27" s="66">
        <v>44.498479920000001</v>
      </c>
      <c r="V27" s="66">
        <v>43.83683225</v>
      </c>
      <c r="W27" s="66">
        <v>39.72605686</v>
      </c>
      <c r="X27" s="66">
        <v>43.952906209999995</v>
      </c>
      <c r="Y27" s="66">
        <v>45.443407010000001</v>
      </c>
      <c r="Z27" s="66">
        <v>53.435433209999999</v>
      </c>
      <c r="AA27" s="66">
        <v>51.940848519999996</v>
      </c>
      <c r="AB27" s="66">
        <v>50.410701149999994</v>
      </c>
      <c r="AC27" s="66">
        <v>43.915739299999998</v>
      </c>
      <c r="AD27" s="66">
        <v>48.131007889999992</v>
      </c>
      <c r="AE27" s="66">
        <v>45.883315169999996</v>
      </c>
      <c r="AF27" s="66">
        <v>43.88467919</v>
      </c>
      <c r="AG27" s="66">
        <v>46.050896809999998</v>
      </c>
      <c r="AH27" s="66">
        <v>48.389577880000004</v>
      </c>
      <c r="AI27" s="66">
        <v>48.185771779999996</v>
      </c>
      <c r="AJ27" s="66">
        <v>45.488433830000005</v>
      </c>
      <c r="AK27" s="66">
        <v>36.398895359999997</v>
      </c>
      <c r="AL27" s="66">
        <v>32.898132310000001</v>
      </c>
      <c r="AM27" s="66">
        <v>45.771860079999996</v>
      </c>
      <c r="AN27" s="66">
        <v>49.400585970000002</v>
      </c>
      <c r="AO27" s="66">
        <v>46.400755629999999</v>
      </c>
      <c r="AP27" s="66">
        <v>52.57634041</v>
      </c>
      <c r="AQ27" s="66">
        <v>39.833548820000004</v>
      </c>
      <c r="AR27" s="66">
        <v>46.788442439999997</v>
      </c>
      <c r="AS27" s="66">
        <v>53.994152829999997</v>
      </c>
      <c r="AT27" s="66">
        <v>50.820555329999998</v>
      </c>
      <c r="AU27" s="66">
        <v>43.164037819999997</v>
      </c>
      <c r="AV27" s="66">
        <v>46.864374189999999</v>
      </c>
      <c r="AW27" s="66">
        <v>49.538460919999999</v>
      </c>
      <c r="AX27" s="66">
        <v>40.723544450000006</v>
      </c>
      <c r="AY27" s="66">
        <v>46.50431202</v>
      </c>
      <c r="AZ27" s="66">
        <v>48.020035419999999</v>
      </c>
      <c r="BA27" s="66">
        <v>50.066032509999999</v>
      </c>
      <c r="BB27" s="66">
        <v>50.624458140000002</v>
      </c>
      <c r="BC27" s="66">
        <v>52.453888430000006</v>
      </c>
      <c r="BD27" s="66">
        <v>53.143453790000002</v>
      </c>
      <c r="BE27" s="66">
        <v>52.177469960000003</v>
      </c>
      <c r="BF27" s="66">
        <v>58.967770380000005</v>
      </c>
      <c r="BG27" s="66">
        <v>61.856532970000004</v>
      </c>
      <c r="BH27" s="66">
        <v>65.319525849999991</v>
      </c>
      <c r="BI27" s="66">
        <v>66.276554619999999</v>
      </c>
      <c r="BJ27" s="66">
        <v>66.987031639999998</v>
      </c>
      <c r="BK27" s="66">
        <v>60.044041590000006</v>
      </c>
      <c r="BL27" s="66">
        <v>58.928205969999993</v>
      </c>
      <c r="BM27" s="66">
        <v>71.001080779999995</v>
      </c>
      <c r="BN27" s="66">
        <v>72.759022959999996</v>
      </c>
      <c r="BO27" s="66">
        <v>73.238199110000011</v>
      </c>
      <c r="BP27" s="66">
        <v>70.896610230000007</v>
      </c>
      <c r="BQ27" s="66">
        <v>76.942732829999997</v>
      </c>
      <c r="BR27" s="66">
        <v>73.944509199999999</v>
      </c>
      <c r="BS27" s="66">
        <v>66.753600210000002</v>
      </c>
      <c r="BT27" s="66">
        <v>63.469581920000003</v>
      </c>
      <c r="BU27" s="66">
        <v>65.547929150000002</v>
      </c>
      <c r="BV27" s="66">
        <v>68.357603589999997</v>
      </c>
      <c r="BW27" s="66">
        <v>76.432838779999997</v>
      </c>
      <c r="BX27" s="66">
        <v>80.011569019999996</v>
      </c>
      <c r="BY27" s="66">
        <v>73.68174805999999</v>
      </c>
      <c r="BZ27" s="66">
        <v>75.260895000000005</v>
      </c>
      <c r="CA27" s="66">
        <v>74.090516019999995</v>
      </c>
      <c r="CB27" s="66">
        <v>71.744765279999996</v>
      </c>
      <c r="CC27" s="66">
        <v>70.320452509999996</v>
      </c>
      <c r="CD27" s="66">
        <v>65.34486609999999</v>
      </c>
      <c r="CE27" s="66">
        <v>73.554791690000002</v>
      </c>
      <c r="CF27" s="66">
        <v>80.295578820000003</v>
      </c>
      <c r="CG27" s="66">
        <v>65.157863239999998</v>
      </c>
      <c r="CH27" s="66">
        <v>69.854282240000003</v>
      </c>
      <c r="CI27" s="66">
        <v>73.307323319999995</v>
      </c>
      <c r="CJ27" s="66">
        <v>70.133180319999994</v>
      </c>
      <c r="CK27" s="66">
        <v>68.411152229999999</v>
      </c>
      <c r="CL27" s="66">
        <v>69.156133419999989</v>
      </c>
      <c r="CM27" s="66">
        <v>78.449617160000003</v>
      </c>
      <c r="CN27" s="66">
        <v>84.8186465</v>
      </c>
      <c r="CO27" s="66">
        <v>75.096004539999996</v>
      </c>
      <c r="CP27" s="66">
        <v>72.627509090000004</v>
      </c>
      <c r="CQ27" s="66">
        <v>76.170345170000004</v>
      </c>
      <c r="CR27" s="66">
        <v>76.930400579999997</v>
      </c>
      <c r="CS27" s="66">
        <v>78.184685349999995</v>
      </c>
      <c r="CT27" s="66">
        <v>78.053402249999991</v>
      </c>
      <c r="CU27" s="66">
        <v>72.746678670000009</v>
      </c>
      <c r="CV27" s="66">
        <v>71.276980300000005</v>
      </c>
      <c r="CW27" s="66">
        <v>73.111372040000006</v>
      </c>
      <c r="CX27" s="66">
        <v>65.994326090000001</v>
      </c>
      <c r="CY27" s="66">
        <v>70.939644119999997</v>
      </c>
      <c r="CZ27" s="66">
        <v>77.434976050000003</v>
      </c>
      <c r="DA27" s="66">
        <v>68.081288360000002</v>
      </c>
      <c r="DB27" s="66">
        <v>77.636372090000009</v>
      </c>
      <c r="DC27" s="66">
        <v>75.721085670000008</v>
      </c>
      <c r="DD27" s="66">
        <v>81.787114809999991</v>
      </c>
      <c r="DE27" s="66">
        <v>72.720182000000008</v>
      </c>
      <c r="DF27" s="66">
        <v>74.726614800000007</v>
      </c>
      <c r="DG27" s="66">
        <v>72.150382070000006</v>
      </c>
      <c r="DH27" s="66">
        <v>82.129540750000004</v>
      </c>
      <c r="DI27" s="66">
        <v>78.201035450000006</v>
      </c>
      <c r="DJ27" s="66">
        <v>87.229482379999993</v>
      </c>
      <c r="DK27" s="66">
        <v>87.622998920000001</v>
      </c>
      <c r="DL27" s="66">
        <v>95.643836530000002</v>
      </c>
      <c r="DM27" s="66">
        <v>90.74484600000001</v>
      </c>
      <c r="DN27" s="66">
        <v>88.707681170000001</v>
      </c>
      <c r="DO27" s="66">
        <v>80.566960940000001</v>
      </c>
      <c r="DP27" s="66">
        <v>87.351057420000004</v>
      </c>
      <c r="DQ27" s="66">
        <v>86.802872590000007</v>
      </c>
      <c r="DR27" s="66">
        <v>79.253553139999994</v>
      </c>
      <c r="DS27" s="66">
        <v>83.248823270000003</v>
      </c>
      <c r="DT27" s="66">
        <v>80.630498549999999</v>
      </c>
      <c r="DU27" s="66">
        <v>82.195949939999991</v>
      </c>
      <c r="DV27" s="66">
        <v>86.4997793</v>
      </c>
      <c r="DW27" s="66">
        <v>92.580608600000005</v>
      </c>
      <c r="DX27" s="66">
        <v>93.461669889999996</v>
      </c>
      <c r="DY27" s="66">
        <v>90.074983810000006</v>
      </c>
      <c r="DZ27" s="66">
        <v>98.239282059999994</v>
      </c>
      <c r="EA27" s="66">
        <v>93.25094867</v>
      </c>
      <c r="EB27" s="66">
        <v>101.36292584</v>
      </c>
      <c r="EC27" s="66">
        <v>92.651170159999992</v>
      </c>
      <c r="ED27" s="66">
        <v>86.125658810000004</v>
      </c>
      <c r="EE27" s="66">
        <v>79.6061476</v>
      </c>
      <c r="EF27" s="66">
        <v>81.390619389999998</v>
      </c>
    </row>
    <row r="28" spans="1:136">
      <c r="A28" s="65" t="s">
        <v>77</v>
      </c>
      <c r="B28" s="66">
        <v>63.186124549999995</v>
      </c>
      <c r="C28" s="66">
        <v>64.892093719999991</v>
      </c>
      <c r="D28" s="66">
        <v>59.486723789999992</v>
      </c>
      <c r="E28" s="66">
        <v>56.454328589999996</v>
      </c>
      <c r="F28" s="66">
        <v>57.789867490000006</v>
      </c>
      <c r="G28" s="66">
        <v>56.158870929999999</v>
      </c>
      <c r="H28" s="66">
        <v>63.752581549999995</v>
      </c>
      <c r="I28" s="66">
        <v>60.471690860000002</v>
      </c>
      <c r="J28" s="66">
        <v>63.482708610000003</v>
      </c>
      <c r="K28" s="66">
        <v>60.003432329999995</v>
      </c>
      <c r="L28" s="66">
        <v>58.416472390000003</v>
      </c>
      <c r="M28" s="66">
        <v>72.240111599999992</v>
      </c>
      <c r="N28" s="66">
        <v>64.253403800000001</v>
      </c>
      <c r="O28" s="66">
        <v>64.926071589999992</v>
      </c>
      <c r="P28" s="66">
        <v>69.60878194</v>
      </c>
      <c r="Q28" s="66">
        <v>60.962762179999999</v>
      </c>
      <c r="R28" s="66">
        <v>70.677878960000001</v>
      </c>
      <c r="S28" s="66">
        <v>73.153972629999998</v>
      </c>
      <c r="T28" s="66">
        <v>79.701113899999996</v>
      </c>
      <c r="U28" s="66">
        <v>70.685646410000004</v>
      </c>
      <c r="V28" s="66">
        <v>76.985677009999989</v>
      </c>
      <c r="W28" s="66">
        <v>78.755069759999998</v>
      </c>
      <c r="X28" s="66">
        <v>81.950993459999992</v>
      </c>
      <c r="Y28" s="66">
        <v>83.271912689999994</v>
      </c>
      <c r="Z28" s="66">
        <v>89.131258749999986</v>
      </c>
      <c r="AA28" s="66">
        <v>76.952927580000008</v>
      </c>
      <c r="AB28" s="66">
        <v>70.618452829999995</v>
      </c>
      <c r="AC28" s="66">
        <v>60.575737800000006</v>
      </c>
      <c r="AD28" s="66">
        <v>63.406560200000008</v>
      </c>
      <c r="AE28" s="66">
        <v>53.559164729999999</v>
      </c>
      <c r="AF28" s="66">
        <v>55.343937190000005</v>
      </c>
      <c r="AG28" s="66">
        <v>53.143541049999996</v>
      </c>
      <c r="AH28" s="66">
        <v>49.889100859999992</v>
      </c>
      <c r="AI28" s="66">
        <v>47.699423869999997</v>
      </c>
      <c r="AJ28" s="66">
        <v>45.222597520000001</v>
      </c>
      <c r="AK28" s="66">
        <v>42.698254650000003</v>
      </c>
      <c r="AL28" s="66">
        <v>43.31229235</v>
      </c>
      <c r="AM28" s="66">
        <v>45.504263539999997</v>
      </c>
      <c r="AN28" s="66">
        <v>42.765461500000001</v>
      </c>
      <c r="AO28" s="66">
        <v>43.953419580000002</v>
      </c>
      <c r="AP28" s="66">
        <v>39.023961800000002</v>
      </c>
      <c r="AQ28" s="66">
        <v>35.668468359999999</v>
      </c>
      <c r="AR28" s="66">
        <v>37.719117660000002</v>
      </c>
      <c r="AS28" s="66">
        <v>37.263856199999999</v>
      </c>
      <c r="AT28" s="66">
        <v>32.858668710000003</v>
      </c>
      <c r="AU28" s="66">
        <v>32.505744469999996</v>
      </c>
      <c r="AV28" s="66">
        <v>32.665667300000003</v>
      </c>
      <c r="AW28" s="66">
        <v>33.396095809999998</v>
      </c>
      <c r="AX28" s="66">
        <v>33.921572820000002</v>
      </c>
      <c r="AY28" s="66">
        <v>29.625217860000003</v>
      </c>
      <c r="AZ28" s="66">
        <v>35.602408969999999</v>
      </c>
      <c r="BA28" s="66">
        <v>29.58568734</v>
      </c>
      <c r="BB28" s="66">
        <v>27.188767850000001</v>
      </c>
      <c r="BC28" s="66">
        <v>34.140714379999999</v>
      </c>
      <c r="BD28" s="66">
        <v>29.089336920000001</v>
      </c>
      <c r="BE28" s="66">
        <v>25.66739346</v>
      </c>
      <c r="BF28" s="66">
        <v>30.703190209999999</v>
      </c>
      <c r="BG28" s="66">
        <v>27.403665139999998</v>
      </c>
      <c r="BH28" s="66">
        <v>27.229017870000003</v>
      </c>
      <c r="BI28" s="66">
        <v>21.459428769999999</v>
      </c>
      <c r="BJ28" s="66">
        <v>22.04831677</v>
      </c>
      <c r="BK28" s="66">
        <v>21.871001880000001</v>
      </c>
      <c r="BL28" s="66">
        <v>20.819693969999999</v>
      </c>
      <c r="BM28" s="66">
        <v>20.256579000000002</v>
      </c>
      <c r="BN28" s="66">
        <v>21.743353469999999</v>
      </c>
      <c r="BO28" s="66">
        <v>22.682004429999999</v>
      </c>
      <c r="BP28" s="66">
        <v>19.743504780000002</v>
      </c>
      <c r="BQ28" s="66">
        <v>22.523877939999998</v>
      </c>
      <c r="BR28" s="66">
        <v>23.101627379999996</v>
      </c>
      <c r="BS28" s="66">
        <v>25.78666892</v>
      </c>
      <c r="BT28" s="66">
        <v>27.414986639999999</v>
      </c>
      <c r="BU28" s="66">
        <v>26.15456777</v>
      </c>
      <c r="BV28" s="66">
        <v>23.930015480000002</v>
      </c>
      <c r="BW28" s="66">
        <v>28.260745070000002</v>
      </c>
      <c r="BX28" s="66">
        <v>22.123562210000003</v>
      </c>
      <c r="BY28" s="66">
        <v>20.590151760000001</v>
      </c>
      <c r="BZ28" s="66">
        <v>21.119613659999999</v>
      </c>
      <c r="CA28" s="66">
        <v>22.59202998</v>
      </c>
      <c r="CB28" s="66">
        <v>24.203027420000002</v>
      </c>
      <c r="CC28" s="66">
        <v>26.528626289999998</v>
      </c>
      <c r="CD28" s="66">
        <v>24.54850334</v>
      </c>
      <c r="CE28" s="66">
        <v>24.091228550000004</v>
      </c>
      <c r="CF28" s="66">
        <v>22.89821444</v>
      </c>
      <c r="CG28" s="66">
        <v>23.143160779999999</v>
      </c>
      <c r="CH28" s="66">
        <v>24.707138960000002</v>
      </c>
      <c r="CI28" s="66">
        <v>23.613817050000002</v>
      </c>
      <c r="CJ28" s="66">
        <v>30.605627009999999</v>
      </c>
      <c r="CK28" s="66">
        <v>30.029839819999999</v>
      </c>
      <c r="CL28" s="66">
        <v>26.75283576</v>
      </c>
      <c r="CM28" s="66">
        <v>23.51692628</v>
      </c>
      <c r="CN28" s="66">
        <v>20.719419909999999</v>
      </c>
      <c r="CO28" s="66">
        <v>23.472253459999997</v>
      </c>
      <c r="CP28" s="66">
        <v>26.018111810000001</v>
      </c>
      <c r="CQ28" s="66">
        <v>26.73816858</v>
      </c>
      <c r="CR28" s="66">
        <v>24.16862132</v>
      </c>
      <c r="CS28" s="66">
        <v>25.455017699999999</v>
      </c>
      <c r="CT28" s="66">
        <v>27.799414439999996</v>
      </c>
      <c r="CU28" s="66">
        <v>31.00322444</v>
      </c>
      <c r="CV28" s="66">
        <v>28.015273350000001</v>
      </c>
      <c r="CW28" s="66">
        <v>27.591129949999999</v>
      </c>
      <c r="CX28" s="66">
        <v>28.976755600000001</v>
      </c>
      <c r="CY28" s="66">
        <v>29.57856537</v>
      </c>
      <c r="CZ28" s="66">
        <v>27.465995840000001</v>
      </c>
      <c r="DA28" s="66">
        <v>27.467759779999998</v>
      </c>
      <c r="DB28" s="66">
        <v>28.24642871</v>
      </c>
      <c r="DC28" s="66">
        <v>26.717295239999999</v>
      </c>
      <c r="DD28" s="66">
        <v>24.265800030000001</v>
      </c>
      <c r="DE28" s="66">
        <v>30.635627550000002</v>
      </c>
      <c r="DF28" s="66">
        <v>29.4120664</v>
      </c>
      <c r="DG28" s="66">
        <v>32.8529968</v>
      </c>
      <c r="DH28" s="66">
        <v>27.432831799999999</v>
      </c>
      <c r="DI28" s="66">
        <v>27.173341099999998</v>
      </c>
      <c r="DJ28" s="66">
        <v>33.104560999999997</v>
      </c>
      <c r="DK28" s="66">
        <v>36.247278299999998</v>
      </c>
      <c r="DL28" s="66">
        <v>35.020296000000002</v>
      </c>
      <c r="DM28" s="66">
        <v>34.996487899999998</v>
      </c>
      <c r="DN28" s="66">
        <v>35.154464099999998</v>
      </c>
      <c r="DO28" s="66">
        <v>32.976642200000001</v>
      </c>
      <c r="DP28" s="66">
        <v>31.510343500000001</v>
      </c>
      <c r="DQ28" s="66">
        <v>29.434514800000002</v>
      </c>
      <c r="DR28" s="66">
        <v>27.029388599999997</v>
      </c>
      <c r="DS28" s="66">
        <v>29.979403099999999</v>
      </c>
      <c r="DT28" s="66">
        <v>29.809394400000002</v>
      </c>
      <c r="DU28" s="66">
        <v>31.903568800000002</v>
      </c>
      <c r="DV28" s="66">
        <v>34.571692500000005</v>
      </c>
      <c r="DW28" s="66">
        <v>33.845076400000004</v>
      </c>
      <c r="DX28" s="66">
        <v>30.368817200000002</v>
      </c>
      <c r="DY28" s="66">
        <v>29.060281700000001</v>
      </c>
      <c r="DZ28" s="66">
        <v>31.608597200000002</v>
      </c>
      <c r="EA28" s="66">
        <v>32.518211100000002</v>
      </c>
      <c r="EB28" s="66">
        <v>35.804310999999998</v>
      </c>
      <c r="EC28" s="66">
        <v>31.902046000000002</v>
      </c>
      <c r="ED28" s="66">
        <v>30.375290800000002</v>
      </c>
      <c r="EE28" s="66">
        <v>31.259506699999999</v>
      </c>
      <c r="EF28" s="66">
        <v>29.339634099999998</v>
      </c>
    </row>
    <row r="29" spans="1:136">
      <c r="A29" s="65" t="s">
        <v>78</v>
      </c>
      <c r="B29" s="66">
        <v>204.46185042000002</v>
      </c>
      <c r="C29" s="66">
        <v>201.61584740000001</v>
      </c>
      <c r="D29" s="66">
        <v>197.88793196</v>
      </c>
      <c r="E29" s="66">
        <v>182.48955156</v>
      </c>
      <c r="F29" s="66">
        <v>193.70027483999999</v>
      </c>
      <c r="G29" s="66">
        <v>206.28065805</v>
      </c>
      <c r="H29" s="66">
        <v>212.36549329000002</v>
      </c>
      <c r="I29" s="66">
        <v>196.96479024999999</v>
      </c>
      <c r="J29" s="66">
        <v>202.37105896999998</v>
      </c>
      <c r="K29" s="66">
        <v>189.42783220000001</v>
      </c>
      <c r="L29" s="66">
        <v>186.30424894000001</v>
      </c>
      <c r="M29" s="66">
        <v>176.48297969000001</v>
      </c>
      <c r="N29" s="66">
        <v>194.9011481</v>
      </c>
      <c r="O29" s="66">
        <v>188.76213767000002</v>
      </c>
      <c r="P29" s="66">
        <v>187.60962985</v>
      </c>
      <c r="Q29" s="66">
        <v>199.74691196000001</v>
      </c>
      <c r="R29" s="66">
        <v>205.40491315999998</v>
      </c>
      <c r="S29" s="66">
        <v>220.56610778999999</v>
      </c>
      <c r="T29" s="66">
        <v>199.99425847999998</v>
      </c>
      <c r="U29" s="66">
        <v>193.81217402000001</v>
      </c>
      <c r="V29" s="66">
        <v>204.97744490999997</v>
      </c>
      <c r="W29" s="66">
        <v>188.88071583999999</v>
      </c>
      <c r="X29" s="66">
        <v>200.00422795</v>
      </c>
      <c r="Y29" s="66">
        <v>196.48636913000001</v>
      </c>
      <c r="Z29" s="66">
        <v>209.78753510999996</v>
      </c>
      <c r="AA29" s="66">
        <v>208.54666974999998</v>
      </c>
      <c r="AB29" s="66">
        <v>200.54454805</v>
      </c>
      <c r="AC29" s="66">
        <v>205.98637533000002</v>
      </c>
      <c r="AD29" s="66">
        <v>197.32362223000001</v>
      </c>
      <c r="AE29" s="66">
        <v>209.80662022999999</v>
      </c>
      <c r="AF29" s="66">
        <v>211.37648870000001</v>
      </c>
      <c r="AG29" s="66">
        <v>217.89429855</v>
      </c>
      <c r="AH29" s="66">
        <v>210.31152966000002</v>
      </c>
      <c r="AI29" s="66">
        <v>215.85358418999999</v>
      </c>
      <c r="AJ29" s="66">
        <v>222.79566973000001</v>
      </c>
      <c r="AK29" s="66">
        <v>229.57839349</v>
      </c>
      <c r="AL29" s="66">
        <v>222.47331135999997</v>
      </c>
      <c r="AM29" s="66">
        <v>243.15557269000001</v>
      </c>
      <c r="AN29" s="66">
        <v>239.41323654999999</v>
      </c>
      <c r="AO29" s="66">
        <v>231.64449005</v>
      </c>
      <c r="AP29" s="66">
        <v>235.07674972000001</v>
      </c>
      <c r="AQ29" s="66">
        <v>244.81013828000002</v>
      </c>
      <c r="AR29" s="66">
        <v>232.93412737</v>
      </c>
      <c r="AS29" s="66">
        <v>220.83165554000001</v>
      </c>
      <c r="AT29" s="66">
        <v>221.29768520000002</v>
      </c>
      <c r="AU29" s="66">
        <v>214.25582261</v>
      </c>
      <c r="AV29" s="66">
        <v>213.13166465</v>
      </c>
      <c r="AW29" s="66">
        <v>218.29762719000001</v>
      </c>
      <c r="AX29" s="66">
        <v>223.95330696000002</v>
      </c>
      <c r="AY29" s="66">
        <v>228.49117861999997</v>
      </c>
      <c r="AZ29" s="66">
        <v>230.90934811000002</v>
      </c>
      <c r="BA29" s="66">
        <v>230.0336523</v>
      </c>
      <c r="BB29" s="66">
        <v>247.44928601000001</v>
      </c>
      <c r="BC29" s="66">
        <v>246.53348579999999</v>
      </c>
      <c r="BD29" s="66">
        <v>253.51193226999999</v>
      </c>
      <c r="BE29" s="66">
        <v>253.46257213000001</v>
      </c>
      <c r="BF29" s="66">
        <v>259.50378409999996</v>
      </c>
      <c r="BG29" s="66">
        <v>244.32073702999998</v>
      </c>
      <c r="BH29" s="66">
        <v>231.32642100000001</v>
      </c>
      <c r="BI29" s="66">
        <v>248.77051316999999</v>
      </c>
      <c r="BJ29" s="66">
        <v>260.3699489</v>
      </c>
      <c r="BK29" s="66">
        <v>267.83236464999999</v>
      </c>
      <c r="BL29" s="66">
        <v>264.67827281000001</v>
      </c>
      <c r="BM29" s="66">
        <v>256.39141033999999</v>
      </c>
      <c r="BN29" s="66">
        <v>266.72163476999998</v>
      </c>
      <c r="BO29" s="66">
        <v>259.67331159000003</v>
      </c>
      <c r="BP29" s="66">
        <v>265.01897481999998</v>
      </c>
      <c r="BQ29" s="66">
        <v>267.12844151000002</v>
      </c>
      <c r="BR29" s="66">
        <v>275.52663546000002</v>
      </c>
      <c r="BS29" s="66">
        <v>274.98953439000002</v>
      </c>
      <c r="BT29" s="66">
        <v>269.98073464000004</v>
      </c>
      <c r="BU29" s="66">
        <v>287.16269604000001</v>
      </c>
      <c r="BV29" s="66">
        <v>282.64575542</v>
      </c>
      <c r="BW29" s="66">
        <v>265.90227279999999</v>
      </c>
      <c r="BX29" s="66">
        <v>266.00274463</v>
      </c>
      <c r="BY29" s="66">
        <v>269.86518921999999</v>
      </c>
      <c r="BZ29" s="66">
        <v>277.88029186999995</v>
      </c>
      <c r="CA29" s="66">
        <v>277.19999524000002</v>
      </c>
      <c r="CB29" s="66">
        <v>276.42333454999999</v>
      </c>
      <c r="CC29" s="66">
        <v>277.91918920000001</v>
      </c>
      <c r="CD29" s="66">
        <v>271.63785992999999</v>
      </c>
      <c r="CE29" s="66">
        <v>286.47541790000002</v>
      </c>
      <c r="CF29" s="66">
        <v>301.13000744999999</v>
      </c>
      <c r="CG29" s="66">
        <v>304.81773850000002</v>
      </c>
      <c r="CH29" s="66">
        <v>297.32402944999995</v>
      </c>
      <c r="CI29" s="66">
        <v>291.22125729000004</v>
      </c>
      <c r="CJ29" s="66">
        <v>295.56302785000003</v>
      </c>
      <c r="CK29" s="66">
        <v>292.73966928999999</v>
      </c>
      <c r="CL29" s="66">
        <v>288.95495452</v>
      </c>
      <c r="CM29" s="66">
        <v>297.79893652000004</v>
      </c>
      <c r="CN29" s="66">
        <v>303.74510200999998</v>
      </c>
      <c r="CO29" s="66">
        <v>304.64006454999998</v>
      </c>
      <c r="CP29" s="66">
        <v>299.32277905000001</v>
      </c>
      <c r="CQ29" s="66">
        <v>299.12583379000006</v>
      </c>
      <c r="CR29" s="66">
        <v>298.76229755999998</v>
      </c>
      <c r="CS29" s="66">
        <v>303.48363355999999</v>
      </c>
      <c r="CT29" s="66">
        <v>303.52237492999996</v>
      </c>
      <c r="CU29" s="66">
        <v>293.42791589000001</v>
      </c>
      <c r="CV29" s="66">
        <v>304.92325202000001</v>
      </c>
      <c r="CW29" s="66">
        <v>288.28985434000003</v>
      </c>
      <c r="CX29" s="66">
        <v>290.99076733999999</v>
      </c>
      <c r="CY29" s="66">
        <v>295.23727134000001</v>
      </c>
      <c r="CZ29" s="66">
        <v>294.09192717000002</v>
      </c>
      <c r="DA29" s="66">
        <v>295.20698383000001</v>
      </c>
      <c r="DB29" s="66">
        <v>296.50514800000002</v>
      </c>
      <c r="DC29" s="66">
        <v>290.46347714999996</v>
      </c>
      <c r="DD29" s="66">
        <v>292.81930676000002</v>
      </c>
      <c r="DE29" s="66">
        <v>291.67523</v>
      </c>
      <c r="DF29" s="66">
        <v>294.01951200000002</v>
      </c>
      <c r="DG29" s="66">
        <v>294.08410818999999</v>
      </c>
      <c r="DH29" s="66">
        <v>306.49995325000003</v>
      </c>
      <c r="DI29" s="66">
        <v>306.17266439000002</v>
      </c>
      <c r="DJ29" s="66">
        <v>313.73341009999996</v>
      </c>
      <c r="DK29" s="66">
        <v>304.00930774000005</v>
      </c>
      <c r="DL29" s="66">
        <v>319.14601820000007</v>
      </c>
      <c r="DM29" s="66">
        <v>320.05001576000006</v>
      </c>
      <c r="DN29" s="66">
        <v>324.89786551999998</v>
      </c>
      <c r="DO29" s="66">
        <v>313.33597889999999</v>
      </c>
      <c r="DP29" s="66">
        <v>311.96068857</v>
      </c>
      <c r="DQ29" s="66">
        <v>310.13538941999997</v>
      </c>
      <c r="DR29" s="66">
        <v>306.64940274999998</v>
      </c>
      <c r="DS29" s="66">
        <v>290.19733417999998</v>
      </c>
      <c r="DT29" s="66">
        <v>291.64282092000002</v>
      </c>
      <c r="DU29" s="66">
        <v>289.38070242000003</v>
      </c>
      <c r="DV29" s="66">
        <v>289.62256972</v>
      </c>
      <c r="DW29" s="66">
        <v>281.99027677999999</v>
      </c>
      <c r="DX29" s="66">
        <v>281.12248965000003</v>
      </c>
      <c r="DY29" s="66">
        <v>280.35817089</v>
      </c>
      <c r="DZ29" s="66">
        <v>282.59986943000001</v>
      </c>
      <c r="EA29" s="66">
        <v>287.91123238</v>
      </c>
      <c r="EB29" s="66">
        <v>283.27255809999997</v>
      </c>
      <c r="EC29" s="66">
        <v>269.06211775999998</v>
      </c>
      <c r="ED29" s="66">
        <v>264.8029343</v>
      </c>
      <c r="EE29" s="66">
        <v>279.03254973999998</v>
      </c>
      <c r="EF29" s="66">
        <v>280.18671730000005</v>
      </c>
    </row>
    <row r="30" spans="1:136">
      <c r="A30" s="65" t="s">
        <v>79</v>
      </c>
      <c r="B30" s="66">
        <v>36.203120550000001</v>
      </c>
      <c r="C30" s="66">
        <v>36.099078920000004</v>
      </c>
      <c r="D30" s="66">
        <v>31.85258108</v>
      </c>
      <c r="E30" s="66">
        <v>25.177679559999998</v>
      </c>
      <c r="F30" s="66">
        <v>28.040347860000001</v>
      </c>
      <c r="G30" s="66">
        <v>26.324610289999999</v>
      </c>
      <c r="H30" s="66">
        <v>28.821738530000001</v>
      </c>
      <c r="I30" s="66">
        <v>33.379659709999999</v>
      </c>
      <c r="J30" s="66">
        <v>31.374088569999998</v>
      </c>
      <c r="K30" s="66">
        <v>30.0137684</v>
      </c>
      <c r="L30" s="66">
        <v>30.358488379999997</v>
      </c>
      <c r="M30" s="66">
        <v>34.594771850000001</v>
      </c>
      <c r="N30" s="66">
        <v>32.158173160000004</v>
      </c>
      <c r="O30" s="66">
        <v>29.523048029999998</v>
      </c>
      <c r="P30" s="66">
        <v>25.575597159999997</v>
      </c>
      <c r="Q30" s="66">
        <v>32.811132699999995</v>
      </c>
      <c r="R30" s="66">
        <v>37.084123790000007</v>
      </c>
      <c r="S30" s="66">
        <v>39.680541940000005</v>
      </c>
      <c r="T30" s="66">
        <v>39.421364769999997</v>
      </c>
      <c r="U30" s="66">
        <v>35.529256570000001</v>
      </c>
      <c r="V30" s="66">
        <v>35.611743399999995</v>
      </c>
      <c r="W30" s="66">
        <v>32.584094750000006</v>
      </c>
      <c r="X30" s="66">
        <v>35.767458740000002</v>
      </c>
      <c r="Y30" s="66">
        <v>39.850153150000004</v>
      </c>
      <c r="Z30" s="66">
        <v>38.608341510000002</v>
      </c>
      <c r="AA30" s="66">
        <v>37.506495329999993</v>
      </c>
      <c r="AB30" s="66">
        <v>40.501236329999998</v>
      </c>
      <c r="AC30" s="66">
        <v>33.27859248</v>
      </c>
      <c r="AD30" s="66">
        <v>32.110473390000003</v>
      </c>
      <c r="AE30" s="66">
        <v>30.649754550000001</v>
      </c>
      <c r="AF30" s="66">
        <v>34.705433499999998</v>
      </c>
      <c r="AG30" s="66">
        <v>39.741542720000005</v>
      </c>
      <c r="AH30" s="66">
        <v>38.941435419999998</v>
      </c>
      <c r="AI30" s="66">
        <v>34.124234680000001</v>
      </c>
      <c r="AJ30" s="66">
        <v>25.27316021</v>
      </c>
      <c r="AK30" s="66">
        <v>24.544373960000001</v>
      </c>
      <c r="AL30" s="66">
        <v>27.386611809999998</v>
      </c>
      <c r="AM30" s="66">
        <v>31.509163579999999</v>
      </c>
      <c r="AN30" s="66">
        <v>22.843156649999997</v>
      </c>
      <c r="AO30" s="66">
        <v>22.029956070000001</v>
      </c>
      <c r="AP30" s="66">
        <v>28.327064</v>
      </c>
      <c r="AQ30" s="66">
        <v>23.974549200000002</v>
      </c>
      <c r="AR30" s="66">
        <v>22.630910699999998</v>
      </c>
      <c r="AS30" s="66">
        <v>22.945319180000002</v>
      </c>
      <c r="AT30" s="66">
        <v>25.101162049999999</v>
      </c>
      <c r="AU30" s="66">
        <v>22.26776855</v>
      </c>
      <c r="AV30" s="66">
        <v>23.671538880000004</v>
      </c>
      <c r="AW30" s="66">
        <v>21.863970430000002</v>
      </c>
      <c r="AX30" s="66">
        <v>22.007346699999999</v>
      </c>
      <c r="AY30" s="66">
        <v>25.824662789999998</v>
      </c>
      <c r="AZ30" s="66">
        <v>27.460103480000001</v>
      </c>
      <c r="BA30" s="66">
        <v>27.32337515</v>
      </c>
      <c r="BB30" s="66">
        <v>22.963815350000001</v>
      </c>
      <c r="BC30" s="66">
        <v>20.46904017</v>
      </c>
      <c r="BD30" s="66">
        <v>20.38247247</v>
      </c>
      <c r="BE30" s="66">
        <v>19.958799780000003</v>
      </c>
      <c r="BF30" s="66">
        <v>23.154836550000002</v>
      </c>
      <c r="BG30" s="66">
        <v>22.066981690000002</v>
      </c>
      <c r="BH30" s="66">
        <v>20.330251370000003</v>
      </c>
      <c r="BI30" s="66">
        <v>20.88739288</v>
      </c>
      <c r="BJ30" s="66">
        <v>18.253575170000001</v>
      </c>
      <c r="BK30" s="66">
        <v>17.75721806</v>
      </c>
      <c r="BL30" s="66">
        <v>19.027976170000002</v>
      </c>
      <c r="BM30" s="66">
        <v>22.159705720000005</v>
      </c>
      <c r="BN30" s="66">
        <v>17.325875199999999</v>
      </c>
      <c r="BO30" s="66">
        <v>18.660324929999998</v>
      </c>
      <c r="BP30" s="66">
        <v>21.041607580000001</v>
      </c>
      <c r="BQ30" s="66">
        <v>22.437968859999998</v>
      </c>
      <c r="BR30" s="66">
        <v>21.01058574</v>
      </c>
      <c r="BS30" s="66">
        <v>19.975907629999998</v>
      </c>
      <c r="BT30" s="66">
        <v>20.801893790000001</v>
      </c>
      <c r="BU30" s="66">
        <v>20.618651539999998</v>
      </c>
      <c r="BV30" s="66">
        <v>18.788475849999998</v>
      </c>
      <c r="BW30" s="66">
        <v>16.297826559999997</v>
      </c>
      <c r="BX30" s="66">
        <v>21.236905480000001</v>
      </c>
      <c r="BY30" s="66">
        <v>21.228459229999999</v>
      </c>
      <c r="BZ30" s="66">
        <v>20.84924964</v>
      </c>
      <c r="CA30" s="66">
        <v>18.536279449999999</v>
      </c>
      <c r="CB30" s="66">
        <v>23.493549619999996</v>
      </c>
      <c r="CC30" s="66">
        <v>25.97938199</v>
      </c>
      <c r="CD30" s="66">
        <v>21.14266602</v>
      </c>
      <c r="CE30" s="66">
        <v>18.845515129999999</v>
      </c>
      <c r="CF30" s="66">
        <v>16.785093</v>
      </c>
      <c r="CG30" s="66">
        <v>21.947429769999999</v>
      </c>
      <c r="CH30" s="66">
        <v>22.483014469999997</v>
      </c>
      <c r="CI30" s="66">
        <v>22.142355569999999</v>
      </c>
      <c r="CJ30" s="66">
        <v>23.824398240000001</v>
      </c>
      <c r="CK30" s="66">
        <v>22.077902049999999</v>
      </c>
      <c r="CL30" s="66">
        <v>22.760293950000001</v>
      </c>
      <c r="CM30" s="66">
        <v>23.3668747</v>
      </c>
      <c r="CN30" s="66">
        <v>22.363894370000004</v>
      </c>
      <c r="CO30" s="66">
        <v>25.46076893</v>
      </c>
      <c r="CP30" s="66">
        <v>23.57357292</v>
      </c>
      <c r="CQ30" s="66">
        <v>21.74761088</v>
      </c>
      <c r="CR30" s="66">
        <v>25.043714950000002</v>
      </c>
      <c r="CS30" s="66">
        <v>28.698807309999999</v>
      </c>
      <c r="CT30" s="66">
        <v>26.781189850000001</v>
      </c>
      <c r="CU30" s="66">
        <v>27.02259334</v>
      </c>
      <c r="CV30" s="66">
        <v>27.410935689999999</v>
      </c>
      <c r="CW30" s="66">
        <v>26.683125109999999</v>
      </c>
      <c r="CX30" s="66">
        <v>28.366292310000002</v>
      </c>
      <c r="CY30" s="66">
        <v>31.27823811</v>
      </c>
      <c r="CZ30" s="66">
        <v>28.96310003</v>
      </c>
      <c r="DA30" s="66">
        <v>31.63763054</v>
      </c>
      <c r="DB30" s="66">
        <v>37.18811075</v>
      </c>
      <c r="DC30" s="66">
        <v>35.122910379999993</v>
      </c>
      <c r="DD30" s="66">
        <v>34.825970930000004</v>
      </c>
      <c r="DE30" s="66">
        <v>31.44656955</v>
      </c>
      <c r="DF30" s="66">
        <v>31.54946399</v>
      </c>
      <c r="DG30" s="66">
        <v>30.091125849999997</v>
      </c>
      <c r="DH30" s="66">
        <v>34.22200677</v>
      </c>
      <c r="DI30" s="66">
        <v>31.736662600000002</v>
      </c>
      <c r="DJ30" s="66">
        <v>36.829068239999998</v>
      </c>
      <c r="DK30" s="66">
        <v>35.333010999999999</v>
      </c>
      <c r="DL30" s="66">
        <v>34.773797690000002</v>
      </c>
      <c r="DM30" s="66">
        <v>32.971661239999996</v>
      </c>
      <c r="DN30" s="66">
        <v>33.982154879999996</v>
      </c>
      <c r="DO30" s="66">
        <v>37.19498385</v>
      </c>
      <c r="DP30" s="66">
        <v>38.480040750000008</v>
      </c>
      <c r="DQ30" s="66">
        <v>35.931675200000001</v>
      </c>
      <c r="DR30" s="66">
        <v>33.61985387</v>
      </c>
      <c r="DS30" s="66">
        <v>41.18252854</v>
      </c>
      <c r="DT30" s="66">
        <v>36.78222942</v>
      </c>
      <c r="DU30" s="66">
        <v>40.451566440000008</v>
      </c>
      <c r="DV30" s="66">
        <v>38.539381759999998</v>
      </c>
      <c r="DW30" s="66">
        <v>40.657256610000005</v>
      </c>
      <c r="DX30" s="66">
        <v>45.289481830000007</v>
      </c>
      <c r="DY30" s="66">
        <v>43.778119140000001</v>
      </c>
      <c r="DZ30" s="66">
        <v>41.829264500000008</v>
      </c>
      <c r="EA30" s="66">
        <v>42.783930450000007</v>
      </c>
      <c r="EB30" s="66">
        <v>44.935492270000005</v>
      </c>
      <c r="EC30" s="66">
        <v>44.242277440000002</v>
      </c>
      <c r="ED30" s="66">
        <v>41.443007190000003</v>
      </c>
      <c r="EE30" s="66">
        <v>40.87923284</v>
      </c>
      <c r="EF30" s="66">
        <v>44.003668470000001</v>
      </c>
    </row>
    <row r="31" spans="1:136">
      <c r="A31" s="65" t="s">
        <v>80</v>
      </c>
      <c r="B31" s="66">
        <v>333.52871412000002</v>
      </c>
      <c r="C31" s="66">
        <v>327.00337253999999</v>
      </c>
      <c r="D31" s="66">
        <v>336.12390739</v>
      </c>
      <c r="E31" s="66">
        <v>323.89402060000003</v>
      </c>
      <c r="F31" s="66">
        <v>311.81620299000002</v>
      </c>
      <c r="G31" s="66">
        <v>303.23570474999997</v>
      </c>
      <c r="H31" s="66">
        <v>291.28845099</v>
      </c>
      <c r="I31" s="66">
        <v>293.80816484000002</v>
      </c>
      <c r="J31" s="66">
        <v>301.14798461999999</v>
      </c>
      <c r="K31" s="66">
        <v>277.87661279999998</v>
      </c>
      <c r="L31" s="66">
        <v>282.84468864000002</v>
      </c>
      <c r="M31" s="66">
        <v>272.19764615999998</v>
      </c>
      <c r="N31" s="66">
        <v>287.99588679999999</v>
      </c>
      <c r="O31" s="66">
        <v>285.85419798999999</v>
      </c>
      <c r="P31" s="66">
        <v>280.72910876000003</v>
      </c>
      <c r="Q31" s="66">
        <v>260.35821375</v>
      </c>
      <c r="R31" s="66">
        <v>261.86214164</v>
      </c>
      <c r="S31" s="66">
        <v>246.11869730000001</v>
      </c>
      <c r="T31" s="66">
        <v>244.91766442000002</v>
      </c>
      <c r="U31" s="66">
        <v>271.6424164</v>
      </c>
      <c r="V31" s="66">
        <v>262.33712740999999</v>
      </c>
      <c r="W31" s="66">
        <v>260.82507924999999</v>
      </c>
      <c r="X31" s="66">
        <v>250.23323554999999</v>
      </c>
      <c r="Y31" s="66">
        <v>244.59103002000001</v>
      </c>
      <c r="Z31" s="66">
        <v>250.45302561000003</v>
      </c>
      <c r="AA31" s="66">
        <v>249.09578131000001</v>
      </c>
      <c r="AB31" s="66">
        <v>253.38990937</v>
      </c>
      <c r="AC31" s="66">
        <v>247.71351519999999</v>
      </c>
      <c r="AD31" s="66">
        <v>263.76164885000003</v>
      </c>
      <c r="AE31" s="66">
        <v>238.83104997999999</v>
      </c>
      <c r="AF31" s="66">
        <v>247.67480961000001</v>
      </c>
      <c r="AG31" s="66">
        <v>228.37357988000002</v>
      </c>
      <c r="AH31" s="66">
        <v>224.96297435999998</v>
      </c>
      <c r="AI31" s="66">
        <v>234.39775041000001</v>
      </c>
      <c r="AJ31" s="66">
        <v>231.36185153999998</v>
      </c>
      <c r="AK31" s="66">
        <v>229.46214631000001</v>
      </c>
      <c r="AL31" s="66">
        <v>231.62977401000001</v>
      </c>
      <c r="AM31" s="66">
        <v>224.95478596000001</v>
      </c>
      <c r="AN31" s="66">
        <v>241.26852155</v>
      </c>
      <c r="AO31" s="66">
        <v>235.54217903999998</v>
      </c>
      <c r="AP31" s="66">
        <v>240.5983899</v>
      </c>
      <c r="AQ31" s="66">
        <v>240.26665344999998</v>
      </c>
      <c r="AR31" s="66">
        <v>221.21173780000001</v>
      </c>
      <c r="AS31" s="66">
        <v>213.63211686</v>
      </c>
      <c r="AT31" s="66">
        <v>216.74729094999998</v>
      </c>
      <c r="AU31" s="66">
        <v>235.55448182000001</v>
      </c>
      <c r="AV31" s="66">
        <v>234.54857847</v>
      </c>
      <c r="AW31" s="66">
        <v>220.25233430999998</v>
      </c>
      <c r="AX31" s="66">
        <v>220.04097207999999</v>
      </c>
      <c r="AY31" s="66">
        <v>214.88514226000001</v>
      </c>
      <c r="AZ31" s="66">
        <v>208.17853905999999</v>
      </c>
      <c r="BA31" s="66">
        <v>212.34926756000004</v>
      </c>
      <c r="BB31" s="66">
        <v>208.02858717000001</v>
      </c>
      <c r="BC31" s="66">
        <v>208.31191871000001</v>
      </c>
      <c r="BD31" s="66">
        <v>220.04443700000002</v>
      </c>
      <c r="BE31" s="66">
        <v>220.62258847000001</v>
      </c>
      <c r="BF31" s="66">
        <v>210.80201389000001</v>
      </c>
      <c r="BG31" s="66">
        <v>196.68751632000001</v>
      </c>
      <c r="BH31" s="66">
        <v>197.98696865000002</v>
      </c>
      <c r="BI31" s="66">
        <v>193.83853504999999</v>
      </c>
      <c r="BJ31" s="66">
        <v>176.69528954999998</v>
      </c>
      <c r="BK31" s="66">
        <v>188.17211590999997</v>
      </c>
      <c r="BL31" s="66">
        <v>189.24998896000002</v>
      </c>
      <c r="BM31" s="66">
        <v>179.70285175000001</v>
      </c>
      <c r="BN31" s="66">
        <v>177.03981199999998</v>
      </c>
      <c r="BO31" s="66">
        <v>172.56374363999998</v>
      </c>
      <c r="BP31" s="66">
        <v>180.45748846999999</v>
      </c>
      <c r="BQ31" s="66">
        <v>169.36714402999999</v>
      </c>
      <c r="BR31" s="66">
        <v>167.7058395</v>
      </c>
      <c r="BS31" s="66">
        <v>165.29800560999999</v>
      </c>
      <c r="BT31" s="66">
        <v>178.66322187</v>
      </c>
      <c r="BU31" s="66">
        <v>173.58413371999998</v>
      </c>
      <c r="BV31" s="66">
        <v>169.97278392999999</v>
      </c>
      <c r="BW31" s="66">
        <v>172.70877501000001</v>
      </c>
      <c r="BX31" s="66">
        <v>181.66629216999999</v>
      </c>
      <c r="BY31" s="66">
        <v>173.40161196</v>
      </c>
      <c r="BZ31" s="66">
        <v>164.44090083</v>
      </c>
      <c r="CA31" s="66">
        <v>154.92702549000001</v>
      </c>
      <c r="CB31" s="66">
        <v>162.04699728000003</v>
      </c>
      <c r="CC31" s="66">
        <v>161.24935314000001</v>
      </c>
      <c r="CD31" s="66">
        <v>166.05427491</v>
      </c>
      <c r="CE31" s="66">
        <v>163.43141825999999</v>
      </c>
      <c r="CF31" s="66">
        <v>155.36004044999999</v>
      </c>
      <c r="CG31" s="66">
        <v>150.77678131000002</v>
      </c>
      <c r="CH31" s="66">
        <v>159.97002926000002</v>
      </c>
      <c r="CI31" s="66">
        <v>159.55730929000001</v>
      </c>
      <c r="CJ31" s="66">
        <v>162.36003385000001</v>
      </c>
      <c r="CK31" s="66">
        <v>166.95922160000001</v>
      </c>
      <c r="CL31" s="66">
        <v>163.01441707000001</v>
      </c>
      <c r="CM31" s="66">
        <v>165.69845921999999</v>
      </c>
      <c r="CN31" s="66">
        <v>165.07876851999998</v>
      </c>
      <c r="CO31" s="66">
        <v>167.22306087000001</v>
      </c>
      <c r="CP31" s="66">
        <v>168.53741357999999</v>
      </c>
      <c r="CQ31" s="66">
        <v>167.85871475999997</v>
      </c>
      <c r="CR31" s="66">
        <v>165.52352929</v>
      </c>
      <c r="CS31" s="66">
        <v>166.92310384000001</v>
      </c>
      <c r="CT31" s="66">
        <v>163.88823419000002</v>
      </c>
      <c r="CU31" s="66">
        <v>160.28379516999999</v>
      </c>
      <c r="CV31" s="66">
        <v>158.77648514999998</v>
      </c>
      <c r="CW31" s="66">
        <v>152.20713407</v>
      </c>
      <c r="CX31" s="66">
        <v>159.36985698000001</v>
      </c>
      <c r="CY31" s="66">
        <v>152.51552373000001</v>
      </c>
      <c r="CZ31" s="66">
        <v>152.29516519999999</v>
      </c>
      <c r="DA31" s="66">
        <v>141.76376514999998</v>
      </c>
      <c r="DB31" s="66">
        <v>141.19319279999999</v>
      </c>
      <c r="DC31" s="66">
        <v>146.88597991999998</v>
      </c>
      <c r="DD31" s="66">
        <v>160.19081951999999</v>
      </c>
      <c r="DE31" s="66">
        <v>154.74766001</v>
      </c>
      <c r="DF31" s="66">
        <v>159.70510707999998</v>
      </c>
      <c r="DG31" s="66">
        <v>167.61979685</v>
      </c>
      <c r="DH31" s="66">
        <v>173.41040944000002</v>
      </c>
      <c r="DI31" s="66">
        <v>179.86481435999997</v>
      </c>
      <c r="DJ31" s="66">
        <v>173.23488712999998</v>
      </c>
      <c r="DK31" s="66">
        <v>188.01345248000001</v>
      </c>
      <c r="DL31" s="66">
        <v>185.18837239999999</v>
      </c>
      <c r="DM31" s="66">
        <v>185.08685037000001</v>
      </c>
      <c r="DN31" s="66">
        <v>181.47933926999997</v>
      </c>
      <c r="DO31" s="66">
        <v>172.49499974</v>
      </c>
      <c r="DP31" s="66">
        <v>159.48529119</v>
      </c>
      <c r="DQ31" s="66">
        <v>148.57246151999999</v>
      </c>
      <c r="DR31" s="66">
        <v>159.46232796999999</v>
      </c>
      <c r="DS31" s="66">
        <v>155.76616838000001</v>
      </c>
      <c r="DT31" s="66">
        <v>150.95548661000001</v>
      </c>
      <c r="DU31" s="66">
        <v>150.07805497999999</v>
      </c>
      <c r="DV31" s="66">
        <v>147.28714589000001</v>
      </c>
      <c r="DW31" s="66">
        <v>146.49585640000001</v>
      </c>
      <c r="DX31" s="66">
        <v>151.68159036</v>
      </c>
      <c r="DY31" s="66">
        <v>150.49508822000001</v>
      </c>
      <c r="DZ31" s="66">
        <v>145.09654764999999</v>
      </c>
      <c r="EA31" s="66">
        <v>138.58041529000002</v>
      </c>
      <c r="EB31" s="66">
        <v>141.05390808999999</v>
      </c>
      <c r="EC31" s="66">
        <v>134.67530266</v>
      </c>
      <c r="ED31" s="66">
        <v>143.05751344999999</v>
      </c>
      <c r="EE31" s="66">
        <v>134.30595820000002</v>
      </c>
      <c r="EF31" s="66">
        <v>132.01781259000001</v>
      </c>
    </row>
    <row r="32" spans="1:136">
      <c r="A32" s="65" t="s">
        <v>81</v>
      </c>
      <c r="B32" s="66">
        <v>84.142512830000001</v>
      </c>
      <c r="C32" s="66">
        <v>84.977665099999996</v>
      </c>
      <c r="D32" s="66">
        <v>79.880497160000004</v>
      </c>
      <c r="E32" s="66">
        <v>88.688748310000008</v>
      </c>
      <c r="F32" s="66">
        <v>77.451258030000005</v>
      </c>
      <c r="G32" s="66">
        <v>82.105320399999997</v>
      </c>
      <c r="H32" s="66">
        <v>81.301324000000008</v>
      </c>
      <c r="I32" s="66">
        <v>79.64964458</v>
      </c>
      <c r="J32" s="66">
        <v>87.07994874000002</v>
      </c>
      <c r="K32" s="66">
        <v>79.661669690000011</v>
      </c>
      <c r="L32" s="66">
        <v>81.826205139999999</v>
      </c>
      <c r="M32" s="66">
        <v>91.414063519999985</v>
      </c>
      <c r="N32" s="66">
        <v>85.338497619999984</v>
      </c>
      <c r="O32" s="66">
        <v>86.850214730000005</v>
      </c>
      <c r="P32" s="66">
        <v>89.116965060000012</v>
      </c>
      <c r="Q32" s="66">
        <v>93.051098940000003</v>
      </c>
      <c r="R32" s="66">
        <v>85.323429570000002</v>
      </c>
      <c r="S32" s="66">
        <v>82.129760819999987</v>
      </c>
      <c r="T32" s="66">
        <v>86.525183019999986</v>
      </c>
      <c r="U32" s="66">
        <v>104.40054865</v>
      </c>
      <c r="V32" s="66">
        <v>86.381248800000009</v>
      </c>
      <c r="W32" s="66">
        <v>101.77398128999999</v>
      </c>
      <c r="X32" s="66">
        <v>93.807781410000004</v>
      </c>
      <c r="Y32" s="66">
        <v>90.338457410000004</v>
      </c>
      <c r="Z32" s="66">
        <v>92.791398579999992</v>
      </c>
      <c r="AA32" s="66">
        <v>86.733575549999998</v>
      </c>
      <c r="AB32" s="66">
        <v>94.221751030000007</v>
      </c>
      <c r="AC32" s="66">
        <v>89.210685909999995</v>
      </c>
      <c r="AD32" s="66">
        <v>93.240009289999989</v>
      </c>
      <c r="AE32" s="66">
        <v>87.835551669999987</v>
      </c>
      <c r="AF32" s="66">
        <v>93.37421234</v>
      </c>
      <c r="AG32" s="66">
        <v>99.169841960000014</v>
      </c>
      <c r="AH32" s="66">
        <v>84.137370759999996</v>
      </c>
      <c r="AI32" s="66">
        <v>90.445317119999999</v>
      </c>
      <c r="AJ32" s="66">
        <v>96.247366020000001</v>
      </c>
      <c r="AK32" s="66">
        <v>97.522484890000015</v>
      </c>
      <c r="AL32" s="66">
        <v>101.66474511999999</v>
      </c>
      <c r="AM32" s="66">
        <v>84.255192770000008</v>
      </c>
      <c r="AN32" s="66">
        <v>94.436822910000004</v>
      </c>
      <c r="AO32" s="66">
        <v>109.16202759999999</v>
      </c>
      <c r="AP32" s="66">
        <v>96.833236350000007</v>
      </c>
      <c r="AQ32" s="66">
        <v>97.623414299999993</v>
      </c>
      <c r="AR32" s="66">
        <v>93.061207150000001</v>
      </c>
      <c r="AS32" s="66">
        <v>90.794591130000015</v>
      </c>
      <c r="AT32" s="66">
        <v>93.638186470000008</v>
      </c>
      <c r="AU32" s="66">
        <v>91.939887900000002</v>
      </c>
      <c r="AV32" s="66">
        <v>100.9987383</v>
      </c>
      <c r="AW32" s="66">
        <v>94.157588070000003</v>
      </c>
      <c r="AX32" s="66">
        <v>95.144183249999998</v>
      </c>
      <c r="AY32" s="66">
        <v>89.457244320000015</v>
      </c>
      <c r="AZ32" s="66">
        <v>86.13489426000001</v>
      </c>
      <c r="BA32" s="66">
        <v>83.17352855</v>
      </c>
      <c r="BB32" s="66">
        <v>85.64568337</v>
      </c>
      <c r="BC32" s="66">
        <v>92.041449060000005</v>
      </c>
      <c r="BD32" s="66">
        <v>90.357770930000001</v>
      </c>
      <c r="BE32" s="66">
        <v>93.061025920000006</v>
      </c>
      <c r="BF32" s="66">
        <v>92.885144740000015</v>
      </c>
      <c r="BG32" s="66">
        <v>90.718740690000004</v>
      </c>
      <c r="BH32" s="66">
        <v>99.436013770000002</v>
      </c>
      <c r="BI32" s="66">
        <v>99.09959413</v>
      </c>
      <c r="BJ32" s="66">
        <v>97.177890189999999</v>
      </c>
      <c r="BK32" s="66">
        <v>101.19729346</v>
      </c>
      <c r="BL32" s="66">
        <v>98.320823509999997</v>
      </c>
      <c r="BM32" s="66">
        <v>95.65432478999999</v>
      </c>
      <c r="BN32" s="66">
        <v>95.480399849999998</v>
      </c>
      <c r="BO32" s="66">
        <v>100.15841817</v>
      </c>
      <c r="BP32" s="66">
        <v>95.005322669999998</v>
      </c>
      <c r="BQ32" s="66">
        <v>88.634061889999998</v>
      </c>
      <c r="BR32" s="66">
        <v>83.067993180000002</v>
      </c>
      <c r="BS32" s="66">
        <v>84.898601310000004</v>
      </c>
      <c r="BT32" s="66">
        <v>87.78963352000001</v>
      </c>
      <c r="BU32" s="66">
        <v>96.759113960000008</v>
      </c>
      <c r="BV32" s="66">
        <v>91.728572710000009</v>
      </c>
      <c r="BW32" s="66">
        <v>97.110885209999992</v>
      </c>
      <c r="BX32" s="66">
        <v>111.72365228999999</v>
      </c>
      <c r="BY32" s="66">
        <v>117.17529679</v>
      </c>
      <c r="BZ32" s="66">
        <v>116.18241330000001</v>
      </c>
      <c r="CA32" s="66">
        <v>115.05570412</v>
      </c>
      <c r="CB32" s="66">
        <v>110.75359035999999</v>
      </c>
      <c r="CC32" s="66">
        <v>117.87756458</v>
      </c>
      <c r="CD32" s="66">
        <v>119.14949503</v>
      </c>
      <c r="CE32" s="66">
        <v>112.42084979000001</v>
      </c>
      <c r="CF32" s="66">
        <v>114.56761581000001</v>
      </c>
      <c r="CG32" s="66">
        <v>111.62193513</v>
      </c>
      <c r="CH32" s="66">
        <v>112.7202253</v>
      </c>
      <c r="CI32" s="66">
        <v>109.79080543999999</v>
      </c>
      <c r="CJ32" s="66">
        <v>110.00700124999999</v>
      </c>
      <c r="CK32" s="66">
        <v>113.18706415000001</v>
      </c>
      <c r="CL32" s="66">
        <v>115.17501561</v>
      </c>
      <c r="CM32" s="66">
        <v>114.66420819</v>
      </c>
      <c r="CN32" s="66">
        <v>127.72964309999999</v>
      </c>
      <c r="CO32" s="66">
        <v>117.92469778999998</v>
      </c>
      <c r="CP32" s="66">
        <v>115.43581048</v>
      </c>
      <c r="CQ32" s="66">
        <v>120.18286850000001</v>
      </c>
      <c r="CR32" s="66">
        <v>114.39211942999999</v>
      </c>
      <c r="CS32" s="66">
        <v>117.39051487</v>
      </c>
      <c r="CT32" s="66">
        <v>128.12990342000001</v>
      </c>
      <c r="CU32" s="66">
        <v>120.06163290000001</v>
      </c>
      <c r="CV32" s="66">
        <v>132.82234464000001</v>
      </c>
      <c r="CW32" s="66">
        <v>126.37039147</v>
      </c>
      <c r="CX32" s="66">
        <v>120.82177866000001</v>
      </c>
      <c r="CY32" s="66">
        <v>113.61552261</v>
      </c>
      <c r="CZ32" s="66">
        <v>115.19339658</v>
      </c>
      <c r="DA32" s="66">
        <v>119.43770111999999</v>
      </c>
      <c r="DB32" s="66">
        <v>115.28477469000001</v>
      </c>
      <c r="DC32" s="66">
        <v>114.77305104</v>
      </c>
      <c r="DD32" s="66">
        <v>112.2580098</v>
      </c>
      <c r="DE32" s="66">
        <v>114.34650685</v>
      </c>
      <c r="DF32" s="66">
        <v>119.73242620000001</v>
      </c>
      <c r="DG32" s="66">
        <v>123.03045606000001</v>
      </c>
      <c r="DH32" s="66">
        <v>121.18010534</v>
      </c>
      <c r="DI32" s="66">
        <v>118.05478631000001</v>
      </c>
      <c r="DJ32" s="66">
        <v>120.34801745999999</v>
      </c>
      <c r="DK32" s="66">
        <v>121.32495408</v>
      </c>
      <c r="DL32" s="66">
        <v>127.3564312</v>
      </c>
      <c r="DM32" s="66">
        <v>123.88876208999999</v>
      </c>
      <c r="DN32" s="66">
        <v>115.28624685</v>
      </c>
      <c r="DO32" s="66">
        <v>111.54529795000001</v>
      </c>
      <c r="DP32" s="66">
        <v>113.61312620000001</v>
      </c>
      <c r="DQ32" s="66">
        <v>104.55218166</v>
      </c>
      <c r="DR32" s="66">
        <v>103.97403483000001</v>
      </c>
      <c r="DS32" s="66">
        <v>105.94206782000001</v>
      </c>
      <c r="DT32" s="66">
        <v>107.33442149999999</v>
      </c>
      <c r="DU32" s="66">
        <v>102.48967418999999</v>
      </c>
      <c r="DV32" s="66">
        <v>96.608980720000005</v>
      </c>
      <c r="DW32" s="66">
        <v>94.867673740000001</v>
      </c>
      <c r="DX32" s="66">
        <v>98.534465119999993</v>
      </c>
      <c r="DY32" s="66">
        <v>101.14349038</v>
      </c>
      <c r="DZ32" s="66">
        <v>97.428829070000006</v>
      </c>
      <c r="EA32" s="66">
        <v>94.145976970000007</v>
      </c>
      <c r="EB32" s="66">
        <v>88.839232350000003</v>
      </c>
      <c r="EC32" s="66">
        <v>89.554082010000002</v>
      </c>
      <c r="ED32" s="66">
        <v>87.70576951000001</v>
      </c>
      <c r="EE32" s="66">
        <v>92.251846059999991</v>
      </c>
      <c r="EF32" s="66">
        <v>94.715979040000008</v>
      </c>
    </row>
    <row r="33" spans="1:136">
      <c r="A33" s="65" t="s">
        <v>82</v>
      </c>
      <c r="B33" s="66">
        <v>272.52808513000002</v>
      </c>
      <c r="C33" s="66">
        <v>302.14940380000002</v>
      </c>
      <c r="D33" s="66">
        <v>290.50007271000004</v>
      </c>
      <c r="E33" s="66">
        <v>269.25649481000005</v>
      </c>
      <c r="F33" s="66">
        <v>274.52127231999998</v>
      </c>
      <c r="G33" s="66">
        <v>255.17836882</v>
      </c>
      <c r="H33" s="66">
        <v>266.83969008999998</v>
      </c>
      <c r="I33" s="66">
        <v>259.82069533000004</v>
      </c>
      <c r="J33" s="66">
        <v>270.21204219000003</v>
      </c>
      <c r="K33" s="66">
        <v>289.69518331</v>
      </c>
      <c r="L33" s="66">
        <v>280.41794268000001</v>
      </c>
      <c r="M33" s="66">
        <v>267.76516015999999</v>
      </c>
      <c r="N33" s="66">
        <v>257.99909928</v>
      </c>
      <c r="O33" s="66">
        <v>263.57451301999998</v>
      </c>
      <c r="P33" s="66">
        <v>277.18590906999998</v>
      </c>
      <c r="Q33" s="66">
        <v>264.83203842</v>
      </c>
      <c r="R33" s="66">
        <v>262.03051006999999</v>
      </c>
      <c r="S33" s="66">
        <v>272.10568655999998</v>
      </c>
      <c r="T33" s="66">
        <v>264.40277150000003</v>
      </c>
      <c r="U33" s="66">
        <v>247.08085335000001</v>
      </c>
      <c r="V33" s="66">
        <v>260.54652114999999</v>
      </c>
      <c r="W33" s="66">
        <v>246.01676465000003</v>
      </c>
      <c r="X33" s="66">
        <v>241.05613289000001</v>
      </c>
      <c r="Y33" s="66">
        <v>241.6746651</v>
      </c>
      <c r="Z33" s="66">
        <v>231.26463236000001</v>
      </c>
      <c r="AA33" s="66">
        <v>225.92685341000001</v>
      </c>
      <c r="AB33" s="66">
        <v>240.32952835999998</v>
      </c>
      <c r="AC33" s="66">
        <v>247.25434137999997</v>
      </c>
      <c r="AD33" s="66">
        <v>240.42570910999999</v>
      </c>
      <c r="AE33" s="66">
        <v>246.68011179999996</v>
      </c>
      <c r="AF33" s="66">
        <v>245.65000401999998</v>
      </c>
      <c r="AG33" s="66">
        <v>249.76123971999999</v>
      </c>
      <c r="AH33" s="66">
        <v>236.49318188000001</v>
      </c>
      <c r="AI33" s="66">
        <v>225.28659189999999</v>
      </c>
      <c r="AJ33" s="66">
        <v>213.08078554999997</v>
      </c>
      <c r="AK33" s="66">
        <v>200.66143670000002</v>
      </c>
      <c r="AL33" s="66">
        <v>229.29453441000001</v>
      </c>
      <c r="AM33" s="66">
        <v>229.78946788000002</v>
      </c>
      <c r="AN33" s="66">
        <v>237.76178578000003</v>
      </c>
      <c r="AO33" s="66">
        <v>223.95053344000002</v>
      </c>
      <c r="AP33" s="66">
        <v>252.72205832</v>
      </c>
      <c r="AQ33" s="66">
        <v>243.57364157000001</v>
      </c>
      <c r="AR33" s="66">
        <v>245.83302734999998</v>
      </c>
      <c r="AS33" s="66">
        <v>239.47631967000001</v>
      </c>
      <c r="AT33" s="66">
        <v>235.77994133999999</v>
      </c>
      <c r="AU33" s="66">
        <v>238.14390666000003</v>
      </c>
      <c r="AV33" s="66">
        <v>227.56504001000002</v>
      </c>
      <c r="AW33" s="66">
        <v>232.84572942</v>
      </c>
      <c r="AX33" s="66">
        <v>236.33425879000001</v>
      </c>
      <c r="AY33" s="66">
        <v>218.79268676999999</v>
      </c>
      <c r="AZ33" s="66">
        <v>227.69825637</v>
      </c>
      <c r="BA33" s="66">
        <v>218.48331804999998</v>
      </c>
      <c r="BB33" s="66">
        <v>220.67262145000001</v>
      </c>
      <c r="BC33" s="66">
        <v>221.01484727999997</v>
      </c>
      <c r="BD33" s="66">
        <v>214.84754161999999</v>
      </c>
      <c r="BE33" s="66">
        <v>212.99341801999998</v>
      </c>
      <c r="BF33" s="66">
        <v>212.69740616999999</v>
      </c>
      <c r="BG33" s="66">
        <v>216.88641419999999</v>
      </c>
      <c r="BH33" s="66">
        <v>225.28482806999997</v>
      </c>
      <c r="BI33" s="66">
        <v>215.27842468</v>
      </c>
      <c r="BJ33" s="66">
        <v>227.84794743999998</v>
      </c>
      <c r="BK33" s="66">
        <v>219.98241668999998</v>
      </c>
      <c r="BL33" s="66">
        <v>219.04893972000002</v>
      </c>
      <c r="BM33" s="66">
        <v>210.80070900999999</v>
      </c>
      <c r="BN33" s="66">
        <v>203.36643005999997</v>
      </c>
      <c r="BO33" s="66">
        <v>211.15642063999999</v>
      </c>
      <c r="BP33" s="66">
        <v>221.55191271999999</v>
      </c>
      <c r="BQ33" s="66">
        <v>206.52040897000001</v>
      </c>
      <c r="BR33" s="66">
        <v>198.22623613000002</v>
      </c>
      <c r="BS33" s="66">
        <v>206.67648669000002</v>
      </c>
      <c r="BT33" s="66">
        <v>212.24342765999998</v>
      </c>
      <c r="BU33" s="66">
        <v>207.97864750999997</v>
      </c>
      <c r="BV33" s="66">
        <v>208.50395107</v>
      </c>
      <c r="BW33" s="66">
        <v>215.23997235000002</v>
      </c>
      <c r="BX33" s="66">
        <v>206.78909841999999</v>
      </c>
      <c r="BY33" s="66">
        <v>202.00596367999998</v>
      </c>
      <c r="BZ33" s="66">
        <v>214.81237127</v>
      </c>
      <c r="CA33" s="66">
        <v>209.63485989999998</v>
      </c>
      <c r="CB33" s="66">
        <v>197.96349807999997</v>
      </c>
      <c r="CC33" s="66">
        <v>199.67554011000001</v>
      </c>
      <c r="CD33" s="66">
        <v>196.33732944000002</v>
      </c>
      <c r="CE33" s="66">
        <v>196.98419006</v>
      </c>
      <c r="CF33" s="66">
        <v>199.25233377000001</v>
      </c>
      <c r="CG33" s="66">
        <v>188.08850022999999</v>
      </c>
      <c r="CH33" s="66">
        <v>189.45341748000001</v>
      </c>
      <c r="CI33" s="66">
        <v>192.48305175000002</v>
      </c>
      <c r="CJ33" s="66">
        <v>195.82913661000001</v>
      </c>
      <c r="CK33" s="66">
        <v>186.62922213000002</v>
      </c>
      <c r="CL33" s="66">
        <v>193.49129913000002</v>
      </c>
      <c r="CM33" s="66">
        <v>191.58900613999998</v>
      </c>
      <c r="CN33" s="66">
        <v>182.13270081000002</v>
      </c>
      <c r="CO33" s="66">
        <v>178.92132156000002</v>
      </c>
      <c r="CP33" s="66">
        <v>183.84254095</v>
      </c>
      <c r="CQ33" s="66">
        <v>187.03297624999999</v>
      </c>
      <c r="CR33" s="66">
        <v>192.75371101999997</v>
      </c>
      <c r="CS33" s="66">
        <v>178.62557849000001</v>
      </c>
      <c r="CT33" s="66">
        <v>182.67187109999998</v>
      </c>
      <c r="CU33" s="66">
        <v>177.67336062999999</v>
      </c>
      <c r="CV33" s="66">
        <v>180.45597116000002</v>
      </c>
      <c r="CW33" s="66">
        <v>180.78358482000002</v>
      </c>
      <c r="CX33" s="66">
        <v>183.35025723999999</v>
      </c>
      <c r="CY33" s="66">
        <v>180.88461459000001</v>
      </c>
      <c r="CZ33" s="66">
        <v>175.85294967999999</v>
      </c>
      <c r="DA33" s="66">
        <v>170.70081302</v>
      </c>
      <c r="DB33" s="66">
        <v>175.45055359</v>
      </c>
      <c r="DC33" s="66">
        <v>174.46611046999999</v>
      </c>
      <c r="DD33" s="66">
        <v>170.44184775999997</v>
      </c>
      <c r="DE33" s="66">
        <v>171.50102876</v>
      </c>
      <c r="DF33" s="66">
        <v>184.27866325000002</v>
      </c>
      <c r="DG33" s="66">
        <v>180.94219928000001</v>
      </c>
      <c r="DH33" s="66">
        <v>175.33882204</v>
      </c>
      <c r="DI33" s="66">
        <v>174.42010582</v>
      </c>
      <c r="DJ33" s="66">
        <v>185.14589638000001</v>
      </c>
      <c r="DK33" s="66">
        <v>178.07895729000001</v>
      </c>
      <c r="DL33" s="66">
        <v>183.50159059999999</v>
      </c>
      <c r="DM33" s="66">
        <v>173.76775459000001</v>
      </c>
      <c r="DN33" s="66">
        <v>174.46417453000001</v>
      </c>
      <c r="DO33" s="66">
        <v>174.29752423999997</v>
      </c>
      <c r="DP33" s="66">
        <v>168.83066733999999</v>
      </c>
      <c r="DQ33" s="66">
        <v>166.09167537000002</v>
      </c>
      <c r="DR33" s="66">
        <v>168.99319916000002</v>
      </c>
      <c r="DS33" s="66">
        <v>176.33024563000001</v>
      </c>
      <c r="DT33" s="66">
        <v>175.26006892999999</v>
      </c>
      <c r="DU33" s="66">
        <v>156.77660696999999</v>
      </c>
      <c r="DV33" s="66">
        <v>153.89909476</v>
      </c>
      <c r="DW33" s="66">
        <v>159.06741872999999</v>
      </c>
      <c r="DX33" s="66">
        <v>157.14434030000001</v>
      </c>
      <c r="DY33" s="66">
        <v>143.39567462999997</v>
      </c>
      <c r="DZ33" s="66">
        <v>148.8923709</v>
      </c>
      <c r="EA33" s="66">
        <v>147.00688778</v>
      </c>
      <c r="EB33" s="66">
        <v>147.17401898</v>
      </c>
      <c r="EC33" s="66">
        <v>142.74844755999999</v>
      </c>
      <c r="ED33" s="66">
        <v>140.52809478999998</v>
      </c>
      <c r="EE33" s="66">
        <v>137.69667225000001</v>
      </c>
      <c r="EF33" s="66">
        <v>141.79984653999998</v>
      </c>
    </row>
    <row r="34" spans="1:136">
      <c r="A34" s="65" t="s">
        <v>83</v>
      </c>
      <c r="B34" s="66">
        <v>208.94582147</v>
      </c>
      <c r="C34" s="66">
        <v>206.67738143</v>
      </c>
      <c r="D34" s="66">
        <v>200.37294409</v>
      </c>
      <c r="E34" s="66">
        <v>200.12865370999998</v>
      </c>
      <c r="F34" s="66">
        <v>203.49184824</v>
      </c>
      <c r="G34" s="66">
        <v>190.27740411000002</v>
      </c>
      <c r="H34" s="66">
        <v>192.74897741000001</v>
      </c>
      <c r="I34" s="66">
        <v>189.4076847</v>
      </c>
      <c r="J34" s="66">
        <v>172.29307202999999</v>
      </c>
      <c r="K34" s="66">
        <v>173.55656571</v>
      </c>
      <c r="L34" s="66">
        <v>168.98406482000001</v>
      </c>
      <c r="M34" s="66">
        <v>184.76814241</v>
      </c>
      <c r="N34" s="66">
        <v>206.11255476999997</v>
      </c>
      <c r="O34" s="66">
        <v>193.85031501999998</v>
      </c>
      <c r="P34" s="66">
        <v>187.14850745999999</v>
      </c>
      <c r="Q34" s="66">
        <v>160.87275106999999</v>
      </c>
      <c r="R34" s="66">
        <v>170.67735561000001</v>
      </c>
      <c r="S34" s="66">
        <v>161.88768978000002</v>
      </c>
      <c r="T34" s="66">
        <v>168.19932829999999</v>
      </c>
      <c r="U34" s="66">
        <v>179.70990247</v>
      </c>
      <c r="V34" s="66">
        <v>172.62379490000001</v>
      </c>
      <c r="W34" s="66">
        <v>163.61802193</v>
      </c>
      <c r="X34" s="66">
        <v>162.11310570000001</v>
      </c>
      <c r="Y34" s="66">
        <v>163.11231422999998</v>
      </c>
      <c r="Z34" s="66">
        <v>155.65708015999999</v>
      </c>
      <c r="AA34" s="66">
        <v>152.19789378000002</v>
      </c>
      <c r="AB34" s="66">
        <v>156.58845424</v>
      </c>
      <c r="AC34" s="66">
        <v>148.22269031999997</v>
      </c>
      <c r="AD34" s="66">
        <v>161.18071828000001</v>
      </c>
      <c r="AE34" s="66">
        <v>156.69489427000002</v>
      </c>
      <c r="AF34" s="66">
        <v>144.29189873000001</v>
      </c>
      <c r="AG34" s="66">
        <v>137.98407756</v>
      </c>
      <c r="AH34" s="66">
        <v>152.93429813</v>
      </c>
      <c r="AI34" s="66">
        <v>146.97943261</v>
      </c>
      <c r="AJ34" s="66">
        <v>151.13703268</v>
      </c>
      <c r="AK34" s="66">
        <v>145.60069049000001</v>
      </c>
      <c r="AL34" s="66">
        <v>143.27724221</v>
      </c>
      <c r="AM34" s="66">
        <v>129.97951613999999</v>
      </c>
      <c r="AN34" s="66">
        <v>139.37667167000001</v>
      </c>
      <c r="AO34" s="66">
        <v>146.03031885000001</v>
      </c>
      <c r="AP34" s="66">
        <v>136.60308171999998</v>
      </c>
      <c r="AQ34" s="66">
        <v>134.4191352</v>
      </c>
      <c r="AR34" s="66">
        <v>125.07712785</v>
      </c>
      <c r="AS34" s="66">
        <v>137.42680487999999</v>
      </c>
      <c r="AT34" s="66">
        <v>129.75419624</v>
      </c>
      <c r="AU34" s="66">
        <v>128.54439550000001</v>
      </c>
      <c r="AV34" s="66">
        <v>117.50294384</v>
      </c>
      <c r="AW34" s="66">
        <v>109.51380359000001</v>
      </c>
      <c r="AX34" s="66">
        <v>119.12211830000001</v>
      </c>
      <c r="AY34" s="66">
        <v>124.49860706999999</v>
      </c>
      <c r="AZ34" s="66">
        <v>133.04346423999999</v>
      </c>
      <c r="BA34" s="66">
        <v>125.46173121</v>
      </c>
      <c r="BB34" s="66">
        <v>137.51764255000001</v>
      </c>
      <c r="BC34" s="66">
        <v>133.96493821000001</v>
      </c>
      <c r="BD34" s="66">
        <v>137.94423075</v>
      </c>
      <c r="BE34" s="66">
        <v>128.18478706000002</v>
      </c>
      <c r="BF34" s="66">
        <v>124.5464606</v>
      </c>
      <c r="BG34" s="66">
        <v>133.64945476</v>
      </c>
      <c r="BH34" s="66">
        <v>130.94445494999999</v>
      </c>
      <c r="BI34" s="66">
        <v>116.03487244</v>
      </c>
      <c r="BJ34" s="66">
        <v>128.48770139000001</v>
      </c>
      <c r="BK34" s="66">
        <v>120.91306494</v>
      </c>
      <c r="BL34" s="66">
        <v>121.69606218999999</v>
      </c>
      <c r="BM34" s="66">
        <v>117.26396055000001</v>
      </c>
      <c r="BN34" s="66">
        <v>130.05989998000001</v>
      </c>
      <c r="BO34" s="66">
        <v>129.33026941</v>
      </c>
      <c r="BP34" s="66">
        <v>124.17023118</v>
      </c>
      <c r="BQ34" s="66">
        <v>134.12462553999998</v>
      </c>
      <c r="BR34" s="66">
        <v>132.73775128</v>
      </c>
      <c r="BS34" s="66">
        <v>137.62584626</v>
      </c>
      <c r="BT34" s="66">
        <v>133.24778286999998</v>
      </c>
      <c r="BU34" s="66">
        <v>128.53711781999999</v>
      </c>
      <c r="BV34" s="66">
        <v>125.71960177</v>
      </c>
      <c r="BW34" s="66">
        <v>119.87193998999999</v>
      </c>
      <c r="BX34" s="66">
        <v>117.63996473</v>
      </c>
      <c r="BY34" s="66">
        <v>112.98255456999999</v>
      </c>
      <c r="BZ34" s="66">
        <v>126.78072013000001</v>
      </c>
      <c r="CA34" s="66">
        <v>126.35886898999999</v>
      </c>
      <c r="CB34" s="66">
        <v>122.2761208</v>
      </c>
      <c r="CC34" s="66">
        <v>122.67118708000001</v>
      </c>
      <c r="CD34" s="66">
        <v>129.60095686</v>
      </c>
      <c r="CE34" s="66">
        <v>116.44334923000001</v>
      </c>
      <c r="CF34" s="66">
        <v>113.78612233</v>
      </c>
      <c r="CG34" s="66">
        <v>117.50082992</v>
      </c>
      <c r="CH34" s="66">
        <v>116.48262737</v>
      </c>
      <c r="CI34" s="66">
        <v>117.40783600999998</v>
      </c>
      <c r="CJ34" s="66">
        <v>116.16710860000001</v>
      </c>
      <c r="CK34" s="66">
        <v>116.26720628000001</v>
      </c>
      <c r="CL34" s="66">
        <v>121.80252429999999</v>
      </c>
      <c r="CM34" s="66">
        <v>117.99784375</v>
      </c>
      <c r="CN34" s="66">
        <v>117.99430172000001</v>
      </c>
      <c r="CO34" s="66">
        <v>112.47481642999999</v>
      </c>
      <c r="CP34" s="66">
        <v>122.06644938999999</v>
      </c>
      <c r="CQ34" s="66">
        <v>116.65784757</v>
      </c>
      <c r="CR34" s="66">
        <v>117.18789145</v>
      </c>
      <c r="CS34" s="66">
        <v>113.67697439</v>
      </c>
      <c r="CT34" s="66">
        <v>102.25924956</v>
      </c>
      <c r="CU34" s="66">
        <v>108.15781851</v>
      </c>
      <c r="CV34" s="66">
        <v>105.30233871999999</v>
      </c>
      <c r="CW34" s="66">
        <v>111.97545746</v>
      </c>
      <c r="CX34" s="66">
        <v>109.31858968</v>
      </c>
      <c r="CY34" s="66">
        <v>107.87103218999999</v>
      </c>
      <c r="CZ34" s="66">
        <v>94.454150089999999</v>
      </c>
      <c r="DA34" s="66">
        <v>107.05096478999999</v>
      </c>
      <c r="DB34" s="66">
        <v>104.41254058999999</v>
      </c>
      <c r="DC34" s="66">
        <v>113.82698345</v>
      </c>
      <c r="DD34" s="66">
        <v>114.19407221</v>
      </c>
      <c r="DE34" s="66">
        <v>110.40726873999999</v>
      </c>
      <c r="DF34" s="66">
        <v>107.50302145000001</v>
      </c>
      <c r="DG34" s="66">
        <v>101.80931630000001</v>
      </c>
      <c r="DH34" s="66">
        <v>97.993584189999993</v>
      </c>
      <c r="DI34" s="66">
        <v>97.368181849999999</v>
      </c>
      <c r="DJ34" s="66">
        <v>105.72534095</v>
      </c>
      <c r="DK34" s="66">
        <v>102.74192388</v>
      </c>
      <c r="DL34" s="66">
        <v>106.81827653000001</v>
      </c>
      <c r="DM34" s="66">
        <v>100.22134603000001</v>
      </c>
      <c r="DN34" s="66">
        <v>102.57390925999999</v>
      </c>
      <c r="DO34" s="66">
        <v>96.20043695999999</v>
      </c>
      <c r="DP34" s="66">
        <v>93.906864810000002</v>
      </c>
      <c r="DQ34" s="66">
        <v>98.685542440000006</v>
      </c>
      <c r="DR34" s="66">
        <v>98.534265329999997</v>
      </c>
      <c r="DS34" s="66">
        <v>98.298356210000009</v>
      </c>
      <c r="DT34" s="66">
        <v>90.27740528999999</v>
      </c>
      <c r="DU34" s="66">
        <v>91.653366230000003</v>
      </c>
      <c r="DV34" s="66">
        <v>91.72794454000001</v>
      </c>
      <c r="DW34" s="66">
        <v>88.984778320000004</v>
      </c>
      <c r="DX34" s="66">
        <v>85.57478141</v>
      </c>
      <c r="DY34" s="66">
        <v>84.81739970000001</v>
      </c>
      <c r="DZ34" s="66">
        <v>79.195928780000003</v>
      </c>
      <c r="EA34" s="66">
        <v>78.623227390000011</v>
      </c>
      <c r="EB34" s="66">
        <v>76.212837400000012</v>
      </c>
      <c r="EC34" s="66">
        <v>72.871237289999996</v>
      </c>
      <c r="ED34" s="66">
        <v>77.744472360000003</v>
      </c>
      <c r="EE34" s="66">
        <v>76.804749389999998</v>
      </c>
      <c r="EF34" s="66">
        <v>78.72475824</v>
      </c>
    </row>
    <row r="35" spans="1:136">
      <c r="A35" s="65" t="s">
        <v>84</v>
      </c>
      <c r="B35" s="66">
        <v>126.99620188</v>
      </c>
      <c r="C35" s="66">
        <v>139.88862925000001</v>
      </c>
      <c r="D35" s="66">
        <v>143.21522714</v>
      </c>
      <c r="E35" s="66">
        <v>139.97992592999998</v>
      </c>
      <c r="F35" s="66">
        <v>132.38520338999999</v>
      </c>
      <c r="G35" s="66">
        <v>112.89158712</v>
      </c>
      <c r="H35" s="66">
        <v>123.53689118</v>
      </c>
      <c r="I35" s="66">
        <v>118.50236268</v>
      </c>
      <c r="J35" s="66">
        <v>129.759728</v>
      </c>
      <c r="K35" s="66">
        <v>135.09577401000001</v>
      </c>
      <c r="L35" s="66">
        <v>117.93464929</v>
      </c>
      <c r="M35" s="66">
        <v>121.63401666999999</v>
      </c>
      <c r="N35" s="66">
        <v>130.79171589999999</v>
      </c>
      <c r="O35" s="66">
        <v>128.34334841</v>
      </c>
      <c r="P35" s="66">
        <v>135.42539054</v>
      </c>
      <c r="Q35" s="66">
        <v>129.4935433</v>
      </c>
      <c r="R35" s="66">
        <v>111.82298641</v>
      </c>
      <c r="S35" s="66">
        <v>107.67660271999999</v>
      </c>
      <c r="T35" s="66">
        <v>117.4659049</v>
      </c>
      <c r="U35" s="66">
        <v>109.09478788</v>
      </c>
      <c r="V35" s="66">
        <v>117.12147382999999</v>
      </c>
      <c r="W35" s="66">
        <v>130.48745034000001</v>
      </c>
      <c r="X35" s="66">
        <v>118.28034614000001</v>
      </c>
      <c r="Y35" s="66">
        <v>108.73798983</v>
      </c>
      <c r="Z35" s="66">
        <v>106.1428641</v>
      </c>
      <c r="AA35" s="66">
        <v>105.24367700000001</v>
      </c>
      <c r="AB35" s="66">
        <v>114.37129231</v>
      </c>
      <c r="AC35" s="66">
        <v>112.87455889</v>
      </c>
      <c r="AD35" s="66">
        <v>111.08689117</v>
      </c>
      <c r="AE35" s="66">
        <v>124.77618530000001</v>
      </c>
      <c r="AF35" s="66">
        <v>126.84793498000002</v>
      </c>
      <c r="AG35" s="66">
        <v>124.44528990999999</v>
      </c>
      <c r="AH35" s="66">
        <v>118.84938024</v>
      </c>
      <c r="AI35" s="66">
        <v>112.51742401000001</v>
      </c>
      <c r="AJ35" s="66">
        <v>112.44110685</v>
      </c>
      <c r="AK35" s="66">
        <v>123.62555365999999</v>
      </c>
      <c r="AL35" s="66">
        <v>117.56887936999999</v>
      </c>
      <c r="AM35" s="66">
        <v>114.11301257</v>
      </c>
      <c r="AN35" s="66">
        <v>117.15999415000002</v>
      </c>
      <c r="AO35" s="66">
        <v>113.88545884</v>
      </c>
      <c r="AP35" s="66">
        <v>107.88925204</v>
      </c>
      <c r="AQ35" s="66">
        <v>102.09899292999999</v>
      </c>
      <c r="AR35" s="66">
        <v>111.00735663</v>
      </c>
      <c r="AS35" s="66">
        <v>100.76731081</v>
      </c>
      <c r="AT35" s="66">
        <v>101.82915615</v>
      </c>
      <c r="AU35" s="66">
        <v>95.277162230000002</v>
      </c>
      <c r="AV35" s="66">
        <v>96.59089056000002</v>
      </c>
      <c r="AW35" s="66">
        <v>106.90545566999999</v>
      </c>
      <c r="AX35" s="66">
        <v>106.6323309</v>
      </c>
      <c r="AY35" s="66">
        <v>97.531957570000003</v>
      </c>
      <c r="AZ35" s="66">
        <v>104.17664962000001</v>
      </c>
      <c r="BA35" s="66">
        <v>104.43852888000001</v>
      </c>
      <c r="BB35" s="66">
        <v>92.184637759999987</v>
      </c>
      <c r="BC35" s="66">
        <v>103.67558389000001</v>
      </c>
      <c r="BD35" s="66">
        <v>103.14018945000001</v>
      </c>
      <c r="BE35" s="66">
        <v>108.38062581999998</v>
      </c>
      <c r="BF35" s="66">
        <v>104.90700551</v>
      </c>
      <c r="BG35" s="66">
        <v>94.869343569999998</v>
      </c>
      <c r="BH35" s="66">
        <v>94.832923060000013</v>
      </c>
      <c r="BI35" s="66">
        <v>102.05129995</v>
      </c>
      <c r="BJ35" s="66">
        <v>101.53613027</v>
      </c>
      <c r="BK35" s="66">
        <v>99.255409659999998</v>
      </c>
      <c r="BL35" s="66">
        <v>98.804205660000008</v>
      </c>
      <c r="BM35" s="66">
        <v>97.537604869999996</v>
      </c>
      <c r="BN35" s="66">
        <v>105.58155742000001</v>
      </c>
      <c r="BO35" s="66">
        <v>100.54867056000001</v>
      </c>
      <c r="BP35" s="66">
        <v>99.543432289999998</v>
      </c>
      <c r="BQ35" s="66">
        <v>99.911488419999984</v>
      </c>
      <c r="BR35" s="66">
        <v>110.86074746</v>
      </c>
      <c r="BS35" s="66">
        <v>106.03712919</v>
      </c>
      <c r="BT35" s="66">
        <v>100.53087943000001</v>
      </c>
      <c r="BU35" s="66">
        <v>107.73587260999999</v>
      </c>
      <c r="BV35" s="66">
        <v>108.30951521</v>
      </c>
      <c r="BW35" s="66">
        <v>99.876264259999999</v>
      </c>
      <c r="BX35" s="66">
        <v>94.57939356</v>
      </c>
      <c r="BY35" s="66">
        <v>106.47619492999999</v>
      </c>
      <c r="BZ35" s="66">
        <v>106.95898750000001</v>
      </c>
      <c r="CA35" s="66">
        <v>104.69718852</v>
      </c>
      <c r="CB35" s="66">
        <v>111.84042495</v>
      </c>
      <c r="CC35" s="66">
        <v>114.89792929999999</v>
      </c>
      <c r="CD35" s="66">
        <v>111.9431682</v>
      </c>
      <c r="CE35" s="66">
        <v>108.62233906</v>
      </c>
      <c r="CF35" s="66">
        <v>108.59889126</v>
      </c>
      <c r="CG35" s="66">
        <v>105.42206686</v>
      </c>
      <c r="CH35" s="66">
        <v>106.43345915</v>
      </c>
      <c r="CI35" s="66">
        <v>108.89083186999999</v>
      </c>
      <c r="CJ35" s="66">
        <v>107.40282008999999</v>
      </c>
      <c r="CK35" s="66">
        <v>107.35911131</v>
      </c>
      <c r="CL35" s="66">
        <v>107.34009452000001</v>
      </c>
      <c r="CM35" s="66">
        <v>112.88212933</v>
      </c>
      <c r="CN35" s="66">
        <v>111.57926232</v>
      </c>
      <c r="CO35" s="66">
        <v>112.72934249000001</v>
      </c>
      <c r="CP35" s="66">
        <v>118.85507286999999</v>
      </c>
      <c r="CQ35" s="66">
        <v>119.68439420000001</v>
      </c>
      <c r="CR35" s="66">
        <v>113.46130384</v>
      </c>
      <c r="CS35" s="66">
        <v>105.30252831999999</v>
      </c>
      <c r="CT35" s="66">
        <v>112.32954370000002</v>
      </c>
      <c r="CU35" s="66">
        <v>115.47374852999999</v>
      </c>
      <c r="CV35" s="66">
        <v>106.76665661</v>
      </c>
      <c r="CW35" s="66">
        <v>106.5106341</v>
      </c>
      <c r="CX35" s="66">
        <v>106.82445288000001</v>
      </c>
      <c r="CY35" s="66">
        <v>110.94951861000001</v>
      </c>
      <c r="CZ35" s="66">
        <v>110.49957616</v>
      </c>
      <c r="DA35" s="66">
        <v>112.44915363999999</v>
      </c>
      <c r="DB35" s="66">
        <v>114.02128639999999</v>
      </c>
      <c r="DC35" s="66">
        <v>116.2825224</v>
      </c>
      <c r="DD35" s="66">
        <v>117.95121243000001</v>
      </c>
      <c r="DE35" s="66">
        <v>115.77229056</v>
      </c>
      <c r="DF35" s="66">
        <v>119.0129297</v>
      </c>
      <c r="DG35" s="66">
        <v>122.09000232</v>
      </c>
      <c r="DH35" s="66">
        <v>122.47840334</v>
      </c>
      <c r="DI35" s="66">
        <v>114.93481704</v>
      </c>
      <c r="DJ35" s="66">
        <v>118.89707681</v>
      </c>
      <c r="DK35" s="66">
        <v>122.57757656999999</v>
      </c>
      <c r="DL35" s="66">
        <v>123.59636406999999</v>
      </c>
      <c r="DM35" s="66">
        <v>129.74056572000001</v>
      </c>
      <c r="DN35" s="66">
        <v>120.8911319</v>
      </c>
      <c r="DO35" s="66">
        <v>124.51034733</v>
      </c>
      <c r="DP35" s="66">
        <v>121.44285825999999</v>
      </c>
      <c r="DQ35" s="66">
        <v>124.34994877</v>
      </c>
      <c r="DR35" s="66">
        <v>125.84783897999999</v>
      </c>
      <c r="DS35" s="66">
        <v>126.28571288000001</v>
      </c>
      <c r="DT35" s="66">
        <v>125.91553548</v>
      </c>
      <c r="DU35" s="66">
        <v>117.5123433</v>
      </c>
      <c r="DV35" s="66">
        <v>120.77544012999999</v>
      </c>
      <c r="DW35" s="66">
        <v>118.62538979999999</v>
      </c>
      <c r="DX35" s="66">
        <v>119.70107922000001</v>
      </c>
      <c r="DY35" s="66">
        <v>120.30999429000001</v>
      </c>
      <c r="DZ35" s="66">
        <v>116.63835747</v>
      </c>
      <c r="EA35" s="66">
        <v>116.47308528000001</v>
      </c>
      <c r="EB35" s="66">
        <v>119.59632449</v>
      </c>
      <c r="EC35" s="66">
        <v>124.14398521000001</v>
      </c>
      <c r="ED35" s="66">
        <v>121.96684284</v>
      </c>
      <c r="EE35" s="66">
        <v>125.83078487000002</v>
      </c>
      <c r="EF35" s="66">
        <v>120.44364798000001</v>
      </c>
    </row>
    <row r="36" spans="1:136">
      <c r="A36" s="65" t="s">
        <v>85</v>
      </c>
      <c r="B36" s="66">
        <v>60.609925750000002</v>
      </c>
      <c r="C36" s="66">
        <v>55.120574990000001</v>
      </c>
      <c r="D36" s="66">
        <v>54.769679800000006</v>
      </c>
      <c r="E36" s="66">
        <v>66.791142309999998</v>
      </c>
      <c r="F36" s="66">
        <v>65.090280419999999</v>
      </c>
      <c r="G36" s="66">
        <v>61.664526459999998</v>
      </c>
      <c r="H36" s="66">
        <v>61.961318939999998</v>
      </c>
      <c r="I36" s="66">
        <v>56.886366580000001</v>
      </c>
      <c r="J36" s="66">
        <v>48.728116549999996</v>
      </c>
      <c r="K36" s="66">
        <v>61.181010070000006</v>
      </c>
      <c r="L36" s="66">
        <v>63.947981300000002</v>
      </c>
      <c r="M36" s="66">
        <v>69.421649239999994</v>
      </c>
      <c r="N36" s="66">
        <v>63.204953329999995</v>
      </c>
      <c r="O36" s="66">
        <v>64.532764189999995</v>
      </c>
      <c r="P36" s="66">
        <v>63.432620199999995</v>
      </c>
      <c r="Q36" s="66">
        <v>67.056715429999997</v>
      </c>
      <c r="R36" s="66">
        <v>55.612583860000001</v>
      </c>
      <c r="S36" s="66">
        <v>67.313511759999997</v>
      </c>
      <c r="T36" s="66">
        <v>54.956553360000001</v>
      </c>
      <c r="U36" s="66">
        <v>49.64235755</v>
      </c>
      <c r="V36" s="66">
        <v>55.182247840000002</v>
      </c>
      <c r="W36" s="66">
        <v>65.668972980000007</v>
      </c>
      <c r="X36" s="66">
        <v>64.47146841</v>
      </c>
      <c r="Y36" s="66">
        <v>62.319121000000003</v>
      </c>
      <c r="Z36" s="66">
        <v>64.516917570000004</v>
      </c>
      <c r="AA36" s="66">
        <v>58.18637184</v>
      </c>
      <c r="AB36" s="66">
        <v>50.728071550000003</v>
      </c>
      <c r="AC36" s="66">
        <v>49.672257139999999</v>
      </c>
      <c r="AD36" s="66">
        <v>57.177749819999995</v>
      </c>
      <c r="AE36" s="66">
        <v>56.875497050000007</v>
      </c>
      <c r="AF36" s="66">
        <v>57.388104059999996</v>
      </c>
      <c r="AG36" s="66">
        <v>51.304664109999997</v>
      </c>
      <c r="AH36" s="66">
        <v>58.558604130000006</v>
      </c>
      <c r="AI36" s="66">
        <v>60.674712749999998</v>
      </c>
      <c r="AJ36" s="66">
        <v>64.177032369999992</v>
      </c>
      <c r="AK36" s="66">
        <v>62.938018129999996</v>
      </c>
      <c r="AL36" s="66">
        <v>72.467021649999992</v>
      </c>
      <c r="AM36" s="66">
        <v>62.989339739999998</v>
      </c>
      <c r="AN36" s="66">
        <v>62.024378940000005</v>
      </c>
      <c r="AO36" s="66">
        <v>66.457234579999991</v>
      </c>
      <c r="AP36" s="66">
        <v>65.121788570000007</v>
      </c>
      <c r="AQ36" s="66">
        <v>66.437923720000001</v>
      </c>
      <c r="AR36" s="66">
        <v>62.72241528</v>
      </c>
      <c r="AS36" s="66">
        <v>62.969170659999996</v>
      </c>
      <c r="AT36" s="66">
        <v>68.45593925</v>
      </c>
      <c r="AU36" s="66">
        <v>67.445317880000005</v>
      </c>
      <c r="AV36" s="66">
        <v>70.754181070000001</v>
      </c>
      <c r="AW36" s="66">
        <v>73.266583249999996</v>
      </c>
      <c r="AX36" s="66">
        <v>72.459757960000005</v>
      </c>
      <c r="AY36" s="66">
        <v>67.441137389999994</v>
      </c>
      <c r="AZ36" s="66">
        <v>69.918358589999997</v>
      </c>
      <c r="BA36" s="66">
        <v>77.853018739999996</v>
      </c>
      <c r="BB36" s="66">
        <v>75.862102570000005</v>
      </c>
      <c r="BC36" s="66">
        <v>70.713478010000003</v>
      </c>
      <c r="BD36" s="66">
        <v>72.473660359999997</v>
      </c>
      <c r="BE36" s="66">
        <v>66.107967279999997</v>
      </c>
      <c r="BF36" s="66">
        <v>69.495969060000007</v>
      </c>
      <c r="BG36" s="66">
        <v>65.762855020000003</v>
      </c>
      <c r="BH36" s="66">
        <v>62.179250159999995</v>
      </c>
      <c r="BI36" s="66">
        <v>68.32149579</v>
      </c>
      <c r="BJ36" s="66">
        <v>68.957723799999997</v>
      </c>
      <c r="BK36" s="66">
        <v>72.545021599999998</v>
      </c>
      <c r="BL36" s="66">
        <v>67.536659940000007</v>
      </c>
      <c r="BM36" s="66">
        <v>71.472043650000003</v>
      </c>
      <c r="BN36" s="66">
        <v>67.59355266</v>
      </c>
      <c r="BO36" s="66">
        <v>70.039453410000007</v>
      </c>
      <c r="BP36" s="66">
        <v>68.459343060000009</v>
      </c>
      <c r="BQ36" s="66">
        <v>64.112334000000004</v>
      </c>
      <c r="BR36" s="66">
        <v>71.679447689999989</v>
      </c>
      <c r="BS36" s="66">
        <v>71.996767230000003</v>
      </c>
      <c r="BT36" s="66">
        <v>70.072572539999996</v>
      </c>
      <c r="BU36" s="66">
        <v>70.358777320000002</v>
      </c>
      <c r="BV36" s="66">
        <v>63.691243400000005</v>
      </c>
      <c r="BW36" s="66">
        <v>65.800316299999992</v>
      </c>
      <c r="BX36" s="66">
        <v>61.644376219999998</v>
      </c>
      <c r="BY36" s="66">
        <v>57.121988290000004</v>
      </c>
      <c r="BZ36" s="66">
        <v>55.48844021</v>
      </c>
      <c r="CA36" s="66">
        <v>54.515814120000002</v>
      </c>
      <c r="CB36" s="66">
        <v>52.406687730000002</v>
      </c>
      <c r="CC36" s="66">
        <v>56.594003459999996</v>
      </c>
      <c r="CD36" s="66">
        <v>59.211280209999998</v>
      </c>
      <c r="CE36" s="66">
        <v>58.590962229999995</v>
      </c>
      <c r="CF36" s="66">
        <v>52.429474000000006</v>
      </c>
      <c r="CG36" s="66">
        <v>57.541450279999999</v>
      </c>
      <c r="CH36" s="66">
        <v>59.453231299999999</v>
      </c>
      <c r="CI36" s="66">
        <v>59.683773749999993</v>
      </c>
      <c r="CJ36" s="66">
        <v>66.537224670000001</v>
      </c>
      <c r="CK36" s="66">
        <v>59.707750309999994</v>
      </c>
      <c r="CL36" s="66">
        <v>63.982969250000004</v>
      </c>
      <c r="CM36" s="66">
        <v>64.837814059999999</v>
      </c>
      <c r="CN36" s="66">
        <v>58.09025827</v>
      </c>
      <c r="CO36" s="66">
        <v>49.693146349999999</v>
      </c>
      <c r="CP36" s="66">
        <v>55.99181947000001</v>
      </c>
      <c r="CQ36" s="66">
        <v>52.73596526</v>
      </c>
      <c r="CR36" s="66">
        <v>54.759777549999995</v>
      </c>
      <c r="CS36" s="66">
        <v>56.683610389999998</v>
      </c>
      <c r="CT36" s="66">
        <v>52.651150040000005</v>
      </c>
      <c r="CU36" s="66">
        <v>50.209362239999997</v>
      </c>
      <c r="CV36" s="66">
        <v>46.110238129999999</v>
      </c>
      <c r="CW36" s="66">
        <v>45.347321069999992</v>
      </c>
      <c r="CX36" s="66">
        <v>49.027602470000005</v>
      </c>
      <c r="CY36" s="66">
        <v>46.913876870000003</v>
      </c>
      <c r="CZ36" s="66">
        <v>48.242087410000003</v>
      </c>
      <c r="DA36" s="66">
        <v>51.297165989999996</v>
      </c>
      <c r="DB36" s="66">
        <v>48.108832790000001</v>
      </c>
      <c r="DC36" s="66">
        <v>52.733596179999999</v>
      </c>
      <c r="DD36" s="66">
        <v>48.733341849999995</v>
      </c>
      <c r="DE36" s="66">
        <v>52.267992319999998</v>
      </c>
      <c r="DF36" s="66">
        <v>57.685357570000001</v>
      </c>
      <c r="DG36" s="66">
        <v>56.778778869999996</v>
      </c>
      <c r="DH36" s="66">
        <v>51.562229289999998</v>
      </c>
      <c r="DI36" s="66">
        <v>48.993670449999996</v>
      </c>
      <c r="DJ36" s="66">
        <v>50.87256704</v>
      </c>
      <c r="DK36" s="66">
        <v>47.693217670000003</v>
      </c>
      <c r="DL36" s="66">
        <v>51.973492270000001</v>
      </c>
      <c r="DM36" s="66">
        <v>52.70578836</v>
      </c>
      <c r="DN36" s="66">
        <v>52.652006669999999</v>
      </c>
      <c r="DO36" s="66">
        <v>56.996739950000006</v>
      </c>
      <c r="DP36" s="66">
        <v>51.24851571</v>
      </c>
      <c r="DQ36" s="66">
        <v>49.305662980000001</v>
      </c>
      <c r="DR36" s="66">
        <v>51.401578700000002</v>
      </c>
      <c r="DS36" s="66">
        <v>51.96582875</v>
      </c>
      <c r="DT36" s="66">
        <v>52.640704880000008</v>
      </c>
      <c r="DU36" s="66">
        <v>51.124079959999996</v>
      </c>
      <c r="DV36" s="66">
        <v>52.177565510000001</v>
      </c>
      <c r="DW36" s="66">
        <v>48.487188070000002</v>
      </c>
      <c r="DX36" s="66">
        <v>51.458997920000002</v>
      </c>
      <c r="DY36" s="66">
        <v>51.875085629999994</v>
      </c>
      <c r="DZ36" s="66">
        <v>49.594498649999998</v>
      </c>
      <c r="EA36" s="66">
        <v>50.068820609999996</v>
      </c>
      <c r="EB36" s="66">
        <v>50.338235920000002</v>
      </c>
      <c r="EC36" s="66">
        <v>53.373374830000003</v>
      </c>
      <c r="ED36" s="66">
        <v>52.698876689999992</v>
      </c>
      <c r="EE36" s="66">
        <v>52.019946990000001</v>
      </c>
      <c r="EF36" s="66">
        <v>50.984183039999998</v>
      </c>
    </row>
    <row r="37" spans="1:136">
      <c r="A37" s="65" t="s">
        <v>86</v>
      </c>
      <c r="B37" s="66">
        <v>116.55369282000001</v>
      </c>
      <c r="C37" s="66">
        <v>120.29651718</v>
      </c>
      <c r="D37" s="66">
        <v>119.60118287</v>
      </c>
      <c r="E37" s="66">
        <v>114.42640878</v>
      </c>
      <c r="F37" s="66">
        <v>118.91433513</v>
      </c>
      <c r="G37" s="66">
        <v>124.20696330999999</v>
      </c>
      <c r="H37" s="66">
        <v>121.43206801999999</v>
      </c>
      <c r="I37" s="66">
        <v>128.72859546000001</v>
      </c>
      <c r="J37" s="66">
        <v>134.79810471000002</v>
      </c>
      <c r="K37" s="66">
        <v>135.99323426000001</v>
      </c>
      <c r="L37" s="66">
        <v>152.32460139</v>
      </c>
      <c r="M37" s="66">
        <v>126.55710261999999</v>
      </c>
      <c r="N37" s="66">
        <v>126.42316334</v>
      </c>
      <c r="O37" s="66">
        <v>131.51460392000001</v>
      </c>
      <c r="P37" s="66">
        <v>128.14161257000001</v>
      </c>
      <c r="Q37" s="66">
        <v>122.19092436</v>
      </c>
      <c r="R37" s="66">
        <v>125.66142141</v>
      </c>
      <c r="S37" s="66">
        <v>129.6945973</v>
      </c>
      <c r="T37" s="66">
        <v>123.10828041999999</v>
      </c>
      <c r="U37" s="66">
        <v>139.21989561000001</v>
      </c>
      <c r="V37" s="66">
        <v>126.78573752</v>
      </c>
      <c r="W37" s="66">
        <v>133.32672815000001</v>
      </c>
      <c r="X37" s="66">
        <v>128.16974673999999</v>
      </c>
      <c r="Y37" s="66">
        <v>130.44299285</v>
      </c>
      <c r="Z37" s="66">
        <v>132.04208247</v>
      </c>
      <c r="AA37" s="66">
        <v>126.76180239</v>
      </c>
      <c r="AB37" s="66">
        <v>115.16337962</v>
      </c>
      <c r="AC37" s="66">
        <v>123.84790898</v>
      </c>
      <c r="AD37" s="66">
        <v>128.15272090000002</v>
      </c>
      <c r="AE37" s="66">
        <v>127.74413501000001</v>
      </c>
      <c r="AF37" s="66">
        <v>118.04334909000001</v>
      </c>
      <c r="AG37" s="66">
        <v>127.74513863</v>
      </c>
      <c r="AH37" s="66">
        <v>116.85418326999999</v>
      </c>
      <c r="AI37" s="66">
        <v>134.36762662999999</v>
      </c>
      <c r="AJ37" s="66">
        <v>122.91115651</v>
      </c>
      <c r="AK37" s="66">
        <v>116.73502368</v>
      </c>
      <c r="AL37" s="66">
        <v>128.87140579999999</v>
      </c>
      <c r="AM37" s="66">
        <v>142.93120053999999</v>
      </c>
      <c r="AN37" s="66">
        <v>136.415627</v>
      </c>
      <c r="AO37" s="66">
        <v>138.97433762999998</v>
      </c>
      <c r="AP37" s="66">
        <v>122.50670835</v>
      </c>
      <c r="AQ37" s="66">
        <v>121.51717353000001</v>
      </c>
      <c r="AR37" s="66">
        <v>120.88038150999999</v>
      </c>
      <c r="AS37" s="66">
        <v>116.73788260000001</v>
      </c>
      <c r="AT37" s="66">
        <v>113.83664558000001</v>
      </c>
      <c r="AU37" s="66">
        <v>124.13102679999999</v>
      </c>
      <c r="AV37" s="66">
        <v>132.16235356000001</v>
      </c>
      <c r="AW37" s="66">
        <v>124.74591043000001</v>
      </c>
      <c r="AX37" s="66">
        <v>124.12182189999999</v>
      </c>
      <c r="AY37" s="66">
        <v>124.64815525</v>
      </c>
      <c r="AZ37" s="66">
        <v>119.52253035999999</v>
      </c>
      <c r="BA37" s="66">
        <v>118.76085350999999</v>
      </c>
      <c r="BB37" s="66">
        <v>122.21755087999999</v>
      </c>
      <c r="BC37" s="66">
        <v>126.04942540000002</v>
      </c>
      <c r="BD37" s="66">
        <v>109.20049935999999</v>
      </c>
      <c r="BE37" s="66">
        <v>109.18252563</v>
      </c>
      <c r="BF37" s="66">
        <v>107.25784</v>
      </c>
      <c r="BG37" s="66">
        <v>117.14008336999999</v>
      </c>
      <c r="BH37" s="66">
        <v>113.28898968</v>
      </c>
      <c r="BI37" s="66">
        <v>114.52867479</v>
      </c>
      <c r="BJ37" s="66">
        <v>110.09348482999999</v>
      </c>
      <c r="BK37" s="66">
        <v>117.6962616</v>
      </c>
      <c r="BL37" s="66">
        <v>108.62943928999999</v>
      </c>
      <c r="BM37" s="66">
        <v>108.19305154</v>
      </c>
      <c r="BN37" s="66">
        <v>103.99369622</v>
      </c>
      <c r="BO37" s="66">
        <v>112.77146854</v>
      </c>
      <c r="BP37" s="66">
        <v>111.10974361</v>
      </c>
      <c r="BQ37" s="66">
        <v>111.63599324</v>
      </c>
      <c r="BR37" s="66">
        <v>116.3484783</v>
      </c>
      <c r="BS37" s="66">
        <v>114.63089213000001</v>
      </c>
      <c r="BT37" s="66">
        <v>119.59061142</v>
      </c>
      <c r="BU37" s="66">
        <v>117.98928156000001</v>
      </c>
      <c r="BV37" s="66">
        <v>112.15187985999999</v>
      </c>
      <c r="BW37" s="66">
        <v>120.72813685</v>
      </c>
      <c r="BX37" s="66">
        <v>115.97480509</v>
      </c>
      <c r="BY37" s="66">
        <v>117.86897195</v>
      </c>
      <c r="BZ37" s="66">
        <v>114.45727473999999</v>
      </c>
      <c r="CA37" s="66">
        <v>124.01776999000001</v>
      </c>
      <c r="CB37" s="66">
        <v>133.30765582999999</v>
      </c>
      <c r="CC37" s="66">
        <v>123.98785943999999</v>
      </c>
      <c r="CD37" s="66">
        <v>120.40342931000001</v>
      </c>
      <c r="CE37" s="66">
        <v>109.63412551</v>
      </c>
      <c r="CF37" s="66">
        <v>106.12933474000002</v>
      </c>
      <c r="CG37" s="66">
        <v>111.91631555000001</v>
      </c>
      <c r="CH37" s="66">
        <v>117.35461418</v>
      </c>
      <c r="CI37" s="66">
        <v>123.78346514</v>
      </c>
      <c r="CJ37" s="66">
        <v>112.4248072</v>
      </c>
      <c r="CK37" s="66">
        <v>113.70612168</v>
      </c>
      <c r="CL37" s="66">
        <v>109.04881499</v>
      </c>
      <c r="CM37" s="66">
        <v>103.29313415</v>
      </c>
      <c r="CN37" s="66">
        <v>106.80468684</v>
      </c>
      <c r="CO37" s="66">
        <v>109.90402286</v>
      </c>
      <c r="CP37" s="66">
        <v>109.34597939</v>
      </c>
      <c r="CQ37" s="66">
        <v>105.55983595999999</v>
      </c>
      <c r="CR37" s="66">
        <v>103.40921557000001</v>
      </c>
      <c r="CS37" s="66">
        <v>106.48394346000001</v>
      </c>
      <c r="CT37" s="66">
        <v>107.04301692999999</v>
      </c>
      <c r="CU37" s="66">
        <v>104.60659580000001</v>
      </c>
      <c r="CV37" s="66">
        <v>108.44689406000001</v>
      </c>
      <c r="CW37" s="66">
        <v>102.92529284000001</v>
      </c>
      <c r="CX37" s="66">
        <v>110.42079366999999</v>
      </c>
      <c r="CY37" s="66">
        <v>102.88148355999999</v>
      </c>
      <c r="CZ37" s="66">
        <v>103.94898601</v>
      </c>
      <c r="DA37" s="66">
        <v>107.96412991999999</v>
      </c>
      <c r="DB37" s="66">
        <v>104.76098340999999</v>
      </c>
      <c r="DC37" s="66">
        <v>105.9372807</v>
      </c>
      <c r="DD37" s="66">
        <v>113.91634959000001</v>
      </c>
      <c r="DE37" s="66">
        <v>114.33035664000001</v>
      </c>
      <c r="DF37" s="66">
        <v>118.56704000000001</v>
      </c>
      <c r="DG37" s="66">
        <v>116.48307312999999</v>
      </c>
      <c r="DH37" s="66">
        <v>116.59633051</v>
      </c>
      <c r="DI37" s="66">
        <v>121.64956479</v>
      </c>
      <c r="DJ37" s="66">
        <v>118.88654328999999</v>
      </c>
      <c r="DK37" s="66">
        <v>109.81508120000001</v>
      </c>
      <c r="DL37" s="66">
        <v>106.67886681</v>
      </c>
      <c r="DM37" s="66">
        <v>109.4229426</v>
      </c>
      <c r="DN37" s="66">
        <v>106.57409729000001</v>
      </c>
      <c r="DO37" s="66">
        <v>107.0413294</v>
      </c>
      <c r="DP37" s="66">
        <v>102.62852231000001</v>
      </c>
      <c r="DQ37" s="66">
        <v>106.39374069</v>
      </c>
      <c r="DR37" s="66">
        <v>107.5576642</v>
      </c>
      <c r="DS37" s="66">
        <v>103.44710670000001</v>
      </c>
      <c r="DT37" s="66">
        <v>102.61578781</v>
      </c>
      <c r="DU37" s="66">
        <v>99.666396109999994</v>
      </c>
      <c r="DV37" s="66">
        <v>91.38269081</v>
      </c>
      <c r="DW37" s="66">
        <v>85.311551399999999</v>
      </c>
      <c r="DX37" s="66">
        <v>86.436124599999999</v>
      </c>
      <c r="DY37" s="66">
        <v>90.495335600000004</v>
      </c>
      <c r="DZ37" s="66">
        <v>86.8076145</v>
      </c>
      <c r="EA37" s="66">
        <v>85.428291799999997</v>
      </c>
      <c r="EB37" s="66">
        <v>86.555398600000004</v>
      </c>
      <c r="EC37" s="66">
        <v>86.662471199999999</v>
      </c>
      <c r="ED37" s="66">
        <v>84.0506441</v>
      </c>
      <c r="EE37" s="66">
        <v>80.481111799999994</v>
      </c>
      <c r="EF37" s="66">
        <v>79.518761099999992</v>
      </c>
    </row>
    <row r="38" spans="1:136">
      <c r="A38" s="65" t="s">
        <v>87</v>
      </c>
      <c r="B38" s="66">
        <v>59.617479020000005</v>
      </c>
      <c r="C38" s="66">
        <v>55.43165492</v>
      </c>
      <c r="D38" s="66">
        <v>51.660146519999998</v>
      </c>
      <c r="E38" s="66">
        <v>50.977309099999999</v>
      </c>
      <c r="F38" s="66">
        <v>53.194834379999996</v>
      </c>
      <c r="G38" s="66">
        <v>53.63988028</v>
      </c>
      <c r="H38" s="66">
        <v>57.611985189999999</v>
      </c>
      <c r="I38" s="66">
        <v>51.968709349999997</v>
      </c>
      <c r="J38" s="66">
        <v>55.582659829999997</v>
      </c>
      <c r="K38" s="66">
        <v>55.189482959999999</v>
      </c>
      <c r="L38" s="66">
        <v>44.855087480000002</v>
      </c>
      <c r="M38" s="66">
        <v>48.717808429999998</v>
      </c>
      <c r="N38" s="66">
        <v>38.6972618</v>
      </c>
      <c r="O38" s="66">
        <v>47.176167519999993</v>
      </c>
      <c r="P38" s="66">
        <v>47.111264739999996</v>
      </c>
      <c r="Q38" s="66">
        <v>51.268069750000002</v>
      </c>
      <c r="R38" s="66">
        <v>58.940605230000003</v>
      </c>
      <c r="S38" s="66">
        <v>50.532029710000003</v>
      </c>
      <c r="T38" s="66">
        <v>41.221068689999996</v>
      </c>
      <c r="U38" s="66">
        <v>41.103425260000002</v>
      </c>
      <c r="V38" s="66">
        <v>52.56349342</v>
      </c>
      <c r="W38" s="66">
        <v>48.56820527</v>
      </c>
      <c r="X38" s="66">
        <v>43.72054369</v>
      </c>
      <c r="Y38" s="66">
        <v>37.993382519999997</v>
      </c>
      <c r="Z38" s="66">
        <v>48.768113280000001</v>
      </c>
      <c r="AA38" s="66">
        <v>52.012681970000003</v>
      </c>
      <c r="AB38" s="66">
        <v>44.77752314</v>
      </c>
      <c r="AC38" s="66">
        <v>44.222787749999995</v>
      </c>
      <c r="AD38" s="66">
        <v>51.326855440000003</v>
      </c>
      <c r="AE38" s="66">
        <v>46.928392200000005</v>
      </c>
      <c r="AF38" s="66">
        <v>38.474501449999998</v>
      </c>
      <c r="AG38" s="66">
        <v>34.821273560000002</v>
      </c>
      <c r="AH38" s="66">
        <v>42.893411389999997</v>
      </c>
      <c r="AI38" s="66">
        <v>38.134558069999997</v>
      </c>
      <c r="AJ38" s="66">
        <v>36.906569490000003</v>
      </c>
      <c r="AK38" s="66">
        <v>40.61227229</v>
      </c>
      <c r="AL38" s="66">
        <v>36.957152089999994</v>
      </c>
      <c r="AM38" s="66">
        <v>38.664861160000001</v>
      </c>
      <c r="AN38" s="66">
        <v>46.524950099999998</v>
      </c>
      <c r="AO38" s="66">
        <v>45.005354730000001</v>
      </c>
      <c r="AP38" s="66">
        <v>47.154804069999997</v>
      </c>
      <c r="AQ38" s="66">
        <v>47.039720799999998</v>
      </c>
      <c r="AR38" s="66">
        <v>37.939581930000003</v>
      </c>
      <c r="AS38" s="66">
        <v>41.808554399999998</v>
      </c>
      <c r="AT38" s="66">
        <v>45.59765677</v>
      </c>
      <c r="AU38" s="66">
        <v>45.160356620000002</v>
      </c>
      <c r="AV38" s="66">
        <v>39.40282423</v>
      </c>
      <c r="AW38" s="66">
        <v>37.773684670000002</v>
      </c>
      <c r="AX38" s="66">
        <v>38.15904622</v>
      </c>
      <c r="AY38" s="66">
        <v>38.673122310000004</v>
      </c>
      <c r="AZ38" s="66">
        <v>36.63403701</v>
      </c>
      <c r="BA38" s="66">
        <v>38.541660560000004</v>
      </c>
      <c r="BB38" s="66">
        <v>37.673621869999998</v>
      </c>
      <c r="BC38" s="66">
        <v>36.926959740000001</v>
      </c>
      <c r="BD38" s="66">
        <v>38.968399820000002</v>
      </c>
      <c r="BE38" s="66">
        <v>38.207166540000003</v>
      </c>
      <c r="BF38" s="66">
        <v>35.150473290000001</v>
      </c>
      <c r="BG38" s="66">
        <v>31.980608629999999</v>
      </c>
      <c r="BH38" s="66">
        <v>32.919732629999999</v>
      </c>
      <c r="BI38" s="66">
        <v>43.519965429999999</v>
      </c>
      <c r="BJ38" s="66">
        <v>39.19461459</v>
      </c>
      <c r="BK38" s="66">
        <v>31.499443800000002</v>
      </c>
      <c r="BL38" s="66">
        <v>31.520820150000002</v>
      </c>
      <c r="BM38" s="66">
        <v>31.50936707</v>
      </c>
      <c r="BN38" s="66">
        <v>30.200714829999999</v>
      </c>
      <c r="BO38" s="66">
        <v>37.080962729999996</v>
      </c>
      <c r="BP38" s="66">
        <v>35.601024559999999</v>
      </c>
      <c r="BQ38" s="66">
        <v>32.772178670000002</v>
      </c>
      <c r="BR38" s="66">
        <v>32.986744440000002</v>
      </c>
      <c r="BS38" s="66">
        <v>27.57562326</v>
      </c>
      <c r="BT38" s="66">
        <v>27.369371839999999</v>
      </c>
      <c r="BU38" s="66">
        <v>30.688878129999999</v>
      </c>
      <c r="BV38" s="66">
        <v>34.612752350000001</v>
      </c>
      <c r="BW38" s="66">
        <v>34.571123889999996</v>
      </c>
      <c r="BX38" s="66">
        <v>32.032623340000001</v>
      </c>
      <c r="BY38" s="66">
        <v>30.875833720000003</v>
      </c>
      <c r="BZ38" s="66">
        <v>31.637706099999999</v>
      </c>
      <c r="CA38" s="66">
        <v>25.456348460000001</v>
      </c>
      <c r="CB38" s="66">
        <v>28.140785000000001</v>
      </c>
      <c r="CC38" s="66">
        <v>29.31168495</v>
      </c>
      <c r="CD38" s="66">
        <v>30.159188460000003</v>
      </c>
      <c r="CE38" s="66">
        <v>28.866564240000002</v>
      </c>
      <c r="CF38" s="66">
        <v>29.350722240000003</v>
      </c>
      <c r="CG38" s="66">
        <v>29.81853525</v>
      </c>
      <c r="CH38" s="66">
        <v>29.853063889999998</v>
      </c>
      <c r="CI38" s="66">
        <v>25.478286390000001</v>
      </c>
      <c r="CJ38" s="66">
        <v>27.783926919999999</v>
      </c>
      <c r="CK38" s="66">
        <v>24.3250882</v>
      </c>
      <c r="CL38" s="66">
        <v>22.024869430000003</v>
      </c>
      <c r="CM38" s="66">
        <v>23.147115169999999</v>
      </c>
      <c r="CN38" s="66">
        <v>24.810328469999998</v>
      </c>
      <c r="CO38" s="66">
        <v>27.433624109999997</v>
      </c>
      <c r="CP38" s="66">
        <v>28.21448092</v>
      </c>
      <c r="CQ38" s="66">
        <v>26.02210299</v>
      </c>
      <c r="CR38" s="66">
        <v>26.570269189999998</v>
      </c>
      <c r="CS38" s="66">
        <v>29.925788030000003</v>
      </c>
      <c r="CT38" s="66">
        <v>27.96745086</v>
      </c>
      <c r="CU38" s="66">
        <v>27.446613790000001</v>
      </c>
      <c r="CV38" s="66">
        <v>24.890063929999997</v>
      </c>
      <c r="CW38" s="66">
        <v>25.209468610000002</v>
      </c>
      <c r="CX38" s="66">
        <v>30.423023380000004</v>
      </c>
      <c r="CY38" s="66">
        <v>25.987947130000002</v>
      </c>
      <c r="CZ38" s="66">
        <v>27.857387770000003</v>
      </c>
      <c r="DA38" s="66">
        <v>26.200446069999998</v>
      </c>
      <c r="DB38" s="66">
        <v>25.900464579999998</v>
      </c>
      <c r="DC38" s="66">
        <v>27.45824249</v>
      </c>
      <c r="DD38" s="66">
        <v>25.850959500000002</v>
      </c>
      <c r="DE38" s="66">
        <v>24.961181119999999</v>
      </c>
      <c r="DF38" s="66">
        <v>23.297199159999998</v>
      </c>
      <c r="DG38" s="66">
        <v>23.72512528</v>
      </c>
      <c r="DH38" s="66">
        <v>25.458311420000001</v>
      </c>
      <c r="DI38" s="66">
        <v>24.815595479999999</v>
      </c>
      <c r="DJ38" s="66">
        <v>30.505898569999999</v>
      </c>
      <c r="DK38" s="66">
        <v>32.964323350000001</v>
      </c>
      <c r="DL38" s="66">
        <v>30.845915859999998</v>
      </c>
      <c r="DM38" s="66">
        <v>34.420560270000003</v>
      </c>
      <c r="DN38" s="66">
        <v>26.676690170000001</v>
      </c>
      <c r="DO38" s="66">
        <v>27.073238589999999</v>
      </c>
      <c r="DP38" s="66">
        <v>26.406036749999998</v>
      </c>
      <c r="DQ38" s="66">
        <v>24.034704509999997</v>
      </c>
      <c r="DR38" s="66">
        <v>21.903853179999999</v>
      </c>
      <c r="DS38" s="66">
        <v>19.806763699999998</v>
      </c>
      <c r="DT38" s="66">
        <v>20.034625129999998</v>
      </c>
      <c r="DU38" s="66">
        <v>19.078562220000002</v>
      </c>
      <c r="DV38" s="66">
        <v>19.417947339999998</v>
      </c>
      <c r="DW38" s="66">
        <v>19.374393130000001</v>
      </c>
      <c r="DX38" s="66">
        <v>20.35866828</v>
      </c>
      <c r="DY38" s="66">
        <v>20.043672579999999</v>
      </c>
      <c r="DZ38" s="66">
        <v>18.695747669999999</v>
      </c>
      <c r="EA38" s="66">
        <v>18.40556789</v>
      </c>
      <c r="EB38" s="66">
        <v>19.907042329999999</v>
      </c>
      <c r="EC38" s="66">
        <v>20.263805679999997</v>
      </c>
      <c r="ED38" s="66">
        <v>19.757857140000002</v>
      </c>
      <c r="EE38" s="66">
        <v>20.533479269999997</v>
      </c>
      <c r="EF38" s="66">
        <v>19.41628072</v>
      </c>
    </row>
    <row r="39" spans="1:136">
      <c r="A39" s="65" t="s">
        <v>88</v>
      </c>
      <c r="B39" s="66">
        <v>288.21469837000001</v>
      </c>
      <c r="C39" s="66">
        <v>279.99253341999997</v>
      </c>
      <c r="D39" s="66">
        <v>288.36551556000001</v>
      </c>
      <c r="E39" s="66">
        <v>295.16391845000004</v>
      </c>
      <c r="F39" s="66">
        <v>294.56530902999998</v>
      </c>
      <c r="G39" s="66">
        <v>308.55669332999997</v>
      </c>
      <c r="H39" s="66">
        <v>296.92824272000001</v>
      </c>
      <c r="I39" s="66">
        <v>299.84456808000004</v>
      </c>
      <c r="J39" s="66">
        <v>275.4803852</v>
      </c>
      <c r="K39" s="66">
        <v>289.89474145999998</v>
      </c>
      <c r="L39" s="66">
        <v>288.82443252999997</v>
      </c>
      <c r="M39" s="66">
        <v>275.33165164000002</v>
      </c>
      <c r="N39" s="66">
        <v>299.04925226</v>
      </c>
      <c r="O39" s="66">
        <v>275.54902297000001</v>
      </c>
      <c r="P39" s="66">
        <v>268.51019210999999</v>
      </c>
      <c r="Q39" s="66">
        <v>276.00645416999998</v>
      </c>
      <c r="R39" s="66">
        <v>269.00805384</v>
      </c>
      <c r="S39" s="66">
        <v>248.86290026</v>
      </c>
      <c r="T39" s="66">
        <v>263.72722584999997</v>
      </c>
      <c r="U39" s="66">
        <v>270.06279627999999</v>
      </c>
      <c r="V39" s="66">
        <v>262.94733682000003</v>
      </c>
      <c r="W39" s="66">
        <v>262.05894197999999</v>
      </c>
      <c r="X39" s="66">
        <v>272.96281362000002</v>
      </c>
      <c r="Y39" s="66">
        <v>266.11478240000002</v>
      </c>
      <c r="Z39" s="66">
        <v>266.58716269000001</v>
      </c>
      <c r="AA39" s="66">
        <v>257.38472318999999</v>
      </c>
      <c r="AB39" s="66">
        <v>241.12509868000001</v>
      </c>
      <c r="AC39" s="66">
        <v>248.50420954000001</v>
      </c>
      <c r="AD39" s="66">
        <v>237.41503939999998</v>
      </c>
      <c r="AE39" s="66">
        <v>242.78204533000002</v>
      </c>
      <c r="AF39" s="66">
        <v>231.87519563000001</v>
      </c>
      <c r="AG39" s="66">
        <v>234.4572234</v>
      </c>
      <c r="AH39" s="66">
        <v>243.02610587999999</v>
      </c>
      <c r="AI39" s="66">
        <v>227.83662511</v>
      </c>
      <c r="AJ39" s="66">
        <v>229.13956884999999</v>
      </c>
      <c r="AK39" s="66">
        <v>231.04989932999999</v>
      </c>
      <c r="AL39" s="66">
        <v>218.06571545000003</v>
      </c>
      <c r="AM39" s="66">
        <v>208.28989941</v>
      </c>
      <c r="AN39" s="66">
        <v>220.55840695000001</v>
      </c>
      <c r="AO39" s="66">
        <v>212.88025088000001</v>
      </c>
      <c r="AP39" s="66">
        <v>221.87984248000001</v>
      </c>
      <c r="AQ39" s="66">
        <v>222.32212134</v>
      </c>
      <c r="AR39" s="66">
        <v>227.56765204999999</v>
      </c>
      <c r="AS39" s="66">
        <v>223.50805897000001</v>
      </c>
      <c r="AT39" s="66">
        <v>207.72350054000003</v>
      </c>
      <c r="AU39" s="66">
        <v>190.58225973999998</v>
      </c>
      <c r="AV39" s="66">
        <v>216.12985146</v>
      </c>
      <c r="AW39" s="66">
        <v>206.62584867999999</v>
      </c>
      <c r="AX39" s="66">
        <v>199.85746660000001</v>
      </c>
      <c r="AY39" s="66">
        <v>193.02293766000003</v>
      </c>
      <c r="AZ39" s="66">
        <v>199.21611588000002</v>
      </c>
      <c r="BA39" s="66">
        <v>191.01980269999999</v>
      </c>
      <c r="BB39" s="66">
        <v>189.63635073</v>
      </c>
      <c r="BC39" s="66">
        <v>179.66794421999998</v>
      </c>
      <c r="BD39" s="66">
        <v>180.56188602</v>
      </c>
      <c r="BE39" s="66">
        <v>174.02986728999997</v>
      </c>
      <c r="BF39" s="66">
        <v>173.86453410000001</v>
      </c>
      <c r="BG39" s="66">
        <v>169.78855643</v>
      </c>
      <c r="BH39" s="66">
        <v>172.72691584</v>
      </c>
      <c r="BI39" s="66">
        <v>171.63438324000001</v>
      </c>
      <c r="BJ39" s="66">
        <v>171.30534377999999</v>
      </c>
      <c r="BK39" s="66">
        <v>178.97954787</v>
      </c>
      <c r="BL39" s="66">
        <v>174.33803490000003</v>
      </c>
      <c r="BM39" s="66">
        <v>180.16019284999999</v>
      </c>
      <c r="BN39" s="66">
        <v>171.32179773000001</v>
      </c>
      <c r="BO39" s="66">
        <v>166.56086868</v>
      </c>
      <c r="BP39" s="66">
        <v>160.27127072000002</v>
      </c>
      <c r="BQ39" s="66">
        <v>163.96740359</v>
      </c>
      <c r="BR39" s="66">
        <v>185.82243889</v>
      </c>
      <c r="BS39" s="66">
        <v>185.75738372000001</v>
      </c>
      <c r="BT39" s="66">
        <v>183.37681838</v>
      </c>
      <c r="BU39" s="66">
        <v>172.91398138</v>
      </c>
      <c r="BV39" s="66">
        <v>173.82610589999999</v>
      </c>
      <c r="BW39" s="66">
        <v>160.31054689000001</v>
      </c>
      <c r="BX39" s="66">
        <v>172.18032005000001</v>
      </c>
      <c r="BY39" s="66">
        <v>165.09525408000002</v>
      </c>
      <c r="BZ39" s="66">
        <v>163.42105058000001</v>
      </c>
      <c r="CA39" s="66">
        <v>156.57985731000002</v>
      </c>
      <c r="CB39" s="66">
        <v>157.25852691</v>
      </c>
      <c r="CC39" s="66">
        <v>156.73430078000001</v>
      </c>
      <c r="CD39" s="66">
        <v>155.46690366999997</v>
      </c>
      <c r="CE39" s="66">
        <v>159.57037883000001</v>
      </c>
      <c r="CF39" s="66">
        <v>153.55289064999999</v>
      </c>
      <c r="CG39" s="66">
        <v>146.82229956</v>
      </c>
      <c r="CH39" s="66">
        <v>144.96962808999999</v>
      </c>
      <c r="CI39" s="66">
        <v>149.73827111</v>
      </c>
      <c r="CJ39" s="66">
        <v>145.83152809999999</v>
      </c>
      <c r="CK39" s="66">
        <v>148.14390465999998</v>
      </c>
      <c r="CL39" s="66">
        <v>141.56781061000001</v>
      </c>
      <c r="CM39" s="66">
        <v>132.40105506999998</v>
      </c>
      <c r="CN39" s="66">
        <v>129.72580023</v>
      </c>
      <c r="CO39" s="66">
        <v>133.70961972999999</v>
      </c>
      <c r="CP39" s="66">
        <v>137.76077641000001</v>
      </c>
      <c r="CQ39" s="66">
        <v>120.39189008</v>
      </c>
      <c r="CR39" s="66">
        <v>117.75643352</v>
      </c>
      <c r="CS39" s="66">
        <v>121.55548079</v>
      </c>
      <c r="CT39" s="66">
        <v>102.38228785</v>
      </c>
      <c r="CU39" s="66">
        <v>105.25047413999999</v>
      </c>
      <c r="CV39" s="66">
        <v>103.18295873</v>
      </c>
      <c r="CW39" s="66">
        <v>105.07769129</v>
      </c>
      <c r="CX39" s="66">
        <v>97.978502410000004</v>
      </c>
      <c r="CY39" s="66">
        <v>93.674484219999997</v>
      </c>
      <c r="CZ39" s="66">
        <v>111.64253780999999</v>
      </c>
      <c r="DA39" s="66">
        <v>113.87711394999999</v>
      </c>
      <c r="DB39" s="66">
        <v>113.34980722</v>
      </c>
      <c r="DC39" s="66">
        <v>107.44616213</v>
      </c>
      <c r="DD39" s="66">
        <v>105.21120945</v>
      </c>
      <c r="DE39" s="66">
        <v>108.17772772000001</v>
      </c>
      <c r="DF39" s="66">
        <v>110.09211398000001</v>
      </c>
      <c r="DG39" s="66">
        <v>104.91644919000001</v>
      </c>
      <c r="DH39" s="66">
        <v>106.59120333</v>
      </c>
      <c r="DI39" s="66">
        <v>105.02172388</v>
      </c>
      <c r="DJ39" s="66">
        <v>107.44301437</v>
      </c>
      <c r="DK39" s="66">
        <v>109.43800801</v>
      </c>
      <c r="DL39" s="66">
        <v>111.6945091</v>
      </c>
      <c r="DM39" s="66">
        <v>102.73984449</v>
      </c>
      <c r="DN39" s="66">
        <v>96.209580880000004</v>
      </c>
      <c r="DO39" s="66">
        <v>89.079204939999997</v>
      </c>
      <c r="DP39" s="66">
        <v>101.84116528999999</v>
      </c>
      <c r="DQ39" s="66">
        <v>96.76496191999999</v>
      </c>
      <c r="DR39" s="66">
        <v>98.015605260000001</v>
      </c>
      <c r="DS39" s="66">
        <v>91.240701869999995</v>
      </c>
      <c r="DT39" s="66">
        <v>88.39213049</v>
      </c>
      <c r="DU39" s="66">
        <v>92.76050189</v>
      </c>
      <c r="DV39" s="66">
        <v>92.445114059999995</v>
      </c>
      <c r="DW39" s="66">
        <v>88.179313069999992</v>
      </c>
      <c r="DX39" s="66">
        <v>84.496691279999993</v>
      </c>
      <c r="DY39" s="66">
        <v>80.537516699999998</v>
      </c>
      <c r="DZ39" s="66">
        <v>86.36393314</v>
      </c>
      <c r="EA39" s="66">
        <v>85.357138629999994</v>
      </c>
      <c r="EB39" s="66">
        <v>84.720905750000014</v>
      </c>
      <c r="EC39" s="66">
        <v>85.604856060000003</v>
      </c>
      <c r="ED39" s="66">
        <v>78.803330679999988</v>
      </c>
      <c r="EE39" s="66">
        <v>74.096489939999998</v>
      </c>
      <c r="EF39" s="66">
        <v>75.686028629999996</v>
      </c>
    </row>
    <row r="40" spans="1:136">
      <c r="A40" s="65" t="s">
        <v>89</v>
      </c>
      <c r="B40" s="66">
        <v>100.23488003</v>
      </c>
      <c r="C40" s="66">
        <v>106.70382261</v>
      </c>
      <c r="D40" s="66">
        <v>101.14317204000001</v>
      </c>
      <c r="E40" s="66">
        <v>91.448677790000005</v>
      </c>
      <c r="F40" s="66">
        <v>96.883476349999995</v>
      </c>
      <c r="G40" s="66">
        <v>120.99469816000001</v>
      </c>
      <c r="H40" s="66">
        <v>109.69491236</v>
      </c>
      <c r="I40" s="66">
        <v>122.54973858999999</v>
      </c>
      <c r="J40" s="66">
        <v>102.80464087</v>
      </c>
      <c r="K40" s="66">
        <v>127.11742464</v>
      </c>
      <c r="L40" s="66">
        <v>111.83577889</v>
      </c>
      <c r="M40" s="66">
        <v>113.43801434</v>
      </c>
      <c r="N40" s="66">
        <v>108.51587293999999</v>
      </c>
      <c r="O40" s="66">
        <v>96.486143929999997</v>
      </c>
      <c r="P40" s="66">
        <v>94.561442299999996</v>
      </c>
      <c r="Q40" s="66">
        <v>91.107152979999995</v>
      </c>
      <c r="R40" s="66">
        <v>94.100105290000002</v>
      </c>
      <c r="S40" s="66">
        <v>91.938024079999991</v>
      </c>
      <c r="T40" s="66">
        <v>92.654908479999989</v>
      </c>
      <c r="U40" s="66">
        <v>89.912442439999992</v>
      </c>
      <c r="V40" s="66">
        <v>94.511603449999996</v>
      </c>
      <c r="W40" s="66">
        <v>79.629144650000001</v>
      </c>
      <c r="X40" s="66">
        <v>81.292338819999998</v>
      </c>
      <c r="Y40" s="66">
        <v>88.865200829999992</v>
      </c>
      <c r="Z40" s="66">
        <v>94.632044789999995</v>
      </c>
      <c r="AA40" s="66">
        <v>98.861554779999992</v>
      </c>
      <c r="AB40" s="66">
        <v>97.451569269999993</v>
      </c>
      <c r="AC40" s="66">
        <v>93.864870530000005</v>
      </c>
      <c r="AD40" s="66">
        <v>88.763065189999992</v>
      </c>
      <c r="AE40" s="66">
        <v>98.909801590000001</v>
      </c>
      <c r="AF40" s="66">
        <v>98.432579379999993</v>
      </c>
      <c r="AG40" s="66">
        <v>87.809705449999996</v>
      </c>
      <c r="AH40" s="66">
        <v>84.390413530000004</v>
      </c>
      <c r="AI40" s="66">
        <v>96.294985069999996</v>
      </c>
      <c r="AJ40" s="66">
        <v>81.083771940000005</v>
      </c>
      <c r="AK40" s="66">
        <v>91.026121709999984</v>
      </c>
      <c r="AL40" s="66">
        <v>81.908233039999999</v>
      </c>
      <c r="AM40" s="66">
        <v>89.169446410000006</v>
      </c>
      <c r="AN40" s="66">
        <v>84.028918919999995</v>
      </c>
      <c r="AO40" s="66">
        <v>89.92582084</v>
      </c>
      <c r="AP40" s="66">
        <v>74.861747730000005</v>
      </c>
      <c r="AQ40" s="66">
        <v>80.362775769999999</v>
      </c>
      <c r="AR40" s="66">
        <v>75.346325650000011</v>
      </c>
      <c r="AS40" s="66">
        <v>89.25582181</v>
      </c>
      <c r="AT40" s="66">
        <v>84.520040950000009</v>
      </c>
      <c r="AU40" s="66">
        <v>82.83034065999999</v>
      </c>
      <c r="AV40" s="66">
        <v>80.330508850000001</v>
      </c>
      <c r="AW40" s="66">
        <v>92.522916089999995</v>
      </c>
      <c r="AX40" s="66">
        <v>83.835633860000002</v>
      </c>
      <c r="AY40" s="66">
        <v>85.023354189999992</v>
      </c>
      <c r="AZ40" s="66">
        <v>77.421381099999991</v>
      </c>
      <c r="BA40" s="66">
        <v>83.073350640000001</v>
      </c>
      <c r="BB40" s="66">
        <v>88.386165089999992</v>
      </c>
      <c r="BC40" s="66">
        <v>89.557285949999994</v>
      </c>
      <c r="BD40" s="66">
        <v>87.493323680000003</v>
      </c>
      <c r="BE40" s="66">
        <v>79.520791299999999</v>
      </c>
      <c r="BF40" s="66">
        <v>80.82968108</v>
      </c>
      <c r="BG40" s="66">
        <v>84.67941755999999</v>
      </c>
      <c r="BH40" s="66">
        <v>85.583855009999994</v>
      </c>
      <c r="BI40" s="66">
        <v>83.880489859999997</v>
      </c>
      <c r="BJ40" s="66">
        <v>89.353429930000004</v>
      </c>
      <c r="BK40" s="66">
        <v>86.850391869999996</v>
      </c>
      <c r="BL40" s="66">
        <v>82.254262369999992</v>
      </c>
      <c r="BM40" s="66">
        <v>87.793493729999994</v>
      </c>
      <c r="BN40" s="66">
        <v>82.897662480000008</v>
      </c>
      <c r="BO40" s="66">
        <v>83.678659180000011</v>
      </c>
      <c r="BP40" s="66">
        <v>82.723102789999999</v>
      </c>
      <c r="BQ40" s="66">
        <v>84.377006929999993</v>
      </c>
      <c r="BR40" s="66">
        <v>81.99888722</v>
      </c>
      <c r="BS40" s="66">
        <v>88.93082007999999</v>
      </c>
      <c r="BT40" s="66">
        <v>94.293076280000008</v>
      </c>
      <c r="BU40" s="66">
        <v>91.044561529999996</v>
      </c>
      <c r="BV40" s="66">
        <v>88.744727149999989</v>
      </c>
      <c r="BW40" s="66">
        <v>81.53148001000001</v>
      </c>
      <c r="BX40" s="66">
        <v>77.914433720000005</v>
      </c>
      <c r="BY40" s="66">
        <v>80.086466010000009</v>
      </c>
      <c r="BZ40" s="66">
        <v>78.352146169999997</v>
      </c>
      <c r="CA40" s="66">
        <v>74.929457409999998</v>
      </c>
      <c r="CB40" s="66">
        <v>81.806141179999997</v>
      </c>
      <c r="CC40" s="66">
        <v>77.424269040000013</v>
      </c>
      <c r="CD40" s="66">
        <v>78.793652690000002</v>
      </c>
      <c r="CE40" s="66">
        <v>83.870519169999994</v>
      </c>
      <c r="CF40" s="66">
        <v>73.078855509999997</v>
      </c>
      <c r="CG40" s="66">
        <v>71.568916790000003</v>
      </c>
      <c r="CH40" s="66">
        <v>66.111772860000002</v>
      </c>
      <c r="CI40" s="66">
        <v>62.964922299999998</v>
      </c>
      <c r="CJ40" s="66">
        <v>59.506650010000001</v>
      </c>
      <c r="CK40" s="66">
        <v>63.67190454</v>
      </c>
      <c r="CL40" s="66">
        <v>64.507679780000004</v>
      </c>
      <c r="CM40" s="66">
        <v>63.22403654</v>
      </c>
      <c r="CN40" s="66">
        <v>63.383200790000004</v>
      </c>
      <c r="CO40" s="66">
        <v>63.646021450000006</v>
      </c>
      <c r="CP40" s="66">
        <v>65.442144689999992</v>
      </c>
      <c r="CQ40" s="66">
        <v>67.773125149999998</v>
      </c>
      <c r="CR40" s="66">
        <v>61.701378640000001</v>
      </c>
      <c r="CS40" s="66">
        <v>60.256906139999998</v>
      </c>
      <c r="CT40" s="66">
        <v>52.98370096</v>
      </c>
      <c r="CU40" s="66">
        <v>53.983798419999999</v>
      </c>
      <c r="CV40" s="66">
        <v>54.667551169999996</v>
      </c>
      <c r="CW40" s="66">
        <v>53.93995074</v>
      </c>
      <c r="CX40" s="66">
        <v>54.432739929999997</v>
      </c>
      <c r="CY40" s="66">
        <v>53.022318319999997</v>
      </c>
      <c r="CZ40" s="66">
        <v>54.726047440000002</v>
      </c>
      <c r="DA40" s="66">
        <v>53.055396940000001</v>
      </c>
      <c r="DB40" s="66">
        <v>55.66999611</v>
      </c>
      <c r="DC40" s="66">
        <v>54.160507279999997</v>
      </c>
      <c r="DD40" s="66">
        <v>52.934169009999991</v>
      </c>
      <c r="DE40" s="66">
        <v>53.840819670000002</v>
      </c>
      <c r="DF40" s="66">
        <v>53.649225539999996</v>
      </c>
      <c r="DG40" s="66">
        <v>52.652150160000005</v>
      </c>
      <c r="DH40" s="66">
        <v>50.004582149999997</v>
      </c>
      <c r="DI40" s="66">
        <v>50.148672349999998</v>
      </c>
      <c r="DJ40" s="66">
        <v>47.814968619999995</v>
      </c>
      <c r="DK40" s="66">
        <v>48.983309980000001</v>
      </c>
      <c r="DL40" s="66">
        <v>48.151591210000007</v>
      </c>
      <c r="DM40" s="66">
        <v>47.622894579999993</v>
      </c>
      <c r="DN40" s="66">
        <v>47.595256840000005</v>
      </c>
      <c r="DO40" s="66">
        <v>44.717706450000001</v>
      </c>
      <c r="DP40" s="66">
        <v>49.218572930000001</v>
      </c>
      <c r="DQ40" s="66">
        <v>47.952738439999997</v>
      </c>
      <c r="DR40" s="66">
        <v>46.347677830000002</v>
      </c>
      <c r="DS40" s="66">
        <v>45.85899345</v>
      </c>
      <c r="DT40" s="66">
        <v>39.773662250000001</v>
      </c>
      <c r="DU40" s="66">
        <v>41.196093049999995</v>
      </c>
      <c r="DV40" s="66">
        <v>43.734115039999999</v>
      </c>
      <c r="DW40" s="66">
        <v>39.771166710000003</v>
      </c>
      <c r="DX40" s="66">
        <v>42.247440140000002</v>
      </c>
      <c r="DY40" s="66">
        <v>40.330638439999994</v>
      </c>
      <c r="DZ40" s="66">
        <v>40.502046890000003</v>
      </c>
      <c r="EA40" s="66">
        <v>39.16669752</v>
      </c>
      <c r="EB40" s="66">
        <v>38.31331067</v>
      </c>
      <c r="EC40" s="66">
        <v>35.474365640000002</v>
      </c>
      <c r="ED40" s="66">
        <v>34.779934429999997</v>
      </c>
      <c r="EE40" s="66">
        <v>35.770761</v>
      </c>
      <c r="EF40" s="66">
        <v>37.693482289999999</v>
      </c>
    </row>
    <row r="41" spans="1:136">
      <c r="A41" s="65" t="s">
        <v>90</v>
      </c>
      <c r="B41" s="66">
        <v>174.83413948</v>
      </c>
      <c r="C41" s="66">
        <v>147.45924260000001</v>
      </c>
      <c r="D41" s="66">
        <v>159.04147635999999</v>
      </c>
      <c r="E41" s="66">
        <v>148.51904488</v>
      </c>
      <c r="F41" s="66">
        <v>147.80976453</v>
      </c>
      <c r="G41" s="66">
        <v>164.03229114999999</v>
      </c>
      <c r="H41" s="66">
        <v>167.14475350000004</v>
      </c>
      <c r="I41" s="66">
        <v>153.81382368999999</v>
      </c>
      <c r="J41" s="66">
        <v>162.05235705999999</v>
      </c>
      <c r="K41" s="66">
        <v>151.44818699000001</v>
      </c>
      <c r="L41" s="66">
        <v>152.65149804999999</v>
      </c>
      <c r="M41" s="66">
        <v>160.99893530999998</v>
      </c>
      <c r="N41" s="66">
        <v>157.73000554000001</v>
      </c>
      <c r="O41" s="66">
        <v>159.14699425000001</v>
      </c>
      <c r="P41" s="66">
        <v>154.99172304999999</v>
      </c>
      <c r="Q41" s="66">
        <v>157.15040286999999</v>
      </c>
      <c r="R41" s="66">
        <v>158.03986746000001</v>
      </c>
      <c r="S41" s="66">
        <v>167.07004019999999</v>
      </c>
      <c r="T41" s="66">
        <v>165.10897563999998</v>
      </c>
      <c r="U41" s="66">
        <v>160.53870420000001</v>
      </c>
      <c r="V41" s="66">
        <v>154.18196767000001</v>
      </c>
      <c r="W41" s="66">
        <v>156.65256722000001</v>
      </c>
      <c r="X41" s="66">
        <v>147.19293962</v>
      </c>
      <c r="Y41" s="66">
        <v>160.83132563999999</v>
      </c>
      <c r="Z41" s="66">
        <v>160.54229505000001</v>
      </c>
      <c r="AA41" s="66">
        <v>181.78614486000001</v>
      </c>
      <c r="AB41" s="66">
        <v>171.25304161</v>
      </c>
      <c r="AC41" s="66">
        <v>171.47619441000001</v>
      </c>
      <c r="AD41" s="66">
        <v>162.07464040000002</v>
      </c>
      <c r="AE41" s="66">
        <v>157.30101402</v>
      </c>
      <c r="AF41" s="66">
        <v>148.67290163000001</v>
      </c>
      <c r="AG41" s="66">
        <v>155.42065074000001</v>
      </c>
      <c r="AH41" s="66">
        <v>153.17469997000001</v>
      </c>
      <c r="AI41" s="66">
        <v>151.21373341</v>
      </c>
      <c r="AJ41" s="66">
        <v>156.97183640999998</v>
      </c>
      <c r="AK41" s="66">
        <v>147.59549875000002</v>
      </c>
      <c r="AL41" s="66">
        <v>159.84965772999999</v>
      </c>
      <c r="AM41" s="66">
        <v>155.64764740999999</v>
      </c>
      <c r="AN41" s="66">
        <v>146.07700761999999</v>
      </c>
      <c r="AO41" s="66">
        <v>153.25841899</v>
      </c>
      <c r="AP41" s="66">
        <v>138.29475858999999</v>
      </c>
      <c r="AQ41" s="66">
        <v>140.00683414999997</v>
      </c>
      <c r="AR41" s="66">
        <v>138.85192373000001</v>
      </c>
      <c r="AS41" s="66">
        <v>136.90708106</v>
      </c>
      <c r="AT41" s="66">
        <v>141.85111782000001</v>
      </c>
      <c r="AU41" s="66">
        <v>151.78360226999999</v>
      </c>
      <c r="AV41" s="66">
        <v>142.53453797999998</v>
      </c>
      <c r="AW41" s="66">
        <v>139.16768229000002</v>
      </c>
      <c r="AX41" s="66">
        <v>133.43200052</v>
      </c>
      <c r="AY41" s="66">
        <v>138.04004158000001</v>
      </c>
      <c r="AZ41" s="66">
        <v>134.49491981</v>
      </c>
      <c r="BA41" s="66">
        <v>144.44525401000001</v>
      </c>
      <c r="BB41" s="66">
        <v>141.48449464999999</v>
      </c>
      <c r="BC41" s="66">
        <v>137.31902199999999</v>
      </c>
      <c r="BD41" s="66">
        <v>141.97458216000001</v>
      </c>
      <c r="BE41" s="66">
        <v>133.77079212999999</v>
      </c>
      <c r="BF41" s="66">
        <v>134.80039784000002</v>
      </c>
      <c r="BG41" s="66">
        <v>144.62550755000001</v>
      </c>
      <c r="BH41" s="66">
        <v>150.16547115</v>
      </c>
      <c r="BI41" s="66">
        <v>135.29917205000001</v>
      </c>
      <c r="BJ41" s="66">
        <v>139.42527678000002</v>
      </c>
      <c r="BK41" s="66">
        <v>138.21765046000002</v>
      </c>
      <c r="BL41" s="66">
        <v>141.60410796000002</v>
      </c>
      <c r="BM41" s="66">
        <v>139.39722990999999</v>
      </c>
      <c r="BN41" s="66">
        <v>136.97770543000001</v>
      </c>
      <c r="BO41" s="66">
        <v>134.71820768000001</v>
      </c>
      <c r="BP41" s="66">
        <v>118.02832997</v>
      </c>
      <c r="BQ41" s="66">
        <v>119.97884748999999</v>
      </c>
      <c r="BR41" s="66">
        <v>128.28817211</v>
      </c>
      <c r="BS41" s="66">
        <v>134.49393437000001</v>
      </c>
      <c r="BT41" s="66">
        <v>131.94365332000001</v>
      </c>
      <c r="BU41" s="66">
        <v>129.43036308000001</v>
      </c>
      <c r="BV41" s="66">
        <v>123.2367345</v>
      </c>
      <c r="BW41" s="66">
        <v>122.40095229000001</v>
      </c>
      <c r="BX41" s="66">
        <v>120.44197790999999</v>
      </c>
      <c r="BY41" s="66">
        <v>120.39586402999998</v>
      </c>
      <c r="BZ41" s="66">
        <v>121.78962208999999</v>
      </c>
      <c r="CA41" s="66">
        <v>121.34656656</v>
      </c>
      <c r="CB41" s="66">
        <v>120.31349162000001</v>
      </c>
      <c r="CC41" s="66">
        <v>123.55464366999999</v>
      </c>
      <c r="CD41" s="66">
        <v>118.66679438</v>
      </c>
      <c r="CE41" s="66">
        <v>127.21774606000001</v>
      </c>
      <c r="CF41" s="66">
        <v>130.22256046999999</v>
      </c>
      <c r="CG41" s="66">
        <v>138.78200977</v>
      </c>
      <c r="CH41" s="66">
        <v>135.53275169</v>
      </c>
      <c r="CI41" s="66">
        <v>142.06926128000001</v>
      </c>
      <c r="CJ41" s="66">
        <v>134.85895592</v>
      </c>
      <c r="CK41" s="66">
        <v>134.52239814000001</v>
      </c>
      <c r="CL41" s="66">
        <v>132.45485511999999</v>
      </c>
      <c r="CM41" s="66">
        <v>128.63767965</v>
      </c>
      <c r="CN41" s="66">
        <v>133.70901115000001</v>
      </c>
      <c r="CO41" s="66">
        <v>127.03723156999999</v>
      </c>
      <c r="CP41" s="66">
        <v>132.23248835000001</v>
      </c>
      <c r="CQ41" s="66">
        <v>131.35549216000001</v>
      </c>
      <c r="CR41" s="66">
        <v>132.58957208999999</v>
      </c>
      <c r="CS41" s="66">
        <v>134.38801099</v>
      </c>
      <c r="CT41" s="66">
        <v>142.79348449</v>
      </c>
      <c r="CU41" s="66">
        <v>135.57392622</v>
      </c>
      <c r="CV41" s="66">
        <v>124.82669394000001</v>
      </c>
      <c r="CW41" s="66">
        <v>133.52846604000001</v>
      </c>
      <c r="CX41" s="66">
        <v>131.83564524000002</v>
      </c>
      <c r="CY41" s="66">
        <v>140.46078983000001</v>
      </c>
      <c r="CZ41" s="66">
        <v>137.30483751</v>
      </c>
      <c r="DA41" s="66">
        <v>125.32504834999999</v>
      </c>
      <c r="DB41" s="66">
        <v>131.44344273999999</v>
      </c>
      <c r="DC41" s="66">
        <v>134.87595942999999</v>
      </c>
      <c r="DD41" s="66">
        <v>133.13578870000001</v>
      </c>
      <c r="DE41" s="66">
        <v>141.08433626999999</v>
      </c>
      <c r="DF41" s="66">
        <v>134.86314156</v>
      </c>
      <c r="DG41" s="66">
        <v>137.01502429000001</v>
      </c>
      <c r="DH41" s="66">
        <v>136.65949746999999</v>
      </c>
      <c r="DI41" s="66">
        <v>139.99845004999997</v>
      </c>
      <c r="DJ41" s="66">
        <v>136.74239263999999</v>
      </c>
      <c r="DK41" s="66">
        <v>130.38444283999999</v>
      </c>
      <c r="DL41" s="66">
        <v>127.0393072</v>
      </c>
      <c r="DM41" s="66">
        <v>123.62142036</v>
      </c>
      <c r="DN41" s="66">
        <v>128.41085999999999</v>
      </c>
      <c r="DO41" s="66">
        <v>127.33450882</v>
      </c>
      <c r="DP41" s="66">
        <v>128.14905779</v>
      </c>
      <c r="DQ41" s="66">
        <v>125.02156878</v>
      </c>
      <c r="DR41" s="66">
        <v>129.92240559999999</v>
      </c>
      <c r="DS41" s="66">
        <v>127.21885891000001</v>
      </c>
      <c r="DT41" s="66">
        <v>126.94226344</v>
      </c>
      <c r="DU41" s="66">
        <v>125.85054296</v>
      </c>
      <c r="DV41" s="66">
        <v>123.51870943</v>
      </c>
      <c r="DW41" s="66">
        <v>121.78361289</v>
      </c>
      <c r="DX41" s="66">
        <v>126.61146466000001</v>
      </c>
      <c r="DY41" s="66">
        <v>125.81475155</v>
      </c>
      <c r="DZ41" s="66">
        <v>129.14039790000001</v>
      </c>
      <c r="EA41" s="66">
        <v>128.10523329</v>
      </c>
      <c r="EB41" s="66">
        <v>122.12597345</v>
      </c>
      <c r="EC41" s="66">
        <v>125.49862286999999</v>
      </c>
      <c r="ED41" s="66">
        <v>128.63903969</v>
      </c>
      <c r="EE41" s="66">
        <v>127.10809937000001</v>
      </c>
      <c r="EF41" s="66">
        <v>123.54718565</v>
      </c>
    </row>
    <row r="42" spans="1:136">
      <c r="A42" s="65" t="s">
        <v>91</v>
      </c>
      <c r="B42" s="66">
        <v>225.75792232999999</v>
      </c>
      <c r="C42" s="66">
        <v>226.06621443</v>
      </c>
      <c r="D42" s="66">
        <v>216.45867632</v>
      </c>
      <c r="E42" s="66">
        <v>210.93728646000002</v>
      </c>
      <c r="F42" s="66">
        <v>204.39060022000001</v>
      </c>
      <c r="G42" s="66">
        <v>208.87309692000002</v>
      </c>
      <c r="H42" s="66">
        <v>214.63150729</v>
      </c>
      <c r="I42" s="66">
        <v>210.19374952999999</v>
      </c>
      <c r="J42" s="66">
        <v>203.10703426000001</v>
      </c>
      <c r="K42" s="66">
        <v>199.25682148999999</v>
      </c>
      <c r="L42" s="66">
        <v>198.55707745999999</v>
      </c>
      <c r="M42" s="66">
        <v>202.17252276000002</v>
      </c>
      <c r="N42" s="66">
        <v>210.97616272999997</v>
      </c>
      <c r="O42" s="66">
        <v>206.68898489</v>
      </c>
      <c r="P42" s="66">
        <v>195.28115769999999</v>
      </c>
      <c r="Q42" s="66">
        <v>194.30496218000002</v>
      </c>
      <c r="R42" s="66">
        <v>191.21430896999999</v>
      </c>
      <c r="S42" s="66">
        <v>180.96856396999999</v>
      </c>
      <c r="T42" s="66">
        <v>191.99854837000001</v>
      </c>
      <c r="U42" s="66">
        <v>173.82462386999998</v>
      </c>
      <c r="V42" s="66">
        <v>176.59400973999999</v>
      </c>
      <c r="W42" s="66">
        <v>170.96699619999998</v>
      </c>
      <c r="X42" s="66">
        <v>182.21830177000001</v>
      </c>
      <c r="Y42" s="66">
        <v>166.80314766999999</v>
      </c>
      <c r="Z42" s="66">
        <v>164.32795152</v>
      </c>
      <c r="AA42" s="66">
        <v>152.41901765</v>
      </c>
      <c r="AB42" s="66">
        <v>158.42086678000001</v>
      </c>
      <c r="AC42" s="66">
        <v>167.26621804999999</v>
      </c>
      <c r="AD42" s="66">
        <v>170.47564304000002</v>
      </c>
      <c r="AE42" s="66">
        <v>156.16101552999999</v>
      </c>
      <c r="AF42" s="66">
        <v>167.16272406000002</v>
      </c>
      <c r="AG42" s="66">
        <v>161.86312531999999</v>
      </c>
      <c r="AH42" s="66">
        <v>154.47125375000002</v>
      </c>
      <c r="AI42" s="66">
        <v>147.13701101999999</v>
      </c>
      <c r="AJ42" s="66">
        <v>145.75010507000002</v>
      </c>
      <c r="AK42" s="66">
        <v>157.57171878999998</v>
      </c>
      <c r="AL42" s="66">
        <v>152.91759386000001</v>
      </c>
      <c r="AM42" s="66">
        <v>137.13224983999999</v>
      </c>
      <c r="AN42" s="66">
        <v>143.66234946999998</v>
      </c>
      <c r="AO42" s="66">
        <v>143.15096582000001</v>
      </c>
      <c r="AP42" s="66">
        <v>147.05308918</v>
      </c>
      <c r="AQ42" s="66">
        <v>140.28813767999998</v>
      </c>
      <c r="AR42" s="66">
        <v>152.14770117</v>
      </c>
      <c r="AS42" s="66">
        <v>155.86227967000002</v>
      </c>
      <c r="AT42" s="66">
        <v>153.84875414000001</v>
      </c>
      <c r="AU42" s="66">
        <v>144.37321548</v>
      </c>
      <c r="AV42" s="66">
        <v>142.98328609999999</v>
      </c>
      <c r="AW42" s="66">
        <v>138.19138315000001</v>
      </c>
      <c r="AX42" s="66">
        <v>142.54045078999999</v>
      </c>
      <c r="AY42" s="66">
        <v>142.32818674000001</v>
      </c>
      <c r="AZ42" s="66">
        <v>135.43845489</v>
      </c>
      <c r="BA42" s="66">
        <v>141.84761370999999</v>
      </c>
      <c r="BB42" s="66">
        <v>135.00055025999998</v>
      </c>
      <c r="BC42" s="66">
        <v>117.78004623000001</v>
      </c>
      <c r="BD42" s="66">
        <v>124.00084819999999</v>
      </c>
      <c r="BE42" s="66">
        <v>131.06311387</v>
      </c>
      <c r="BF42" s="66">
        <v>146.92497145999999</v>
      </c>
      <c r="BG42" s="66">
        <v>132.54172449000001</v>
      </c>
      <c r="BH42" s="66">
        <v>140.68445112000001</v>
      </c>
      <c r="BI42" s="66">
        <v>138.50940821</v>
      </c>
      <c r="BJ42" s="66">
        <v>134.41297784</v>
      </c>
      <c r="BK42" s="66">
        <v>126.08736657</v>
      </c>
      <c r="BL42" s="66">
        <v>131.68285316000001</v>
      </c>
      <c r="BM42" s="66">
        <v>136.50968202000001</v>
      </c>
      <c r="BN42" s="66">
        <v>134.17807655999999</v>
      </c>
      <c r="BO42" s="66">
        <v>122.90495106999998</v>
      </c>
      <c r="BP42" s="66">
        <v>129.43467453</v>
      </c>
      <c r="BQ42" s="66">
        <v>128.44853434000001</v>
      </c>
      <c r="BR42" s="66">
        <v>119.60138910000001</v>
      </c>
      <c r="BS42" s="66">
        <v>113.08002993000001</v>
      </c>
      <c r="BT42" s="66">
        <v>124.51152352999999</v>
      </c>
      <c r="BU42" s="66">
        <v>125.39445081</v>
      </c>
      <c r="BV42" s="66">
        <v>125.80268441</v>
      </c>
      <c r="BW42" s="66">
        <v>124.61155425999999</v>
      </c>
      <c r="BX42" s="66">
        <v>123.81919671</v>
      </c>
      <c r="BY42" s="66">
        <v>127.76651844</v>
      </c>
      <c r="BZ42" s="66">
        <v>125.62008322</v>
      </c>
      <c r="CA42" s="66">
        <v>126.3862937</v>
      </c>
      <c r="CB42" s="66">
        <v>124.40023952999999</v>
      </c>
      <c r="CC42" s="66">
        <v>122.27589972000001</v>
      </c>
      <c r="CD42" s="66">
        <v>125.22364891999999</v>
      </c>
      <c r="CE42" s="66">
        <v>111.73869735</v>
      </c>
      <c r="CF42" s="66">
        <v>123.14232301999999</v>
      </c>
      <c r="CG42" s="66">
        <v>124.98091595000001</v>
      </c>
      <c r="CH42" s="66">
        <v>123.30443454</v>
      </c>
      <c r="CI42" s="66">
        <v>119.16083614000001</v>
      </c>
      <c r="CJ42" s="66">
        <v>123.53848319000001</v>
      </c>
      <c r="CK42" s="66">
        <v>121.18506527</v>
      </c>
      <c r="CL42" s="66">
        <v>126.82056512</v>
      </c>
      <c r="CM42" s="66">
        <v>122.05495701</v>
      </c>
      <c r="CN42" s="66">
        <v>127.48522543</v>
      </c>
      <c r="CO42" s="66">
        <v>123.72559956999999</v>
      </c>
      <c r="CP42" s="66">
        <v>113.69164888</v>
      </c>
      <c r="CQ42" s="66">
        <v>100.00646692000001</v>
      </c>
      <c r="CR42" s="66">
        <v>105.47548999</v>
      </c>
      <c r="CS42" s="66">
        <v>106.57104390000001</v>
      </c>
      <c r="CT42" s="66">
        <v>118.43754507</v>
      </c>
      <c r="CU42" s="66">
        <v>117.80446334</v>
      </c>
      <c r="CV42" s="66">
        <v>127.66613015000001</v>
      </c>
      <c r="CW42" s="66">
        <v>132.24272783999999</v>
      </c>
      <c r="CX42" s="66">
        <v>125.86983438999999</v>
      </c>
      <c r="CY42" s="66">
        <v>120.12924006</v>
      </c>
      <c r="CZ42" s="66">
        <v>123.91449772999999</v>
      </c>
      <c r="DA42" s="66">
        <v>128.07222569999999</v>
      </c>
      <c r="DB42" s="66">
        <v>131.75114178000001</v>
      </c>
      <c r="DC42" s="66">
        <v>125.57557230999998</v>
      </c>
      <c r="DD42" s="66">
        <v>122.60361579000001</v>
      </c>
      <c r="DE42" s="66">
        <v>134.24168555</v>
      </c>
      <c r="DF42" s="66">
        <v>130.95130262000001</v>
      </c>
      <c r="DG42" s="66">
        <v>123.83603554999999</v>
      </c>
      <c r="DH42" s="66">
        <v>127.70063578999999</v>
      </c>
      <c r="DI42" s="66">
        <v>136.14559643000001</v>
      </c>
      <c r="DJ42" s="66">
        <v>134.60505791</v>
      </c>
      <c r="DK42" s="66">
        <v>124.05825884000001</v>
      </c>
      <c r="DL42" s="66">
        <v>131.34499341999998</v>
      </c>
      <c r="DM42" s="66">
        <v>131.82977830999999</v>
      </c>
      <c r="DN42" s="66">
        <v>136.45373761000002</v>
      </c>
      <c r="DO42" s="66">
        <v>121.74396013</v>
      </c>
      <c r="DP42" s="66">
        <v>142.06542825000002</v>
      </c>
      <c r="DQ42" s="66">
        <v>139.88634199000001</v>
      </c>
      <c r="DR42" s="66">
        <v>138.72538524999999</v>
      </c>
      <c r="DS42" s="66">
        <v>133.72985195999999</v>
      </c>
      <c r="DT42" s="66">
        <v>148.37788883000002</v>
      </c>
      <c r="DU42" s="66">
        <v>153.20298338000001</v>
      </c>
      <c r="DV42" s="66">
        <v>151.52804622000002</v>
      </c>
      <c r="DW42" s="66">
        <v>144.32099688</v>
      </c>
      <c r="DX42" s="66">
        <v>152.93918088000001</v>
      </c>
      <c r="DY42" s="66">
        <v>149.66618506</v>
      </c>
      <c r="DZ42" s="66">
        <v>149.19619621000001</v>
      </c>
      <c r="EA42" s="66">
        <v>141.01571862</v>
      </c>
      <c r="EB42" s="66">
        <v>149.32309039</v>
      </c>
      <c r="EC42" s="66">
        <v>147.9600915</v>
      </c>
      <c r="ED42" s="66">
        <v>144.21252595999999</v>
      </c>
      <c r="EE42" s="66">
        <v>135.55760949</v>
      </c>
      <c r="EF42" s="66">
        <v>143.22308197000001</v>
      </c>
    </row>
    <row r="43" spans="1:136">
      <c r="A43" s="65" t="s">
        <v>92</v>
      </c>
      <c r="B43" s="66">
        <v>400.46661405999998</v>
      </c>
      <c r="C43" s="66">
        <v>409.29724207999999</v>
      </c>
      <c r="D43" s="66">
        <v>398.53622521</v>
      </c>
      <c r="E43" s="66">
        <v>413.68967781000003</v>
      </c>
      <c r="F43" s="66">
        <v>399.98647754000001</v>
      </c>
      <c r="G43" s="66">
        <v>381.23584989</v>
      </c>
      <c r="H43" s="66">
        <v>384.13215837999996</v>
      </c>
      <c r="I43" s="66">
        <v>356.57165641</v>
      </c>
      <c r="J43" s="66">
        <v>358.39208487999997</v>
      </c>
      <c r="K43" s="66">
        <v>354.31664733999997</v>
      </c>
      <c r="L43" s="66">
        <v>351.70679687000001</v>
      </c>
      <c r="M43" s="66">
        <v>326.12817357</v>
      </c>
      <c r="N43" s="66">
        <v>303.47770091000001</v>
      </c>
      <c r="O43" s="66">
        <v>316.87002590999998</v>
      </c>
      <c r="P43" s="66">
        <v>308.95740875999996</v>
      </c>
      <c r="Q43" s="66">
        <v>323.44021967000003</v>
      </c>
      <c r="R43" s="66">
        <v>325.30797346999998</v>
      </c>
      <c r="S43" s="66">
        <v>321.97078091999998</v>
      </c>
      <c r="T43" s="66">
        <v>301.53981992000001</v>
      </c>
      <c r="U43" s="66">
        <v>286.03471554999999</v>
      </c>
      <c r="V43" s="66">
        <v>278.73939899000004</v>
      </c>
      <c r="W43" s="66">
        <v>305.15562942999998</v>
      </c>
      <c r="X43" s="66">
        <v>289.15309765999996</v>
      </c>
      <c r="Y43" s="66">
        <v>285.12636829999997</v>
      </c>
      <c r="Z43" s="66">
        <v>266.43818297999997</v>
      </c>
      <c r="AA43" s="66">
        <v>266.39323313</v>
      </c>
      <c r="AB43" s="66">
        <v>280.55809631</v>
      </c>
      <c r="AC43" s="66">
        <v>271.54642024999998</v>
      </c>
      <c r="AD43" s="66">
        <v>257.23468084000001</v>
      </c>
      <c r="AE43" s="66">
        <v>252.55005082000002</v>
      </c>
      <c r="AF43" s="66">
        <v>236.81389258999999</v>
      </c>
      <c r="AG43" s="66">
        <v>243.22588522000001</v>
      </c>
      <c r="AH43" s="66">
        <v>248.81791255000002</v>
      </c>
      <c r="AI43" s="66">
        <v>245.28622514</v>
      </c>
      <c r="AJ43" s="66">
        <v>241.74032986</v>
      </c>
      <c r="AK43" s="66">
        <v>242.113122</v>
      </c>
      <c r="AL43" s="66">
        <v>234.55328037999999</v>
      </c>
      <c r="AM43" s="66">
        <v>226.12131982</v>
      </c>
      <c r="AN43" s="66">
        <v>214.32472396</v>
      </c>
      <c r="AO43" s="66">
        <v>195.83792849000002</v>
      </c>
      <c r="AP43" s="66">
        <v>196.38371178</v>
      </c>
      <c r="AQ43" s="66">
        <v>206.06544843</v>
      </c>
      <c r="AR43" s="66">
        <v>207.45004406000004</v>
      </c>
      <c r="AS43" s="66">
        <v>192.95122737000003</v>
      </c>
      <c r="AT43" s="66">
        <v>207.23615468999998</v>
      </c>
      <c r="AU43" s="66">
        <v>202.63351039000003</v>
      </c>
      <c r="AV43" s="66">
        <v>191.27601931000001</v>
      </c>
      <c r="AW43" s="66">
        <v>197.47181698000003</v>
      </c>
      <c r="AX43" s="66">
        <v>200.52065920999999</v>
      </c>
      <c r="AY43" s="66">
        <v>204.07146603999999</v>
      </c>
      <c r="AZ43" s="66">
        <v>204.19992141</v>
      </c>
      <c r="BA43" s="66">
        <v>200.20136051999998</v>
      </c>
      <c r="BB43" s="66">
        <v>199.77752405000001</v>
      </c>
      <c r="BC43" s="66">
        <v>201.49405109000003</v>
      </c>
      <c r="BD43" s="66">
        <v>189.73181675000001</v>
      </c>
      <c r="BE43" s="66">
        <v>183.8464357</v>
      </c>
      <c r="BF43" s="66">
        <v>187.61353561000001</v>
      </c>
      <c r="BG43" s="66">
        <v>186.31048523999999</v>
      </c>
      <c r="BH43" s="66">
        <v>197.47835754000002</v>
      </c>
      <c r="BI43" s="66">
        <v>191.92215240000002</v>
      </c>
      <c r="BJ43" s="66">
        <v>184.38856966</v>
      </c>
      <c r="BK43" s="66">
        <v>178.77350987</v>
      </c>
      <c r="BL43" s="66">
        <v>184.19558255000001</v>
      </c>
      <c r="BM43" s="66">
        <v>189.70766197</v>
      </c>
      <c r="BN43" s="66">
        <v>185.87474369</v>
      </c>
      <c r="BO43" s="66">
        <v>185.84968171</v>
      </c>
      <c r="BP43" s="66">
        <v>192.71887755</v>
      </c>
      <c r="BQ43" s="66">
        <v>188.41484097</v>
      </c>
      <c r="BR43" s="66">
        <v>194.20452012999999</v>
      </c>
      <c r="BS43" s="66">
        <v>186.59633957</v>
      </c>
      <c r="BT43" s="66">
        <v>170.34057579</v>
      </c>
      <c r="BU43" s="66">
        <v>175.19366706</v>
      </c>
      <c r="BV43" s="66">
        <v>178.05361589</v>
      </c>
      <c r="BW43" s="66">
        <v>172.68668800999998</v>
      </c>
      <c r="BX43" s="66">
        <v>181.19791273999999</v>
      </c>
      <c r="BY43" s="66">
        <v>174.20280878</v>
      </c>
      <c r="BZ43" s="66">
        <v>176.11364237999999</v>
      </c>
      <c r="CA43" s="66">
        <v>179.35982358000001</v>
      </c>
      <c r="CB43" s="66">
        <v>178.74938728000001</v>
      </c>
      <c r="CC43" s="66">
        <v>174.17075993</v>
      </c>
      <c r="CD43" s="66">
        <v>186.42716344999999</v>
      </c>
      <c r="CE43" s="66">
        <v>198.10294116</v>
      </c>
      <c r="CF43" s="66">
        <v>195.76797728</v>
      </c>
      <c r="CG43" s="66">
        <v>183.82783527000001</v>
      </c>
      <c r="CH43" s="66">
        <v>177.40566010000001</v>
      </c>
      <c r="CI43" s="66">
        <v>177.61192176</v>
      </c>
      <c r="CJ43" s="66">
        <v>199.52048349</v>
      </c>
      <c r="CK43" s="66">
        <v>187.61344513</v>
      </c>
      <c r="CL43" s="66">
        <v>188.80223559999999</v>
      </c>
      <c r="CM43" s="66">
        <v>181.76017992999999</v>
      </c>
      <c r="CN43" s="66">
        <v>186.87910547999999</v>
      </c>
      <c r="CO43" s="66">
        <v>190.24329440999998</v>
      </c>
      <c r="CP43" s="66">
        <v>187.84223508999997</v>
      </c>
      <c r="CQ43" s="66">
        <v>184.44995276999998</v>
      </c>
      <c r="CR43" s="66">
        <v>178.71647639</v>
      </c>
      <c r="CS43" s="66">
        <v>176.57612863</v>
      </c>
      <c r="CT43" s="66">
        <v>179.79526183999999</v>
      </c>
      <c r="CU43" s="66">
        <v>182.65807610000002</v>
      </c>
      <c r="CV43" s="66">
        <v>182.16680571000001</v>
      </c>
      <c r="CW43" s="66">
        <v>178.11032373</v>
      </c>
      <c r="CX43" s="66">
        <v>164.96704202999999</v>
      </c>
      <c r="CY43" s="66">
        <v>180.92993677999999</v>
      </c>
      <c r="CZ43" s="66">
        <v>192.96349977</v>
      </c>
      <c r="DA43" s="66">
        <v>192.04740860999999</v>
      </c>
      <c r="DB43" s="66">
        <v>185.75462930999998</v>
      </c>
      <c r="DC43" s="66">
        <v>185.92073455000002</v>
      </c>
      <c r="DD43" s="66">
        <v>191.68779748999998</v>
      </c>
      <c r="DE43" s="66">
        <v>189.31755889000002</v>
      </c>
      <c r="DF43" s="66">
        <v>177.19321264999999</v>
      </c>
      <c r="DG43" s="66">
        <v>174.53658948</v>
      </c>
      <c r="DH43" s="66">
        <v>190.87645780000003</v>
      </c>
      <c r="DI43" s="66">
        <v>193.75744641</v>
      </c>
      <c r="DJ43" s="66">
        <v>192.74036538000001</v>
      </c>
      <c r="DK43" s="66">
        <v>180.03593648999998</v>
      </c>
      <c r="DL43" s="66">
        <v>182.99208970000001</v>
      </c>
      <c r="DM43" s="66">
        <v>180.6836279</v>
      </c>
      <c r="DN43" s="66">
        <v>192.28961601999998</v>
      </c>
      <c r="DO43" s="66">
        <v>180.67128700000001</v>
      </c>
      <c r="DP43" s="66">
        <v>185.27191069</v>
      </c>
      <c r="DQ43" s="66">
        <v>180.18552260000001</v>
      </c>
      <c r="DR43" s="66">
        <v>176.38821729999998</v>
      </c>
      <c r="DS43" s="66">
        <v>166.423114</v>
      </c>
      <c r="DT43" s="66">
        <v>171.63844911000001</v>
      </c>
      <c r="DU43" s="66">
        <v>176.29482449</v>
      </c>
      <c r="DV43" s="66">
        <v>177.64685399999999</v>
      </c>
      <c r="DW43" s="66">
        <v>175.94974451000002</v>
      </c>
      <c r="DX43" s="66">
        <v>169.87096897999999</v>
      </c>
      <c r="DY43" s="66">
        <v>163.30508548</v>
      </c>
      <c r="DZ43" s="66">
        <v>169.77723159999999</v>
      </c>
      <c r="EA43" s="66">
        <v>165.23407800000001</v>
      </c>
      <c r="EB43" s="66">
        <v>161.66521739999999</v>
      </c>
      <c r="EC43" s="66">
        <v>150.51306940000001</v>
      </c>
      <c r="ED43" s="66">
        <v>147.7390288</v>
      </c>
      <c r="EE43" s="66">
        <v>152.43546549999999</v>
      </c>
      <c r="EF43" s="66">
        <v>156.3241347</v>
      </c>
    </row>
    <row r="44" spans="1:136">
      <c r="A44" s="65" t="s">
        <v>93</v>
      </c>
      <c r="B44" s="66">
        <v>57.053638239999998</v>
      </c>
      <c r="C44" s="66">
        <v>63.585916400000002</v>
      </c>
      <c r="D44" s="66">
        <v>55.203687470000006</v>
      </c>
      <c r="E44" s="66">
        <v>54.43750987</v>
      </c>
      <c r="F44" s="66">
        <v>55.953505790000001</v>
      </c>
      <c r="G44" s="66">
        <v>51.55190288</v>
      </c>
      <c r="H44" s="66">
        <v>53.988142300000007</v>
      </c>
      <c r="I44" s="66">
        <v>50.363870219999995</v>
      </c>
      <c r="J44" s="66">
        <v>56.97142685</v>
      </c>
      <c r="K44" s="66">
        <v>57.133995149999997</v>
      </c>
      <c r="L44" s="66">
        <v>64.059089279999995</v>
      </c>
      <c r="M44" s="66">
        <v>55.898500300000002</v>
      </c>
      <c r="N44" s="66">
        <v>54.78052752</v>
      </c>
      <c r="O44" s="66">
        <v>56.235494630000005</v>
      </c>
      <c r="P44" s="66">
        <v>48.373117480000005</v>
      </c>
      <c r="Q44" s="66">
        <v>47.261235399999997</v>
      </c>
      <c r="R44" s="66">
        <v>43.551460140000003</v>
      </c>
      <c r="S44" s="66">
        <v>41.410292689999999</v>
      </c>
      <c r="T44" s="66">
        <v>52.091293209999996</v>
      </c>
      <c r="U44" s="66">
        <v>51.761594190000004</v>
      </c>
      <c r="V44" s="66">
        <v>49.891606840000001</v>
      </c>
      <c r="W44" s="66">
        <v>40.267257220000005</v>
      </c>
      <c r="X44" s="66">
        <v>40.871536030000001</v>
      </c>
      <c r="Y44" s="66">
        <v>43.574159940000001</v>
      </c>
      <c r="Z44" s="66">
        <v>45.191986499999999</v>
      </c>
      <c r="AA44" s="66">
        <v>35.881696340000005</v>
      </c>
      <c r="AB44" s="66">
        <v>43.376256920000003</v>
      </c>
      <c r="AC44" s="66">
        <v>47.251159079999994</v>
      </c>
      <c r="AD44" s="66">
        <v>49.676329250000002</v>
      </c>
      <c r="AE44" s="66">
        <v>44.223910530000005</v>
      </c>
      <c r="AF44" s="66">
        <v>42.889272810000001</v>
      </c>
      <c r="AG44" s="66">
        <v>44.595743499999998</v>
      </c>
      <c r="AH44" s="66">
        <v>43.769401899999998</v>
      </c>
      <c r="AI44" s="66">
        <v>44.763108250000002</v>
      </c>
      <c r="AJ44" s="66">
        <v>44.218129390000001</v>
      </c>
      <c r="AK44" s="66">
        <v>40.672170550000004</v>
      </c>
      <c r="AL44" s="66">
        <v>41.331881299999999</v>
      </c>
      <c r="AM44" s="66">
        <v>44.90176641</v>
      </c>
      <c r="AN44" s="66">
        <v>46.463618570000008</v>
      </c>
      <c r="AO44" s="66">
        <v>48.569441099999992</v>
      </c>
      <c r="AP44" s="66">
        <v>50.585240999999996</v>
      </c>
      <c r="AQ44" s="66">
        <v>43.079830790000003</v>
      </c>
      <c r="AR44" s="66">
        <v>41.668400410000004</v>
      </c>
      <c r="AS44" s="66">
        <v>41.274361800000001</v>
      </c>
      <c r="AT44" s="66">
        <v>40.008997289999996</v>
      </c>
      <c r="AU44" s="66">
        <v>40.945151390000007</v>
      </c>
      <c r="AV44" s="66">
        <v>41.056074129999999</v>
      </c>
      <c r="AW44" s="66">
        <v>38.327040580000002</v>
      </c>
      <c r="AX44" s="66">
        <v>41.8433274</v>
      </c>
      <c r="AY44" s="66">
        <v>36.516996949999999</v>
      </c>
      <c r="AZ44" s="66">
        <v>41.224005320000003</v>
      </c>
      <c r="BA44" s="66">
        <v>41.124826599999999</v>
      </c>
      <c r="BB44" s="66">
        <v>38.00462426</v>
      </c>
      <c r="BC44" s="66">
        <v>34.668680039999998</v>
      </c>
      <c r="BD44" s="66">
        <v>38.160804720000002</v>
      </c>
      <c r="BE44" s="66">
        <v>38.921871150000001</v>
      </c>
      <c r="BF44" s="66">
        <v>39.728641599999996</v>
      </c>
      <c r="BG44" s="66">
        <v>41.468595790000002</v>
      </c>
      <c r="BH44" s="66">
        <v>38.453413350000005</v>
      </c>
      <c r="BI44" s="66">
        <v>37.892854220000004</v>
      </c>
      <c r="BJ44" s="66">
        <v>34.928551060000004</v>
      </c>
      <c r="BK44" s="66">
        <v>34.091147030000002</v>
      </c>
      <c r="BL44" s="66">
        <v>39.69354568</v>
      </c>
      <c r="BM44" s="66">
        <v>38.591197469999997</v>
      </c>
      <c r="BN44" s="66">
        <v>37.196179049999998</v>
      </c>
      <c r="BO44" s="66">
        <v>42.228505569999996</v>
      </c>
      <c r="BP44" s="66">
        <v>40.347213789999998</v>
      </c>
      <c r="BQ44" s="66">
        <v>36.188237739999998</v>
      </c>
      <c r="BR44" s="66">
        <v>41.91211294</v>
      </c>
      <c r="BS44" s="66">
        <v>36.81298572</v>
      </c>
      <c r="BT44" s="66">
        <v>36.190011390000002</v>
      </c>
      <c r="BU44" s="66">
        <v>35.57071474</v>
      </c>
      <c r="BV44" s="66">
        <v>37.77227766</v>
      </c>
      <c r="BW44" s="66">
        <v>36.765079679999999</v>
      </c>
      <c r="BX44" s="66">
        <v>38.359304899999998</v>
      </c>
      <c r="BY44" s="66">
        <v>36.289820970000001</v>
      </c>
      <c r="BZ44" s="66">
        <v>34.790738910000002</v>
      </c>
      <c r="CA44" s="66">
        <v>37.965317929999998</v>
      </c>
      <c r="CB44" s="66">
        <v>41.062095760000005</v>
      </c>
      <c r="CC44" s="66">
        <v>37.404534170000005</v>
      </c>
      <c r="CD44" s="66">
        <v>36.003282060000004</v>
      </c>
      <c r="CE44" s="66">
        <v>32.985011620000002</v>
      </c>
      <c r="CF44" s="66">
        <v>40.16048138</v>
      </c>
      <c r="CG44" s="66">
        <v>39.48987692</v>
      </c>
      <c r="CH44" s="66">
        <v>37.5016836</v>
      </c>
      <c r="CI44" s="66">
        <v>34.261831260000001</v>
      </c>
      <c r="CJ44" s="66">
        <v>28.260458239999998</v>
      </c>
      <c r="CK44" s="66">
        <v>29.992053980000001</v>
      </c>
      <c r="CL44" s="66">
        <v>30.513141059999999</v>
      </c>
      <c r="CM44" s="66">
        <v>31.422501250000003</v>
      </c>
      <c r="CN44" s="66">
        <v>31.674909899999999</v>
      </c>
      <c r="CO44" s="66">
        <v>28.452474120000002</v>
      </c>
      <c r="CP44" s="66">
        <v>28.616570519999996</v>
      </c>
      <c r="CQ44" s="66">
        <v>32.637598670000003</v>
      </c>
      <c r="CR44" s="66">
        <v>30.463715430000001</v>
      </c>
      <c r="CS44" s="66">
        <v>31.46910493</v>
      </c>
      <c r="CT44" s="66">
        <v>31.24682267</v>
      </c>
      <c r="CU44" s="66">
        <v>29.458910770000003</v>
      </c>
      <c r="CV44" s="66">
        <v>31.419229860000002</v>
      </c>
      <c r="CW44" s="66">
        <v>25.53659219</v>
      </c>
      <c r="CX44" s="66">
        <v>28.717185290000003</v>
      </c>
      <c r="CY44" s="66">
        <v>23.011323149999999</v>
      </c>
      <c r="CZ44" s="66">
        <v>23.74873861</v>
      </c>
      <c r="DA44" s="66">
        <v>29.969251289999999</v>
      </c>
      <c r="DB44" s="66">
        <v>30.74699373</v>
      </c>
      <c r="DC44" s="66">
        <v>29.672741569999999</v>
      </c>
      <c r="DD44" s="66">
        <v>30.166562139999996</v>
      </c>
      <c r="DE44" s="66">
        <v>29.785283239999998</v>
      </c>
      <c r="DF44" s="66">
        <v>27.382235860000002</v>
      </c>
      <c r="DG44" s="66">
        <v>28.63399394</v>
      </c>
      <c r="DH44" s="66">
        <v>24.83166671</v>
      </c>
      <c r="DI44" s="66">
        <v>24.580388670000001</v>
      </c>
      <c r="DJ44" s="66">
        <v>29.551897650000001</v>
      </c>
      <c r="DK44" s="66">
        <v>29.684334339999999</v>
      </c>
      <c r="DL44" s="66">
        <v>26.751738989999996</v>
      </c>
      <c r="DM44" s="66">
        <v>24.037710670000003</v>
      </c>
      <c r="DN44" s="66">
        <v>23.699553139999999</v>
      </c>
      <c r="DO44" s="66">
        <v>24.331133770000001</v>
      </c>
      <c r="DP44" s="66">
        <v>20.745237830000001</v>
      </c>
      <c r="DQ44" s="66">
        <v>22.280356340000001</v>
      </c>
      <c r="DR44" s="66">
        <v>23.527600889999995</v>
      </c>
      <c r="DS44" s="66">
        <v>23.357768979999999</v>
      </c>
      <c r="DT44" s="66">
        <v>25.131979579999999</v>
      </c>
      <c r="DU44" s="66">
        <v>21.552414679999998</v>
      </c>
      <c r="DV44" s="66">
        <v>24.192471490000003</v>
      </c>
      <c r="DW44" s="66">
        <v>23.66857585</v>
      </c>
      <c r="DX44" s="66">
        <v>24.38022372</v>
      </c>
      <c r="DY44" s="66">
        <v>22.562229439999999</v>
      </c>
      <c r="DZ44" s="66">
        <v>19.63486503</v>
      </c>
      <c r="EA44" s="66">
        <v>19.721088289999997</v>
      </c>
      <c r="EB44" s="66">
        <v>21.84662363</v>
      </c>
      <c r="EC44" s="66">
        <v>22.543783770000001</v>
      </c>
      <c r="ED44" s="66">
        <v>21.589187760000002</v>
      </c>
      <c r="EE44" s="66">
        <v>20.596665899999998</v>
      </c>
      <c r="EF44" s="66">
        <v>22.021229869999999</v>
      </c>
    </row>
    <row r="45" spans="1:136">
      <c r="A45" s="65" t="s">
        <v>94</v>
      </c>
      <c r="B45" s="66">
        <v>114.66805554</v>
      </c>
      <c r="C45" s="66">
        <v>108.51510381</v>
      </c>
      <c r="D45" s="66">
        <v>122.2764959</v>
      </c>
      <c r="E45" s="66">
        <v>122.74847799</v>
      </c>
      <c r="F45" s="66">
        <v>121.92068075999998</v>
      </c>
      <c r="G45" s="66">
        <v>119.13909179999999</v>
      </c>
      <c r="H45" s="66">
        <v>109.08407038</v>
      </c>
      <c r="I45" s="66">
        <v>117.65131567</v>
      </c>
      <c r="J45" s="66">
        <v>112.45823752000001</v>
      </c>
      <c r="K45" s="66">
        <v>114.72970273999999</v>
      </c>
      <c r="L45" s="66">
        <v>109.43041411999999</v>
      </c>
      <c r="M45" s="66">
        <v>119.2399927</v>
      </c>
      <c r="N45" s="66">
        <v>120.23257723</v>
      </c>
      <c r="O45" s="66">
        <v>130.58483323999999</v>
      </c>
      <c r="P45" s="66">
        <v>110.85756753999999</v>
      </c>
      <c r="Q45" s="66">
        <v>115.87231001999999</v>
      </c>
      <c r="R45" s="66">
        <v>120.00720427</v>
      </c>
      <c r="S45" s="66">
        <v>126.84713057</v>
      </c>
      <c r="T45" s="66">
        <v>122.16726506000001</v>
      </c>
      <c r="U45" s="66">
        <v>104.38063150000002</v>
      </c>
      <c r="V45" s="66">
        <v>112.04837467</v>
      </c>
      <c r="W45" s="66">
        <v>100.81502541</v>
      </c>
      <c r="X45" s="66">
        <v>108.68855406</v>
      </c>
      <c r="Y45" s="66">
        <v>100.94410305</v>
      </c>
      <c r="Z45" s="66">
        <v>97.914907120000009</v>
      </c>
      <c r="AA45" s="66">
        <v>110.24636828000001</v>
      </c>
      <c r="AB45" s="66">
        <v>105.86008956000001</v>
      </c>
      <c r="AC45" s="66">
        <v>92.015793840000001</v>
      </c>
      <c r="AD45" s="66">
        <v>101.84001133</v>
      </c>
      <c r="AE45" s="66">
        <v>97.417810090000017</v>
      </c>
      <c r="AF45" s="66">
        <v>114.02165090000001</v>
      </c>
      <c r="AG45" s="66">
        <v>99.532180519999997</v>
      </c>
      <c r="AH45" s="66">
        <v>92.526808369999998</v>
      </c>
      <c r="AI45" s="66">
        <v>90.568278459999988</v>
      </c>
      <c r="AJ45" s="66">
        <v>93.428052100000002</v>
      </c>
      <c r="AK45" s="66">
        <v>92.168275310000013</v>
      </c>
      <c r="AL45" s="66">
        <v>88.507542059999992</v>
      </c>
      <c r="AM45" s="66">
        <v>92.911397570000005</v>
      </c>
      <c r="AN45" s="66">
        <v>97.897054299999994</v>
      </c>
      <c r="AO45" s="66">
        <v>88.681849119999995</v>
      </c>
      <c r="AP45" s="66">
        <v>98.453450360000005</v>
      </c>
      <c r="AQ45" s="66">
        <v>96.430325619999991</v>
      </c>
      <c r="AR45" s="66">
        <v>93.337036659999995</v>
      </c>
      <c r="AS45" s="66">
        <v>96.909310779999998</v>
      </c>
      <c r="AT45" s="66">
        <v>94.365283829999996</v>
      </c>
      <c r="AU45" s="66">
        <v>93.202637219999986</v>
      </c>
      <c r="AV45" s="66">
        <v>91.102335920000002</v>
      </c>
      <c r="AW45" s="66">
        <v>88.780490540000002</v>
      </c>
      <c r="AX45" s="66">
        <v>94.736461040000009</v>
      </c>
      <c r="AY45" s="66">
        <v>93.032887940000009</v>
      </c>
      <c r="AZ45" s="66">
        <v>89.798713230000004</v>
      </c>
      <c r="BA45" s="66">
        <v>88.558763389999996</v>
      </c>
      <c r="BB45" s="66">
        <v>93.035463960000001</v>
      </c>
      <c r="BC45" s="66">
        <v>94.173856730000011</v>
      </c>
      <c r="BD45" s="66">
        <v>96.7898754</v>
      </c>
      <c r="BE45" s="66">
        <v>95.925714990000003</v>
      </c>
      <c r="BF45" s="66">
        <v>91.387438790000004</v>
      </c>
      <c r="BG45" s="66">
        <v>95.229273610000007</v>
      </c>
      <c r="BH45" s="66">
        <v>98.617918449999991</v>
      </c>
      <c r="BI45" s="66">
        <v>94.720690409999989</v>
      </c>
      <c r="BJ45" s="66">
        <v>99.58767447999999</v>
      </c>
      <c r="BK45" s="66">
        <v>99.740777710000003</v>
      </c>
      <c r="BL45" s="66">
        <v>108.52661462</v>
      </c>
      <c r="BM45" s="66">
        <v>102.49797350999999</v>
      </c>
      <c r="BN45" s="66">
        <v>98.877091029999988</v>
      </c>
      <c r="BO45" s="66">
        <v>95.689274949999998</v>
      </c>
      <c r="BP45" s="66">
        <v>103.36208347</v>
      </c>
      <c r="BQ45" s="66">
        <v>116.37334931000001</v>
      </c>
      <c r="BR45" s="66">
        <v>107.43537645000001</v>
      </c>
      <c r="BS45" s="66">
        <v>96.545262339999994</v>
      </c>
      <c r="BT45" s="66">
        <v>95.714831550000014</v>
      </c>
      <c r="BU45" s="66">
        <v>95.477396869999993</v>
      </c>
      <c r="BV45" s="66">
        <v>104.73347681999999</v>
      </c>
      <c r="BW45" s="66">
        <v>103.53675275000001</v>
      </c>
      <c r="BX45" s="66">
        <v>105.13575234999999</v>
      </c>
      <c r="BY45" s="66">
        <v>109.30258927</v>
      </c>
      <c r="BZ45" s="66">
        <v>103.17052532000001</v>
      </c>
      <c r="CA45" s="66">
        <v>106.04217023000001</v>
      </c>
      <c r="CB45" s="66">
        <v>102.37043004</v>
      </c>
      <c r="CC45" s="66">
        <v>102.90250224</v>
      </c>
      <c r="CD45" s="66">
        <v>112.93193133000001</v>
      </c>
      <c r="CE45" s="66">
        <v>112.96507412</v>
      </c>
      <c r="CF45" s="66">
        <v>108.74282353</v>
      </c>
      <c r="CG45" s="66">
        <v>103.50598514000001</v>
      </c>
      <c r="CH45" s="66">
        <v>105.02642645</v>
      </c>
      <c r="CI45" s="66">
        <v>100.75413835000001</v>
      </c>
      <c r="CJ45" s="66">
        <v>95.351047279999989</v>
      </c>
      <c r="CK45" s="66">
        <v>104.38804698000001</v>
      </c>
      <c r="CL45" s="66">
        <v>110.69033248999999</v>
      </c>
      <c r="CM45" s="66">
        <v>109.753879</v>
      </c>
      <c r="CN45" s="66">
        <v>110.29307721000001</v>
      </c>
      <c r="CO45" s="66">
        <v>104.06849152999999</v>
      </c>
      <c r="CP45" s="66">
        <v>93.97636888000001</v>
      </c>
      <c r="CQ45" s="66">
        <v>92.497548220000013</v>
      </c>
      <c r="CR45" s="66">
        <v>98.468563029999984</v>
      </c>
      <c r="CS45" s="66">
        <v>98.390543879999996</v>
      </c>
      <c r="CT45" s="66">
        <v>93.368996179999996</v>
      </c>
      <c r="CU45" s="66">
        <v>90.196502899999999</v>
      </c>
      <c r="CV45" s="66">
        <v>91.407383199999998</v>
      </c>
      <c r="CW45" s="66">
        <v>92.183976270000002</v>
      </c>
      <c r="CX45" s="66">
        <v>100.08277222999999</v>
      </c>
      <c r="CY45" s="66">
        <v>98.96579543</v>
      </c>
      <c r="CZ45" s="66">
        <v>98.905717370000005</v>
      </c>
      <c r="DA45" s="66">
        <v>99.770145209999995</v>
      </c>
      <c r="DB45" s="66">
        <v>97.083028560000002</v>
      </c>
      <c r="DC45" s="66">
        <v>97.142927389999983</v>
      </c>
      <c r="DD45" s="66">
        <v>94.575981279999993</v>
      </c>
      <c r="DE45" s="66">
        <v>97.718812759999992</v>
      </c>
      <c r="DF45" s="66">
        <v>103.56660416999999</v>
      </c>
      <c r="DG45" s="66">
        <v>95.307416470000007</v>
      </c>
      <c r="DH45" s="66">
        <v>97.545569209999996</v>
      </c>
      <c r="DI45" s="66">
        <v>91.121656119999997</v>
      </c>
      <c r="DJ45" s="66">
        <v>94.708644849999999</v>
      </c>
      <c r="DK45" s="66">
        <v>95.820800100000014</v>
      </c>
      <c r="DL45" s="66">
        <v>94.148583239999994</v>
      </c>
      <c r="DM45" s="66">
        <v>88.422312440000013</v>
      </c>
      <c r="DN45" s="66">
        <v>86.788330400000007</v>
      </c>
      <c r="DO45" s="66">
        <v>91.474995890000002</v>
      </c>
      <c r="DP45" s="66">
        <v>92.062550439999995</v>
      </c>
      <c r="DQ45" s="66">
        <v>87.986683620000008</v>
      </c>
      <c r="DR45" s="66">
        <v>92.247683850000001</v>
      </c>
      <c r="DS45" s="66">
        <v>90.801895880000004</v>
      </c>
      <c r="DT45" s="66">
        <v>89.584244689999991</v>
      </c>
      <c r="DU45" s="66">
        <v>84.507780760000003</v>
      </c>
      <c r="DV45" s="66">
        <v>84.105615499999999</v>
      </c>
      <c r="DW45" s="66">
        <v>80.874600579999992</v>
      </c>
      <c r="DX45" s="66">
        <v>81.552611719999987</v>
      </c>
      <c r="DY45" s="66">
        <v>81.596277409999999</v>
      </c>
      <c r="DZ45" s="66">
        <v>83.655024969999999</v>
      </c>
      <c r="EA45" s="66">
        <v>78.831746089999996</v>
      </c>
      <c r="EB45" s="66">
        <v>76.084761789999988</v>
      </c>
      <c r="EC45" s="66">
        <v>69.637619689999994</v>
      </c>
      <c r="ED45" s="66">
        <v>71.644504800000007</v>
      </c>
      <c r="EE45" s="66">
        <v>72.291743980000007</v>
      </c>
      <c r="EF45" s="66">
        <v>72.164628399999998</v>
      </c>
    </row>
    <row r="46" spans="1:136">
      <c r="A46" s="63" t="s">
        <v>255</v>
      </c>
    </row>
    <row r="47" spans="1:136">
      <c r="A47" s="65" t="s">
        <v>76</v>
      </c>
      <c r="B47" s="66">
        <v>37.045157570000001</v>
      </c>
      <c r="C47" s="66">
        <v>36.453290879999997</v>
      </c>
      <c r="D47" s="66">
        <v>38.508607939999997</v>
      </c>
      <c r="E47" s="66">
        <v>39.455057999999994</v>
      </c>
      <c r="F47" s="66">
        <v>36.603204290000001</v>
      </c>
      <c r="G47" s="66">
        <v>36.820241969999998</v>
      </c>
      <c r="H47" s="66">
        <v>38.914209659999997</v>
      </c>
      <c r="I47" s="66">
        <v>39.975014690000002</v>
      </c>
      <c r="J47" s="66">
        <v>39.392384129999996</v>
      </c>
      <c r="K47" s="66">
        <v>36.485447780000001</v>
      </c>
      <c r="L47" s="66">
        <v>35.93464359</v>
      </c>
      <c r="M47" s="66">
        <v>36.529213009999999</v>
      </c>
      <c r="N47" s="66">
        <v>38.586338359999999</v>
      </c>
      <c r="O47" s="66">
        <v>37.996443690000007</v>
      </c>
      <c r="P47" s="66">
        <v>34.311325660000001</v>
      </c>
      <c r="Q47" s="66">
        <v>37.145110540000005</v>
      </c>
      <c r="R47" s="66">
        <v>34.343332529999998</v>
      </c>
      <c r="S47" s="66">
        <v>37.317951239999999</v>
      </c>
      <c r="T47" s="66">
        <v>46.388753010000002</v>
      </c>
      <c r="U47" s="66">
        <v>38.7942368</v>
      </c>
      <c r="V47" s="66">
        <v>35.08323489</v>
      </c>
      <c r="W47" s="66">
        <v>30.201937300000001</v>
      </c>
      <c r="X47" s="66">
        <v>35.012586319999997</v>
      </c>
      <c r="Y47" s="66">
        <v>36.662542479999999</v>
      </c>
      <c r="Z47" s="66">
        <v>43.773794870000003</v>
      </c>
      <c r="AA47" s="66">
        <v>43.303040679999995</v>
      </c>
      <c r="AB47" s="66">
        <v>41.099907459999997</v>
      </c>
      <c r="AC47" s="66">
        <v>36.364913649999998</v>
      </c>
      <c r="AD47" s="66">
        <v>37.356210759999996</v>
      </c>
      <c r="AE47" s="66">
        <v>37.842713599999996</v>
      </c>
      <c r="AF47" s="66">
        <v>35.154748409999996</v>
      </c>
      <c r="AG47" s="66">
        <v>35.359679790000001</v>
      </c>
      <c r="AH47" s="66">
        <v>37.21017415</v>
      </c>
      <c r="AI47" s="66">
        <v>36.917519110000001</v>
      </c>
      <c r="AJ47" s="66">
        <v>34.841676390000003</v>
      </c>
      <c r="AK47" s="66">
        <v>29.344365489999998</v>
      </c>
      <c r="AL47" s="66">
        <v>25.69309853</v>
      </c>
      <c r="AM47" s="66">
        <v>38.572187029999995</v>
      </c>
      <c r="AN47" s="66">
        <v>45.69385621</v>
      </c>
      <c r="AO47" s="66">
        <v>39.098192769999997</v>
      </c>
      <c r="AP47" s="66">
        <v>41.810461509999996</v>
      </c>
      <c r="AQ47" s="66">
        <v>32.332661900000005</v>
      </c>
      <c r="AR47" s="66">
        <v>38.261157679999997</v>
      </c>
      <c r="AS47" s="66">
        <v>43.142392729999997</v>
      </c>
      <c r="AT47" s="66">
        <v>41.927977349999999</v>
      </c>
      <c r="AU47" s="66">
        <v>36.148235399999997</v>
      </c>
      <c r="AV47" s="66">
        <v>38.465678910000001</v>
      </c>
      <c r="AW47" s="66">
        <v>42.01915983</v>
      </c>
      <c r="AX47" s="66">
        <v>33.169025140000002</v>
      </c>
      <c r="AY47" s="66">
        <v>38.352679250000001</v>
      </c>
      <c r="AZ47" s="66">
        <v>38.200431280000004</v>
      </c>
      <c r="BA47" s="66">
        <v>42.584589199999996</v>
      </c>
      <c r="BB47" s="66">
        <v>39.528535009999999</v>
      </c>
      <c r="BC47" s="66">
        <v>43.559635200000002</v>
      </c>
      <c r="BD47" s="66">
        <v>40.981490030000003</v>
      </c>
      <c r="BE47" s="66">
        <v>40.886432120000002</v>
      </c>
      <c r="BF47" s="66">
        <v>45.281436260000007</v>
      </c>
      <c r="BG47" s="66">
        <v>52.029115750000003</v>
      </c>
      <c r="BH47" s="66">
        <v>53.827350289999998</v>
      </c>
      <c r="BI47" s="66">
        <v>53.908067950000003</v>
      </c>
      <c r="BJ47" s="66">
        <v>54.902191130000006</v>
      </c>
      <c r="BK47" s="66">
        <v>51.262586810000002</v>
      </c>
      <c r="BL47" s="66">
        <v>45.336571239999998</v>
      </c>
      <c r="BM47" s="66">
        <v>56.390135540000003</v>
      </c>
      <c r="BN47" s="66">
        <v>56.513755639999999</v>
      </c>
      <c r="BO47" s="66">
        <v>59.382676250000003</v>
      </c>
      <c r="BP47" s="66">
        <v>59.489591430000004</v>
      </c>
      <c r="BQ47" s="66">
        <v>63.339188870000001</v>
      </c>
      <c r="BR47" s="66">
        <v>61.382375340000003</v>
      </c>
      <c r="BS47" s="66">
        <v>53.126919409999999</v>
      </c>
      <c r="BT47" s="66">
        <v>49.720520790000002</v>
      </c>
      <c r="BU47" s="66">
        <v>53.921645300000002</v>
      </c>
      <c r="BV47" s="66">
        <v>55.931760060000002</v>
      </c>
      <c r="BW47" s="66">
        <v>61.096485389999998</v>
      </c>
      <c r="BX47" s="66">
        <v>66.092343169999992</v>
      </c>
      <c r="BY47" s="66">
        <v>60.462683409999997</v>
      </c>
      <c r="BZ47" s="66">
        <v>60.878063920000002</v>
      </c>
      <c r="CA47" s="66">
        <v>61.838625649999997</v>
      </c>
      <c r="CB47" s="66">
        <v>60.151062879999998</v>
      </c>
      <c r="CC47" s="66">
        <v>59.196946879999999</v>
      </c>
      <c r="CD47" s="66">
        <v>54.097887029999995</v>
      </c>
      <c r="CE47" s="66">
        <v>59.639642350000003</v>
      </c>
      <c r="CF47" s="66">
        <v>68.748867750000002</v>
      </c>
      <c r="CG47" s="66">
        <v>51.915757939999999</v>
      </c>
      <c r="CH47" s="66">
        <v>58.277234010000001</v>
      </c>
      <c r="CI47" s="66">
        <v>61.115474550000002</v>
      </c>
      <c r="CJ47" s="66">
        <v>56.482332209999996</v>
      </c>
      <c r="CK47" s="66">
        <v>53.01831542</v>
      </c>
      <c r="CL47" s="66">
        <v>54.928103609999994</v>
      </c>
      <c r="CM47" s="66">
        <v>61.415899719999999</v>
      </c>
      <c r="CN47" s="66">
        <v>68.274636040000004</v>
      </c>
      <c r="CO47" s="66">
        <v>57.079339430000005</v>
      </c>
      <c r="CP47" s="66">
        <v>57.0192257</v>
      </c>
      <c r="CQ47" s="66">
        <v>59.033984680000003</v>
      </c>
      <c r="CR47" s="66">
        <v>63.1896907</v>
      </c>
      <c r="CS47" s="66">
        <v>62.080861229999996</v>
      </c>
      <c r="CT47" s="66">
        <v>64.334414749999993</v>
      </c>
      <c r="CU47" s="66">
        <v>60.112279310000005</v>
      </c>
      <c r="CV47" s="66">
        <v>57.977848050000006</v>
      </c>
      <c r="CW47" s="66">
        <v>61.105048930000002</v>
      </c>
      <c r="CX47" s="66">
        <v>51.029228320000001</v>
      </c>
      <c r="CY47" s="66">
        <v>55.22454407</v>
      </c>
      <c r="CZ47" s="66">
        <v>58.682893460000003</v>
      </c>
      <c r="DA47" s="66">
        <v>55.007679429999996</v>
      </c>
      <c r="DB47" s="66">
        <v>60.091046410000004</v>
      </c>
      <c r="DC47" s="66">
        <v>60.261536040000003</v>
      </c>
      <c r="DD47" s="66">
        <v>66.3209485</v>
      </c>
      <c r="DE47" s="66">
        <v>60.749470180000003</v>
      </c>
      <c r="DF47" s="66">
        <v>60.931106560000003</v>
      </c>
      <c r="DG47" s="66">
        <v>59.1857337</v>
      </c>
      <c r="DH47" s="66">
        <v>67.742508670000007</v>
      </c>
      <c r="DI47" s="66">
        <v>61.76366419</v>
      </c>
      <c r="DJ47" s="66">
        <v>70.009515569999991</v>
      </c>
      <c r="DK47" s="66">
        <v>73.569785490000001</v>
      </c>
      <c r="DL47" s="66">
        <v>77.808645490000004</v>
      </c>
      <c r="DM47" s="66">
        <v>73.304027310000009</v>
      </c>
      <c r="DN47" s="66">
        <v>71.224184780000002</v>
      </c>
      <c r="DO47" s="66">
        <v>65.067242059999998</v>
      </c>
      <c r="DP47" s="66">
        <v>72.294631240000001</v>
      </c>
      <c r="DQ47" s="66">
        <v>70.519332140000003</v>
      </c>
      <c r="DR47" s="66">
        <v>62.511804769999998</v>
      </c>
      <c r="DS47" s="66">
        <v>65.66189344</v>
      </c>
      <c r="DT47" s="66">
        <v>67.166756489999997</v>
      </c>
      <c r="DU47" s="66">
        <v>68.961736959999996</v>
      </c>
      <c r="DV47" s="66">
        <v>70.686775760000003</v>
      </c>
      <c r="DW47" s="66">
        <v>77.581491319999998</v>
      </c>
      <c r="DX47" s="66">
        <v>77.646621740000001</v>
      </c>
      <c r="DY47" s="66">
        <v>72.607840730000007</v>
      </c>
      <c r="DZ47" s="66">
        <v>77.69749483999999</v>
      </c>
      <c r="EA47" s="66">
        <v>78.218437100000003</v>
      </c>
      <c r="EB47" s="66">
        <v>83.1217465</v>
      </c>
      <c r="EC47" s="66">
        <v>74.754008809999988</v>
      </c>
      <c r="ED47" s="66">
        <v>68.61254366</v>
      </c>
      <c r="EE47" s="66">
        <v>65.217627980000003</v>
      </c>
      <c r="EF47" s="66">
        <v>69.725155239999992</v>
      </c>
    </row>
    <row r="48" spans="1:136">
      <c r="A48" s="65" t="s">
        <v>77</v>
      </c>
      <c r="B48" s="66">
        <v>60.437707889999999</v>
      </c>
      <c r="C48" s="66">
        <v>59.580789889999998</v>
      </c>
      <c r="D48" s="66">
        <v>58.076750309999994</v>
      </c>
      <c r="E48" s="66">
        <v>54.950917109999999</v>
      </c>
      <c r="F48" s="66">
        <v>56.081999940000003</v>
      </c>
      <c r="G48" s="66">
        <v>53.8998141</v>
      </c>
      <c r="H48" s="66">
        <v>61.500736169999996</v>
      </c>
      <c r="I48" s="66">
        <v>58.98778763</v>
      </c>
      <c r="J48" s="66">
        <v>62.885840560000005</v>
      </c>
      <c r="K48" s="66">
        <v>60.003432329999995</v>
      </c>
      <c r="L48" s="66">
        <v>57.578393730000002</v>
      </c>
      <c r="M48" s="66">
        <v>71.054844309999993</v>
      </c>
      <c r="N48" s="66">
        <v>63.175298940000005</v>
      </c>
      <c r="O48" s="66">
        <v>63.552931299999997</v>
      </c>
      <c r="P48" s="66">
        <v>68.884235700000005</v>
      </c>
      <c r="Q48" s="66">
        <v>58.86097264</v>
      </c>
      <c r="R48" s="66">
        <v>69.987687359999995</v>
      </c>
      <c r="S48" s="66">
        <v>73.153972629999998</v>
      </c>
      <c r="T48" s="66">
        <v>78.407549349999996</v>
      </c>
      <c r="U48" s="66">
        <v>69.437484449999999</v>
      </c>
      <c r="V48" s="66">
        <v>74.986632759999992</v>
      </c>
      <c r="W48" s="66">
        <v>77.242291980000005</v>
      </c>
      <c r="X48" s="66">
        <v>80.870456039999993</v>
      </c>
      <c r="Y48" s="66">
        <v>82.403668079999989</v>
      </c>
      <c r="Z48" s="66">
        <v>87.26503378999999</v>
      </c>
      <c r="AA48" s="66">
        <v>75.530586720000002</v>
      </c>
      <c r="AB48" s="66">
        <v>67.663340779999999</v>
      </c>
      <c r="AC48" s="66">
        <v>58.783585060000007</v>
      </c>
      <c r="AD48" s="66">
        <v>61.601819680000006</v>
      </c>
      <c r="AE48" s="66">
        <v>52.593392520000002</v>
      </c>
      <c r="AF48" s="66">
        <v>53.896228300000004</v>
      </c>
      <c r="AG48" s="66">
        <v>51.217968299999995</v>
      </c>
      <c r="AH48" s="66">
        <v>47.855460019999995</v>
      </c>
      <c r="AI48" s="66">
        <v>45.716414959999994</v>
      </c>
      <c r="AJ48" s="66">
        <v>43.887796850000001</v>
      </c>
      <c r="AK48" s="66">
        <v>42.378532190000001</v>
      </c>
      <c r="AL48" s="66">
        <v>42.937477209999997</v>
      </c>
      <c r="AM48" s="66">
        <v>44.933888679999995</v>
      </c>
      <c r="AN48" s="66">
        <v>41.77718411</v>
      </c>
      <c r="AO48" s="66">
        <v>43.850651220000003</v>
      </c>
      <c r="AP48" s="66">
        <v>38.96393836</v>
      </c>
      <c r="AQ48" s="66">
        <v>35.293518239999997</v>
      </c>
      <c r="AR48" s="66">
        <v>37.172020790000005</v>
      </c>
      <c r="AS48" s="66">
        <v>35.797423389999999</v>
      </c>
      <c r="AT48" s="66">
        <v>32.552850070000005</v>
      </c>
      <c r="AU48" s="66">
        <v>31.768871529999998</v>
      </c>
      <c r="AV48" s="66">
        <v>31.758056549999999</v>
      </c>
      <c r="AW48" s="66">
        <v>31.734242799999997</v>
      </c>
      <c r="AX48" s="66">
        <v>28.914949110000002</v>
      </c>
      <c r="AY48" s="66">
        <v>29.454020810000003</v>
      </c>
      <c r="AZ48" s="66">
        <v>34.939206800000001</v>
      </c>
      <c r="BA48" s="66">
        <v>28.643974350000001</v>
      </c>
      <c r="BB48" s="66">
        <v>26.82256447</v>
      </c>
      <c r="BC48" s="66">
        <v>33.172591220000001</v>
      </c>
      <c r="BD48" s="66">
        <v>28.2430634</v>
      </c>
      <c r="BE48" s="66">
        <v>24.043688279999998</v>
      </c>
      <c r="BF48" s="66">
        <v>29.966265159999999</v>
      </c>
      <c r="BG48" s="66">
        <v>26.108198349999999</v>
      </c>
      <c r="BH48" s="66">
        <v>26.501764780000002</v>
      </c>
      <c r="BI48" s="66">
        <v>21.030730949999999</v>
      </c>
      <c r="BJ48" s="66">
        <v>21.7762292</v>
      </c>
      <c r="BK48" s="66">
        <v>21.09554975</v>
      </c>
      <c r="BL48" s="66">
        <v>20.454723219999998</v>
      </c>
      <c r="BM48" s="66">
        <v>20.025305930000002</v>
      </c>
      <c r="BN48" s="66">
        <v>21.55663165</v>
      </c>
      <c r="BO48" s="66">
        <v>22.15490453</v>
      </c>
      <c r="BP48" s="66">
        <v>18.203951400000001</v>
      </c>
      <c r="BQ48" s="66">
        <v>21.305001019999999</v>
      </c>
      <c r="BR48" s="66">
        <v>22.142107189999997</v>
      </c>
      <c r="BS48" s="66">
        <v>25.71397318</v>
      </c>
      <c r="BT48" s="66">
        <v>27.02807275</v>
      </c>
      <c r="BU48" s="66">
        <v>25.04954455</v>
      </c>
      <c r="BV48" s="66">
        <v>23.559073820000002</v>
      </c>
      <c r="BW48" s="66">
        <v>27.684144920000001</v>
      </c>
      <c r="BX48" s="66">
        <v>21.426291630000001</v>
      </c>
      <c r="BY48" s="66">
        <v>20.21869852</v>
      </c>
      <c r="BZ48" s="66">
        <v>20.700713260000001</v>
      </c>
      <c r="CA48" s="66">
        <v>22.089370129999999</v>
      </c>
      <c r="CB48" s="66">
        <v>23.519702930000001</v>
      </c>
      <c r="CC48" s="66">
        <v>26.528626289999998</v>
      </c>
      <c r="CD48" s="66">
        <v>23.45949414</v>
      </c>
      <c r="CE48" s="66">
        <v>23.912144910000002</v>
      </c>
      <c r="CF48" s="66">
        <v>22.222862370000001</v>
      </c>
      <c r="CG48" s="66">
        <v>22.74196925</v>
      </c>
      <c r="CH48" s="66">
        <v>23.866881660000001</v>
      </c>
      <c r="CI48" s="66">
        <v>22.460079450000002</v>
      </c>
      <c r="CJ48" s="66">
        <v>30.191216730000001</v>
      </c>
      <c r="CK48" s="66">
        <v>29.260587829999999</v>
      </c>
      <c r="CL48" s="66">
        <v>26.532607179999999</v>
      </c>
      <c r="CM48" s="66">
        <v>22.97182896</v>
      </c>
      <c r="CN48" s="66">
        <v>20.307008629999999</v>
      </c>
      <c r="CO48" s="66">
        <v>23.166208779999998</v>
      </c>
      <c r="CP48" s="66">
        <v>25.617959890000002</v>
      </c>
      <c r="CQ48" s="66">
        <v>26.42006559</v>
      </c>
      <c r="CR48" s="66">
        <v>23.64450618</v>
      </c>
      <c r="CS48" s="66">
        <v>24.267644929999999</v>
      </c>
      <c r="CT48" s="66">
        <v>27.047464329999997</v>
      </c>
      <c r="CU48" s="66">
        <v>29.699653250000001</v>
      </c>
      <c r="CV48" s="66">
        <v>26.767534430000001</v>
      </c>
      <c r="CW48" s="66">
        <v>25.816657939999999</v>
      </c>
      <c r="CX48" s="66">
        <v>28.231935</v>
      </c>
      <c r="CY48" s="66">
        <v>28.910689949999998</v>
      </c>
      <c r="CZ48" s="66">
        <v>26.83427893</v>
      </c>
      <c r="DA48" s="66">
        <v>26.626418059999999</v>
      </c>
      <c r="DB48" s="66">
        <v>27.55517103</v>
      </c>
      <c r="DC48" s="66">
        <v>26.302429679999999</v>
      </c>
      <c r="DD48" s="66">
        <v>23.70932191</v>
      </c>
      <c r="DE48" s="66">
        <v>30.129354310000004</v>
      </c>
      <c r="DF48" s="66">
        <v>28.6224791</v>
      </c>
      <c r="DG48" s="66">
        <v>31.721589600000001</v>
      </c>
      <c r="DH48" s="66">
        <v>26.762419299999998</v>
      </c>
      <c r="DI48" s="66">
        <v>26.669822</v>
      </c>
      <c r="DJ48" s="66">
        <v>32.877462799999996</v>
      </c>
      <c r="DK48" s="66">
        <v>35.509513699999999</v>
      </c>
      <c r="DL48" s="66">
        <v>34.885261900000003</v>
      </c>
      <c r="DM48" s="66">
        <v>34.0693798</v>
      </c>
      <c r="DN48" s="66">
        <v>34.958125899999999</v>
      </c>
      <c r="DO48" s="66">
        <v>32.349093199999999</v>
      </c>
      <c r="DP48" s="66">
        <v>31.114559100000001</v>
      </c>
      <c r="DQ48" s="66">
        <v>28.792239600000002</v>
      </c>
      <c r="DR48" s="66">
        <v>26.503758599999998</v>
      </c>
      <c r="DS48" s="66">
        <v>29.740368099999998</v>
      </c>
      <c r="DT48" s="66">
        <v>29.587601200000002</v>
      </c>
      <c r="DU48" s="66">
        <v>31.695019800000001</v>
      </c>
      <c r="DV48" s="66">
        <v>34.150565800000003</v>
      </c>
      <c r="DW48" s="66">
        <v>33.375229700000006</v>
      </c>
      <c r="DX48" s="66">
        <v>29.727883600000002</v>
      </c>
      <c r="DY48" s="66">
        <v>28.825263800000002</v>
      </c>
      <c r="DZ48" s="66">
        <v>31.345791200000001</v>
      </c>
      <c r="EA48" s="66">
        <v>31.060019199999999</v>
      </c>
      <c r="EB48" s="66">
        <v>34.823023399999997</v>
      </c>
      <c r="EC48" s="66">
        <v>31.256982700000002</v>
      </c>
      <c r="ED48" s="66">
        <v>30.100144800000002</v>
      </c>
      <c r="EE48" s="66">
        <v>30.853688399999999</v>
      </c>
      <c r="EF48" s="66">
        <v>28.945371899999998</v>
      </c>
    </row>
    <row r="49" spans="1:136">
      <c r="A49" s="65" t="s">
        <v>78</v>
      </c>
      <c r="B49" s="66">
        <v>178.40620551000001</v>
      </c>
      <c r="C49" s="66">
        <v>179.13993271999999</v>
      </c>
      <c r="D49" s="66">
        <v>177.38185256</v>
      </c>
      <c r="E49" s="66">
        <v>165.15231355999998</v>
      </c>
      <c r="F49" s="66">
        <v>173.25469452999999</v>
      </c>
      <c r="G49" s="66">
        <v>184.89333686999998</v>
      </c>
      <c r="H49" s="66">
        <v>182.85290939000001</v>
      </c>
      <c r="I49" s="66">
        <v>168.48265495999999</v>
      </c>
      <c r="J49" s="66">
        <v>176.65522579999998</v>
      </c>
      <c r="K49" s="66">
        <v>168.52333262000002</v>
      </c>
      <c r="L49" s="66">
        <v>164.63103476000001</v>
      </c>
      <c r="M49" s="66">
        <v>153.85811581000002</v>
      </c>
      <c r="N49" s="66">
        <v>172.98225464000001</v>
      </c>
      <c r="O49" s="66">
        <v>168.75619389000002</v>
      </c>
      <c r="P49" s="66">
        <v>164.15854496</v>
      </c>
      <c r="Q49" s="66">
        <v>173.01262911000001</v>
      </c>
      <c r="R49" s="66">
        <v>175.74227424999998</v>
      </c>
      <c r="S49" s="66">
        <v>198.84780237999999</v>
      </c>
      <c r="T49" s="66">
        <v>178.39921378</v>
      </c>
      <c r="U49" s="66">
        <v>170.43246005</v>
      </c>
      <c r="V49" s="66">
        <v>184.81337560999998</v>
      </c>
      <c r="W49" s="66">
        <v>172.41208742000001</v>
      </c>
      <c r="X49" s="66">
        <v>177.15127669</v>
      </c>
      <c r="Y49" s="66">
        <v>167.82016847</v>
      </c>
      <c r="Z49" s="66">
        <v>189.93643222999998</v>
      </c>
      <c r="AA49" s="66">
        <v>187.83519755999998</v>
      </c>
      <c r="AB49" s="66">
        <v>182.43613894000001</v>
      </c>
      <c r="AC49" s="66">
        <v>185.42773648000002</v>
      </c>
      <c r="AD49" s="66">
        <v>177.82267925000002</v>
      </c>
      <c r="AE49" s="66">
        <v>192.28202831999999</v>
      </c>
      <c r="AF49" s="66">
        <v>189.09411339000002</v>
      </c>
      <c r="AG49" s="66">
        <v>195.08858771000001</v>
      </c>
      <c r="AH49" s="66">
        <v>185.77788362000001</v>
      </c>
      <c r="AI49" s="66">
        <v>195.90863117999999</v>
      </c>
      <c r="AJ49" s="66">
        <v>205.66806499</v>
      </c>
      <c r="AK49" s="66">
        <v>207.7636771</v>
      </c>
      <c r="AL49" s="66">
        <v>204.96948731999998</v>
      </c>
      <c r="AM49" s="66">
        <v>220.45977855000001</v>
      </c>
      <c r="AN49" s="66">
        <v>213.2892707</v>
      </c>
      <c r="AO49" s="66">
        <v>212.96317802999999</v>
      </c>
      <c r="AP49" s="66">
        <v>211.78445087</v>
      </c>
      <c r="AQ49" s="66">
        <v>221.16134649000003</v>
      </c>
      <c r="AR49" s="66">
        <v>209.96958977</v>
      </c>
      <c r="AS49" s="66">
        <v>199.07537343000001</v>
      </c>
      <c r="AT49" s="66">
        <v>202.67929105000002</v>
      </c>
      <c r="AU49" s="66">
        <v>196.10593889</v>
      </c>
      <c r="AV49" s="66">
        <v>193.16601285000002</v>
      </c>
      <c r="AW49" s="66">
        <v>199.58760037000002</v>
      </c>
      <c r="AX49" s="66">
        <v>203.30779381000002</v>
      </c>
      <c r="AY49" s="66">
        <v>205.77868647999998</v>
      </c>
      <c r="AZ49" s="66">
        <v>208.00056905000002</v>
      </c>
      <c r="BA49" s="66">
        <v>206.91842943</v>
      </c>
      <c r="BB49" s="66">
        <v>224.72350518000002</v>
      </c>
      <c r="BC49" s="66">
        <v>224.4766047</v>
      </c>
      <c r="BD49" s="66">
        <v>230.25649573999999</v>
      </c>
      <c r="BE49" s="66">
        <v>230.57980877</v>
      </c>
      <c r="BF49" s="66">
        <v>236.35001628999999</v>
      </c>
      <c r="BG49" s="66">
        <v>225.60916688999998</v>
      </c>
      <c r="BH49" s="66">
        <v>213.17923393000001</v>
      </c>
      <c r="BI49" s="66">
        <v>228.74582724999999</v>
      </c>
      <c r="BJ49" s="66">
        <v>238.24298646</v>
      </c>
      <c r="BK49" s="66">
        <v>245.55935607000001</v>
      </c>
      <c r="BL49" s="66">
        <v>243.7850593</v>
      </c>
      <c r="BM49" s="66">
        <v>233.72229815</v>
      </c>
      <c r="BN49" s="66">
        <v>242.29962366999999</v>
      </c>
      <c r="BO49" s="66">
        <v>240.6234383</v>
      </c>
      <c r="BP49" s="66">
        <v>247.30041435999999</v>
      </c>
      <c r="BQ49" s="66">
        <v>246.87012935999999</v>
      </c>
      <c r="BR49" s="66">
        <v>257.45881192000002</v>
      </c>
      <c r="BS49" s="66">
        <v>252.03123758999999</v>
      </c>
      <c r="BT49" s="66">
        <v>252.11081712000001</v>
      </c>
      <c r="BU49" s="66">
        <v>264.50512232</v>
      </c>
      <c r="BV49" s="66">
        <v>257.47672167000002</v>
      </c>
      <c r="BW49" s="66">
        <v>243.02824748</v>
      </c>
      <c r="BX49" s="66">
        <v>239.20392906000001</v>
      </c>
      <c r="BY49" s="66">
        <v>244.97725794000002</v>
      </c>
      <c r="BZ49" s="66">
        <v>257.71598502999996</v>
      </c>
      <c r="CA49" s="66">
        <v>258.69622747</v>
      </c>
      <c r="CB49" s="66">
        <v>253.70928024</v>
      </c>
      <c r="CC49" s="66">
        <v>258.9072084</v>
      </c>
      <c r="CD49" s="66">
        <v>251.4387868</v>
      </c>
      <c r="CE49" s="66">
        <v>265.57615821000002</v>
      </c>
      <c r="CF49" s="66">
        <v>277.98254632999999</v>
      </c>
      <c r="CG49" s="66">
        <v>279.92012366</v>
      </c>
      <c r="CH49" s="66">
        <v>272.32386701999997</v>
      </c>
      <c r="CI49" s="66">
        <v>268.48764196000002</v>
      </c>
      <c r="CJ49" s="66">
        <v>270.76802375</v>
      </c>
      <c r="CK49" s="66">
        <v>272.39150964999999</v>
      </c>
      <c r="CL49" s="66">
        <v>265.85997013999997</v>
      </c>
      <c r="CM49" s="66">
        <v>273.46400153000002</v>
      </c>
      <c r="CN49" s="66">
        <v>279.81807178999998</v>
      </c>
      <c r="CO49" s="66">
        <v>283.66220365999999</v>
      </c>
      <c r="CP49" s="66">
        <v>278.16764293</v>
      </c>
      <c r="CQ49" s="66">
        <v>279.71836684000004</v>
      </c>
      <c r="CR49" s="66">
        <v>277.92338556999999</v>
      </c>
      <c r="CS49" s="66">
        <v>276.85695270999997</v>
      </c>
      <c r="CT49" s="66">
        <v>277.25115276999998</v>
      </c>
      <c r="CU49" s="66">
        <v>271.58269322000001</v>
      </c>
      <c r="CV49" s="66">
        <v>280.21007494000003</v>
      </c>
      <c r="CW49" s="66">
        <v>264.19166022000002</v>
      </c>
      <c r="CX49" s="66">
        <v>267.73570008000002</v>
      </c>
      <c r="CY49" s="66">
        <v>271.00128518000002</v>
      </c>
      <c r="CZ49" s="66">
        <v>269.64331247000001</v>
      </c>
      <c r="DA49" s="66">
        <v>273.87981887000001</v>
      </c>
      <c r="DB49" s="66">
        <v>274.56702567000002</v>
      </c>
      <c r="DC49" s="66">
        <v>267.93547827999998</v>
      </c>
      <c r="DD49" s="66">
        <v>266.25841758000001</v>
      </c>
      <c r="DE49" s="66">
        <v>269.26844596000001</v>
      </c>
      <c r="DF49" s="66">
        <v>266.66839785000002</v>
      </c>
      <c r="DG49" s="66">
        <v>274.71860936000002</v>
      </c>
      <c r="DH49" s="66">
        <v>281.95250162000002</v>
      </c>
      <c r="DI49" s="66">
        <v>281.38154914</v>
      </c>
      <c r="DJ49" s="66">
        <v>288.81315060999998</v>
      </c>
      <c r="DK49" s="66">
        <v>279.69964800000002</v>
      </c>
      <c r="DL49" s="66">
        <v>297.38550238000005</v>
      </c>
      <c r="DM49" s="66">
        <v>299.41107178000004</v>
      </c>
      <c r="DN49" s="66">
        <v>300.72917813999999</v>
      </c>
      <c r="DO49" s="66">
        <v>289.75386080999999</v>
      </c>
      <c r="DP49" s="66">
        <v>290.42998648000003</v>
      </c>
      <c r="DQ49" s="66">
        <v>287.29576326999995</v>
      </c>
      <c r="DR49" s="66">
        <v>287.62101589999997</v>
      </c>
      <c r="DS49" s="66">
        <v>269.13342388000001</v>
      </c>
      <c r="DT49" s="66">
        <v>267.55888340000001</v>
      </c>
      <c r="DU49" s="66">
        <v>270.43647233000002</v>
      </c>
      <c r="DV49" s="66">
        <v>269.69031634999999</v>
      </c>
      <c r="DW49" s="66">
        <v>262.80262993999997</v>
      </c>
      <c r="DX49" s="66">
        <v>258.31327196000001</v>
      </c>
      <c r="DY49" s="66">
        <v>257.78565810999999</v>
      </c>
      <c r="DZ49" s="66">
        <v>264.26633175000001</v>
      </c>
      <c r="EA49" s="66">
        <v>268.90004859999999</v>
      </c>
      <c r="EB49" s="66">
        <v>263.37335870999999</v>
      </c>
      <c r="EC49" s="66">
        <v>248.89838036999998</v>
      </c>
      <c r="ED49" s="66">
        <v>246.68278764000002</v>
      </c>
      <c r="EE49" s="66">
        <v>259.13219579999998</v>
      </c>
      <c r="EF49" s="66">
        <v>261.76764315000003</v>
      </c>
    </row>
    <row r="50" spans="1:136">
      <c r="A50" s="65" t="s">
        <v>79</v>
      </c>
      <c r="B50" s="66">
        <v>28.689210680000002</v>
      </c>
      <c r="C50" s="66">
        <v>32.091033660000001</v>
      </c>
      <c r="D50" s="66">
        <v>29.687620840000001</v>
      </c>
      <c r="E50" s="66">
        <v>23.764988039999999</v>
      </c>
      <c r="F50" s="66">
        <v>24.418508750000001</v>
      </c>
      <c r="G50" s="66">
        <v>24.77591761</v>
      </c>
      <c r="H50" s="66">
        <v>27.946113960000002</v>
      </c>
      <c r="I50" s="66">
        <v>31.529152539999998</v>
      </c>
      <c r="J50" s="66">
        <v>28.459780739999999</v>
      </c>
      <c r="K50" s="66">
        <v>28.309788789999999</v>
      </c>
      <c r="L50" s="66">
        <v>29.186248149999997</v>
      </c>
      <c r="M50" s="66">
        <v>32.139555250000001</v>
      </c>
      <c r="N50" s="66">
        <v>28.629357380000002</v>
      </c>
      <c r="O50" s="66">
        <v>26.72693035</v>
      </c>
      <c r="P50" s="66">
        <v>22.920781169999998</v>
      </c>
      <c r="Q50" s="66">
        <v>31.158887379999996</v>
      </c>
      <c r="R50" s="66">
        <v>33.812082970000006</v>
      </c>
      <c r="S50" s="66">
        <v>35.169690430000003</v>
      </c>
      <c r="T50" s="66">
        <v>36.68339392</v>
      </c>
      <c r="U50" s="66">
        <v>34.429668040000003</v>
      </c>
      <c r="V50" s="66">
        <v>32.588363649999998</v>
      </c>
      <c r="W50" s="66">
        <v>30.052678880000002</v>
      </c>
      <c r="X50" s="66">
        <v>32.343893630000004</v>
      </c>
      <c r="Y50" s="66">
        <v>35.088456890000003</v>
      </c>
      <c r="Z50" s="66">
        <v>35.215035560000004</v>
      </c>
      <c r="AA50" s="66">
        <v>34.180159089999997</v>
      </c>
      <c r="AB50" s="66">
        <v>36.075456039999999</v>
      </c>
      <c r="AC50" s="66">
        <v>30.3992282</v>
      </c>
      <c r="AD50" s="66">
        <v>30.02246675</v>
      </c>
      <c r="AE50" s="66">
        <v>28.313003260000002</v>
      </c>
      <c r="AF50" s="66">
        <v>32.686711709999997</v>
      </c>
      <c r="AG50" s="66">
        <v>37.340782610000005</v>
      </c>
      <c r="AH50" s="66">
        <v>36.00223828</v>
      </c>
      <c r="AI50" s="66">
        <v>31.039033100000001</v>
      </c>
      <c r="AJ50" s="66">
        <v>23.34714928</v>
      </c>
      <c r="AK50" s="66">
        <v>23.32566048</v>
      </c>
      <c r="AL50" s="66">
        <v>24.262281549999997</v>
      </c>
      <c r="AM50" s="66">
        <v>30.090097099999998</v>
      </c>
      <c r="AN50" s="66">
        <v>20.273270879999998</v>
      </c>
      <c r="AO50" s="66">
        <v>18.65769933</v>
      </c>
      <c r="AP50" s="66">
        <v>27.42056951</v>
      </c>
      <c r="AQ50" s="66">
        <v>22.264868870000001</v>
      </c>
      <c r="AR50" s="66">
        <v>20.242038489999999</v>
      </c>
      <c r="AS50" s="66">
        <v>20.056969680000002</v>
      </c>
      <c r="AT50" s="66">
        <v>23.80116619</v>
      </c>
      <c r="AU50" s="66">
        <v>19.996211750000001</v>
      </c>
      <c r="AV50" s="66">
        <v>22.193512300000002</v>
      </c>
      <c r="AW50" s="66">
        <v>20.839844630000002</v>
      </c>
      <c r="AX50" s="66">
        <v>20.50782851</v>
      </c>
      <c r="AY50" s="66">
        <v>23.714113349999998</v>
      </c>
      <c r="AZ50" s="66">
        <v>26.38829673</v>
      </c>
      <c r="BA50" s="66">
        <v>24.56763832</v>
      </c>
      <c r="BB50" s="66">
        <v>21.04352875</v>
      </c>
      <c r="BC50" s="66">
        <v>18.82016046</v>
      </c>
      <c r="BD50" s="66">
        <v>19.284796050000001</v>
      </c>
      <c r="BE50" s="66">
        <v>18.376965640000002</v>
      </c>
      <c r="BF50" s="66">
        <v>22.570730570000002</v>
      </c>
      <c r="BG50" s="66">
        <v>21.168667450000001</v>
      </c>
      <c r="BH50" s="66">
        <v>18.801683490000002</v>
      </c>
      <c r="BI50" s="66">
        <v>18.24950917</v>
      </c>
      <c r="BJ50" s="66">
        <v>16.74177263</v>
      </c>
      <c r="BK50" s="66">
        <v>16.931759849999999</v>
      </c>
      <c r="BL50" s="66">
        <v>17.543360970000002</v>
      </c>
      <c r="BM50" s="66">
        <v>19.963832510000003</v>
      </c>
      <c r="BN50" s="66">
        <v>14.948597619999999</v>
      </c>
      <c r="BO50" s="66">
        <v>16.82337703</v>
      </c>
      <c r="BP50" s="66">
        <v>19.341444190000001</v>
      </c>
      <c r="BQ50" s="66">
        <v>21.485977439999999</v>
      </c>
      <c r="BR50" s="66">
        <v>20.147422389999999</v>
      </c>
      <c r="BS50" s="66">
        <v>18.683663279999998</v>
      </c>
      <c r="BT50" s="66">
        <v>19.374373460000001</v>
      </c>
      <c r="BU50" s="66">
        <v>19.126687159999999</v>
      </c>
      <c r="BV50" s="66">
        <v>17.501209629999998</v>
      </c>
      <c r="BW50" s="66">
        <v>15.893987549999999</v>
      </c>
      <c r="BX50" s="66">
        <v>20.081709840000002</v>
      </c>
      <c r="BY50" s="66">
        <v>19.93599416</v>
      </c>
      <c r="BZ50" s="66">
        <v>19.725802120000001</v>
      </c>
      <c r="CA50" s="66">
        <v>17.442376539999998</v>
      </c>
      <c r="CB50" s="66">
        <v>22.480008169999998</v>
      </c>
      <c r="CC50" s="66">
        <v>24.880569260000001</v>
      </c>
      <c r="CD50" s="66">
        <v>20.392011109999999</v>
      </c>
      <c r="CE50" s="66">
        <v>17.746882429999999</v>
      </c>
      <c r="CF50" s="66">
        <v>16.490144799999999</v>
      </c>
      <c r="CG50" s="66">
        <v>21.36396023</v>
      </c>
      <c r="CH50" s="66">
        <v>21.762623079999997</v>
      </c>
      <c r="CI50" s="66">
        <v>20.582991669999998</v>
      </c>
      <c r="CJ50" s="66">
        <v>22.6814295</v>
      </c>
      <c r="CK50" s="66">
        <v>20.01585802</v>
      </c>
      <c r="CL50" s="66">
        <v>21.580898210000001</v>
      </c>
      <c r="CM50" s="66">
        <v>22.012999000000001</v>
      </c>
      <c r="CN50" s="66">
        <v>21.081336200000003</v>
      </c>
      <c r="CO50" s="66">
        <v>24.330346580000001</v>
      </c>
      <c r="CP50" s="66">
        <v>22.333054570000002</v>
      </c>
      <c r="CQ50" s="66">
        <v>20.045254</v>
      </c>
      <c r="CR50" s="66">
        <v>24.545193660000002</v>
      </c>
      <c r="CS50" s="66">
        <v>27.85476195</v>
      </c>
      <c r="CT50" s="66">
        <v>25.85508218</v>
      </c>
      <c r="CU50" s="66">
        <v>26.442308189999999</v>
      </c>
      <c r="CV50" s="66">
        <v>26.333149589999998</v>
      </c>
      <c r="CW50" s="66">
        <v>25.981300779999998</v>
      </c>
      <c r="CX50" s="66">
        <v>27.646028820000002</v>
      </c>
      <c r="CY50" s="66">
        <v>29.887030540000001</v>
      </c>
      <c r="CZ50" s="66">
        <v>27.690451580000001</v>
      </c>
      <c r="DA50" s="66">
        <v>30.33371374</v>
      </c>
      <c r="DB50" s="66">
        <v>36.421661270000001</v>
      </c>
      <c r="DC50" s="66">
        <v>34.555194029999996</v>
      </c>
      <c r="DD50" s="66">
        <v>33.388291070000001</v>
      </c>
      <c r="DE50" s="66">
        <v>30.00060027</v>
      </c>
      <c r="DF50" s="66">
        <v>30.499839789999999</v>
      </c>
      <c r="DG50" s="66">
        <v>28.646179019999998</v>
      </c>
      <c r="DH50" s="66">
        <v>33.311981750000001</v>
      </c>
      <c r="DI50" s="66">
        <v>29.608523050000002</v>
      </c>
      <c r="DJ50" s="66">
        <v>35.700550829999997</v>
      </c>
      <c r="DK50" s="66">
        <v>34.60825921</v>
      </c>
      <c r="DL50" s="66">
        <v>33.388555580000002</v>
      </c>
      <c r="DM50" s="66">
        <v>31.671535469999998</v>
      </c>
      <c r="DN50" s="66">
        <v>32.711977919999995</v>
      </c>
      <c r="DO50" s="66">
        <v>36.291872650000002</v>
      </c>
      <c r="DP50" s="66">
        <v>37.949534400000005</v>
      </c>
      <c r="DQ50" s="66">
        <v>35.045898370000003</v>
      </c>
      <c r="DR50" s="66">
        <v>32.756085319999997</v>
      </c>
      <c r="DS50" s="66">
        <v>39.885701949999998</v>
      </c>
      <c r="DT50" s="66">
        <v>35.53488514</v>
      </c>
      <c r="DU50" s="66">
        <v>40.038838330000004</v>
      </c>
      <c r="DV50" s="66">
        <v>38.23825102</v>
      </c>
      <c r="DW50" s="66">
        <v>39.987533120000002</v>
      </c>
      <c r="DX50" s="66">
        <v>44.325361130000005</v>
      </c>
      <c r="DY50" s="66">
        <v>42.828131069999998</v>
      </c>
      <c r="DZ50" s="66">
        <v>40.976552260000005</v>
      </c>
      <c r="EA50" s="66">
        <v>42.265313840000005</v>
      </c>
      <c r="EB50" s="66">
        <v>44.549271860000005</v>
      </c>
      <c r="EC50" s="66">
        <v>43.482689800000003</v>
      </c>
      <c r="ED50" s="66">
        <v>40.927572920000003</v>
      </c>
      <c r="EE50" s="66">
        <v>40.467533629999998</v>
      </c>
      <c r="EF50" s="66">
        <v>43.714416900000003</v>
      </c>
    </row>
    <row r="51" spans="1:136">
      <c r="A51" s="65" t="s">
        <v>80</v>
      </c>
      <c r="B51" s="66">
        <v>300.75356257999999</v>
      </c>
      <c r="C51" s="66">
        <v>297.72178112</v>
      </c>
      <c r="D51" s="66">
        <v>308.22596704</v>
      </c>
      <c r="E51" s="66">
        <v>293.04062949000001</v>
      </c>
      <c r="F51" s="66">
        <v>279.16318128</v>
      </c>
      <c r="G51" s="66">
        <v>275.71482120999997</v>
      </c>
      <c r="H51" s="66">
        <v>268.86897485999998</v>
      </c>
      <c r="I51" s="66">
        <v>263.84865428000001</v>
      </c>
      <c r="J51" s="66">
        <v>267.13331927000002</v>
      </c>
      <c r="K51" s="66">
        <v>253.69535499</v>
      </c>
      <c r="L51" s="66">
        <v>257.92109178999999</v>
      </c>
      <c r="M51" s="66">
        <v>244.61955875999999</v>
      </c>
      <c r="N51" s="66">
        <v>253.98289401</v>
      </c>
      <c r="O51" s="66">
        <v>262.57937906000001</v>
      </c>
      <c r="P51" s="66">
        <v>257.39563943000002</v>
      </c>
      <c r="Q51" s="66">
        <v>234.32267697999998</v>
      </c>
      <c r="R51" s="66">
        <v>237.77134705</v>
      </c>
      <c r="S51" s="66">
        <v>215.51781597000002</v>
      </c>
      <c r="T51" s="66">
        <v>222.17739510000001</v>
      </c>
      <c r="U51" s="66">
        <v>249.55438322000001</v>
      </c>
      <c r="V51" s="66">
        <v>238.12059127000001</v>
      </c>
      <c r="W51" s="66">
        <v>239.57019083</v>
      </c>
      <c r="X51" s="66">
        <v>230.71494153999998</v>
      </c>
      <c r="Y51" s="66">
        <v>230.66313630000002</v>
      </c>
      <c r="Z51" s="66">
        <v>229.69342068000003</v>
      </c>
      <c r="AA51" s="66">
        <v>225.25458845</v>
      </c>
      <c r="AB51" s="66">
        <v>229.31264751999998</v>
      </c>
      <c r="AC51" s="66">
        <v>227.30387234</v>
      </c>
      <c r="AD51" s="66">
        <v>234.90375404000002</v>
      </c>
      <c r="AE51" s="66">
        <v>217.80657556</v>
      </c>
      <c r="AF51" s="66">
        <v>225.70894376000001</v>
      </c>
      <c r="AG51" s="66">
        <v>212.26473952000001</v>
      </c>
      <c r="AH51" s="66">
        <v>201.16819502999999</v>
      </c>
      <c r="AI51" s="66">
        <v>214.21173496</v>
      </c>
      <c r="AJ51" s="66">
        <v>209.04170529999999</v>
      </c>
      <c r="AK51" s="66">
        <v>203.95766428000002</v>
      </c>
      <c r="AL51" s="66">
        <v>208.59971340999999</v>
      </c>
      <c r="AM51" s="66">
        <v>207.71285925000001</v>
      </c>
      <c r="AN51" s="66">
        <v>221.80969697</v>
      </c>
      <c r="AO51" s="66">
        <v>220.37319539999999</v>
      </c>
      <c r="AP51" s="66">
        <v>213.96470611000001</v>
      </c>
      <c r="AQ51" s="66">
        <v>216.08232380999999</v>
      </c>
      <c r="AR51" s="66">
        <v>198.47467548</v>
      </c>
      <c r="AS51" s="66">
        <v>190.95353793999999</v>
      </c>
      <c r="AT51" s="66">
        <v>193.95175703999999</v>
      </c>
      <c r="AU51" s="66">
        <v>216.30859914000001</v>
      </c>
      <c r="AV51" s="66">
        <v>216.76553770000001</v>
      </c>
      <c r="AW51" s="66">
        <v>195.42430003999999</v>
      </c>
      <c r="AX51" s="66">
        <v>195.01144291</v>
      </c>
      <c r="AY51" s="66">
        <v>187.99309</v>
      </c>
      <c r="AZ51" s="66">
        <v>182.66856421</v>
      </c>
      <c r="BA51" s="66">
        <v>185.77961721000003</v>
      </c>
      <c r="BB51" s="66">
        <v>183.11191528000001</v>
      </c>
      <c r="BC51" s="66">
        <v>188.13649677000001</v>
      </c>
      <c r="BD51" s="66">
        <v>193.41920139000001</v>
      </c>
      <c r="BE51" s="66">
        <v>194.51883865000002</v>
      </c>
      <c r="BF51" s="66">
        <v>188.63231167000001</v>
      </c>
      <c r="BG51" s="66">
        <v>177.96705288000001</v>
      </c>
      <c r="BH51" s="66">
        <v>176.58103898000002</v>
      </c>
      <c r="BI51" s="66">
        <v>172.97199189999998</v>
      </c>
      <c r="BJ51" s="66">
        <v>152.61910677999998</v>
      </c>
      <c r="BK51" s="66">
        <v>168.66291590999998</v>
      </c>
      <c r="BL51" s="66">
        <v>167.22656675000002</v>
      </c>
      <c r="BM51" s="66">
        <v>158.84814732000001</v>
      </c>
      <c r="BN51" s="66">
        <v>152.88251939</v>
      </c>
      <c r="BO51" s="66">
        <v>156.05344933999999</v>
      </c>
      <c r="BP51" s="66">
        <v>158.56868348</v>
      </c>
      <c r="BQ51" s="66">
        <v>146.32497329</v>
      </c>
      <c r="BR51" s="66">
        <v>145.39193691</v>
      </c>
      <c r="BS51" s="66">
        <v>145.98120849</v>
      </c>
      <c r="BT51" s="66">
        <v>157.78641026</v>
      </c>
      <c r="BU51" s="66">
        <v>150.44332482999999</v>
      </c>
      <c r="BV51" s="66">
        <v>150.07305051</v>
      </c>
      <c r="BW51" s="66">
        <v>155.72952869</v>
      </c>
      <c r="BX51" s="66">
        <v>162.66892799999999</v>
      </c>
      <c r="BY51" s="66">
        <v>157.79171302</v>
      </c>
      <c r="BZ51" s="66">
        <v>150.25789742000001</v>
      </c>
      <c r="CA51" s="66">
        <v>139.20706558000001</v>
      </c>
      <c r="CB51" s="66">
        <v>143.59227849000001</v>
      </c>
      <c r="CC51" s="66">
        <v>142.12931900000001</v>
      </c>
      <c r="CD51" s="66">
        <v>145.08637343999999</v>
      </c>
      <c r="CE51" s="66">
        <v>143.38372561</v>
      </c>
      <c r="CF51" s="66">
        <v>138.52486784999999</v>
      </c>
      <c r="CG51" s="66">
        <v>133.78759716000002</v>
      </c>
      <c r="CH51" s="66">
        <v>144.43867424000001</v>
      </c>
      <c r="CI51" s="66">
        <v>139.03542314000001</v>
      </c>
      <c r="CJ51" s="66">
        <v>143.20816881000002</v>
      </c>
      <c r="CK51" s="66">
        <v>148.05047995000001</v>
      </c>
      <c r="CL51" s="66">
        <v>144.93674483000001</v>
      </c>
      <c r="CM51" s="66">
        <v>140.53583330999999</v>
      </c>
      <c r="CN51" s="66">
        <v>143.88487560999999</v>
      </c>
      <c r="CO51" s="66">
        <v>146.93770452000001</v>
      </c>
      <c r="CP51" s="66">
        <v>143.81256216</v>
      </c>
      <c r="CQ51" s="66">
        <v>144.17093785999998</v>
      </c>
      <c r="CR51" s="66">
        <v>144.20234331</v>
      </c>
      <c r="CS51" s="66">
        <v>145.61316125000002</v>
      </c>
      <c r="CT51" s="66">
        <v>139.53388681000001</v>
      </c>
      <c r="CU51" s="66">
        <v>136.74372731</v>
      </c>
      <c r="CV51" s="66">
        <v>137.27213947999999</v>
      </c>
      <c r="CW51" s="66">
        <v>129.54150471</v>
      </c>
      <c r="CX51" s="66">
        <v>137.63115203000001</v>
      </c>
      <c r="CY51" s="66">
        <v>128.71349112000001</v>
      </c>
      <c r="CZ51" s="66">
        <v>131.17725128999999</v>
      </c>
      <c r="DA51" s="66">
        <v>120.29359339999999</v>
      </c>
      <c r="DB51" s="66">
        <v>118.76382357</v>
      </c>
      <c r="DC51" s="66">
        <v>128.56308365999999</v>
      </c>
      <c r="DD51" s="66">
        <v>138.58818135999999</v>
      </c>
      <c r="DE51" s="66">
        <v>132.84178306000001</v>
      </c>
      <c r="DF51" s="66">
        <v>137.86153045999998</v>
      </c>
      <c r="DG51" s="66">
        <v>144.00834197</v>
      </c>
      <c r="DH51" s="66">
        <v>151.88905041000001</v>
      </c>
      <c r="DI51" s="66">
        <v>157.96581394999998</v>
      </c>
      <c r="DJ51" s="66">
        <v>156.01633243999999</v>
      </c>
      <c r="DK51" s="66">
        <v>169.10655939</v>
      </c>
      <c r="DL51" s="66">
        <v>164.02800153999999</v>
      </c>
      <c r="DM51" s="66">
        <v>164.85550616</v>
      </c>
      <c r="DN51" s="66">
        <v>160.89717761999998</v>
      </c>
      <c r="DO51" s="66">
        <v>150.78478779</v>
      </c>
      <c r="DP51" s="66">
        <v>141.91736183</v>
      </c>
      <c r="DQ51" s="66">
        <v>133.40835809999999</v>
      </c>
      <c r="DR51" s="66">
        <v>140.22367427</v>
      </c>
      <c r="DS51" s="66">
        <v>137.52168125</v>
      </c>
      <c r="DT51" s="66">
        <v>131.78323122</v>
      </c>
      <c r="DU51" s="66">
        <v>134.45682314999999</v>
      </c>
      <c r="DV51" s="66">
        <v>130.45587275</v>
      </c>
      <c r="DW51" s="66">
        <v>128.53076536</v>
      </c>
      <c r="DX51" s="66">
        <v>132.57654583999999</v>
      </c>
      <c r="DY51" s="66">
        <v>130.19645284000001</v>
      </c>
      <c r="DZ51" s="66">
        <v>125.15139809</v>
      </c>
      <c r="EA51" s="66">
        <v>124.03405409000001</v>
      </c>
      <c r="EB51" s="66">
        <v>125.69721853</v>
      </c>
      <c r="EC51" s="66">
        <v>117.81992352</v>
      </c>
      <c r="ED51" s="66">
        <v>123.00973218999999</v>
      </c>
      <c r="EE51" s="66">
        <v>117.70448498</v>
      </c>
      <c r="EF51" s="66">
        <v>115.78307332</v>
      </c>
    </row>
    <row r="52" spans="1:136">
      <c r="A52" s="65" t="s">
        <v>81</v>
      </c>
      <c r="B52" s="66">
        <v>71.638323999999997</v>
      </c>
      <c r="C52" s="66">
        <v>72.636243980000003</v>
      </c>
      <c r="D52" s="66">
        <v>68.38174411</v>
      </c>
      <c r="E52" s="66">
        <v>78.738031510000013</v>
      </c>
      <c r="F52" s="66">
        <v>67.439086790000005</v>
      </c>
      <c r="G52" s="66">
        <v>68.421212269999998</v>
      </c>
      <c r="H52" s="66">
        <v>70.503882900000008</v>
      </c>
      <c r="I52" s="66">
        <v>71.251091590000001</v>
      </c>
      <c r="J52" s="66">
        <v>73.474914180000013</v>
      </c>
      <c r="K52" s="66">
        <v>73.723899380000006</v>
      </c>
      <c r="L52" s="66">
        <v>71.490360559999999</v>
      </c>
      <c r="M52" s="66">
        <v>78.238637189999992</v>
      </c>
      <c r="N52" s="66">
        <v>76.699524669999988</v>
      </c>
      <c r="O52" s="66">
        <v>75.271829010000005</v>
      </c>
      <c r="P52" s="66">
        <v>79.029669690000006</v>
      </c>
      <c r="Q52" s="66">
        <v>80.322874589999998</v>
      </c>
      <c r="R52" s="66">
        <v>75.012214090000001</v>
      </c>
      <c r="S52" s="66">
        <v>74.556934189999993</v>
      </c>
      <c r="T52" s="66">
        <v>79.485846689999988</v>
      </c>
      <c r="U52" s="66">
        <v>94.261655390000001</v>
      </c>
      <c r="V52" s="66">
        <v>79.534185860000008</v>
      </c>
      <c r="W52" s="66">
        <v>91.761709069999995</v>
      </c>
      <c r="X52" s="66">
        <v>79.5553405</v>
      </c>
      <c r="Y52" s="66">
        <v>79.666027400000004</v>
      </c>
      <c r="Z52" s="66">
        <v>81.345996369999995</v>
      </c>
      <c r="AA52" s="66">
        <v>77.563025400000001</v>
      </c>
      <c r="AB52" s="66">
        <v>82.694912420000009</v>
      </c>
      <c r="AC52" s="66">
        <v>80.748079009999998</v>
      </c>
      <c r="AD52" s="66">
        <v>84.112207189999992</v>
      </c>
      <c r="AE52" s="66">
        <v>78.169187599999987</v>
      </c>
      <c r="AF52" s="66">
        <v>83.581072140000003</v>
      </c>
      <c r="AG52" s="66">
        <v>88.655651250000005</v>
      </c>
      <c r="AH52" s="66">
        <v>77.076570230000002</v>
      </c>
      <c r="AI52" s="66">
        <v>81.257675750000004</v>
      </c>
      <c r="AJ52" s="66">
        <v>86.648492009999998</v>
      </c>
      <c r="AK52" s="66">
        <v>82.610218400000008</v>
      </c>
      <c r="AL52" s="66">
        <v>89.110836699999993</v>
      </c>
      <c r="AM52" s="66">
        <v>75.257276270000006</v>
      </c>
      <c r="AN52" s="66">
        <v>84.997069060000001</v>
      </c>
      <c r="AO52" s="66">
        <v>96.722157249999995</v>
      </c>
      <c r="AP52" s="66">
        <v>87.655309590000002</v>
      </c>
      <c r="AQ52" s="66">
        <v>89.544487409999988</v>
      </c>
      <c r="AR52" s="66">
        <v>82.660727449999996</v>
      </c>
      <c r="AS52" s="66">
        <v>80.988779700000009</v>
      </c>
      <c r="AT52" s="66">
        <v>83.779640470000004</v>
      </c>
      <c r="AU52" s="66">
        <v>84.484835540000006</v>
      </c>
      <c r="AV52" s="66">
        <v>89.269855190000001</v>
      </c>
      <c r="AW52" s="66">
        <v>84.968406979999997</v>
      </c>
      <c r="AX52" s="66">
        <v>85.607432959999997</v>
      </c>
      <c r="AY52" s="66">
        <v>80.996257140000012</v>
      </c>
      <c r="AZ52" s="66">
        <v>76.857262560000009</v>
      </c>
      <c r="BA52" s="66">
        <v>75.471117359999994</v>
      </c>
      <c r="BB52" s="66">
        <v>76.130015130000004</v>
      </c>
      <c r="BC52" s="66">
        <v>78.974477480000004</v>
      </c>
      <c r="BD52" s="66">
        <v>79.808426659999995</v>
      </c>
      <c r="BE52" s="66">
        <v>83.22206602</v>
      </c>
      <c r="BF52" s="66">
        <v>84.622520830000013</v>
      </c>
      <c r="BG52" s="66">
        <v>83.246334270000006</v>
      </c>
      <c r="BH52" s="66">
        <v>86.840803980000004</v>
      </c>
      <c r="BI52" s="66">
        <v>87.1264173</v>
      </c>
      <c r="BJ52" s="66">
        <v>85.134230250000002</v>
      </c>
      <c r="BK52" s="66">
        <v>87.86287385</v>
      </c>
      <c r="BL52" s="66">
        <v>84.405056479999999</v>
      </c>
      <c r="BM52" s="66">
        <v>84.734169089999995</v>
      </c>
      <c r="BN52" s="66">
        <v>83.565767300000005</v>
      </c>
      <c r="BO52" s="66">
        <v>87.721570929999999</v>
      </c>
      <c r="BP52" s="66">
        <v>84.489223420000002</v>
      </c>
      <c r="BQ52" s="66">
        <v>79.345451999999995</v>
      </c>
      <c r="BR52" s="66">
        <v>73.57686554</v>
      </c>
      <c r="BS52" s="66">
        <v>74.896807660000007</v>
      </c>
      <c r="BT52" s="66">
        <v>78.171265360000007</v>
      </c>
      <c r="BU52" s="66">
        <v>89.637966760000012</v>
      </c>
      <c r="BV52" s="66">
        <v>81.328354130000008</v>
      </c>
      <c r="BW52" s="66">
        <v>87.497104369999988</v>
      </c>
      <c r="BX52" s="66">
        <v>100.2151198</v>
      </c>
      <c r="BY52" s="66">
        <v>104.97819301000001</v>
      </c>
      <c r="BZ52" s="66">
        <v>102.76574488</v>
      </c>
      <c r="CA52" s="66">
        <v>103.55396973000001</v>
      </c>
      <c r="CB52" s="66">
        <v>98.838086309999994</v>
      </c>
      <c r="CC52" s="66">
        <v>105.20197868</v>
      </c>
      <c r="CD52" s="66">
        <v>105.98724946999999</v>
      </c>
      <c r="CE52" s="66">
        <v>100.68516295000001</v>
      </c>
      <c r="CF52" s="66">
        <v>101.91622418</v>
      </c>
      <c r="CG52" s="66">
        <v>100.37652488000001</v>
      </c>
      <c r="CH52" s="66">
        <v>98.705995950000002</v>
      </c>
      <c r="CI52" s="66">
        <v>98.617724229999993</v>
      </c>
      <c r="CJ52" s="66">
        <v>97.575537709999992</v>
      </c>
      <c r="CK52" s="66">
        <v>99.967870970000007</v>
      </c>
      <c r="CL52" s="66">
        <v>103.56018728000001</v>
      </c>
      <c r="CM52" s="66">
        <v>105.37422051999999</v>
      </c>
      <c r="CN52" s="66">
        <v>115.14012353999999</v>
      </c>
      <c r="CO52" s="66">
        <v>103.16445225999999</v>
      </c>
      <c r="CP52" s="66">
        <v>102.66820305</v>
      </c>
      <c r="CQ52" s="66">
        <v>108.09816451</v>
      </c>
      <c r="CR52" s="66">
        <v>98.728392729999996</v>
      </c>
      <c r="CS52" s="66">
        <v>104.69981917</v>
      </c>
      <c r="CT52" s="66">
        <v>113.85977886000001</v>
      </c>
      <c r="CU52" s="66">
        <v>105.38460283000001</v>
      </c>
      <c r="CV52" s="66">
        <v>118.83149606000001</v>
      </c>
      <c r="CW52" s="66">
        <v>109.50309835</v>
      </c>
      <c r="CX52" s="66">
        <v>108.88274259000001</v>
      </c>
      <c r="CY52" s="66">
        <v>102.97082834</v>
      </c>
      <c r="CZ52" s="66">
        <v>102.82647215999999</v>
      </c>
      <c r="DA52" s="66">
        <v>102.53484510999999</v>
      </c>
      <c r="DB52" s="66">
        <v>99.146604539999998</v>
      </c>
      <c r="DC52" s="66">
        <v>100.20344077</v>
      </c>
      <c r="DD52" s="66">
        <v>96.690282240000002</v>
      </c>
      <c r="DE52" s="66">
        <v>98.971677279999994</v>
      </c>
      <c r="DF52" s="66">
        <v>105.17631302000001</v>
      </c>
      <c r="DG52" s="66">
        <v>110.76599665000001</v>
      </c>
      <c r="DH52" s="66">
        <v>108.90981834</v>
      </c>
      <c r="DI52" s="66">
        <v>105.88435720000001</v>
      </c>
      <c r="DJ52" s="66">
        <v>107.86624494</v>
      </c>
      <c r="DK52" s="66">
        <v>105.16750481</v>
      </c>
      <c r="DL52" s="66">
        <v>115.19895867</v>
      </c>
      <c r="DM52" s="66">
        <v>111.92741054999999</v>
      </c>
      <c r="DN52" s="66">
        <v>102.10289458</v>
      </c>
      <c r="DO52" s="66">
        <v>102.19791774000001</v>
      </c>
      <c r="DP52" s="66">
        <v>102.98937333000001</v>
      </c>
      <c r="DQ52" s="66">
        <v>93.742671000000001</v>
      </c>
      <c r="DR52" s="66">
        <v>93.359105380000003</v>
      </c>
      <c r="DS52" s="66">
        <v>96.150929880000007</v>
      </c>
      <c r="DT52" s="66">
        <v>97.065590979999996</v>
      </c>
      <c r="DU52" s="66">
        <v>92.281261599999993</v>
      </c>
      <c r="DV52" s="66">
        <v>86.668266340000002</v>
      </c>
      <c r="DW52" s="66">
        <v>83.900369949999998</v>
      </c>
      <c r="DX52" s="66">
        <v>88.423146549999998</v>
      </c>
      <c r="DY52" s="66">
        <v>92.66232608</v>
      </c>
      <c r="DZ52" s="66">
        <v>87.125871490000009</v>
      </c>
      <c r="EA52" s="66">
        <v>86.518444540000004</v>
      </c>
      <c r="EB52" s="66">
        <v>81.65327431</v>
      </c>
      <c r="EC52" s="66">
        <v>81.072008289999999</v>
      </c>
      <c r="ED52" s="66">
        <v>79.001090000000005</v>
      </c>
      <c r="EE52" s="66">
        <v>82.151967659999997</v>
      </c>
      <c r="EF52" s="66">
        <v>85.117524440000011</v>
      </c>
    </row>
    <row r="53" spans="1:136">
      <c r="A53" s="65" t="s">
        <v>82</v>
      </c>
      <c r="B53" s="66">
        <v>170.57557115</v>
      </c>
      <c r="C53" s="66">
        <v>195.49790085000001</v>
      </c>
      <c r="D53" s="66">
        <v>192.21760603000001</v>
      </c>
      <c r="E53" s="66">
        <v>176.96252197000001</v>
      </c>
      <c r="F53" s="66">
        <v>181.25204823999999</v>
      </c>
      <c r="G53" s="66">
        <v>164.73153402</v>
      </c>
      <c r="H53" s="66">
        <v>186.10861542999999</v>
      </c>
      <c r="I53" s="66">
        <v>176.74937941000002</v>
      </c>
      <c r="J53" s="66">
        <v>180.17310552000001</v>
      </c>
      <c r="K53" s="66">
        <v>187.69087530000002</v>
      </c>
      <c r="L53" s="66">
        <v>182.18067073</v>
      </c>
      <c r="M53" s="66">
        <v>182.07691498</v>
      </c>
      <c r="N53" s="66">
        <v>173.24459593</v>
      </c>
      <c r="O53" s="66">
        <v>178.08621701999999</v>
      </c>
      <c r="P53" s="66">
        <v>196.31419005999999</v>
      </c>
      <c r="Q53" s="66">
        <v>174.74000427999999</v>
      </c>
      <c r="R53" s="66">
        <v>180.01142010000001</v>
      </c>
      <c r="S53" s="66">
        <v>194.28639047000001</v>
      </c>
      <c r="T53" s="66">
        <v>180.69191231000002</v>
      </c>
      <c r="U53" s="66">
        <v>171.66211067</v>
      </c>
      <c r="V53" s="66">
        <v>177.23525584999999</v>
      </c>
      <c r="W53" s="66">
        <v>170.03061766000002</v>
      </c>
      <c r="X53" s="66">
        <v>163.58019401000001</v>
      </c>
      <c r="Y53" s="66">
        <v>160.09170829999999</v>
      </c>
      <c r="Z53" s="66">
        <v>153.62595764000002</v>
      </c>
      <c r="AA53" s="66">
        <v>151.47019111</v>
      </c>
      <c r="AB53" s="66">
        <v>166.58300438999999</v>
      </c>
      <c r="AC53" s="66">
        <v>163.78093949999999</v>
      </c>
      <c r="AD53" s="66">
        <v>152.95654906999999</v>
      </c>
      <c r="AE53" s="66">
        <v>160.31811886999998</v>
      </c>
      <c r="AF53" s="66">
        <v>159.3063301</v>
      </c>
      <c r="AG53" s="66">
        <v>164.64260805999999</v>
      </c>
      <c r="AH53" s="66">
        <v>157.28215623</v>
      </c>
      <c r="AI53" s="66">
        <v>155.98087679</v>
      </c>
      <c r="AJ53" s="66">
        <v>147.00371683999998</v>
      </c>
      <c r="AK53" s="66">
        <v>132.72069312000002</v>
      </c>
      <c r="AL53" s="66">
        <v>150.41533778000002</v>
      </c>
      <c r="AM53" s="66">
        <v>153.94379576</v>
      </c>
      <c r="AN53" s="66">
        <v>162.43086927000002</v>
      </c>
      <c r="AO53" s="66">
        <v>149.73934699</v>
      </c>
      <c r="AP53" s="66">
        <v>180.23540559</v>
      </c>
      <c r="AQ53" s="66">
        <v>177.7533248</v>
      </c>
      <c r="AR53" s="66">
        <v>175.08559693999999</v>
      </c>
      <c r="AS53" s="66">
        <v>165.85517035000001</v>
      </c>
      <c r="AT53" s="66">
        <v>169.64807802000001</v>
      </c>
      <c r="AU53" s="66">
        <v>172.13238983000002</v>
      </c>
      <c r="AV53" s="66">
        <v>163.21176071000002</v>
      </c>
      <c r="AW53" s="66">
        <v>163.06842392999999</v>
      </c>
      <c r="AX53" s="66">
        <v>169.824095</v>
      </c>
      <c r="AY53" s="66">
        <v>162.48530972</v>
      </c>
      <c r="AZ53" s="66">
        <v>164.90222697999999</v>
      </c>
      <c r="BA53" s="66">
        <v>155.93996963999999</v>
      </c>
      <c r="BB53" s="66">
        <v>154.96737007999999</v>
      </c>
      <c r="BC53" s="66">
        <v>159.30684151999998</v>
      </c>
      <c r="BD53" s="66">
        <v>155.61906081999999</v>
      </c>
      <c r="BE53" s="66">
        <v>147.44164454999998</v>
      </c>
      <c r="BF53" s="66">
        <v>148.04946208999999</v>
      </c>
      <c r="BG53" s="66">
        <v>150.41699177999999</v>
      </c>
      <c r="BH53" s="66">
        <v>155.53058615999998</v>
      </c>
      <c r="BI53" s="66">
        <v>151.7224511</v>
      </c>
      <c r="BJ53" s="66">
        <v>159.03937037</v>
      </c>
      <c r="BK53" s="66">
        <v>160.32106048999998</v>
      </c>
      <c r="BL53" s="66">
        <v>152.34292197000002</v>
      </c>
      <c r="BM53" s="66">
        <v>146.19950641</v>
      </c>
      <c r="BN53" s="66">
        <v>145.46687252999999</v>
      </c>
      <c r="BO53" s="66">
        <v>147.31702615</v>
      </c>
      <c r="BP53" s="66">
        <v>161.51208326</v>
      </c>
      <c r="BQ53" s="66">
        <v>146.38431477</v>
      </c>
      <c r="BR53" s="66">
        <v>143.65935664</v>
      </c>
      <c r="BS53" s="66">
        <v>144.74157324000001</v>
      </c>
      <c r="BT53" s="66">
        <v>153.40395118999999</v>
      </c>
      <c r="BU53" s="66">
        <v>149.27485998999998</v>
      </c>
      <c r="BV53" s="66">
        <v>148.35727600999999</v>
      </c>
      <c r="BW53" s="66">
        <v>158.24302933000001</v>
      </c>
      <c r="BX53" s="66">
        <v>147.89686194999999</v>
      </c>
      <c r="BY53" s="66">
        <v>146.66532075999999</v>
      </c>
      <c r="BZ53" s="66">
        <v>149.64325983000001</v>
      </c>
      <c r="CA53" s="66">
        <v>153.32816631</v>
      </c>
      <c r="CB53" s="66">
        <v>143.22816075999998</v>
      </c>
      <c r="CC53" s="66">
        <v>142.79265212000001</v>
      </c>
      <c r="CD53" s="66">
        <v>137.37402333</v>
      </c>
      <c r="CE53" s="66">
        <v>139.53008460999999</v>
      </c>
      <c r="CF53" s="66">
        <v>139.28187874</v>
      </c>
      <c r="CG53" s="66">
        <v>132.89149495999999</v>
      </c>
      <c r="CH53" s="66">
        <v>134.81055534000001</v>
      </c>
      <c r="CI53" s="66">
        <v>131.5092051</v>
      </c>
      <c r="CJ53" s="66">
        <v>142.07554607</v>
      </c>
      <c r="CK53" s="66">
        <v>135.15006614000001</v>
      </c>
      <c r="CL53" s="66">
        <v>140.03590523</v>
      </c>
      <c r="CM53" s="66">
        <v>141.43355326</v>
      </c>
      <c r="CN53" s="66">
        <v>130.18069413000001</v>
      </c>
      <c r="CO53" s="66">
        <v>125.56739003000001</v>
      </c>
      <c r="CP53" s="66">
        <v>132.18127659999999</v>
      </c>
      <c r="CQ53" s="66">
        <v>140.66833008999998</v>
      </c>
      <c r="CR53" s="66">
        <v>140.61524760999998</v>
      </c>
      <c r="CS53" s="66">
        <v>129.02228932</v>
      </c>
      <c r="CT53" s="66">
        <v>132.99095722999999</v>
      </c>
      <c r="CU53" s="66">
        <v>133.98460617000001</v>
      </c>
      <c r="CV53" s="66">
        <v>133.55970755000001</v>
      </c>
      <c r="CW53" s="66">
        <v>130.86327385000001</v>
      </c>
      <c r="CX53" s="66">
        <v>135.60262147999998</v>
      </c>
      <c r="CY53" s="66">
        <v>129.71174098</v>
      </c>
      <c r="CZ53" s="66">
        <v>128.20139157</v>
      </c>
      <c r="DA53" s="66">
        <v>126.55932917999999</v>
      </c>
      <c r="DB53" s="66">
        <v>126.23725549</v>
      </c>
      <c r="DC53" s="66">
        <v>126.06142344999999</v>
      </c>
      <c r="DD53" s="66">
        <v>123.89842419999999</v>
      </c>
      <c r="DE53" s="66">
        <v>123.23754964</v>
      </c>
      <c r="DF53" s="66">
        <v>129.6345263</v>
      </c>
      <c r="DG53" s="66">
        <v>126.78958132</v>
      </c>
      <c r="DH53" s="66">
        <v>125.48772466999999</v>
      </c>
      <c r="DI53" s="66">
        <v>126.62707824</v>
      </c>
      <c r="DJ53" s="66">
        <v>137.02106026999999</v>
      </c>
      <c r="DK53" s="66">
        <v>128.77489485999999</v>
      </c>
      <c r="DL53" s="66">
        <v>136.43241978999998</v>
      </c>
      <c r="DM53" s="66">
        <v>126.20382602000001</v>
      </c>
      <c r="DN53" s="66">
        <v>130.47690138000002</v>
      </c>
      <c r="DO53" s="66">
        <v>129.24094316999998</v>
      </c>
      <c r="DP53" s="66">
        <v>122.18904394</v>
      </c>
      <c r="DQ53" s="66">
        <v>121.98111108000001</v>
      </c>
      <c r="DR53" s="66">
        <v>123.44168134</v>
      </c>
      <c r="DS53" s="66">
        <v>132.65393874</v>
      </c>
      <c r="DT53" s="66">
        <v>130.46490967</v>
      </c>
      <c r="DU53" s="66">
        <v>116.71161814</v>
      </c>
      <c r="DV53" s="66">
        <v>114.45954162999999</v>
      </c>
      <c r="DW53" s="66">
        <v>121.09016871999999</v>
      </c>
      <c r="DX53" s="66">
        <v>118.46510876000001</v>
      </c>
      <c r="DY53" s="66">
        <v>110.61731284999999</v>
      </c>
      <c r="DZ53" s="66">
        <v>110.86965048</v>
      </c>
      <c r="EA53" s="66">
        <v>110.64534788</v>
      </c>
      <c r="EB53" s="66">
        <v>108.45962152999999</v>
      </c>
      <c r="EC53" s="66">
        <v>106.97109165000001</v>
      </c>
      <c r="ED53" s="66">
        <v>102.86197261999999</v>
      </c>
      <c r="EE53" s="66">
        <v>102.56447208</v>
      </c>
      <c r="EF53" s="66">
        <v>106.12627753999999</v>
      </c>
    </row>
    <row r="54" spans="1:136">
      <c r="A54" s="65" t="s">
        <v>83</v>
      </c>
      <c r="B54" s="66">
        <v>124.52786735999999</v>
      </c>
      <c r="C54" s="66">
        <v>119.24221725</v>
      </c>
      <c r="D54" s="66">
        <v>119.20873329</v>
      </c>
      <c r="E54" s="66">
        <v>123.74540999</v>
      </c>
      <c r="F54" s="66">
        <v>118.19384165</v>
      </c>
      <c r="G54" s="66">
        <v>110.00650279</v>
      </c>
      <c r="H54" s="66">
        <v>113.79649435</v>
      </c>
      <c r="I54" s="66">
        <v>115.72301508</v>
      </c>
      <c r="J54" s="66">
        <v>100.94882785999999</v>
      </c>
      <c r="K54" s="66">
        <v>100.75240503000001</v>
      </c>
      <c r="L54" s="66">
        <v>103.17350885</v>
      </c>
      <c r="M54" s="66">
        <v>107.21013014</v>
      </c>
      <c r="N54" s="66">
        <v>117.72553070999999</v>
      </c>
      <c r="O54" s="66">
        <v>113.01486383</v>
      </c>
      <c r="P54" s="66">
        <v>109.3025081</v>
      </c>
      <c r="Q54" s="66">
        <v>101.52072383000001</v>
      </c>
      <c r="R54" s="66">
        <v>105.3535373</v>
      </c>
      <c r="S54" s="66">
        <v>92.525161120000007</v>
      </c>
      <c r="T54" s="66">
        <v>98.670714160000003</v>
      </c>
      <c r="U54" s="66">
        <v>105.63067991</v>
      </c>
      <c r="V54" s="66">
        <v>103.20832909000001</v>
      </c>
      <c r="W54" s="66">
        <v>98.366658449999989</v>
      </c>
      <c r="X54" s="66">
        <v>95.529038680000014</v>
      </c>
      <c r="Y54" s="66">
        <v>94.609874969999993</v>
      </c>
      <c r="Z54" s="66">
        <v>94.168406320000003</v>
      </c>
      <c r="AA54" s="66">
        <v>95.738595360000005</v>
      </c>
      <c r="AB54" s="66">
        <v>97.836078749999999</v>
      </c>
      <c r="AC54" s="66">
        <v>85.60588555999999</v>
      </c>
      <c r="AD54" s="66">
        <v>89.520317910000003</v>
      </c>
      <c r="AE54" s="66">
        <v>90.026591740000001</v>
      </c>
      <c r="AF54" s="66">
        <v>88.430343820000004</v>
      </c>
      <c r="AG54" s="66">
        <v>80.439021819999994</v>
      </c>
      <c r="AH54" s="66">
        <v>94.965096389999999</v>
      </c>
      <c r="AI54" s="66">
        <v>85.641731840000006</v>
      </c>
      <c r="AJ54" s="66">
        <v>88.711295680000006</v>
      </c>
      <c r="AK54" s="66">
        <v>81.725386170000007</v>
      </c>
      <c r="AL54" s="66">
        <v>85.279081340000005</v>
      </c>
      <c r="AM54" s="66">
        <v>80.270208940000003</v>
      </c>
      <c r="AN54" s="66">
        <v>90.80354706</v>
      </c>
      <c r="AO54" s="66">
        <v>88.553698580000002</v>
      </c>
      <c r="AP54" s="66">
        <v>81.670135469999991</v>
      </c>
      <c r="AQ54" s="66">
        <v>90.476149480000004</v>
      </c>
      <c r="AR54" s="66">
        <v>79.217932539999993</v>
      </c>
      <c r="AS54" s="66">
        <v>84.01272320999999</v>
      </c>
      <c r="AT54" s="66">
        <v>80.044030550000002</v>
      </c>
      <c r="AU54" s="66">
        <v>81.624807349999998</v>
      </c>
      <c r="AV54" s="66">
        <v>71.946614080000003</v>
      </c>
      <c r="AW54" s="66">
        <v>67.706653240000009</v>
      </c>
      <c r="AX54" s="66">
        <v>79.142803290000003</v>
      </c>
      <c r="AY54" s="66">
        <v>87.971218639999989</v>
      </c>
      <c r="AZ54" s="66">
        <v>87.654763559999992</v>
      </c>
      <c r="BA54" s="66">
        <v>73.473902949999996</v>
      </c>
      <c r="BB54" s="66">
        <v>85.904717769999991</v>
      </c>
      <c r="BC54" s="66">
        <v>85.410985060000002</v>
      </c>
      <c r="BD54" s="66">
        <v>87.702553980000005</v>
      </c>
      <c r="BE54" s="66">
        <v>78.029473240000002</v>
      </c>
      <c r="BF54" s="66">
        <v>78.526799890000007</v>
      </c>
      <c r="BG54" s="66">
        <v>89.938538840000007</v>
      </c>
      <c r="BH54" s="66">
        <v>85.02150709</v>
      </c>
      <c r="BI54" s="66">
        <v>76.566446020000001</v>
      </c>
      <c r="BJ54" s="66">
        <v>79.699575930000009</v>
      </c>
      <c r="BK54" s="66">
        <v>78.039368940000003</v>
      </c>
      <c r="BL54" s="66">
        <v>77.049070369999995</v>
      </c>
      <c r="BM54" s="66">
        <v>73.125014190000002</v>
      </c>
      <c r="BN54" s="66">
        <v>80.311064450000003</v>
      </c>
      <c r="BO54" s="66">
        <v>80.512780179999993</v>
      </c>
      <c r="BP54" s="66">
        <v>80.050831380000005</v>
      </c>
      <c r="BQ54" s="66">
        <v>91.094126319999987</v>
      </c>
      <c r="BR54" s="66">
        <v>83.643381199999993</v>
      </c>
      <c r="BS54" s="66">
        <v>87.635575030000012</v>
      </c>
      <c r="BT54" s="66">
        <v>85.691281879999991</v>
      </c>
      <c r="BU54" s="66">
        <v>79.237538580000006</v>
      </c>
      <c r="BV54" s="66">
        <v>79.360070460000003</v>
      </c>
      <c r="BW54" s="66">
        <v>80.556607189999994</v>
      </c>
      <c r="BX54" s="66">
        <v>77.813653340000002</v>
      </c>
      <c r="BY54" s="66">
        <v>70.73417388</v>
      </c>
      <c r="BZ54" s="66">
        <v>78.192926580000005</v>
      </c>
      <c r="CA54" s="66">
        <v>79.862190699999999</v>
      </c>
      <c r="CB54" s="66">
        <v>78.711367190000004</v>
      </c>
      <c r="CC54" s="66">
        <v>73.982794350000006</v>
      </c>
      <c r="CD54" s="66">
        <v>81.007543349999992</v>
      </c>
      <c r="CE54" s="66">
        <v>70.808316110000007</v>
      </c>
      <c r="CF54" s="66">
        <v>68.307564909999996</v>
      </c>
      <c r="CG54" s="66">
        <v>72.798110059999999</v>
      </c>
      <c r="CH54" s="66">
        <v>71.165987880000003</v>
      </c>
      <c r="CI54" s="66">
        <v>77.595358729999987</v>
      </c>
      <c r="CJ54" s="66">
        <v>75.188386559999998</v>
      </c>
      <c r="CK54" s="66">
        <v>76.414504460000003</v>
      </c>
      <c r="CL54" s="66">
        <v>77.025319929999995</v>
      </c>
      <c r="CM54" s="66">
        <v>70.435597290000004</v>
      </c>
      <c r="CN54" s="66">
        <v>71.276723680000003</v>
      </c>
      <c r="CO54" s="66">
        <v>68.082416069999994</v>
      </c>
      <c r="CP54" s="66">
        <v>81.237136929999991</v>
      </c>
      <c r="CQ54" s="66">
        <v>78.692605869999994</v>
      </c>
      <c r="CR54" s="66">
        <v>73.854141310000003</v>
      </c>
      <c r="CS54" s="66">
        <v>68.390928849999995</v>
      </c>
      <c r="CT54" s="66">
        <v>62.05821134</v>
      </c>
      <c r="CU54" s="66">
        <v>65.375790069999994</v>
      </c>
      <c r="CV54" s="66">
        <v>63.073542529999997</v>
      </c>
      <c r="CW54" s="66">
        <v>67.785308780000008</v>
      </c>
      <c r="CX54" s="66">
        <v>67.638617640000007</v>
      </c>
      <c r="CY54" s="66">
        <v>64.108508229999998</v>
      </c>
      <c r="CZ54" s="66">
        <v>55.15390858</v>
      </c>
      <c r="DA54" s="66">
        <v>63.915742800000004</v>
      </c>
      <c r="DB54" s="66">
        <v>62.839269600000002</v>
      </c>
      <c r="DC54" s="66">
        <v>72.221803919999999</v>
      </c>
      <c r="DD54" s="66">
        <v>70.019250339999999</v>
      </c>
      <c r="DE54" s="66">
        <v>63.676453789999997</v>
      </c>
      <c r="DF54" s="66">
        <v>59.902276720000003</v>
      </c>
      <c r="DG54" s="66">
        <v>64.259381340000004</v>
      </c>
      <c r="DH54" s="66">
        <v>61.882717029999995</v>
      </c>
      <c r="DI54" s="66">
        <v>59.86979436</v>
      </c>
      <c r="DJ54" s="66">
        <v>63.442395700000006</v>
      </c>
      <c r="DK54" s="66">
        <v>61.441081820000001</v>
      </c>
      <c r="DL54" s="66">
        <v>64.235939630000004</v>
      </c>
      <c r="DM54" s="66">
        <v>59.472563710000003</v>
      </c>
      <c r="DN54" s="66">
        <v>65.138670419999997</v>
      </c>
      <c r="DO54" s="66">
        <v>58.340720599999997</v>
      </c>
      <c r="DP54" s="66">
        <v>57.19754768</v>
      </c>
      <c r="DQ54" s="66">
        <v>61.645869009999998</v>
      </c>
      <c r="DR54" s="66">
        <v>62.002365810000001</v>
      </c>
      <c r="DS54" s="66">
        <v>61.840065670000001</v>
      </c>
      <c r="DT54" s="66">
        <v>59.65606348</v>
      </c>
      <c r="DU54" s="66">
        <v>56.467292900000004</v>
      </c>
      <c r="DV54" s="66">
        <v>52.83949793</v>
      </c>
      <c r="DW54" s="66">
        <v>52.258586870000002</v>
      </c>
      <c r="DX54" s="66">
        <v>53.590434880000004</v>
      </c>
      <c r="DY54" s="66">
        <v>53.983441990000003</v>
      </c>
      <c r="DZ54" s="66">
        <v>45.88131138</v>
      </c>
      <c r="EA54" s="66">
        <v>48.733698700000005</v>
      </c>
      <c r="EB54" s="66">
        <v>43.810266800000001</v>
      </c>
      <c r="EC54" s="66">
        <v>46.234918019999995</v>
      </c>
      <c r="ED54" s="66">
        <v>51.06495013</v>
      </c>
      <c r="EE54" s="66">
        <v>47.691534390000001</v>
      </c>
      <c r="EF54" s="66">
        <v>50.55785041</v>
      </c>
    </row>
    <row r="55" spans="1:136">
      <c r="A55" s="65" t="s">
        <v>84</v>
      </c>
      <c r="B55" s="66">
        <v>100.72737731000001</v>
      </c>
      <c r="C55" s="66">
        <v>113.35759032999999</v>
      </c>
      <c r="D55" s="66">
        <v>115.52998488</v>
      </c>
      <c r="E55" s="66">
        <v>116.77670832999999</v>
      </c>
      <c r="F55" s="66">
        <v>104.11006902</v>
      </c>
      <c r="G55" s="66">
        <v>90.844761629999994</v>
      </c>
      <c r="H55" s="66">
        <v>96.785673629999991</v>
      </c>
      <c r="I55" s="66">
        <v>99.878334590000009</v>
      </c>
      <c r="J55" s="66">
        <v>108.68835414</v>
      </c>
      <c r="K55" s="66">
        <v>113.91050239</v>
      </c>
      <c r="L55" s="66">
        <v>100.59063191999999</v>
      </c>
      <c r="M55" s="66">
        <v>99.945366849999999</v>
      </c>
      <c r="N55" s="66">
        <v>103.62190495999999</v>
      </c>
      <c r="O55" s="66">
        <v>106.20916823</v>
      </c>
      <c r="P55" s="66">
        <v>109.50702196</v>
      </c>
      <c r="Q55" s="66">
        <v>103.54312787000001</v>
      </c>
      <c r="R55" s="66">
        <v>95.830952019999998</v>
      </c>
      <c r="S55" s="66">
        <v>94.076509399999992</v>
      </c>
      <c r="T55" s="66">
        <v>96.051714599999997</v>
      </c>
      <c r="U55" s="66">
        <v>94.6084429</v>
      </c>
      <c r="V55" s="66">
        <v>100.29040592999999</v>
      </c>
      <c r="W55" s="66">
        <v>112.03090444</v>
      </c>
      <c r="X55" s="66">
        <v>99.538913579999999</v>
      </c>
      <c r="Y55" s="66">
        <v>93.626434079999996</v>
      </c>
      <c r="Z55" s="66">
        <v>92.023821249999997</v>
      </c>
      <c r="AA55" s="66">
        <v>91.230762870000007</v>
      </c>
      <c r="AB55" s="66">
        <v>96.870465280000005</v>
      </c>
      <c r="AC55" s="66">
        <v>88.909438410000007</v>
      </c>
      <c r="AD55" s="66">
        <v>93.008877299999995</v>
      </c>
      <c r="AE55" s="66">
        <v>108.64596007</v>
      </c>
      <c r="AF55" s="66">
        <v>106.80994573000001</v>
      </c>
      <c r="AG55" s="66">
        <v>102.20199045999999</v>
      </c>
      <c r="AH55" s="66">
        <v>94.052962750000006</v>
      </c>
      <c r="AI55" s="66">
        <v>91.658245390000005</v>
      </c>
      <c r="AJ55" s="66">
        <v>94.131021709999999</v>
      </c>
      <c r="AK55" s="66">
        <v>98.267926689999996</v>
      </c>
      <c r="AL55" s="66">
        <v>94.007195129999999</v>
      </c>
      <c r="AM55" s="66">
        <v>93.851019030000003</v>
      </c>
      <c r="AN55" s="66">
        <v>95.81050977000001</v>
      </c>
      <c r="AO55" s="66">
        <v>90.676571580000001</v>
      </c>
      <c r="AP55" s="66">
        <v>91.319533519999993</v>
      </c>
      <c r="AQ55" s="66">
        <v>86.405702099999999</v>
      </c>
      <c r="AR55" s="66">
        <v>95.175720319999996</v>
      </c>
      <c r="AS55" s="66">
        <v>87.925445679999996</v>
      </c>
      <c r="AT55" s="66">
        <v>86.496736400000003</v>
      </c>
      <c r="AU55" s="66">
        <v>83.867528840000006</v>
      </c>
      <c r="AV55" s="66">
        <v>82.264863170000012</v>
      </c>
      <c r="AW55" s="66">
        <v>92.205893709999998</v>
      </c>
      <c r="AX55" s="66">
        <v>88.278542479999999</v>
      </c>
      <c r="AY55" s="66">
        <v>82.615813500000002</v>
      </c>
      <c r="AZ55" s="66">
        <v>85.487902660000003</v>
      </c>
      <c r="BA55" s="66">
        <v>86.653177150000005</v>
      </c>
      <c r="BB55" s="66">
        <v>74.565513339999995</v>
      </c>
      <c r="BC55" s="66">
        <v>89.812741390000014</v>
      </c>
      <c r="BD55" s="66">
        <v>85.881924870000006</v>
      </c>
      <c r="BE55" s="66">
        <v>87.434494949999987</v>
      </c>
      <c r="BF55" s="66">
        <v>85.291733919999999</v>
      </c>
      <c r="BG55" s="66">
        <v>78.380134609999999</v>
      </c>
      <c r="BH55" s="66">
        <v>81.873394420000011</v>
      </c>
      <c r="BI55" s="66">
        <v>85.127883949999998</v>
      </c>
      <c r="BJ55" s="66">
        <v>80.68526482</v>
      </c>
      <c r="BK55" s="66">
        <v>82.903746310000002</v>
      </c>
      <c r="BL55" s="66">
        <v>84.544619080000004</v>
      </c>
      <c r="BM55" s="66">
        <v>83.568523220000003</v>
      </c>
      <c r="BN55" s="66">
        <v>87.078445490000007</v>
      </c>
      <c r="BO55" s="66">
        <v>82.317639659999998</v>
      </c>
      <c r="BP55" s="66">
        <v>83.518432919999995</v>
      </c>
      <c r="BQ55" s="66">
        <v>80.526755619999989</v>
      </c>
      <c r="BR55" s="66">
        <v>92.222478350000003</v>
      </c>
      <c r="BS55" s="66">
        <v>90.063515760000001</v>
      </c>
      <c r="BT55" s="66">
        <v>87.794350930000007</v>
      </c>
      <c r="BU55" s="66">
        <v>92.445836539999988</v>
      </c>
      <c r="BV55" s="66">
        <v>95.451654230000003</v>
      </c>
      <c r="BW55" s="66">
        <v>85.859856750000006</v>
      </c>
      <c r="BX55" s="66">
        <v>84.263004269999996</v>
      </c>
      <c r="BY55" s="66">
        <v>94.957856719999995</v>
      </c>
      <c r="BZ55" s="66">
        <v>93.269311070000001</v>
      </c>
      <c r="CA55" s="66">
        <v>90.448368759999994</v>
      </c>
      <c r="CB55" s="66">
        <v>100.43962461</v>
      </c>
      <c r="CC55" s="66">
        <v>100.00120183999999</v>
      </c>
      <c r="CD55" s="66">
        <v>96.240182400000009</v>
      </c>
      <c r="CE55" s="66">
        <v>96.832296650000004</v>
      </c>
      <c r="CF55" s="66">
        <v>94.859506629999998</v>
      </c>
      <c r="CG55" s="66">
        <v>95.381992550000007</v>
      </c>
      <c r="CH55" s="66">
        <v>95.015135520000001</v>
      </c>
      <c r="CI55" s="66">
        <v>96.849154559999988</v>
      </c>
      <c r="CJ55" s="66">
        <v>94.508396809999994</v>
      </c>
      <c r="CK55" s="66">
        <v>94.454152210000004</v>
      </c>
      <c r="CL55" s="66">
        <v>95.754199760000006</v>
      </c>
      <c r="CM55" s="66">
        <v>98.865596969999999</v>
      </c>
      <c r="CN55" s="66">
        <v>96.198370060000002</v>
      </c>
      <c r="CO55" s="66">
        <v>98.692793120000005</v>
      </c>
      <c r="CP55" s="66">
        <v>105.09713121999999</v>
      </c>
      <c r="CQ55" s="66">
        <v>107.33173858000001</v>
      </c>
      <c r="CR55" s="66">
        <v>102.95258626</v>
      </c>
      <c r="CS55" s="66">
        <v>94.66804406</v>
      </c>
      <c r="CT55" s="66">
        <v>101.01899241000001</v>
      </c>
      <c r="CU55" s="66">
        <v>104.54973065999999</v>
      </c>
      <c r="CV55" s="66">
        <v>94.935973509999997</v>
      </c>
      <c r="CW55" s="66">
        <v>98.137517900000006</v>
      </c>
      <c r="CX55" s="66">
        <v>95.437506420000005</v>
      </c>
      <c r="CY55" s="66">
        <v>98.824043380000006</v>
      </c>
      <c r="CZ55" s="66">
        <v>96.210241280000005</v>
      </c>
      <c r="DA55" s="66">
        <v>101.93310253</v>
      </c>
      <c r="DB55" s="66">
        <v>102.67860279999999</v>
      </c>
      <c r="DC55" s="66">
        <v>103.87956486</v>
      </c>
      <c r="DD55" s="66">
        <v>106.72342477000001</v>
      </c>
      <c r="DE55" s="66">
        <v>103.80932884000001</v>
      </c>
      <c r="DF55" s="66">
        <v>107.09523236</v>
      </c>
      <c r="DG55" s="66">
        <v>109.82960627</v>
      </c>
      <c r="DH55" s="66">
        <v>112.78776793</v>
      </c>
      <c r="DI55" s="66">
        <v>105.30930051</v>
      </c>
      <c r="DJ55" s="66">
        <v>110.58416438</v>
      </c>
      <c r="DK55" s="66">
        <v>112.28189194999999</v>
      </c>
      <c r="DL55" s="66">
        <v>112.5649679</v>
      </c>
      <c r="DM55" s="66">
        <v>118.88544292</v>
      </c>
      <c r="DN55" s="66">
        <v>110.72757924</v>
      </c>
      <c r="DO55" s="66">
        <v>112.27395595</v>
      </c>
      <c r="DP55" s="66">
        <v>107.20276077</v>
      </c>
      <c r="DQ55" s="66">
        <v>110.65272659999999</v>
      </c>
      <c r="DR55" s="66">
        <v>114.02814563999999</v>
      </c>
      <c r="DS55" s="66">
        <v>115.6580903</v>
      </c>
      <c r="DT55" s="66">
        <v>114.97863307</v>
      </c>
      <c r="DU55" s="66">
        <v>110.12201297999999</v>
      </c>
      <c r="DV55" s="66">
        <v>110.02418127</v>
      </c>
      <c r="DW55" s="66">
        <v>109.03997269</v>
      </c>
      <c r="DX55" s="66">
        <v>110.65673953000001</v>
      </c>
      <c r="DY55" s="66">
        <v>111.25264465000001</v>
      </c>
      <c r="DZ55" s="66">
        <v>107.2552381</v>
      </c>
      <c r="EA55" s="66">
        <v>109.23031962</v>
      </c>
      <c r="EB55" s="66">
        <v>108.9693777</v>
      </c>
      <c r="EC55" s="66">
        <v>114.13507999000001</v>
      </c>
      <c r="ED55" s="66">
        <v>110.81819953999999</v>
      </c>
      <c r="EE55" s="66">
        <v>116.39171619000001</v>
      </c>
      <c r="EF55" s="66">
        <v>112.42187189000001</v>
      </c>
    </row>
    <row r="56" spans="1:136">
      <c r="A56" s="65" t="s">
        <v>85</v>
      </c>
      <c r="B56" s="66">
        <v>51.485667450000001</v>
      </c>
      <c r="C56" s="66">
        <v>49.019614310000001</v>
      </c>
      <c r="D56" s="66">
        <v>45.585119380000002</v>
      </c>
      <c r="E56" s="66">
        <v>58.058526389999997</v>
      </c>
      <c r="F56" s="66">
        <v>54.17849932</v>
      </c>
      <c r="G56" s="66">
        <v>52.3675918</v>
      </c>
      <c r="H56" s="66">
        <v>51.282793689999998</v>
      </c>
      <c r="I56" s="66">
        <v>49.836865029999998</v>
      </c>
      <c r="J56" s="66">
        <v>43.508522389999996</v>
      </c>
      <c r="K56" s="66">
        <v>53.323103270000004</v>
      </c>
      <c r="L56" s="66">
        <v>54.388057250000003</v>
      </c>
      <c r="M56" s="66">
        <v>62.524954829999999</v>
      </c>
      <c r="N56" s="66">
        <v>56.305634519999998</v>
      </c>
      <c r="O56" s="66">
        <v>55.557881000000002</v>
      </c>
      <c r="P56" s="66">
        <v>59.314200209999996</v>
      </c>
      <c r="Q56" s="66">
        <v>61.588928770000003</v>
      </c>
      <c r="R56" s="66">
        <v>51.297064030000001</v>
      </c>
      <c r="S56" s="66">
        <v>58.1827477</v>
      </c>
      <c r="T56" s="66">
        <v>45.792898829999999</v>
      </c>
      <c r="U56" s="66">
        <v>38.167970189999998</v>
      </c>
      <c r="V56" s="66">
        <v>48.541430800000001</v>
      </c>
      <c r="W56" s="66">
        <v>58.637896130000001</v>
      </c>
      <c r="X56" s="66">
        <v>58.33342614</v>
      </c>
      <c r="Y56" s="66">
        <v>53.566629640000002</v>
      </c>
      <c r="Z56" s="66">
        <v>56.481631219999997</v>
      </c>
      <c r="AA56" s="66">
        <v>49.818934249999998</v>
      </c>
      <c r="AB56" s="66">
        <v>42.31551151</v>
      </c>
      <c r="AC56" s="66">
        <v>43.401798370000002</v>
      </c>
      <c r="AD56" s="66">
        <v>50.050622649999994</v>
      </c>
      <c r="AE56" s="66">
        <v>51.298468040000003</v>
      </c>
      <c r="AF56" s="66">
        <v>47.979042499999998</v>
      </c>
      <c r="AG56" s="66">
        <v>43.982996499999999</v>
      </c>
      <c r="AH56" s="66">
        <v>47.671571630000003</v>
      </c>
      <c r="AI56" s="66">
        <v>55.735776459999997</v>
      </c>
      <c r="AJ56" s="66">
        <v>55.503391469999997</v>
      </c>
      <c r="AK56" s="66">
        <v>55.763453429999998</v>
      </c>
      <c r="AL56" s="66">
        <v>62.625084979999997</v>
      </c>
      <c r="AM56" s="66">
        <v>57.182180410000001</v>
      </c>
      <c r="AN56" s="66">
        <v>54.469115070000001</v>
      </c>
      <c r="AO56" s="66">
        <v>61.226014309999996</v>
      </c>
      <c r="AP56" s="66">
        <v>56.284118270000008</v>
      </c>
      <c r="AQ56" s="66">
        <v>57.052144550000001</v>
      </c>
      <c r="AR56" s="66">
        <v>54.284314340000002</v>
      </c>
      <c r="AS56" s="66">
        <v>56.590561489999999</v>
      </c>
      <c r="AT56" s="66">
        <v>62.875349880000002</v>
      </c>
      <c r="AU56" s="66">
        <v>61.075089130000002</v>
      </c>
      <c r="AV56" s="66">
        <v>61.284075549999997</v>
      </c>
      <c r="AW56" s="66">
        <v>64.187044880000002</v>
      </c>
      <c r="AX56" s="66">
        <v>65.25920794000001</v>
      </c>
      <c r="AY56" s="66">
        <v>61.099652379999995</v>
      </c>
      <c r="AZ56" s="66">
        <v>60.401538000000002</v>
      </c>
      <c r="BA56" s="66">
        <v>69.87876159999999</v>
      </c>
      <c r="BB56" s="66">
        <v>68.498520429999999</v>
      </c>
      <c r="BC56" s="66">
        <v>62.761737709999998</v>
      </c>
      <c r="BD56" s="66">
        <v>65.243948149999994</v>
      </c>
      <c r="BE56" s="66">
        <v>58.873604889999996</v>
      </c>
      <c r="BF56" s="66">
        <v>61.909324490000003</v>
      </c>
      <c r="BG56" s="66">
        <v>58.904811129999999</v>
      </c>
      <c r="BH56" s="66">
        <v>54.423732189999996</v>
      </c>
      <c r="BI56" s="66">
        <v>59.494967559999999</v>
      </c>
      <c r="BJ56" s="66">
        <v>60.146805350000001</v>
      </c>
      <c r="BK56" s="66">
        <v>62.821501240000003</v>
      </c>
      <c r="BL56" s="66">
        <v>60.110215350000004</v>
      </c>
      <c r="BM56" s="66">
        <v>63.469154189999998</v>
      </c>
      <c r="BN56" s="66">
        <v>58.551276790000003</v>
      </c>
      <c r="BO56" s="66">
        <v>63.398115410000003</v>
      </c>
      <c r="BP56" s="66">
        <v>59.461118310000003</v>
      </c>
      <c r="BQ56" s="66">
        <v>56.037855049999997</v>
      </c>
      <c r="BR56" s="66">
        <v>63.246021529999993</v>
      </c>
      <c r="BS56" s="66">
        <v>64.851461389999997</v>
      </c>
      <c r="BT56" s="66">
        <v>63.205832889999996</v>
      </c>
      <c r="BU56" s="66">
        <v>63.859602690000003</v>
      </c>
      <c r="BV56" s="66">
        <v>57.125820020000006</v>
      </c>
      <c r="BW56" s="66">
        <v>58.860931039999997</v>
      </c>
      <c r="BX56" s="66">
        <v>55.735457769999996</v>
      </c>
      <c r="BY56" s="66">
        <v>50.397730850000002</v>
      </c>
      <c r="BZ56" s="66">
        <v>46.447494550000002</v>
      </c>
      <c r="CA56" s="66">
        <v>46.678194000000005</v>
      </c>
      <c r="CB56" s="66">
        <v>46.246280200000001</v>
      </c>
      <c r="CC56" s="66">
        <v>47.161136519999999</v>
      </c>
      <c r="CD56" s="66">
        <v>49.381257869999999</v>
      </c>
      <c r="CE56" s="66">
        <v>49.479857449999997</v>
      </c>
      <c r="CF56" s="66">
        <v>46.434533720000005</v>
      </c>
      <c r="CG56" s="66">
        <v>49.931683270000001</v>
      </c>
      <c r="CH56" s="66">
        <v>53.778497600000001</v>
      </c>
      <c r="CI56" s="66">
        <v>53.494965879999995</v>
      </c>
      <c r="CJ56" s="66">
        <v>58.963836029999996</v>
      </c>
      <c r="CK56" s="66">
        <v>54.235415029999999</v>
      </c>
      <c r="CL56" s="66">
        <v>59.556519690000002</v>
      </c>
      <c r="CM56" s="66">
        <v>57.049137209999998</v>
      </c>
      <c r="CN56" s="66">
        <v>50.67179264</v>
      </c>
      <c r="CO56" s="66">
        <v>43.186794890000002</v>
      </c>
      <c r="CP56" s="66">
        <v>47.884006260000007</v>
      </c>
      <c r="CQ56" s="66">
        <v>46.352369260000003</v>
      </c>
      <c r="CR56" s="66">
        <v>49.292230269999997</v>
      </c>
      <c r="CS56" s="66">
        <v>50.926545359999999</v>
      </c>
      <c r="CT56" s="66">
        <v>44.28123918</v>
      </c>
      <c r="CU56" s="66">
        <v>44.1404833</v>
      </c>
      <c r="CV56" s="66">
        <v>40.316640120000002</v>
      </c>
      <c r="CW56" s="66">
        <v>39.054707609999994</v>
      </c>
      <c r="CX56" s="66">
        <v>41.798290870000002</v>
      </c>
      <c r="CY56" s="66">
        <v>39.554498670000001</v>
      </c>
      <c r="CZ56" s="66">
        <v>41.043565770000001</v>
      </c>
      <c r="DA56" s="66">
        <v>44.070339799999999</v>
      </c>
      <c r="DB56" s="66">
        <v>41.119623189999999</v>
      </c>
      <c r="DC56" s="66">
        <v>45.349452110000001</v>
      </c>
      <c r="DD56" s="66">
        <v>41.170189809999997</v>
      </c>
      <c r="DE56" s="66">
        <v>45.16653986</v>
      </c>
      <c r="DF56" s="66">
        <v>49.762079900000003</v>
      </c>
      <c r="DG56" s="66">
        <v>49.492572449999997</v>
      </c>
      <c r="DH56" s="66">
        <v>44.023141199999998</v>
      </c>
      <c r="DI56" s="66">
        <v>43.076595259999998</v>
      </c>
      <c r="DJ56" s="66">
        <v>44.257358779999997</v>
      </c>
      <c r="DK56" s="66">
        <v>40.92152308</v>
      </c>
      <c r="DL56" s="66">
        <v>45.532462690000003</v>
      </c>
      <c r="DM56" s="66">
        <v>46.649450129999998</v>
      </c>
      <c r="DN56" s="66">
        <v>45.832175769999999</v>
      </c>
      <c r="DO56" s="66">
        <v>50.516071240000002</v>
      </c>
      <c r="DP56" s="66">
        <v>45.809766330000002</v>
      </c>
      <c r="DQ56" s="66">
        <v>44.31628946</v>
      </c>
      <c r="DR56" s="66">
        <v>45.451720180000002</v>
      </c>
      <c r="DS56" s="66">
        <v>46.124498959999997</v>
      </c>
      <c r="DT56" s="66">
        <v>47.351884350000006</v>
      </c>
      <c r="DU56" s="66">
        <v>46.842758369999999</v>
      </c>
      <c r="DV56" s="66">
        <v>46.668976010000002</v>
      </c>
      <c r="DW56" s="66">
        <v>42.653526429999999</v>
      </c>
      <c r="DX56" s="66">
        <v>45.648146539999999</v>
      </c>
      <c r="DY56" s="66">
        <v>46.580045229999996</v>
      </c>
      <c r="DZ56" s="66">
        <v>43.571773579999999</v>
      </c>
      <c r="EA56" s="66">
        <v>43.928993089999999</v>
      </c>
      <c r="EB56" s="66">
        <v>44.623423500000001</v>
      </c>
      <c r="EC56" s="66">
        <v>47.060156190000001</v>
      </c>
      <c r="ED56" s="66">
        <v>47.110155129999995</v>
      </c>
      <c r="EE56" s="66">
        <v>46.010593540000002</v>
      </c>
      <c r="EF56" s="66">
        <v>45.620472079999999</v>
      </c>
    </row>
    <row r="57" spans="1:136">
      <c r="A57" s="65" t="s">
        <v>86</v>
      </c>
      <c r="B57" s="66">
        <v>101.65585731</v>
      </c>
      <c r="C57" s="66">
        <v>111.40142503999999</v>
      </c>
      <c r="D57" s="66">
        <v>111.50349883</v>
      </c>
      <c r="E57" s="66">
        <v>104.69425936</v>
      </c>
      <c r="F57" s="66">
        <v>104.98253425999999</v>
      </c>
      <c r="G57" s="66">
        <v>111.02467116</v>
      </c>
      <c r="H57" s="66">
        <v>105.42923354999999</v>
      </c>
      <c r="I57" s="66">
        <v>115.05402189</v>
      </c>
      <c r="J57" s="66">
        <v>117.65966900000001</v>
      </c>
      <c r="K57" s="66">
        <v>122.55339304</v>
      </c>
      <c r="L57" s="66">
        <v>139.05625805</v>
      </c>
      <c r="M57" s="66">
        <v>114.04437209</v>
      </c>
      <c r="N57" s="66">
        <v>114.42563724</v>
      </c>
      <c r="O57" s="66">
        <v>120.19324759</v>
      </c>
      <c r="P57" s="66">
        <v>117.90670127000001</v>
      </c>
      <c r="Q57" s="66">
        <v>109.86863937999999</v>
      </c>
      <c r="R57" s="66">
        <v>112.55174871</v>
      </c>
      <c r="S57" s="66">
        <v>117.76878732</v>
      </c>
      <c r="T57" s="66">
        <v>113.51165800999999</v>
      </c>
      <c r="U57" s="66">
        <v>129.10677069000002</v>
      </c>
      <c r="V57" s="66">
        <v>114.33868833</v>
      </c>
      <c r="W57" s="66">
        <v>117.10237950000001</v>
      </c>
      <c r="X57" s="66">
        <v>113.31557531</v>
      </c>
      <c r="Y57" s="66">
        <v>117.2737449</v>
      </c>
      <c r="Z57" s="66">
        <v>120.38357737</v>
      </c>
      <c r="AA57" s="66">
        <v>115.91618235</v>
      </c>
      <c r="AB57" s="66">
        <v>102.01310561</v>
      </c>
      <c r="AC57" s="66">
        <v>109.42203721999999</v>
      </c>
      <c r="AD57" s="66">
        <v>113.81505981000001</v>
      </c>
      <c r="AE57" s="66">
        <v>116.44254043000001</v>
      </c>
      <c r="AF57" s="66">
        <v>108.39308434</v>
      </c>
      <c r="AG57" s="66">
        <v>111.42504506</v>
      </c>
      <c r="AH57" s="66">
        <v>102.21928799</v>
      </c>
      <c r="AI57" s="66">
        <v>120.38704964</v>
      </c>
      <c r="AJ57" s="66">
        <v>110.76833372</v>
      </c>
      <c r="AK57" s="66">
        <v>105.09557366</v>
      </c>
      <c r="AL57" s="66">
        <v>113.48550134999999</v>
      </c>
      <c r="AM57" s="66">
        <v>127.95872802</v>
      </c>
      <c r="AN57" s="66">
        <v>122.78213969999999</v>
      </c>
      <c r="AO57" s="66">
        <v>118.51919617999999</v>
      </c>
      <c r="AP57" s="66">
        <v>110.60587151</v>
      </c>
      <c r="AQ57" s="66">
        <v>107.82997496</v>
      </c>
      <c r="AR57" s="66">
        <v>106.61836643999999</v>
      </c>
      <c r="AS57" s="66">
        <v>99.912933070000008</v>
      </c>
      <c r="AT57" s="66">
        <v>98.333716500000008</v>
      </c>
      <c r="AU57" s="66">
        <v>108.70111890999999</v>
      </c>
      <c r="AV57" s="66">
        <v>116.91618624</v>
      </c>
      <c r="AW57" s="66">
        <v>110.19579876</v>
      </c>
      <c r="AX57" s="66">
        <v>112.15288803999999</v>
      </c>
      <c r="AY57" s="66">
        <v>110.45445999</v>
      </c>
      <c r="AZ57" s="66">
        <v>103.29713948</v>
      </c>
      <c r="BA57" s="66">
        <v>103.09746287999999</v>
      </c>
      <c r="BB57" s="66">
        <v>104.76085900999999</v>
      </c>
      <c r="BC57" s="66">
        <v>108.89385268000001</v>
      </c>
      <c r="BD57" s="66">
        <v>97.123337100000001</v>
      </c>
      <c r="BE57" s="66">
        <v>94.253020280000001</v>
      </c>
      <c r="BF57" s="66">
        <v>92.085669300000006</v>
      </c>
      <c r="BG57" s="66">
        <v>100.65559630999999</v>
      </c>
      <c r="BH57" s="66">
        <v>98.724508319999998</v>
      </c>
      <c r="BI57" s="66">
        <v>97.241618219999992</v>
      </c>
      <c r="BJ57" s="66">
        <v>92.617721299999999</v>
      </c>
      <c r="BK57" s="66">
        <v>100.45229806</v>
      </c>
      <c r="BL57" s="66">
        <v>94.347162499999996</v>
      </c>
      <c r="BM57" s="66">
        <v>96.246830219999993</v>
      </c>
      <c r="BN57" s="66">
        <v>92.838483249999996</v>
      </c>
      <c r="BO57" s="66">
        <v>102.55943356</v>
      </c>
      <c r="BP57" s="66">
        <v>98.820827829999999</v>
      </c>
      <c r="BQ57" s="66">
        <v>98.442487409999998</v>
      </c>
      <c r="BR57" s="66">
        <v>100.95939337999999</v>
      </c>
      <c r="BS57" s="66">
        <v>101.39121513000001</v>
      </c>
      <c r="BT57" s="66">
        <v>103.57534667</v>
      </c>
      <c r="BU57" s="66">
        <v>100.47785787000001</v>
      </c>
      <c r="BV57" s="66">
        <v>97.354113799999993</v>
      </c>
      <c r="BW57" s="66">
        <v>108.26649972</v>
      </c>
      <c r="BX57" s="66">
        <v>99.272848460000006</v>
      </c>
      <c r="BY57" s="66">
        <v>100.38602076000001</v>
      </c>
      <c r="BZ57" s="66">
        <v>98.933108879999992</v>
      </c>
      <c r="CA57" s="66">
        <v>109.19935705</v>
      </c>
      <c r="CB57" s="66">
        <v>118.89406941999999</v>
      </c>
      <c r="CC57" s="66">
        <v>110.99205945</v>
      </c>
      <c r="CD57" s="66">
        <v>108.65865403000001</v>
      </c>
      <c r="CE57" s="66">
        <v>94.152371540000004</v>
      </c>
      <c r="CF57" s="66">
        <v>91.425429040000012</v>
      </c>
      <c r="CG57" s="66">
        <v>96.282605500000003</v>
      </c>
      <c r="CH57" s="66">
        <v>101.43969892</v>
      </c>
      <c r="CI57" s="66">
        <v>110.44961655</v>
      </c>
      <c r="CJ57" s="66">
        <v>97.670969490000004</v>
      </c>
      <c r="CK57" s="66">
        <v>99.563555010000002</v>
      </c>
      <c r="CL57" s="66">
        <v>95.151790890000001</v>
      </c>
      <c r="CM57" s="66">
        <v>89.525469369999996</v>
      </c>
      <c r="CN57" s="66">
        <v>93.003104140000005</v>
      </c>
      <c r="CO57" s="66">
        <v>93.87782172</v>
      </c>
      <c r="CP57" s="66">
        <v>92.064917600000001</v>
      </c>
      <c r="CQ57" s="66">
        <v>91.149011489999992</v>
      </c>
      <c r="CR57" s="66">
        <v>90.84008965000001</v>
      </c>
      <c r="CS57" s="66">
        <v>92.711912990000002</v>
      </c>
      <c r="CT57" s="66">
        <v>94.83638981</v>
      </c>
      <c r="CU57" s="66">
        <v>90.268771380000004</v>
      </c>
      <c r="CV57" s="66">
        <v>96.563055140000003</v>
      </c>
      <c r="CW57" s="66">
        <v>91.795576460000007</v>
      </c>
      <c r="CX57" s="66">
        <v>97.162634889999993</v>
      </c>
      <c r="CY57" s="66">
        <v>89.411910489999997</v>
      </c>
      <c r="CZ57" s="66">
        <v>90.456044239999997</v>
      </c>
      <c r="DA57" s="66">
        <v>95.274644929999994</v>
      </c>
      <c r="DB57" s="66">
        <v>91.828299659999999</v>
      </c>
      <c r="DC57" s="66">
        <v>93.578979160000003</v>
      </c>
      <c r="DD57" s="66">
        <v>102.78956332000001</v>
      </c>
      <c r="DE57" s="66">
        <v>101.39909764000001</v>
      </c>
      <c r="DF57" s="66">
        <v>104.74601884</v>
      </c>
      <c r="DG57" s="66">
        <v>102.39273623</v>
      </c>
      <c r="DH57" s="66">
        <v>102.66900891</v>
      </c>
      <c r="DI57" s="66">
        <v>106.10161368999999</v>
      </c>
      <c r="DJ57" s="66">
        <v>103.62479798999999</v>
      </c>
      <c r="DK57" s="66">
        <v>99.366401800000006</v>
      </c>
      <c r="DL57" s="66">
        <v>96.762609609999998</v>
      </c>
      <c r="DM57" s="66">
        <v>96.087271999999999</v>
      </c>
      <c r="DN57" s="66">
        <v>91.351817890000007</v>
      </c>
      <c r="DO57" s="66">
        <v>93.322243200000003</v>
      </c>
      <c r="DP57" s="66">
        <v>89.57501271000001</v>
      </c>
      <c r="DQ57" s="66">
        <v>95.085298890000004</v>
      </c>
      <c r="DR57" s="66">
        <v>94.683042499999999</v>
      </c>
      <c r="DS57" s="66">
        <v>89.763994300000007</v>
      </c>
      <c r="DT57" s="66">
        <v>88.613515809999996</v>
      </c>
      <c r="DU57" s="66">
        <v>86.593225009999998</v>
      </c>
      <c r="DV57" s="66">
        <v>80.053239910000002</v>
      </c>
      <c r="DW57" s="66">
        <v>76.918584600000003</v>
      </c>
      <c r="DX57" s="66">
        <v>76.709011199999992</v>
      </c>
      <c r="DY57" s="66">
        <v>79.668061899999998</v>
      </c>
      <c r="DZ57" s="66">
        <v>77.816679899999997</v>
      </c>
      <c r="EA57" s="66">
        <v>75.784584199999998</v>
      </c>
      <c r="EB57" s="66">
        <v>75.9520354</v>
      </c>
      <c r="EC57" s="66">
        <v>76.903687899999994</v>
      </c>
      <c r="ED57" s="66">
        <v>73.774344600000006</v>
      </c>
      <c r="EE57" s="66">
        <v>71.404841599999997</v>
      </c>
      <c r="EF57" s="66">
        <v>70.494886199999996</v>
      </c>
    </row>
    <row r="58" spans="1:136">
      <c r="A58" s="65" t="s">
        <v>87</v>
      </c>
      <c r="B58" s="66">
        <v>48.503357640000004</v>
      </c>
      <c r="C58" s="66">
        <v>43.776041579999998</v>
      </c>
      <c r="D58" s="66">
        <v>42.39508618</v>
      </c>
      <c r="E58" s="66">
        <v>43.023488709999995</v>
      </c>
      <c r="F58" s="66">
        <v>44.499336799999995</v>
      </c>
      <c r="G58" s="66">
        <v>46.529942349999999</v>
      </c>
      <c r="H58" s="66">
        <v>49.856409040000003</v>
      </c>
      <c r="I58" s="66">
        <v>42.920746909999998</v>
      </c>
      <c r="J58" s="66">
        <v>48.25459111</v>
      </c>
      <c r="K58" s="66">
        <v>47.967737970000002</v>
      </c>
      <c r="L58" s="66">
        <v>35.400492079999999</v>
      </c>
      <c r="M58" s="66">
        <v>41.516074169999996</v>
      </c>
      <c r="N58" s="66">
        <v>31.149181800000001</v>
      </c>
      <c r="O58" s="66">
        <v>39.406386409999996</v>
      </c>
      <c r="P58" s="66">
        <v>38.24807715</v>
      </c>
      <c r="Q58" s="66">
        <v>42.747037810000002</v>
      </c>
      <c r="R58" s="66">
        <v>49.970711010000002</v>
      </c>
      <c r="S58" s="66">
        <v>44.353964050000002</v>
      </c>
      <c r="T58" s="66">
        <v>33.397237919999995</v>
      </c>
      <c r="U58" s="66">
        <v>32.525979290000002</v>
      </c>
      <c r="V58" s="66">
        <v>41.524541229999997</v>
      </c>
      <c r="W58" s="66">
        <v>42.428724860000003</v>
      </c>
      <c r="X58" s="66">
        <v>34.233666970000002</v>
      </c>
      <c r="Y58" s="66">
        <v>27.692316399999999</v>
      </c>
      <c r="Z58" s="66">
        <v>38.533428370000003</v>
      </c>
      <c r="AA58" s="66">
        <v>42.226870090000006</v>
      </c>
      <c r="AB58" s="66">
        <v>36.309927479999999</v>
      </c>
      <c r="AC58" s="66">
        <v>38.067358479999996</v>
      </c>
      <c r="AD58" s="66">
        <v>42.20442602</v>
      </c>
      <c r="AE58" s="66">
        <v>40.079179840000002</v>
      </c>
      <c r="AF58" s="66">
        <v>32.042751410000001</v>
      </c>
      <c r="AG58" s="66">
        <v>29.181440649999999</v>
      </c>
      <c r="AH58" s="66">
        <v>34.748408139999995</v>
      </c>
      <c r="AI58" s="66">
        <v>31.48337574</v>
      </c>
      <c r="AJ58" s="66">
        <v>30.100656030000003</v>
      </c>
      <c r="AK58" s="66">
        <v>31.538043420000001</v>
      </c>
      <c r="AL58" s="66">
        <v>28.858563769999996</v>
      </c>
      <c r="AM58" s="66">
        <v>31.649789589999997</v>
      </c>
      <c r="AN58" s="66">
        <v>39.179084619999998</v>
      </c>
      <c r="AO58" s="66">
        <v>37.596009940000002</v>
      </c>
      <c r="AP58" s="66">
        <v>39.337254819999998</v>
      </c>
      <c r="AQ58" s="66">
        <v>38.756958679999997</v>
      </c>
      <c r="AR58" s="66">
        <v>33.767578010000001</v>
      </c>
      <c r="AS58" s="66">
        <v>35.090729789999997</v>
      </c>
      <c r="AT58" s="66">
        <v>37.224840059999998</v>
      </c>
      <c r="AU58" s="66">
        <v>38.41962487</v>
      </c>
      <c r="AV58" s="66">
        <v>32.704301170000001</v>
      </c>
      <c r="AW58" s="66">
        <v>31.7998583</v>
      </c>
      <c r="AX58" s="66">
        <v>32.773306390000002</v>
      </c>
      <c r="AY58" s="66">
        <v>33.710544420000005</v>
      </c>
      <c r="AZ58" s="66">
        <v>31.071121210000001</v>
      </c>
      <c r="BA58" s="66">
        <v>31.742031990000001</v>
      </c>
      <c r="BB58" s="66">
        <v>30.09051784</v>
      </c>
      <c r="BC58" s="66">
        <v>32.721016079999998</v>
      </c>
      <c r="BD58" s="66">
        <v>32.027617980000002</v>
      </c>
      <c r="BE58" s="66">
        <v>32.160978960000001</v>
      </c>
      <c r="BF58" s="66">
        <v>29.342608070000001</v>
      </c>
      <c r="BG58" s="66">
        <v>27.708515720000001</v>
      </c>
      <c r="BH58" s="66">
        <v>27.669636000000001</v>
      </c>
      <c r="BI58" s="66">
        <v>36.215175420000001</v>
      </c>
      <c r="BJ58" s="66">
        <v>32.33427348</v>
      </c>
      <c r="BK58" s="66">
        <v>26.421993360000002</v>
      </c>
      <c r="BL58" s="66">
        <v>27.297977510000003</v>
      </c>
      <c r="BM58" s="66">
        <v>25.910677679999999</v>
      </c>
      <c r="BN58" s="66">
        <v>25.65560421</v>
      </c>
      <c r="BO58" s="66">
        <v>29.544967249999999</v>
      </c>
      <c r="BP58" s="66">
        <v>29.166234719999999</v>
      </c>
      <c r="BQ58" s="66">
        <v>29.21644607</v>
      </c>
      <c r="BR58" s="66">
        <v>28.99934803</v>
      </c>
      <c r="BS58" s="66">
        <v>23.283376740000001</v>
      </c>
      <c r="BT58" s="66">
        <v>22.708101249999999</v>
      </c>
      <c r="BU58" s="66">
        <v>27.13247509</v>
      </c>
      <c r="BV58" s="66">
        <v>28.57586659</v>
      </c>
      <c r="BW58" s="66">
        <v>30.495874409999999</v>
      </c>
      <c r="BX58" s="66">
        <v>29.035095909999999</v>
      </c>
      <c r="BY58" s="66">
        <v>26.975028870000003</v>
      </c>
      <c r="BZ58" s="66">
        <v>27.773990179999998</v>
      </c>
      <c r="CA58" s="66">
        <v>22.32592519</v>
      </c>
      <c r="CB58" s="66">
        <v>23.09828864</v>
      </c>
      <c r="CC58" s="66">
        <v>23.950786560000001</v>
      </c>
      <c r="CD58" s="66">
        <v>23.514678270000001</v>
      </c>
      <c r="CE58" s="66">
        <v>24.424605040000003</v>
      </c>
      <c r="CF58" s="66">
        <v>23.043907600000001</v>
      </c>
      <c r="CG58" s="66">
        <v>23.0240218</v>
      </c>
      <c r="CH58" s="66">
        <v>24.559555119999999</v>
      </c>
      <c r="CI58" s="66">
        <v>20.600783079999999</v>
      </c>
      <c r="CJ58" s="66">
        <v>22.233263260000001</v>
      </c>
      <c r="CK58" s="66">
        <v>20.07754697</v>
      </c>
      <c r="CL58" s="66">
        <v>18.528346900000003</v>
      </c>
      <c r="CM58" s="66">
        <v>19.443685850000001</v>
      </c>
      <c r="CN58" s="66">
        <v>19.656419329999999</v>
      </c>
      <c r="CO58" s="66">
        <v>21.792912049999998</v>
      </c>
      <c r="CP58" s="66">
        <v>25.394208410000001</v>
      </c>
      <c r="CQ58" s="66">
        <v>23.70503618</v>
      </c>
      <c r="CR58" s="66">
        <v>22.877374619999998</v>
      </c>
      <c r="CS58" s="66">
        <v>25.784029750000002</v>
      </c>
      <c r="CT58" s="66">
        <v>23.363468749999999</v>
      </c>
      <c r="CU58" s="66">
        <v>20.77809246</v>
      </c>
      <c r="CV58" s="66">
        <v>19.829093399999998</v>
      </c>
      <c r="CW58" s="66">
        <v>20.52792977</v>
      </c>
      <c r="CX58" s="66">
        <v>25.116889980000003</v>
      </c>
      <c r="CY58" s="66">
        <v>21.94218506</v>
      </c>
      <c r="CZ58" s="66">
        <v>22.983585290000001</v>
      </c>
      <c r="DA58" s="66">
        <v>23.257985439999999</v>
      </c>
      <c r="DB58" s="66">
        <v>21.8354769</v>
      </c>
      <c r="DC58" s="66">
        <v>23.045555180000001</v>
      </c>
      <c r="DD58" s="66">
        <v>23.23602228</v>
      </c>
      <c r="DE58" s="66">
        <v>21.965166619999998</v>
      </c>
      <c r="DF58" s="66">
        <v>21.15169835</v>
      </c>
      <c r="DG58" s="66">
        <v>20.95034536</v>
      </c>
      <c r="DH58" s="66">
        <v>20.91807639</v>
      </c>
      <c r="DI58" s="66">
        <v>21.444862520000001</v>
      </c>
      <c r="DJ58" s="66">
        <v>27.56327482</v>
      </c>
      <c r="DK58" s="66">
        <v>29.295348310000001</v>
      </c>
      <c r="DL58" s="66">
        <v>27.906365559999998</v>
      </c>
      <c r="DM58" s="66">
        <v>30.658432120000001</v>
      </c>
      <c r="DN58" s="66">
        <v>23.000781160000003</v>
      </c>
      <c r="DO58" s="66">
        <v>23.996810379999999</v>
      </c>
      <c r="DP58" s="66">
        <v>22.713135619999999</v>
      </c>
      <c r="DQ58" s="66">
        <v>20.418091279999999</v>
      </c>
      <c r="DR58" s="66">
        <v>18.30543308</v>
      </c>
      <c r="DS58" s="66">
        <v>15.30083784</v>
      </c>
      <c r="DT58" s="66">
        <v>16.125167089999998</v>
      </c>
      <c r="DU58" s="66">
        <v>16.74797388</v>
      </c>
      <c r="DV58" s="66">
        <v>16.547452149999998</v>
      </c>
      <c r="DW58" s="66">
        <v>15.582617880000001</v>
      </c>
      <c r="DX58" s="66">
        <v>17.296483909999999</v>
      </c>
      <c r="DY58" s="66">
        <v>16.61238251</v>
      </c>
      <c r="DZ58" s="66">
        <v>15.432066669999999</v>
      </c>
      <c r="EA58" s="66">
        <v>16.426292700000001</v>
      </c>
      <c r="EB58" s="66">
        <v>16.403992150000001</v>
      </c>
      <c r="EC58" s="66">
        <v>18.008951879999998</v>
      </c>
      <c r="ED58" s="66">
        <v>16.452124300000001</v>
      </c>
      <c r="EE58" s="66">
        <v>18.174539719999999</v>
      </c>
      <c r="EF58" s="66">
        <v>17.171925760000001</v>
      </c>
    </row>
    <row r="59" spans="1:136">
      <c r="A59" s="65" t="s">
        <v>88</v>
      </c>
      <c r="B59" s="66">
        <v>244.64627150000001</v>
      </c>
      <c r="C59" s="66">
        <v>242.07885406999998</v>
      </c>
      <c r="D59" s="66">
        <v>248.48440805000001</v>
      </c>
      <c r="E59" s="66">
        <v>253.82041141000002</v>
      </c>
      <c r="F59" s="66">
        <v>254.92156864999998</v>
      </c>
      <c r="G59" s="66">
        <v>265.98852583999997</v>
      </c>
      <c r="H59" s="66">
        <v>258.08457820000001</v>
      </c>
      <c r="I59" s="66">
        <v>254.83441770000002</v>
      </c>
      <c r="J59" s="66">
        <v>229.10528907</v>
      </c>
      <c r="K59" s="66">
        <v>254.91559472</v>
      </c>
      <c r="L59" s="66">
        <v>256.50950908999999</v>
      </c>
      <c r="M59" s="66">
        <v>234.58077766</v>
      </c>
      <c r="N59" s="66">
        <v>261.11038151000002</v>
      </c>
      <c r="O59" s="66">
        <v>247.82501685</v>
      </c>
      <c r="P59" s="66">
        <v>233.60235799</v>
      </c>
      <c r="Q59" s="66">
        <v>247.62510710000001</v>
      </c>
      <c r="R59" s="66">
        <v>234.68809984000001</v>
      </c>
      <c r="S59" s="66">
        <v>214.24739138000001</v>
      </c>
      <c r="T59" s="66">
        <v>231.23666908999999</v>
      </c>
      <c r="U59" s="66">
        <v>237.6193844</v>
      </c>
      <c r="V59" s="66">
        <v>233.73917883000001</v>
      </c>
      <c r="W59" s="66">
        <v>223.34581359999999</v>
      </c>
      <c r="X59" s="66">
        <v>240.68872467</v>
      </c>
      <c r="Y59" s="66">
        <v>232.18993387</v>
      </c>
      <c r="Z59" s="66">
        <v>227.50427572999999</v>
      </c>
      <c r="AA59" s="66">
        <v>226.00440669</v>
      </c>
      <c r="AB59" s="66">
        <v>207.48934616</v>
      </c>
      <c r="AC59" s="66">
        <v>217.46784400000001</v>
      </c>
      <c r="AD59" s="66">
        <v>210.67078069999999</v>
      </c>
      <c r="AE59" s="66">
        <v>211.3598504</v>
      </c>
      <c r="AF59" s="66">
        <v>198.00335322000001</v>
      </c>
      <c r="AG59" s="66">
        <v>200.38888885</v>
      </c>
      <c r="AH59" s="66">
        <v>213.98724565999999</v>
      </c>
      <c r="AI59" s="66">
        <v>197.07273852</v>
      </c>
      <c r="AJ59" s="66">
        <v>198.97508364999999</v>
      </c>
      <c r="AK59" s="66">
        <v>200.41162197</v>
      </c>
      <c r="AL59" s="66">
        <v>190.79864879000002</v>
      </c>
      <c r="AM59" s="66">
        <v>184.58577807</v>
      </c>
      <c r="AN59" s="66">
        <v>193.16096390000001</v>
      </c>
      <c r="AO59" s="66">
        <v>178.72669616000002</v>
      </c>
      <c r="AP59" s="66">
        <v>195.81522939000001</v>
      </c>
      <c r="AQ59" s="66">
        <v>197.73137113999999</v>
      </c>
      <c r="AR59" s="66">
        <v>198.01577130999999</v>
      </c>
      <c r="AS59" s="66">
        <v>193.35548634</v>
      </c>
      <c r="AT59" s="66">
        <v>183.64088513000002</v>
      </c>
      <c r="AU59" s="66">
        <v>170.1994196</v>
      </c>
      <c r="AV59" s="66">
        <v>187.43331266000001</v>
      </c>
      <c r="AW59" s="66">
        <v>180.23072947</v>
      </c>
      <c r="AX59" s="66">
        <v>168.61331994</v>
      </c>
      <c r="AY59" s="66">
        <v>163.59707438000001</v>
      </c>
      <c r="AZ59" s="66">
        <v>170.18538526</v>
      </c>
      <c r="BA59" s="66">
        <v>162.62642083999998</v>
      </c>
      <c r="BB59" s="66">
        <v>161.88461852</v>
      </c>
      <c r="BC59" s="66">
        <v>155.04693508</v>
      </c>
      <c r="BD59" s="66">
        <v>154.66169507000001</v>
      </c>
      <c r="BE59" s="66">
        <v>150.00607847999999</v>
      </c>
      <c r="BF59" s="66">
        <v>144.69566493000002</v>
      </c>
      <c r="BG59" s="66">
        <v>145.14865856</v>
      </c>
      <c r="BH59" s="66">
        <v>148.93738544000001</v>
      </c>
      <c r="BI59" s="66">
        <v>146.01334039</v>
      </c>
      <c r="BJ59" s="66">
        <v>147.68177016999999</v>
      </c>
      <c r="BK59" s="66">
        <v>153.95362772999999</v>
      </c>
      <c r="BL59" s="66">
        <v>153.10277350000001</v>
      </c>
      <c r="BM59" s="66">
        <v>157.94888300999997</v>
      </c>
      <c r="BN59" s="66">
        <v>151.77745365000001</v>
      </c>
      <c r="BO59" s="66">
        <v>145.90907163</v>
      </c>
      <c r="BP59" s="66">
        <v>140.05005862000002</v>
      </c>
      <c r="BQ59" s="66">
        <v>138.45879672000001</v>
      </c>
      <c r="BR59" s="66">
        <v>158.68778336</v>
      </c>
      <c r="BS59" s="66">
        <v>156.81709486</v>
      </c>
      <c r="BT59" s="66">
        <v>158.18143529</v>
      </c>
      <c r="BU59" s="66">
        <v>146.14324866999999</v>
      </c>
      <c r="BV59" s="66">
        <v>149.00658995999999</v>
      </c>
      <c r="BW59" s="66">
        <v>135.89016318</v>
      </c>
      <c r="BX59" s="66">
        <v>151.45083059000001</v>
      </c>
      <c r="BY59" s="66">
        <v>141.87014883000001</v>
      </c>
      <c r="BZ59" s="66">
        <v>141.01221290000001</v>
      </c>
      <c r="CA59" s="66">
        <v>137.13586599000001</v>
      </c>
      <c r="CB59" s="66">
        <v>136.79238247999999</v>
      </c>
      <c r="CC59" s="66">
        <v>138.14702894000001</v>
      </c>
      <c r="CD59" s="66">
        <v>136.28693020999998</v>
      </c>
      <c r="CE59" s="66">
        <v>141.22041458000001</v>
      </c>
      <c r="CF59" s="66">
        <v>133.95294785999999</v>
      </c>
      <c r="CG59" s="66">
        <v>124.37592035</v>
      </c>
      <c r="CH59" s="66">
        <v>125.03363098999999</v>
      </c>
      <c r="CI59" s="66">
        <v>130.14059105999999</v>
      </c>
      <c r="CJ59" s="66">
        <v>128.87107857999999</v>
      </c>
      <c r="CK59" s="66">
        <v>128.10787282999999</v>
      </c>
      <c r="CL59" s="66">
        <v>118.7900903</v>
      </c>
      <c r="CM59" s="66">
        <v>112.51165632999999</v>
      </c>
      <c r="CN59" s="66">
        <v>110.53523159</v>
      </c>
      <c r="CO59" s="66">
        <v>115.65387625</v>
      </c>
      <c r="CP59" s="66">
        <v>119.67997029</v>
      </c>
      <c r="CQ59" s="66">
        <v>104.85261496999999</v>
      </c>
      <c r="CR59" s="66">
        <v>103.3989108</v>
      </c>
      <c r="CS59" s="66">
        <v>103.85571386000001</v>
      </c>
      <c r="CT59" s="66">
        <v>87.850679339999999</v>
      </c>
      <c r="CU59" s="66">
        <v>86.446268209999999</v>
      </c>
      <c r="CV59" s="66">
        <v>84.316871500000005</v>
      </c>
      <c r="CW59" s="66">
        <v>85.88987247</v>
      </c>
      <c r="CX59" s="66">
        <v>78.646753939999996</v>
      </c>
      <c r="CY59" s="66">
        <v>78.258104930000002</v>
      </c>
      <c r="CZ59" s="66">
        <v>95.047110449999991</v>
      </c>
      <c r="DA59" s="66">
        <v>92.503080830000002</v>
      </c>
      <c r="DB59" s="66">
        <v>91.397230860000008</v>
      </c>
      <c r="DC59" s="66">
        <v>88.037941050000001</v>
      </c>
      <c r="DD59" s="66">
        <v>85.288249870000001</v>
      </c>
      <c r="DE59" s="66">
        <v>89.800896649999999</v>
      </c>
      <c r="DF59" s="66">
        <v>91.201074470000009</v>
      </c>
      <c r="DG59" s="66">
        <v>86.390837970000007</v>
      </c>
      <c r="DH59" s="66">
        <v>86.002879010000001</v>
      </c>
      <c r="DI59" s="66">
        <v>86.610431019999993</v>
      </c>
      <c r="DJ59" s="66">
        <v>91.751941979999998</v>
      </c>
      <c r="DK59" s="66">
        <v>93.227737919999996</v>
      </c>
      <c r="DL59" s="66">
        <v>92.036592280000008</v>
      </c>
      <c r="DM59" s="66">
        <v>84.652841039999998</v>
      </c>
      <c r="DN59" s="66">
        <v>79.604704130000002</v>
      </c>
      <c r="DO59" s="66">
        <v>72.988188629999996</v>
      </c>
      <c r="DP59" s="66">
        <v>85.295588699999996</v>
      </c>
      <c r="DQ59" s="66">
        <v>80.232854939999996</v>
      </c>
      <c r="DR59" s="66">
        <v>83.558173589999996</v>
      </c>
      <c r="DS59" s="66">
        <v>76.320265899999995</v>
      </c>
      <c r="DT59" s="66">
        <v>74.929313239999999</v>
      </c>
      <c r="DU59" s="66">
        <v>77.734608550000004</v>
      </c>
      <c r="DV59" s="66">
        <v>75.308171119999997</v>
      </c>
      <c r="DW59" s="66">
        <v>74.76544333999999</v>
      </c>
      <c r="DX59" s="66">
        <v>69.816004859999993</v>
      </c>
      <c r="DY59" s="66">
        <v>67.050822769999996</v>
      </c>
      <c r="DZ59" s="66">
        <v>71.651608729999992</v>
      </c>
      <c r="EA59" s="66">
        <v>72.47521175</v>
      </c>
      <c r="EB59" s="66">
        <v>70.919978350000008</v>
      </c>
      <c r="EC59" s="66">
        <v>71.842278590000006</v>
      </c>
      <c r="ED59" s="66">
        <v>64.916294289999996</v>
      </c>
      <c r="EE59" s="66">
        <v>61.151163560000001</v>
      </c>
      <c r="EF59" s="66">
        <v>63.903832770000001</v>
      </c>
    </row>
    <row r="60" spans="1:136">
      <c r="A60" s="65" t="s">
        <v>89</v>
      </c>
      <c r="B60" s="66">
        <v>63.939654229999995</v>
      </c>
      <c r="C60" s="66">
        <v>69.158282159999999</v>
      </c>
      <c r="D60" s="66">
        <v>66.480955160000008</v>
      </c>
      <c r="E60" s="66">
        <v>57.97853422</v>
      </c>
      <c r="F60" s="66">
        <v>63.07609798</v>
      </c>
      <c r="G60" s="66">
        <v>79.004638940000007</v>
      </c>
      <c r="H60" s="66">
        <v>71.822857870000007</v>
      </c>
      <c r="I60" s="66">
        <v>83.744528199999991</v>
      </c>
      <c r="J60" s="66">
        <v>72.358495619999999</v>
      </c>
      <c r="K60" s="66">
        <v>82.452554249999991</v>
      </c>
      <c r="L60" s="66">
        <v>72.002392099999994</v>
      </c>
      <c r="M60" s="66">
        <v>71.794531030000002</v>
      </c>
      <c r="N60" s="66">
        <v>71.208164109999998</v>
      </c>
      <c r="O60" s="66">
        <v>66.242146349999999</v>
      </c>
      <c r="P60" s="66">
        <v>59.252903529999998</v>
      </c>
      <c r="Q60" s="66">
        <v>55.972910720000002</v>
      </c>
      <c r="R60" s="66">
        <v>57.003405700000002</v>
      </c>
      <c r="S60" s="66">
        <v>61.823509149999992</v>
      </c>
      <c r="T60" s="66">
        <v>60.34196334</v>
      </c>
      <c r="U60" s="66">
        <v>58.921559099999996</v>
      </c>
      <c r="V60" s="66">
        <v>61.176952380000003</v>
      </c>
      <c r="W60" s="66">
        <v>49.307540529999997</v>
      </c>
      <c r="X60" s="66">
        <v>59.523341619999997</v>
      </c>
      <c r="Y60" s="66">
        <v>64.307228850000001</v>
      </c>
      <c r="Z60" s="66">
        <v>73.552759379999998</v>
      </c>
      <c r="AA60" s="66">
        <v>68.95295243999999</v>
      </c>
      <c r="AB60" s="66">
        <v>71.431220940000003</v>
      </c>
      <c r="AC60" s="66">
        <v>61.549552740000003</v>
      </c>
      <c r="AD60" s="66">
        <v>58.61451151</v>
      </c>
      <c r="AE60" s="66">
        <v>66.572742650000009</v>
      </c>
      <c r="AF60" s="66">
        <v>67.128918029999994</v>
      </c>
      <c r="AG60" s="66">
        <v>55.795689369999998</v>
      </c>
      <c r="AH60" s="66">
        <v>59.938134900000001</v>
      </c>
      <c r="AI60" s="66">
        <v>68.47496941</v>
      </c>
      <c r="AJ60" s="66">
        <v>57.154631440000003</v>
      </c>
      <c r="AK60" s="66">
        <v>67.927363579999991</v>
      </c>
      <c r="AL60" s="66">
        <v>56.397285889999999</v>
      </c>
      <c r="AM60" s="66">
        <v>63.268671850000004</v>
      </c>
      <c r="AN60" s="66">
        <v>58.507249940000001</v>
      </c>
      <c r="AO60" s="66">
        <v>62.220438349999995</v>
      </c>
      <c r="AP60" s="66">
        <v>48.774523200000004</v>
      </c>
      <c r="AQ60" s="66">
        <v>56.055907869999999</v>
      </c>
      <c r="AR60" s="66">
        <v>52.653461500000006</v>
      </c>
      <c r="AS60" s="66">
        <v>62.413883849999998</v>
      </c>
      <c r="AT60" s="66">
        <v>59.551683400000002</v>
      </c>
      <c r="AU60" s="66">
        <v>57.322008539999999</v>
      </c>
      <c r="AV60" s="66">
        <v>53.663453320000002</v>
      </c>
      <c r="AW60" s="66">
        <v>65.011527880000003</v>
      </c>
      <c r="AX60" s="66">
        <v>60.666258910000003</v>
      </c>
      <c r="AY60" s="66">
        <v>60.556826659999999</v>
      </c>
      <c r="AZ60" s="66">
        <v>54.70070149</v>
      </c>
      <c r="BA60" s="66">
        <v>55.901990730000001</v>
      </c>
      <c r="BB60" s="66">
        <v>61.9882791</v>
      </c>
      <c r="BC60" s="66">
        <v>66.778599389999997</v>
      </c>
      <c r="BD60" s="66">
        <v>62.49813838</v>
      </c>
      <c r="BE60" s="66">
        <v>55.232896719999999</v>
      </c>
      <c r="BF60" s="66">
        <v>57.949872380000002</v>
      </c>
      <c r="BG60" s="66">
        <v>59.125112869999995</v>
      </c>
      <c r="BH60" s="66">
        <v>59.980128129999997</v>
      </c>
      <c r="BI60" s="66">
        <v>58.40829153</v>
      </c>
      <c r="BJ60" s="66">
        <v>63.814128500000002</v>
      </c>
      <c r="BK60" s="66">
        <v>60.303735209999999</v>
      </c>
      <c r="BL60" s="66">
        <v>56.898098269999998</v>
      </c>
      <c r="BM60" s="66">
        <v>65.366095630000004</v>
      </c>
      <c r="BN60" s="66">
        <v>57.484303580000002</v>
      </c>
      <c r="BO60" s="66">
        <v>59.237886350000004</v>
      </c>
      <c r="BP60" s="66">
        <v>55.405343170000002</v>
      </c>
      <c r="BQ60" s="66">
        <v>58.643070999999999</v>
      </c>
      <c r="BR60" s="66">
        <v>58.788856359999997</v>
      </c>
      <c r="BS60" s="66">
        <v>63.855340179999999</v>
      </c>
      <c r="BT60" s="66">
        <v>71.231719710000007</v>
      </c>
      <c r="BU60" s="66">
        <v>64.627844539999998</v>
      </c>
      <c r="BV60" s="66">
        <v>66.767042919999994</v>
      </c>
      <c r="BW60" s="66">
        <v>57.492189890000006</v>
      </c>
      <c r="BX60" s="66">
        <v>56.934250460000001</v>
      </c>
      <c r="BY60" s="66">
        <v>57.844079980000004</v>
      </c>
      <c r="BZ60" s="66">
        <v>57.51839013</v>
      </c>
      <c r="CA60" s="66">
        <v>53.278358449999999</v>
      </c>
      <c r="CB60" s="66">
        <v>59.062026329999995</v>
      </c>
      <c r="CC60" s="66">
        <v>53.364974520000004</v>
      </c>
      <c r="CD60" s="66">
        <v>54.707427549999998</v>
      </c>
      <c r="CE60" s="66">
        <v>60.082683599999996</v>
      </c>
      <c r="CF60" s="66">
        <v>54.75582352</v>
      </c>
      <c r="CG60" s="66">
        <v>51.675727519999995</v>
      </c>
      <c r="CH60" s="66">
        <v>46.811534019999996</v>
      </c>
      <c r="CI60" s="66">
        <v>46.644373940000001</v>
      </c>
      <c r="CJ60" s="66">
        <v>43.237633819999999</v>
      </c>
      <c r="CK60" s="66">
        <v>46.115984609999998</v>
      </c>
      <c r="CL60" s="66">
        <v>44.765947240000003</v>
      </c>
      <c r="CM60" s="66">
        <v>43.893400790000001</v>
      </c>
      <c r="CN60" s="66">
        <v>45.772117010000002</v>
      </c>
      <c r="CO60" s="66">
        <v>43.575823470000003</v>
      </c>
      <c r="CP60" s="66">
        <v>46.796641699999995</v>
      </c>
      <c r="CQ60" s="66">
        <v>46.061404670000002</v>
      </c>
      <c r="CR60" s="66">
        <v>45.030027340000004</v>
      </c>
      <c r="CS60" s="66">
        <v>42.17806032</v>
      </c>
      <c r="CT60" s="66">
        <v>43.094406859999999</v>
      </c>
      <c r="CU60" s="66">
        <v>41.619878900000003</v>
      </c>
      <c r="CV60" s="66">
        <v>41.17267605</v>
      </c>
      <c r="CW60" s="66">
        <v>42.035960060000001</v>
      </c>
      <c r="CX60" s="66">
        <v>41.257458369999995</v>
      </c>
      <c r="CY60" s="66">
        <v>40.77349143</v>
      </c>
      <c r="CZ60" s="66">
        <v>42.81647091</v>
      </c>
      <c r="DA60" s="66">
        <v>40.10491356</v>
      </c>
      <c r="DB60" s="66">
        <v>42.010877139999998</v>
      </c>
      <c r="DC60" s="66">
        <v>42.232841919999998</v>
      </c>
      <c r="DD60" s="66">
        <v>39.705347579999994</v>
      </c>
      <c r="DE60" s="66">
        <v>42.4237264</v>
      </c>
      <c r="DF60" s="66">
        <v>40.424306889999997</v>
      </c>
      <c r="DG60" s="66">
        <v>39.00422614</v>
      </c>
      <c r="DH60" s="66">
        <v>38.171359649999999</v>
      </c>
      <c r="DI60" s="66">
        <v>38.440309630000002</v>
      </c>
      <c r="DJ60" s="66">
        <v>38.182364289999995</v>
      </c>
      <c r="DK60" s="66">
        <v>38.625057130000002</v>
      </c>
      <c r="DL60" s="66">
        <v>37.392646670000005</v>
      </c>
      <c r="DM60" s="66">
        <v>37.581178639999997</v>
      </c>
      <c r="DN60" s="66">
        <v>36.686776820000006</v>
      </c>
      <c r="DO60" s="66">
        <v>35.75311026</v>
      </c>
      <c r="DP60" s="66">
        <v>37.41344256</v>
      </c>
      <c r="DQ60" s="66">
        <v>37.137243319999996</v>
      </c>
      <c r="DR60" s="66">
        <v>36.360493140000003</v>
      </c>
      <c r="DS60" s="66">
        <v>36.977453929999996</v>
      </c>
      <c r="DT60" s="66">
        <v>31.197870170000002</v>
      </c>
      <c r="DU60" s="66">
        <v>32.107942789999996</v>
      </c>
      <c r="DV60" s="66">
        <v>34.241585139999998</v>
      </c>
      <c r="DW60" s="66">
        <v>31.450844540000002</v>
      </c>
      <c r="DX60" s="66">
        <v>33.186625859999999</v>
      </c>
      <c r="DY60" s="66">
        <v>31.361776399999997</v>
      </c>
      <c r="DZ60" s="66">
        <v>31.541850070000002</v>
      </c>
      <c r="EA60" s="66">
        <v>31.370442160000003</v>
      </c>
      <c r="EB60" s="66">
        <v>29.564421960000001</v>
      </c>
      <c r="EC60" s="66">
        <v>27.261378569999998</v>
      </c>
      <c r="ED60" s="66">
        <v>26.57854871</v>
      </c>
      <c r="EE60" s="66">
        <v>28.91952148</v>
      </c>
      <c r="EF60" s="66">
        <v>29.391131459999997</v>
      </c>
    </row>
    <row r="61" spans="1:136">
      <c r="A61" s="65" t="s">
        <v>90</v>
      </c>
      <c r="B61" s="66">
        <v>149.57308559000001</v>
      </c>
      <c r="C61" s="66">
        <v>130.24023989</v>
      </c>
      <c r="D61" s="66">
        <v>138.89526187999999</v>
      </c>
      <c r="E61" s="66">
        <v>129.60737750999999</v>
      </c>
      <c r="F61" s="66">
        <v>121.71364165</v>
      </c>
      <c r="G61" s="66">
        <v>133.89171529999999</v>
      </c>
      <c r="H61" s="66">
        <v>140.52126922000002</v>
      </c>
      <c r="I61" s="66">
        <v>129.00624683000001</v>
      </c>
      <c r="J61" s="66">
        <v>134.27766306999999</v>
      </c>
      <c r="K61" s="66">
        <v>128.12657657</v>
      </c>
      <c r="L61" s="66">
        <v>130.81362738999999</v>
      </c>
      <c r="M61" s="66">
        <v>134.79022895999998</v>
      </c>
      <c r="N61" s="66">
        <v>132.10989246</v>
      </c>
      <c r="O61" s="66">
        <v>128.52935044</v>
      </c>
      <c r="P61" s="66">
        <v>127.54955708</v>
      </c>
      <c r="Q61" s="66">
        <v>127.61954532999999</v>
      </c>
      <c r="R61" s="66">
        <v>135.01197544000001</v>
      </c>
      <c r="S61" s="66">
        <v>148.14415108999998</v>
      </c>
      <c r="T61" s="66">
        <v>137.07271245999999</v>
      </c>
      <c r="U61" s="66">
        <v>132.78936798000001</v>
      </c>
      <c r="V61" s="66">
        <v>127.80711017</v>
      </c>
      <c r="W61" s="66">
        <v>135.90366761000001</v>
      </c>
      <c r="X61" s="66">
        <v>127.16670174000001</v>
      </c>
      <c r="Y61" s="66">
        <v>140.88146121</v>
      </c>
      <c r="Z61" s="66">
        <v>139.55277577000001</v>
      </c>
      <c r="AA61" s="66">
        <v>151.64420436</v>
      </c>
      <c r="AB61" s="66">
        <v>148.09326726</v>
      </c>
      <c r="AC61" s="66">
        <v>146.70646786</v>
      </c>
      <c r="AD61" s="66">
        <v>137.85797471000001</v>
      </c>
      <c r="AE61" s="66">
        <v>136.04332846</v>
      </c>
      <c r="AF61" s="66">
        <v>129.5491859</v>
      </c>
      <c r="AG61" s="66">
        <v>135.39734771000002</v>
      </c>
      <c r="AH61" s="66">
        <v>136.88336982999999</v>
      </c>
      <c r="AI61" s="66">
        <v>134.21411420999999</v>
      </c>
      <c r="AJ61" s="66">
        <v>139.26571281</v>
      </c>
      <c r="AK61" s="66">
        <v>125.40843731000001</v>
      </c>
      <c r="AL61" s="66">
        <v>143.91031638999999</v>
      </c>
      <c r="AM61" s="66">
        <v>140.36848216999999</v>
      </c>
      <c r="AN61" s="66">
        <v>129.02943689</v>
      </c>
      <c r="AO61" s="66">
        <v>136.22673058999999</v>
      </c>
      <c r="AP61" s="66">
        <v>115.61341553</v>
      </c>
      <c r="AQ61" s="66">
        <v>121.67396038999999</v>
      </c>
      <c r="AR61" s="66">
        <v>119.57673482</v>
      </c>
      <c r="AS61" s="66">
        <v>116.59068897</v>
      </c>
      <c r="AT61" s="66">
        <v>120.05039729000001</v>
      </c>
      <c r="AU61" s="66">
        <v>134.02829274999999</v>
      </c>
      <c r="AV61" s="66">
        <v>123.36639905999999</v>
      </c>
      <c r="AW61" s="66">
        <v>122.17855685000001</v>
      </c>
      <c r="AX61" s="66">
        <v>113.30390123000001</v>
      </c>
      <c r="AY61" s="66">
        <v>120.89334734000001</v>
      </c>
      <c r="AZ61" s="66">
        <v>114.39244244</v>
      </c>
      <c r="BA61" s="66">
        <v>124.22072872000001</v>
      </c>
      <c r="BB61" s="66">
        <v>120.55940489</v>
      </c>
      <c r="BC61" s="66">
        <v>118.24916628</v>
      </c>
      <c r="BD61" s="66">
        <v>119.47209608</v>
      </c>
      <c r="BE61" s="66">
        <v>114.06232254</v>
      </c>
      <c r="BF61" s="66">
        <v>113.56506178000001</v>
      </c>
      <c r="BG61" s="66">
        <v>121.60564513</v>
      </c>
      <c r="BH61" s="66">
        <v>126.61338753000001</v>
      </c>
      <c r="BI61" s="66">
        <v>115.36920946000001</v>
      </c>
      <c r="BJ61" s="66">
        <v>117.64389062000001</v>
      </c>
      <c r="BK61" s="66">
        <v>121.47588153000001</v>
      </c>
      <c r="BL61" s="66">
        <v>121.86550130000001</v>
      </c>
      <c r="BM61" s="66">
        <v>118.33817542999999</v>
      </c>
      <c r="BN61" s="66">
        <v>116.30534699</v>
      </c>
      <c r="BO61" s="66">
        <v>114.57542676</v>
      </c>
      <c r="BP61" s="66">
        <v>102.32222326</v>
      </c>
      <c r="BQ61" s="66">
        <v>102.27290162</v>
      </c>
      <c r="BR61" s="66">
        <v>110.09780459000001</v>
      </c>
      <c r="BS61" s="66">
        <v>116.07229963</v>
      </c>
      <c r="BT61" s="66">
        <v>113.43526296</v>
      </c>
      <c r="BU61" s="66">
        <v>114.74060329</v>
      </c>
      <c r="BV61" s="66">
        <v>110.62246764</v>
      </c>
      <c r="BW61" s="66">
        <v>108.01646345</v>
      </c>
      <c r="BX61" s="66">
        <v>107.00426818</v>
      </c>
      <c r="BY61" s="66">
        <v>104.64064318999999</v>
      </c>
      <c r="BZ61" s="66">
        <v>107.19274713</v>
      </c>
      <c r="CA61" s="66">
        <v>105.17840805</v>
      </c>
      <c r="CB61" s="66">
        <v>104.17294359</v>
      </c>
      <c r="CC61" s="66">
        <v>108.97879442999999</v>
      </c>
      <c r="CD61" s="66">
        <v>105.71326492</v>
      </c>
      <c r="CE61" s="66">
        <v>113.74987443000001</v>
      </c>
      <c r="CF61" s="66">
        <v>118.60287912999999</v>
      </c>
      <c r="CG61" s="66">
        <v>122.55247208</v>
      </c>
      <c r="CH61" s="66">
        <v>119.19618843000001</v>
      </c>
      <c r="CI61" s="66">
        <v>127.68864926000001</v>
      </c>
      <c r="CJ61" s="66">
        <v>123.48290038</v>
      </c>
      <c r="CK61" s="66">
        <v>120.56702903999999</v>
      </c>
      <c r="CL61" s="66">
        <v>119.30073534</v>
      </c>
      <c r="CM61" s="66">
        <v>115.52205433</v>
      </c>
      <c r="CN61" s="66">
        <v>119.06172941</v>
      </c>
      <c r="CO61" s="66">
        <v>113.45572913999999</v>
      </c>
      <c r="CP61" s="66">
        <v>118.48601963</v>
      </c>
      <c r="CQ61" s="66">
        <v>120.02082233000002</v>
      </c>
      <c r="CR61" s="66">
        <v>119.89454721999999</v>
      </c>
      <c r="CS61" s="66">
        <v>121.10040703999999</v>
      </c>
      <c r="CT61" s="66">
        <v>130.60689022</v>
      </c>
      <c r="CU61" s="66">
        <v>126.17933091</v>
      </c>
      <c r="CV61" s="66">
        <v>112.07211562000001</v>
      </c>
      <c r="CW61" s="66">
        <v>118.78368667000001</v>
      </c>
      <c r="CX61" s="66">
        <v>120.08903889000001</v>
      </c>
      <c r="CY61" s="66">
        <v>130.2125307</v>
      </c>
      <c r="CZ61" s="66">
        <v>126.56986341999999</v>
      </c>
      <c r="DA61" s="66">
        <v>112.63572382999999</v>
      </c>
      <c r="DB61" s="66">
        <v>120.09067615000001</v>
      </c>
      <c r="DC61" s="66">
        <v>123.57064926</v>
      </c>
      <c r="DD61" s="66">
        <v>119.24449816000001</v>
      </c>
      <c r="DE61" s="66">
        <v>126.15893454</v>
      </c>
      <c r="DF61" s="66">
        <v>120.38351786999999</v>
      </c>
      <c r="DG61" s="66">
        <v>124.73747319</v>
      </c>
      <c r="DH61" s="66">
        <v>124.00284723</v>
      </c>
      <c r="DI61" s="66">
        <v>125.71779620999999</v>
      </c>
      <c r="DJ61" s="66">
        <v>121.83023800999999</v>
      </c>
      <c r="DK61" s="66">
        <v>118.02782941999999</v>
      </c>
      <c r="DL61" s="66">
        <v>116.59628941</v>
      </c>
      <c r="DM61" s="66">
        <v>113.88585093</v>
      </c>
      <c r="DN61" s="66">
        <v>118.39684188</v>
      </c>
      <c r="DO61" s="66">
        <v>119.11630963</v>
      </c>
      <c r="DP61" s="66">
        <v>117.28047376000001</v>
      </c>
      <c r="DQ61" s="66">
        <v>117.08538595</v>
      </c>
      <c r="DR61" s="66">
        <v>118.98589853</v>
      </c>
      <c r="DS61" s="66">
        <v>120.56185039</v>
      </c>
      <c r="DT61" s="66">
        <v>116.73486473</v>
      </c>
      <c r="DU61" s="66">
        <v>116.87982187999999</v>
      </c>
      <c r="DV61" s="66">
        <v>115.13302655</v>
      </c>
      <c r="DW61" s="66">
        <v>114.67442368</v>
      </c>
      <c r="DX61" s="66">
        <v>117.76247222000001</v>
      </c>
      <c r="DY61" s="66">
        <v>116.56546983999999</v>
      </c>
      <c r="DZ61" s="66">
        <v>119.0117709</v>
      </c>
      <c r="EA61" s="66">
        <v>120.63778637</v>
      </c>
      <c r="EB61" s="66">
        <v>113.00069501</v>
      </c>
      <c r="EC61" s="66">
        <v>114.70022653999999</v>
      </c>
      <c r="ED61" s="66">
        <v>120.22310311000001</v>
      </c>
      <c r="EE61" s="66">
        <v>120.44170883000001</v>
      </c>
      <c r="EF61" s="66">
        <v>116.10575154</v>
      </c>
    </row>
    <row r="62" spans="1:136">
      <c r="A62" s="65" t="s">
        <v>91</v>
      </c>
      <c r="B62" s="66">
        <v>153.38632089999999</v>
      </c>
      <c r="C62" s="66">
        <v>165.51727984999999</v>
      </c>
      <c r="D62" s="66">
        <v>149.41256711</v>
      </c>
      <c r="E62" s="66">
        <v>143.76831076000002</v>
      </c>
      <c r="F62" s="66">
        <v>139.74314985000001</v>
      </c>
      <c r="G62" s="66">
        <v>153.12115769000002</v>
      </c>
      <c r="H62" s="66">
        <v>145.14827510000001</v>
      </c>
      <c r="I62" s="66">
        <v>142.34082296999998</v>
      </c>
      <c r="J62" s="66">
        <v>146.52598105000001</v>
      </c>
      <c r="K62" s="66">
        <v>146.54686573000001</v>
      </c>
      <c r="L62" s="66">
        <v>135.20217765999999</v>
      </c>
      <c r="M62" s="66">
        <v>139.80029505000002</v>
      </c>
      <c r="N62" s="66">
        <v>150.73669998999998</v>
      </c>
      <c r="O62" s="66">
        <v>141.21545841</v>
      </c>
      <c r="P62" s="66">
        <v>136.19415149</v>
      </c>
      <c r="Q62" s="66">
        <v>133.63769729000001</v>
      </c>
      <c r="R62" s="66">
        <v>135.17595578999999</v>
      </c>
      <c r="S62" s="66">
        <v>129.85713070999998</v>
      </c>
      <c r="T62" s="66">
        <v>134.72678831000002</v>
      </c>
      <c r="U62" s="66">
        <v>122.81154869</v>
      </c>
      <c r="V62" s="66">
        <v>135.0135272</v>
      </c>
      <c r="W62" s="66">
        <v>130.88191505999998</v>
      </c>
      <c r="X62" s="66">
        <v>132.16745477000001</v>
      </c>
      <c r="Y62" s="66">
        <v>112.71192223</v>
      </c>
      <c r="Z62" s="66">
        <v>105.2470821</v>
      </c>
      <c r="AA62" s="66">
        <v>106.89448934000001</v>
      </c>
      <c r="AB62" s="66">
        <v>111.27766915000001</v>
      </c>
      <c r="AC62" s="66">
        <v>112.40212624</v>
      </c>
      <c r="AD62" s="66">
        <v>120.17097977</v>
      </c>
      <c r="AE62" s="66">
        <v>114.38012978</v>
      </c>
      <c r="AF62" s="66">
        <v>122.54757942000001</v>
      </c>
      <c r="AG62" s="66">
        <v>118.53432566000001</v>
      </c>
      <c r="AH62" s="66">
        <v>105.41301122</v>
      </c>
      <c r="AI62" s="66">
        <v>103.68639754</v>
      </c>
      <c r="AJ62" s="66">
        <v>100.98329267</v>
      </c>
      <c r="AK62" s="66">
        <v>115.73074467999999</v>
      </c>
      <c r="AL62" s="66">
        <v>114.54340466000001</v>
      </c>
      <c r="AM62" s="66">
        <v>110.27900457999999</v>
      </c>
      <c r="AN62" s="66">
        <v>103.67921000999999</v>
      </c>
      <c r="AO62" s="66">
        <v>104.0917075</v>
      </c>
      <c r="AP62" s="66">
        <v>105.59789185</v>
      </c>
      <c r="AQ62" s="66">
        <v>106.74101752999999</v>
      </c>
      <c r="AR62" s="66">
        <v>109.05381527999999</v>
      </c>
      <c r="AS62" s="66">
        <v>113.13159031000001</v>
      </c>
      <c r="AT62" s="66">
        <v>107.50375940000001</v>
      </c>
      <c r="AU62" s="66">
        <v>109.00307903000001</v>
      </c>
      <c r="AV62" s="66">
        <v>102.80329358</v>
      </c>
      <c r="AW62" s="66">
        <v>95.824421050000012</v>
      </c>
      <c r="AX62" s="66">
        <v>99.472493159999999</v>
      </c>
      <c r="AY62" s="66">
        <v>108.08294229000001</v>
      </c>
      <c r="AZ62" s="66">
        <v>93.274328959999991</v>
      </c>
      <c r="BA62" s="66">
        <v>94.569325059999997</v>
      </c>
      <c r="BB62" s="66">
        <v>92.753882019999992</v>
      </c>
      <c r="BC62" s="66">
        <v>86.064152210000003</v>
      </c>
      <c r="BD62" s="66">
        <v>85.916015549999997</v>
      </c>
      <c r="BE62" s="66">
        <v>91.518878200000003</v>
      </c>
      <c r="BF62" s="66">
        <v>99.832398530000006</v>
      </c>
      <c r="BG62" s="66">
        <v>96.307198900000003</v>
      </c>
      <c r="BH62" s="66">
        <v>99.314907620000014</v>
      </c>
      <c r="BI62" s="66">
        <v>90.877190249999998</v>
      </c>
      <c r="BJ62" s="66">
        <v>92.350678359999989</v>
      </c>
      <c r="BK62" s="66">
        <v>94.084015249999993</v>
      </c>
      <c r="BL62" s="66">
        <v>91.981499769999999</v>
      </c>
      <c r="BM62" s="66">
        <v>92.75678431</v>
      </c>
      <c r="BN62" s="66">
        <v>93.671782280000002</v>
      </c>
      <c r="BO62" s="66">
        <v>90.615478279999991</v>
      </c>
      <c r="BP62" s="66">
        <v>87.520002540000007</v>
      </c>
      <c r="BQ62" s="66">
        <v>89.540255810000005</v>
      </c>
      <c r="BR62" s="66">
        <v>86.469045480000005</v>
      </c>
      <c r="BS62" s="66">
        <v>85.804464730000007</v>
      </c>
      <c r="BT62" s="66">
        <v>93.023562989999988</v>
      </c>
      <c r="BU62" s="66">
        <v>85.799743669999998</v>
      </c>
      <c r="BV62" s="66">
        <v>87.68851463</v>
      </c>
      <c r="BW62" s="66">
        <v>93.74340952</v>
      </c>
      <c r="BX62" s="66">
        <v>92.230484990000008</v>
      </c>
      <c r="BY62" s="66">
        <v>90.69040296</v>
      </c>
      <c r="BZ62" s="66">
        <v>90.949796249999991</v>
      </c>
      <c r="CA62" s="66">
        <v>98.875142979999993</v>
      </c>
      <c r="CB62" s="66">
        <v>90.235862600000004</v>
      </c>
      <c r="CC62" s="66">
        <v>86.425585440000006</v>
      </c>
      <c r="CD62" s="66">
        <v>89.058266739999993</v>
      </c>
      <c r="CE62" s="66">
        <v>81.739214820000001</v>
      </c>
      <c r="CF62" s="66">
        <v>88.419255789999994</v>
      </c>
      <c r="CG62" s="66">
        <v>89.953351480000009</v>
      </c>
      <c r="CH62" s="66">
        <v>91.819069600000006</v>
      </c>
      <c r="CI62" s="66">
        <v>89.30075801000001</v>
      </c>
      <c r="CJ62" s="66">
        <v>89.204222990000005</v>
      </c>
      <c r="CK62" s="66">
        <v>89.573023140000004</v>
      </c>
      <c r="CL62" s="66">
        <v>90.34759115</v>
      </c>
      <c r="CM62" s="66">
        <v>90.511792909999997</v>
      </c>
      <c r="CN62" s="66">
        <v>98.201819839999999</v>
      </c>
      <c r="CO62" s="66">
        <v>91.992017919999995</v>
      </c>
      <c r="CP62" s="66">
        <v>78.667122390000003</v>
      </c>
      <c r="CQ62" s="66">
        <v>71.423711040000001</v>
      </c>
      <c r="CR62" s="66">
        <v>75.482128240000009</v>
      </c>
      <c r="CS62" s="66">
        <v>78.994644690000001</v>
      </c>
      <c r="CT62" s="66">
        <v>85.300711489999998</v>
      </c>
      <c r="CU62" s="66">
        <v>94.05905396</v>
      </c>
      <c r="CV62" s="66">
        <v>95.598344550000007</v>
      </c>
      <c r="CW62" s="66">
        <v>99.605735909999993</v>
      </c>
      <c r="CX62" s="66">
        <v>94.180627349999995</v>
      </c>
      <c r="CY62" s="66">
        <v>87.502317250000004</v>
      </c>
      <c r="CZ62" s="66">
        <v>89.353729090000002</v>
      </c>
      <c r="DA62" s="66">
        <v>91.094564880000007</v>
      </c>
      <c r="DB62" s="66">
        <v>94.774673960000001</v>
      </c>
      <c r="DC62" s="66">
        <v>95.015461649999992</v>
      </c>
      <c r="DD62" s="66">
        <v>89.733093190000005</v>
      </c>
      <c r="DE62" s="66">
        <v>99.427027580000001</v>
      </c>
      <c r="DF62" s="66">
        <v>95.438408219999999</v>
      </c>
      <c r="DG62" s="66">
        <v>95.180883389999991</v>
      </c>
      <c r="DH62" s="66">
        <v>95.137720989999991</v>
      </c>
      <c r="DI62" s="66">
        <v>98.122006830000004</v>
      </c>
      <c r="DJ62" s="66">
        <v>96.400198020000005</v>
      </c>
      <c r="DK62" s="66">
        <v>93.005086290000008</v>
      </c>
      <c r="DL62" s="66">
        <v>95.786611989999997</v>
      </c>
      <c r="DM62" s="66">
        <v>94.270336039999989</v>
      </c>
      <c r="DN62" s="66">
        <v>98.807265290000004</v>
      </c>
      <c r="DO62" s="66">
        <v>96.772474920000008</v>
      </c>
      <c r="DP62" s="66">
        <v>108.01302415000001</v>
      </c>
      <c r="DQ62" s="66">
        <v>104.30565815</v>
      </c>
      <c r="DR62" s="66">
        <v>107.33628705</v>
      </c>
      <c r="DS62" s="66">
        <v>109.61077499</v>
      </c>
      <c r="DT62" s="66">
        <v>108.90494225</v>
      </c>
      <c r="DU62" s="66">
        <v>112.36246674</v>
      </c>
      <c r="DV62" s="66">
        <v>113.47079192000001</v>
      </c>
      <c r="DW62" s="66">
        <v>113.62752381</v>
      </c>
      <c r="DX62" s="66">
        <v>117.44779026</v>
      </c>
      <c r="DY62" s="66">
        <v>113.40536667000001</v>
      </c>
      <c r="DZ62" s="66">
        <v>117.17474106</v>
      </c>
      <c r="EA62" s="66">
        <v>114.15072764</v>
      </c>
      <c r="EB62" s="66">
        <v>113.60166298999999</v>
      </c>
      <c r="EC62" s="66">
        <v>110.42550179</v>
      </c>
      <c r="ED62" s="66">
        <v>107.525761</v>
      </c>
      <c r="EE62" s="66">
        <v>109.43286656999999</v>
      </c>
      <c r="EF62" s="66">
        <v>108.91334238</v>
      </c>
    </row>
    <row r="63" spans="1:136">
      <c r="A63" s="65" t="s">
        <v>92</v>
      </c>
      <c r="B63" s="66">
        <v>242.07864154000001</v>
      </c>
      <c r="C63" s="66">
        <v>254.35292057999999</v>
      </c>
      <c r="D63" s="66">
        <v>258.15007739999999</v>
      </c>
      <c r="E63" s="66">
        <v>264.39313447000001</v>
      </c>
      <c r="F63" s="66">
        <v>265.64216149000003</v>
      </c>
      <c r="G63" s="66">
        <v>250.69319609000001</v>
      </c>
      <c r="H63" s="66">
        <v>247.78346198999998</v>
      </c>
      <c r="I63" s="66">
        <v>227.24108938000001</v>
      </c>
      <c r="J63" s="66">
        <v>231.67270965</v>
      </c>
      <c r="K63" s="66">
        <v>239.86133161999999</v>
      </c>
      <c r="L63" s="66">
        <v>219.05482909</v>
      </c>
      <c r="M63" s="66">
        <v>207.67806847</v>
      </c>
      <c r="N63" s="66">
        <v>193.74348571000002</v>
      </c>
      <c r="O63" s="66">
        <v>197.46687659</v>
      </c>
      <c r="P63" s="66">
        <v>195.29485727999997</v>
      </c>
      <c r="Q63" s="66">
        <v>212.03683245000002</v>
      </c>
      <c r="R63" s="66">
        <v>218.25209819</v>
      </c>
      <c r="S63" s="66">
        <v>208.00282804</v>
      </c>
      <c r="T63" s="66">
        <v>186.86006442000001</v>
      </c>
      <c r="U63" s="66">
        <v>179.48412195</v>
      </c>
      <c r="V63" s="66">
        <v>183.38362218</v>
      </c>
      <c r="W63" s="66">
        <v>201.20424503999999</v>
      </c>
      <c r="X63" s="66">
        <v>187.36324445999998</v>
      </c>
      <c r="Y63" s="66">
        <v>182.41135365</v>
      </c>
      <c r="Z63" s="66">
        <v>173.64419572</v>
      </c>
      <c r="AA63" s="66">
        <v>184.30949212000002</v>
      </c>
      <c r="AB63" s="66">
        <v>189.25839411999999</v>
      </c>
      <c r="AC63" s="66">
        <v>181.46382334999998</v>
      </c>
      <c r="AD63" s="66">
        <v>164.35231812000001</v>
      </c>
      <c r="AE63" s="66">
        <v>164.95380284000001</v>
      </c>
      <c r="AF63" s="66">
        <v>152.99205863999998</v>
      </c>
      <c r="AG63" s="66">
        <v>155.45690752000002</v>
      </c>
      <c r="AH63" s="66">
        <v>158.27404920000001</v>
      </c>
      <c r="AI63" s="66">
        <v>149.23383395000002</v>
      </c>
      <c r="AJ63" s="66">
        <v>150.36970921</v>
      </c>
      <c r="AK63" s="66">
        <v>158.65391144</v>
      </c>
      <c r="AL63" s="66">
        <v>156.93610455999999</v>
      </c>
      <c r="AM63" s="66">
        <v>149.60404370999998</v>
      </c>
      <c r="AN63" s="66">
        <v>141.64490072000001</v>
      </c>
      <c r="AO63" s="66">
        <v>136.52421476000001</v>
      </c>
      <c r="AP63" s="66">
        <v>130.39435763</v>
      </c>
      <c r="AQ63" s="66">
        <v>140.43484480000001</v>
      </c>
      <c r="AR63" s="66">
        <v>139.58639333000002</v>
      </c>
      <c r="AS63" s="66">
        <v>133.43380895000001</v>
      </c>
      <c r="AT63" s="66">
        <v>145.00287567999999</v>
      </c>
      <c r="AU63" s="66">
        <v>139.90736505000001</v>
      </c>
      <c r="AV63" s="66">
        <v>118.79679188</v>
      </c>
      <c r="AW63" s="66">
        <v>121.60444717000001</v>
      </c>
      <c r="AX63" s="66">
        <v>118.11714943999999</v>
      </c>
      <c r="AY63" s="66">
        <v>129.90631089999999</v>
      </c>
      <c r="AZ63" s="66">
        <v>127.465209</v>
      </c>
      <c r="BA63" s="66">
        <v>129.79268185999999</v>
      </c>
      <c r="BB63" s="66">
        <v>124.11228371999999</v>
      </c>
      <c r="BC63" s="66">
        <v>134.63609331000001</v>
      </c>
      <c r="BD63" s="66">
        <v>122.82291646</v>
      </c>
      <c r="BE63" s="66">
        <v>117.32034707</v>
      </c>
      <c r="BF63" s="66">
        <v>120.50215535000001</v>
      </c>
      <c r="BG63" s="66">
        <v>127.95753492</v>
      </c>
      <c r="BH63" s="66">
        <v>128.33014263000001</v>
      </c>
      <c r="BI63" s="66">
        <v>121.2979674</v>
      </c>
      <c r="BJ63" s="66">
        <v>113.70060851</v>
      </c>
      <c r="BK63" s="66">
        <v>111.38289094999999</v>
      </c>
      <c r="BL63" s="66">
        <v>117.27192188000001</v>
      </c>
      <c r="BM63" s="66">
        <v>120.73940707</v>
      </c>
      <c r="BN63" s="66">
        <v>118.01924817</v>
      </c>
      <c r="BO63" s="66">
        <v>112.91031217</v>
      </c>
      <c r="BP63" s="66">
        <v>120.10992662000001</v>
      </c>
      <c r="BQ63" s="66">
        <v>116.14499054999999</v>
      </c>
      <c r="BR63" s="66">
        <v>121.55070451</v>
      </c>
      <c r="BS63" s="66">
        <v>126.72703989999999</v>
      </c>
      <c r="BT63" s="66">
        <v>110.44278593</v>
      </c>
      <c r="BU63" s="66">
        <v>114.79564522999999</v>
      </c>
      <c r="BV63" s="66">
        <v>115.92400126000001</v>
      </c>
      <c r="BW63" s="66">
        <v>115.33241014999999</v>
      </c>
      <c r="BX63" s="66">
        <v>117.32093853999999</v>
      </c>
      <c r="BY63" s="66">
        <v>112.20005114</v>
      </c>
      <c r="BZ63" s="66">
        <v>118.93030878</v>
      </c>
      <c r="CA63" s="66">
        <v>117.30883866000001</v>
      </c>
      <c r="CB63" s="66">
        <v>114.77011247</v>
      </c>
      <c r="CC63" s="66">
        <v>118.10660157</v>
      </c>
      <c r="CD63" s="66">
        <v>118.86228471999999</v>
      </c>
      <c r="CE63" s="66">
        <v>135.11540065</v>
      </c>
      <c r="CF63" s="66">
        <v>131.04324381999999</v>
      </c>
      <c r="CG63" s="66">
        <v>123.70676829000001</v>
      </c>
      <c r="CH63" s="66">
        <v>118.48838101000001</v>
      </c>
      <c r="CI63" s="66">
        <v>119.16131947</v>
      </c>
      <c r="CJ63" s="66">
        <v>130.63821269000002</v>
      </c>
      <c r="CK63" s="66">
        <v>125.86459937999999</v>
      </c>
      <c r="CL63" s="66">
        <v>123.51698187</v>
      </c>
      <c r="CM63" s="66">
        <v>117.99974612</v>
      </c>
      <c r="CN63" s="66">
        <v>129.09515988999999</v>
      </c>
      <c r="CO63" s="66">
        <v>127.21205252999999</v>
      </c>
      <c r="CP63" s="66">
        <v>127.03306465999999</v>
      </c>
      <c r="CQ63" s="66">
        <v>118.77441057</v>
      </c>
      <c r="CR63" s="66">
        <v>115.72019926</v>
      </c>
      <c r="CS63" s="66">
        <v>112.73306243</v>
      </c>
      <c r="CT63" s="66">
        <v>114.45210953</v>
      </c>
      <c r="CU63" s="66">
        <v>123.4017451</v>
      </c>
      <c r="CV63" s="66">
        <v>121.20860897</v>
      </c>
      <c r="CW63" s="66">
        <v>114.91904767</v>
      </c>
      <c r="CX63" s="66">
        <v>109.66623892</v>
      </c>
      <c r="CY63" s="66">
        <v>120.91146451</v>
      </c>
      <c r="CZ63" s="66">
        <v>125.27552703000001</v>
      </c>
      <c r="DA63" s="66">
        <v>125.2149469</v>
      </c>
      <c r="DB63" s="66">
        <v>121.25946487</v>
      </c>
      <c r="DC63" s="66">
        <v>124.81436367000001</v>
      </c>
      <c r="DD63" s="66">
        <v>127.75595917</v>
      </c>
      <c r="DE63" s="66">
        <v>127.75280867000001</v>
      </c>
      <c r="DF63" s="66">
        <v>118.9703767</v>
      </c>
      <c r="DG63" s="66">
        <v>116.70344205000001</v>
      </c>
      <c r="DH63" s="66">
        <v>121.1814892</v>
      </c>
      <c r="DI63" s="66">
        <v>130.34212310999999</v>
      </c>
      <c r="DJ63" s="66">
        <v>127.81750678</v>
      </c>
      <c r="DK63" s="66">
        <v>119.30356279</v>
      </c>
      <c r="DL63" s="66">
        <v>123.3747899</v>
      </c>
      <c r="DM63" s="66">
        <v>116.80022630000001</v>
      </c>
      <c r="DN63" s="66">
        <v>127.29305160999999</v>
      </c>
      <c r="DO63" s="66">
        <v>120.9009693</v>
      </c>
      <c r="DP63" s="66">
        <v>119.61130229</v>
      </c>
      <c r="DQ63" s="66">
        <v>121.68964360000001</v>
      </c>
      <c r="DR63" s="66">
        <v>119.17564239999999</v>
      </c>
      <c r="DS63" s="66">
        <v>110.2110203</v>
      </c>
      <c r="DT63" s="66">
        <v>112.30719291</v>
      </c>
      <c r="DU63" s="66">
        <v>112.3870957</v>
      </c>
      <c r="DV63" s="66">
        <v>117.8235069</v>
      </c>
      <c r="DW63" s="66">
        <v>121.57206691</v>
      </c>
      <c r="DX63" s="66">
        <v>120.52496558999999</v>
      </c>
      <c r="DY63" s="66">
        <v>110.04656489</v>
      </c>
      <c r="DZ63" s="66">
        <v>113.3726183</v>
      </c>
      <c r="EA63" s="66">
        <v>112.3169013</v>
      </c>
      <c r="EB63" s="66">
        <v>109.87804009999999</v>
      </c>
      <c r="EC63" s="66">
        <v>105.4903036</v>
      </c>
      <c r="ED63" s="66">
        <v>102.5836651</v>
      </c>
      <c r="EE63" s="66">
        <v>109.1838094</v>
      </c>
      <c r="EF63" s="66">
        <v>112.01532749999998</v>
      </c>
    </row>
    <row r="64" spans="1:136">
      <c r="A64" s="65" t="s">
        <v>93</v>
      </c>
      <c r="B64" s="66">
        <v>36.207665939999998</v>
      </c>
      <c r="C64" s="66">
        <v>41.01854779</v>
      </c>
      <c r="D64" s="66">
        <v>40.232745190000003</v>
      </c>
      <c r="E64" s="66">
        <v>36.400939360000002</v>
      </c>
      <c r="F64" s="66">
        <v>31.803647869999999</v>
      </c>
      <c r="G64" s="66">
        <v>31.089694809999997</v>
      </c>
      <c r="H64" s="66">
        <v>36.712234010000003</v>
      </c>
      <c r="I64" s="66">
        <v>35.388126589999999</v>
      </c>
      <c r="J64" s="66">
        <v>39.404026360000003</v>
      </c>
      <c r="K64" s="66">
        <v>37.200707559999998</v>
      </c>
      <c r="L64" s="66">
        <v>44.296309659999999</v>
      </c>
      <c r="M64" s="66">
        <v>43.139828030000004</v>
      </c>
      <c r="N64" s="66">
        <v>39.348557159999999</v>
      </c>
      <c r="O64" s="66">
        <v>35.051536800000001</v>
      </c>
      <c r="P64" s="66">
        <v>33.300710580000001</v>
      </c>
      <c r="Q64" s="66">
        <v>26.973704869999999</v>
      </c>
      <c r="R64" s="66">
        <v>29.543375959999999</v>
      </c>
      <c r="S64" s="66">
        <v>29.65514589</v>
      </c>
      <c r="T64" s="66">
        <v>34.556790559999996</v>
      </c>
      <c r="U64" s="66">
        <v>37.263937490000004</v>
      </c>
      <c r="V64" s="66">
        <v>33.476649780000002</v>
      </c>
      <c r="W64" s="66">
        <v>29.10823899</v>
      </c>
      <c r="X64" s="66">
        <v>28.806630779999999</v>
      </c>
      <c r="Y64" s="66">
        <v>28.805714620000003</v>
      </c>
      <c r="Z64" s="66">
        <v>31.882270890000001</v>
      </c>
      <c r="AA64" s="66">
        <v>26.313029460000003</v>
      </c>
      <c r="AB64" s="66">
        <v>30.011337789999999</v>
      </c>
      <c r="AC64" s="66">
        <v>31.495500819999997</v>
      </c>
      <c r="AD64" s="66">
        <v>35.934257340000002</v>
      </c>
      <c r="AE64" s="66">
        <v>32.077826720000004</v>
      </c>
      <c r="AF64" s="66">
        <v>31.201553730000001</v>
      </c>
      <c r="AG64" s="66">
        <v>28.721538590000002</v>
      </c>
      <c r="AH64" s="66">
        <v>27.92944838</v>
      </c>
      <c r="AI64" s="66">
        <v>28.76589143</v>
      </c>
      <c r="AJ64" s="66">
        <v>29.149008949999999</v>
      </c>
      <c r="AK64" s="66">
        <v>28.249887880000003</v>
      </c>
      <c r="AL64" s="66">
        <v>26.698279190000001</v>
      </c>
      <c r="AM64" s="66">
        <v>29.13556548</v>
      </c>
      <c r="AN64" s="66">
        <v>33.390015930000004</v>
      </c>
      <c r="AO64" s="66">
        <v>34.086382209999996</v>
      </c>
      <c r="AP64" s="66">
        <v>33.069372369999996</v>
      </c>
      <c r="AQ64" s="66">
        <v>30.514650760000002</v>
      </c>
      <c r="AR64" s="66">
        <v>27.39661546</v>
      </c>
      <c r="AS64" s="66">
        <v>26.989960010000001</v>
      </c>
      <c r="AT64" s="66">
        <v>28.309670009999998</v>
      </c>
      <c r="AU64" s="66">
        <v>28.652885220000002</v>
      </c>
      <c r="AV64" s="66">
        <v>27.380620030000003</v>
      </c>
      <c r="AW64" s="66">
        <v>25.473953290000001</v>
      </c>
      <c r="AX64" s="66">
        <v>24.419053470000001</v>
      </c>
      <c r="AY64" s="66">
        <v>24.358561129999998</v>
      </c>
      <c r="AZ64" s="66">
        <v>27.81774661</v>
      </c>
      <c r="BA64" s="66">
        <v>26.221977819999999</v>
      </c>
      <c r="BB64" s="66">
        <v>26.0828566</v>
      </c>
      <c r="BC64" s="66">
        <v>23.694980010000002</v>
      </c>
      <c r="BD64" s="66">
        <v>26.196516350000003</v>
      </c>
      <c r="BE64" s="66">
        <v>23.48544549</v>
      </c>
      <c r="BF64" s="66">
        <v>23.107222129999997</v>
      </c>
      <c r="BG64" s="66">
        <v>27.670758840000001</v>
      </c>
      <c r="BH64" s="66">
        <v>23.111179710000002</v>
      </c>
      <c r="BI64" s="66">
        <v>24.84967696</v>
      </c>
      <c r="BJ64" s="66">
        <v>24.438254800000003</v>
      </c>
      <c r="BK64" s="66">
        <v>25.64892691</v>
      </c>
      <c r="BL64" s="66">
        <v>28.761113999999999</v>
      </c>
      <c r="BM64" s="66">
        <v>25.780226290000002</v>
      </c>
      <c r="BN64" s="66">
        <v>26.971181900000001</v>
      </c>
      <c r="BO64" s="66">
        <v>26.97989729</v>
      </c>
      <c r="BP64" s="66">
        <v>28.335076220000001</v>
      </c>
      <c r="BQ64" s="66">
        <v>26.212547199999999</v>
      </c>
      <c r="BR64" s="66">
        <v>28.144731149999998</v>
      </c>
      <c r="BS64" s="66">
        <v>23.713955410000001</v>
      </c>
      <c r="BT64" s="66">
        <v>23.028740620000001</v>
      </c>
      <c r="BU64" s="66">
        <v>22.207206149999998</v>
      </c>
      <c r="BV64" s="66">
        <v>22.576368459999998</v>
      </c>
      <c r="BW64" s="66">
        <v>25.49740547</v>
      </c>
      <c r="BX64" s="66">
        <v>27.479419649999997</v>
      </c>
      <c r="BY64" s="66">
        <v>26.604275940000001</v>
      </c>
      <c r="BZ64" s="66">
        <v>25.435355149999999</v>
      </c>
      <c r="CA64" s="66">
        <v>25.672921070000001</v>
      </c>
      <c r="CB64" s="66">
        <v>27.987463640000001</v>
      </c>
      <c r="CC64" s="66">
        <v>26.139283320000001</v>
      </c>
      <c r="CD64" s="66">
        <v>25.210103410000002</v>
      </c>
      <c r="CE64" s="66">
        <v>22.867041880000002</v>
      </c>
      <c r="CF64" s="66">
        <v>28.67317061</v>
      </c>
      <c r="CG64" s="66">
        <v>29.198836700000001</v>
      </c>
      <c r="CH64" s="66">
        <v>27.087102510000001</v>
      </c>
      <c r="CI64" s="66">
        <v>25.77590807</v>
      </c>
      <c r="CJ64" s="66">
        <v>21.08883282</v>
      </c>
      <c r="CK64" s="66">
        <v>19.781228720000001</v>
      </c>
      <c r="CL64" s="66">
        <v>19.297949389999999</v>
      </c>
      <c r="CM64" s="66">
        <v>20.664840080000001</v>
      </c>
      <c r="CN64" s="66">
        <v>21.50622267</v>
      </c>
      <c r="CO64" s="66">
        <v>17.495119930000001</v>
      </c>
      <c r="CP64" s="66">
        <v>18.350080329999997</v>
      </c>
      <c r="CQ64" s="66">
        <v>21.361542440000001</v>
      </c>
      <c r="CR64" s="66">
        <v>22.268295309999999</v>
      </c>
      <c r="CS64" s="66">
        <v>20.564815889999998</v>
      </c>
      <c r="CT64" s="66">
        <v>19.886133640000001</v>
      </c>
      <c r="CU64" s="66">
        <v>21.606983280000001</v>
      </c>
      <c r="CV64" s="66">
        <v>20.99868068</v>
      </c>
      <c r="CW64" s="66">
        <v>18.053246430000002</v>
      </c>
      <c r="CX64" s="66">
        <v>20.173780780000001</v>
      </c>
      <c r="CY64" s="66">
        <v>15.795449619999999</v>
      </c>
      <c r="CZ64" s="66">
        <v>16.784640169999999</v>
      </c>
      <c r="DA64" s="66">
        <v>18.07094008</v>
      </c>
      <c r="DB64" s="66">
        <v>20.13334205</v>
      </c>
      <c r="DC64" s="66">
        <v>20.548945279999998</v>
      </c>
      <c r="DD64" s="66">
        <v>19.550897929999998</v>
      </c>
      <c r="DE64" s="66">
        <v>20.474497960000001</v>
      </c>
      <c r="DF64" s="66">
        <v>19.72609654</v>
      </c>
      <c r="DG64" s="66">
        <v>19.92067634</v>
      </c>
      <c r="DH64" s="66">
        <v>16.804508779999999</v>
      </c>
      <c r="DI64" s="66">
        <v>17.812823090000002</v>
      </c>
      <c r="DJ64" s="66">
        <v>20.11037907</v>
      </c>
      <c r="DK64" s="66">
        <v>21.146790629999998</v>
      </c>
      <c r="DL64" s="66">
        <v>18.264049049999997</v>
      </c>
      <c r="DM64" s="66">
        <v>16.481768600000002</v>
      </c>
      <c r="DN64" s="66">
        <v>14.456639259999999</v>
      </c>
      <c r="DO64" s="66">
        <v>16.44229872</v>
      </c>
      <c r="DP64" s="66">
        <v>14.502849510000001</v>
      </c>
      <c r="DQ64" s="66">
        <v>15.446454230000001</v>
      </c>
      <c r="DR64" s="66">
        <v>17.367444839999997</v>
      </c>
      <c r="DS64" s="66">
        <v>17.328281019999999</v>
      </c>
      <c r="DT64" s="66">
        <v>18.752953730000002</v>
      </c>
      <c r="DU64" s="66">
        <v>15.15910394</v>
      </c>
      <c r="DV64" s="66">
        <v>17.119913780000001</v>
      </c>
      <c r="DW64" s="66">
        <v>15.88371792</v>
      </c>
      <c r="DX64" s="66">
        <v>17.54208131</v>
      </c>
      <c r="DY64" s="66">
        <v>16.224745259999999</v>
      </c>
      <c r="DZ64" s="66">
        <v>12.60706214</v>
      </c>
      <c r="EA64" s="66">
        <v>13.63251502</v>
      </c>
      <c r="EB64" s="66">
        <v>15.0138737</v>
      </c>
      <c r="EC64" s="66">
        <v>15.717906320000001</v>
      </c>
      <c r="ED64" s="66">
        <v>16.11997148</v>
      </c>
      <c r="EE64" s="66">
        <v>14.617709789999999</v>
      </c>
      <c r="EF64" s="66">
        <v>14.190579620000001</v>
      </c>
    </row>
    <row r="65" spans="1:136">
      <c r="A65" s="65" t="s">
        <v>94</v>
      </c>
      <c r="B65" s="66">
        <v>83.064351569999999</v>
      </c>
      <c r="C65" s="66">
        <v>75.094634429999999</v>
      </c>
      <c r="D65" s="66">
        <v>81.175406339999995</v>
      </c>
      <c r="E65" s="66">
        <v>89.772541649999994</v>
      </c>
      <c r="F65" s="66">
        <v>87.767115789999991</v>
      </c>
      <c r="G65" s="66">
        <v>90.151361489999999</v>
      </c>
      <c r="H65" s="66">
        <v>79.670396839999995</v>
      </c>
      <c r="I65" s="66">
        <v>84.023938759999993</v>
      </c>
      <c r="J65" s="66">
        <v>81.451891060000008</v>
      </c>
      <c r="K65" s="66">
        <v>84.202889139999996</v>
      </c>
      <c r="L65" s="66">
        <v>82.541061259999992</v>
      </c>
      <c r="M65" s="66">
        <v>92.906058720000004</v>
      </c>
      <c r="N65" s="66">
        <v>84.547860710000009</v>
      </c>
      <c r="O65" s="66">
        <v>98.97223618999999</v>
      </c>
      <c r="P65" s="66">
        <v>82.377569569999991</v>
      </c>
      <c r="Q65" s="66">
        <v>78.840448949999995</v>
      </c>
      <c r="R65" s="66">
        <v>91.989374330000004</v>
      </c>
      <c r="S65" s="66">
        <v>97.28251911000001</v>
      </c>
      <c r="T65" s="66">
        <v>91.95983566000001</v>
      </c>
      <c r="U65" s="66">
        <v>76.359495290000012</v>
      </c>
      <c r="V65" s="66">
        <v>85.576585379999997</v>
      </c>
      <c r="W65" s="66">
        <v>78.082066269999999</v>
      </c>
      <c r="X65" s="66">
        <v>83.054474870000007</v>
      </c>
      <c r="Y65" s="66">
        <v>77.951343199999997</v>
      </c>
      <c r="Z65" s="66">
        <v>70.260525130000005</v>
      </c>
      <c r="AA65" s="66">
        <v>76.345912440000006</v>
      </c>
      <c r="AB65" s="66">
        <v>74.58020673</v>
      </c>
      <c r="AC65" s="66">
        <v>73.87826518</v>
      </c>
      <c r="AD65" s="66">
        <v>80.677059329999992</v>
      </c>
      <c r="AE65" s="66">
        <v>75.961213210000011</v>
      </c>
      <c r="AF65" s="66">
        <v>85.803418340000007</v>
      </c>
      <c r="AG65" s="66">
        <v>75.711450970000001</v>
      </c>
      <c r="AH65" s="66">
        <v>69.061750340000003</v>
      </c>
      <c r="AI65" s="66">
        <v>70.933205639999997</v>
      </c>
      <c r="AJ65" s="66">
        <v>70.367950010000001</v>
      </c>
      <c r="AK65" s="66">
        <v>73.022468650000008</v>
      </c>
      <c r="AL65" s="66">
        <v>69.439374520000001</v>
      </c>
      <c r="AM65" s="66">
        <v>73.995070010000006</v>
      </c>
      <c r="AN65" s="66">
        <v>78.889938799999996</v>
      </c>
      <c r="AO65" s="66">
        <v>67.054661879999998</v>
      </c>
      <c r="AP65" s="66">
        <v>71.296889350000001</v>
      </c>
      <c r="AQ65" s="66">
        <v>72.948354499999994</v>
      </c>
      <c r="AR65" s="66">
        <v>71.164653659999999</v>
      </c>
      <c r="AS65" s="66">
        <v>74.816497580000004</v>
      </c>
      <c r="AT65" s="66">
        <v>72.565956589999999</v>
      </c>
      <c r="AU65" s="66">
        <v>67.842584719999991</v>
      </c>
      <c r="AV65" s="66">
        <v>68.556155799999999</v>
      </c>
      <c r="AW65" s="66">
        <v>67.455814480000001</v>
      </c>
      <c r="AX65" s="66">
        <v>71.892187680000006</v>
      </c>
      <c r="AY65" s="66">
        <v>70.234894480000008</v>
      </c>
      <c r="AZ65" s="66">
        <v>68.215538530000003</v>
      </c>
      <c r="BA65" s="66">
        <v>66.064229310000002</v>
      </c>
      <c r="BB65" s="66">
        <v>72.926250379999999</v>
      </c>
      <c r="BC65" s="66">
        <v>75.469784500000003</v>
      </c>
      <c r="BD65" s="66">
        <v>71.794043700000003</v>
      </c>
      <c r="BE65" s="66">
        <v>72.295755400000004</v>
      </c>
      <c r="BF65" s="66">
        <v>68.690252729999997</v>
      </c>
      <c r="BG65" s="66">
        <v>71.382938910000007</v>
      </c>
      <c r="BH65" s="66">
        <v>78.518765639999998</v>
      </c>
      <c r="BI65" s="66">
        <v>71.141768009999993</v>
      </c>
      <c r="BJ65" s="66">
        <v>72.632261279999994</v>
      </c>
      <c r="BK65" s="66">
        <v>71.329919020000006</v>
      </c>
      <c r="BL65" s="66">
        <v>77.771872209999998</v>
      </c>
      <c r="BM65" s="66">
        <v>75.786785379999998</v>
      </c>
      <c r="BN65" s="66">
        <v>77.260208479999989</v>
      </c>
      <c r="BO65" s="66">
        <v>73.767300849999998</v>
      </c>
      <c r="BP65" s="66">
        <v>80.211902850000001</v>
      </c>
      <c r="BQ65" s="66">
        <v>88.224079530000012</v>
      </c>
      <c r="BR65" s="66">
        <v>82.472781480000009</v>
      </c>
      <c r="BS65" s="66">
        <v>73.760937060000003</v>
      </c>
      <c r="BT65" s="66">
        <v>77.323001840000003</v>
      </c>
      <c r="BU65" s="66">
        <v>76.270488099999994</v>
      </c>
      <c r="BV65" s="66">
        <v>82.291394199999999</v>
      </c>
      <c r="BW65" s="66">
        <v>79.110439240000005</v>
      </c>
      <c r="BX65" s="66">
        <v>81.289081229999994</v>
      </c>
      <c r="BY65" s="66">
        <v>84.5250111</v>
      </c>
      <c r="BZ65" s="66">
        <v>80.834600050000006</v>
      </c>
      <c r="CA65" s="66">
        <v>82.097173370000007</v>
      </c>
      <c r="CB65" s="66">
        <v>76.567665849999997</v>
      </c>
      <c r="CC65" s="66">
        <v>76.821417310000001</v>
      </c>
      <c r="CD65" s="66">
        <v>85.267697370000008</v>
      </c>
      <c r="CE65" s="66">
        <v>89.400358240000003</v>
      </c>
      <c r="CF65" s="66">
        <v>87.239149499999996</v>
      </c>
      <c r="CG65" s="66">
        <v>80.286947609999999</v>
      </c>
      <c r="CH65" s="66">
        <v>79.902989560000009</v>
      </c>
      <c r="CI65" s="66">
        <v>79.618771210000006</v>
      </c>
      <c r="CJ65" s="66">
        <v>73.159493069999996</v>
      </c>
      <c r="CK65" s="66">
        <v>81.339210070000007</v>
      </c>
      <c r="CL65" s="66">
        <v>87.355091679999987</v>
      </c>
      <c r="CM65" s="66">
        <v>87.21838717</v>
      </c>
      <c r="CN65" s="66">
        <v>85.67186074</v>
      </c>
      <c r="CO65" s="66">
        <v>79.798564209999995</v>
      </c>
      <c r="CP65" s="66">
        <v>73.54359568000001</v>
      </c>
      <c r="CQ65" s="66">
        <v>72.000616720000011</v>
      </c>
      <c r="CR65" s="66">
        <v>74.16249332999999</v>
      </c>
      <c r="CS65" s="66">
        <v>76.262596799999997</v>
      </c>
      <c r="CT65" s="66">
        <v>75.657349719999999</v>
      </c>
      <c r="CU65" s="66">
        <v>69.868167819999996</v>
      </c>
      <c r="CV65" s="66">
        <v>72.471933589999992</v>
      </c>
      <c r="CW65" s="66">
        <v>73.133780729999998</v>
      </c>
      <c r="CX65" s="66">
        <v>76.880875419999995</v>
      </c>
      <c r="CY65" s="66">
        <v>77.740376949999998</v>
      </c>
      <c r="CZ65" s="66">
        <v>76.400263730000006</v>
      </c>
      <c r="DA65" s="66">
        <v>75.426684289999997</v>
      </c>
      <c r="DB65" s="66">
        <v>73.740646670000004</v>
      </c>
      <c r="DC65" s="66">
        <v>75.582382599999988</v>
      </c>
      <c r="DD65" s="66">
        <v>75.327948989999996</v>
      </c>
      <c r="DE65" s="66">
        <v>79.27027253</v>
      </c>
      <c r="DF65" s="66">
        <v>83.133656129999991</v>
      </c>
      <c r="DG65" s="66">
        <v>73.671217030000008</v>
      </c>
      <c r="DH65" s="66">
        <v>75.854074830000002</v>
      </c>
      <c r="DI65" s="66">
        <v>73.507034730000001</v>
      </c>
      <c r="DJ65" s="66">
        <v>77.805408270000001</v>
      </c>
      <c r="DK65" s="66">
        <v>77.034416700000008</v>
      </c>
      <c r="DL65" s="66">
        <v>74.794594189999998</v>
      </c>
      <c r="DM65" s="66">
        <v>72.847436460000011</v>
      </c>
      <c r="DN65" s="66">
        <v>69.868226390000004</v>
      </c>
      <c r="DO65" s="66">
        <v>73.617504480000008</v>
      </c>
      <c r="DP65" s="66">
        <v>73.080803849999995</v>
      </c>
      <c r="DQ65" s="66">
        <v>69.953880160000011</v>
      </c>
      <c r="DR65" s="66">
        <v>72.098670249999998</v>
      </c>
      <c r="DS65" s="66">
        <v>72.355051750000001</v>
      </c>
      <c r="DT65" s="66">
        <v>69.015435109999999</v>
      </c>
      <c r="DU65" s="66">
        <v>64.636249939999999</v>
      </c>
      <c r="DV65" s="66">
        <v>66.272095030000003</v>
      </c>
      <c r="DW65" s="66">
        <v>64.389733800000002</v>
      </c>
      <c r="DX65" s="66">
        <v>63.533336239999997</v>
      </c>
      <c r="DY65" s="66">
        <v>64.593953169999992</v>
      </c>
      <c r="DZ65" s="66">
        <v>67.268523860000002</v>
      </c>
      <c r="EA65" s="66">
        <v>65.628954269999994</v>
      </c>
      <c r="EB65" s="66">
        <v>61.874056429999996</v>
      </c>
      <c r="EC65" s="66">
        <v>56.353150979999995</v>
      </c>
      <c r="ED65" s="66">
        <v>56.404835560000002</v>
      </c>
      <c r="EE65" s="66">
        <v>57.932831210000003</v>
      </c>
      <c r="EF65" s="66">
        <v>57.012970719999998</v>
      </c>
    </row>
    <row r="66" spans="1:136">
      <c r="A66" s="63" t="s">
        <v>256</v>
      </c>
    </row>
    <row r="67" spans="1:136">
      <c r="A67" s="65" t="s">
        <v>76</v>
      </c>
      <c r="B67" s="66">
        <v>9.2517599700000002</v>
      </c>
      <c r="C67" s="66">
        <v>11.494996629999999</v>
      </c>
      <c r="D67" s="66">
        <v>7.3985468799999996</v>
      </c>
      <c r="E67" s="66">
        <v>8.1678650800000003</v>
      </c>
      <c r="F67" s="66">
        <v>13.472802039999999</v>
      </c>
      <c r="G67" s="66">
        <v>7.7172736799999999</v>
      </c>
      <c r="H67" s="66">
        <v>8.6998154700000008</v>
      </c>
      <c r="I67" s="66">
        <v>10.86808205</v>
      </c>
      <c r="J67" s="66">
        <v>11.003799600000001</v>
      </c>
      <c r="K67" s="66">
        <v>13.00473878</v>
      </c>
      <c r="L67" s="66">
        <v>8.9111677599999997</v>
      </c>
      <c r="M67" s="66">
        <v>8.0766578800000008</v>
      </c>
      <c r="N67" s="66">
        <v>10.46336769</v>
      </c>
      <c r="O67" s="66">
        <v>8.4999184200000002</v>
      </c>
      <c r="P67" s="66">
        <v>6.7992147900000006</v>
      </c>
      <c r="Q67" s="66">
        <v>5.2401960600000006</v>
      </c>
      <c r="R67" s="66">
        <v>8.7053316800000005</v>
      </c>
      <c r="S67" s="66">
        <v>8.2157277499999992</v>
      </c>
      <c r="T67" s="66">
        <v>9.3172936200000009</v>
      </c>
      <c r="U67" s="66">
        <v>5.7042431200000001</v>
      </c>
      <c r="V67" s="66">
        <v>8.7535973600000005</v>
      </c>
      <c r="W67" s="66">
        <v>9.5241195600000008</v>
      </c>
      <c r="X67" s="66">
        <v>8.9403198900000014</v>
      </c>
      <c r="Y67" s="66">
        <v>8.7808645300000006</v>
      </c>
      <c r="Z67" s="66">
        <v>9.6616383399999997</v>
      </c>
      <c r="AA67" s="66">
        <v>8.6378078400000007</v>
      </c>
      <c r="AB67" s="66">
        <v>9.3107936900000006</v>
      </c>
      <c r="AC67" s="66">
        <v>7.5508256500000002</v>
      </c>
      <c r="AD67" s="66">
        <v>10.77479713</v>
      </c>
      <c r="AE67" s="66">
        <v>8.0406015699999998</v>
      </c>
      <c r="AF67" s="66">
        <v>8.7299307800000001</v>
      </c>
      <c r="AG67" s="66">
        <v>10.69121702</v>
      </c>
      <c r="AH67" s="66">
        <v>11.179403730000001</v>
      </c>
      <c r="AI67" s="66">
        <v>11.268252669999999</v>
      </c>
      <c r="AJ67" s="66">
        <v>10.64675744</v>
      </c>
      <c r="AK67" s="66">
        <v>7.0545298700000005</v>
      </c>
      <c r="AL67" s="66">
        <v>7.2050337800000008</v>
      </c>
      <c r="AM67" s="66">
        <v>7.1996730499999995</v>
      </c>
      <c r="AN67" s="66">
        <v>3.70672976</v>
      </c>
      <c r="AO67" s="66">
        <v>7.3025628600000001</v>
      </c>
      <c r="AP67" s="66">
        <v>10.765878900000001</v>
      </c>
      <c r="AQ67" s="66">
        <v>7.5008869199999992</v>
      </c>
      <c r="AR67" s="66">
        <v>8.5272847600000006</v>
      </c>
      <c r="AS67" s="66">
        <v>10.8517601</v>
      </c>
      <c r="AT67" s="66">
        <v>8.8925779800000004</v>
      </c>
      <c r="AU67" s="66">
        <v>7.01580242</v>
      </c>
      <c r="AV67" s="66">
        <v>8.3986952800000001</v>
      </c>
      <c r="AW67" s="66">
        <v>7.5193010899999999</v>
      </c>
      <c r="AX67" s="66">
        <v>7.5545193099999999</v>
      </c>
      <c r="AY67" s="66">
        <v>8.1516327699999991</v>
      </c>
      <c r="AZ67" s="66">
        <v>9.8196041399999991</v>
      </c>
      <c r="BA67" s="66">
        <v>7.4814433099999995</v>
      </c>
      <c r="BB67" s="66">
        <v>11.095923129999999</v>
      </c>
      <c r="BC67" s="66">
        <v>8.8942532300000003</v>
      </c>
      <c r="BD67" s="66">
        <v>12.161963759999999</v>
      </c>
      <c r="BE67" s="66">
        <v>11.291037840000001</v>
      </c>
      <c r="BF67" s="66">
        <v>13.686334120000001</v>
      </c>
      <c r="BG67" s="66">
        <v>9.827417220000001</v>
      </c>
      <c r="BH67" s="66">
        <v>11.49217556</v>
      </c>
      <c r="BI67" s="66">
        <v>12.368486669999999</v>
      </c>
      <c r="BJ67" s="66">
        <v>12.084840509999999</v>
      </c>
      <c r="BK67" s="66">
        <v>8.7814547800000007</v>
      </c>
      <c r="BL67" s="66">
        <v>13.591634729999999</v>
      </c>
      <c r="BM67" s="66">
        <v>14.61094524</v>
      </c>
      <c r="BN67" s="66">
        <v>16.24526732</v>
      </c>
      <c r="BO67" s="66">
        <v>13.855522860000001</v>
      </c>
      <c r="BP67" s="66">
        <v>11.407018800000001</v>
      </c>
      <c r="BQ67" s="66">
        <v>13.60354396</v>
      </c>
      <c r="BR67" s="66">
        <v>12.562133859999999</v>
      </c>
      <c r="BS67" s="66">
        <v>13.626680800000001</v>
      </c>
      <c r="BT67" s="66">
        <v>13.749061129999999</v>
      </c>
      <c r="BU67" s="66">
        <v>11.62628385</v>
      </c>
      <c r="BV67" s="66">
        <v>12.42584353</v>
      </c>
      <c r="BW67" s="66">
        <v>15.336353389999999</v>
      </c>
      <c r="BX67" s="66">
        <v>13.91922585</v>
      </c>
      <c r="BY67" s="66">
        <v>13.21906465</v>
      </c>
      <c r="BZ67" s="66">
        <v>14.382831079999999</v>
      </c>
      <c r="CA67" s="66">
        <v>12.25189037</v>
      </c>
      <c r="CB67" s="66">
        <v>11.5937024</v>
      </c>
      <c r="CC67" s="66">
        <v>11.12350563</v>
      </c>
      <c r="CD67" s="66">
        <v>11.24697907</v>
      </c>
      <c r="CE67" s="66">
        <v>13.915149339999999</v>
      </c>
      <c r="CF67" s="66">
        <v>11.546711069999999</v>
      </c>
      <c r="CG67" s="66">
        <v>13.2421053</v>
      </c>
      <c r="CH67" s="66">
        <v>11.577048229999999</v>
      </c>
      <c r="CI67" s="66">
        <v>12.19184877</v>
      </c>
      <c r="CJ67" s="66">
        <v>13.650848109999998</v>
      </c>
      <c r="CK67" s="66">
        <v>15.39283681</v>
      </c>
      <c r="CL67" s="66">
        <v>14.228029809999999</v>
      </c>
      <c r="CM67" s="66">
        <v>17.03371744</v>
      </c>
      <c r="CN67" s="66">
        <v>16.544010459999999</v>
      </c>
      <c r="CO67" s="66">
        <v>18.016665109999998</v>
      </c>
      <c r="CP67" s="66">
        <v>15.60828339</v>
      </c>
      <c r="CQ67" s="66">
        <v>17.136360490000001</v>
      </c>
      <c r="CR67" s="66">
        <v>13.740709880000001</v>
      </c>
      <c r="CS67" s="66">
        <v>16.103824119999999</v>
      </c>
      <c r="CT67" s="66">
        <v>13.718987499999999</v>
      </c>
      <c r="CU67" s="66">
        <v>12.63439936</v>
      </c>
      <c r="CV67" s="66">
        <v>13.29913225</v>
      </c>
      <c r="CW67" s="66">
        <v>12.00632311</v>
      </c>
      <c r="CX67" s="66">
        <v>14.96509777</v>
      </c>
      <c r="CY67" s="66">
        <v>15.71510005</v>
      </c>
      <c r="CZ67" s="66">
        <v>18.752082590000001</v>
      </c>
      <c r="DA67" s="66">
        <v>13.073608930000001</v>
      </c>
      <c r="DB67" s="66">
        <v>17.545325680000001</v>
      </c>
      <c r="DC67" s="66">
        <v>15.459549630000001</v>
      </c>
      <c r="DD67" s="66">
        <v>15.466166309999998</v>
      </c>
      <c r="DE67" s="66">
        <v>11.97071182</v>
      </c>
      <c r="DF67" s="66">
        <v>13.79550824</v>
      </c>
      <c r="DG67" s="66">
        <v>12.964648369999999</v>
      </c>
      <c r="DH67" s="66">
        <v>14.387032080000001</v>
      </c>
      <c r="DI67" s="66">
        <v>16.437371259999999</v>
      </c>
      <c r="DJ67" s="66">
        <v>17.219966809999999</v>
      </c>
      <c r="DK67" s="66">
        <v>14.05321343</v>
      </c>
      <c r="DL67" s="66">
        <v>17.835191039999998</v>
      </c>
      <c r="DM67" s="66">
        <v>17.44081869</v>
      </c>
      <c r="DN67" s="66">
        <v>17.483496389999999</v>
      </c>
      <c r="DO67" s="66">
        <v>15.49971888</v>
      </c>
      <c r="DP67" s="66">
        <v>15.056426179999999</v>
      </c>
      <c r="DQ67" s="66">
        <v>16.28354045</v>
      </c>
      <c r="DR67" s="66">
        <v>16.74174837</v>
      </c>
      <c r="DS67" s="66">
        <v>17.586929830000003</v>
      </c>
      <c r="DT67" s="66">
        <v>13.463742060000001</v>
      </c>
      <c r="DU67" s="66">
        <v>13.234212980000001</v>
      </c>
      <c r="DV67" s="66">
        <v>15.81300354</v>
      </c>
      <c r="DW67" s="66">
        <v>14.99911728</v>
      </c>
      <c r="DX67" s="66">
        <v>15.815048150000001</v>
      </c>
      <c r="DY67" s="66">
        <v>17.46714308</v>
      </c>
      <c r="DZ67" s="66">
        <v>20.541787220000003</v>
      </c>
      <c r="EA67" s="66">
        <v>15.03251157</v>
      </c>
      <c r="EB67" s="66">
        <v>18.241179340000002</v>
      </c>
      <c r="EC67" s="66">
        <v>17.897161350000001</v>
      </c>
      <c r="ED67" s="66">
        <v>17.513115150000001</v>
      </c>
      <c r="EE67" s="66">
        <v>14.38851962</v>
      </c>
      <c r="EF67" s="66">
        <v>11.66546415</v>
      </c>
    </row>
    <row r="68" spans="1:136">
      <c r="A68" s="65" t="s">
        <v>77</v>
      </c>
      <c r="B68" s="66">
        <v>2.7484166599999997</v>
      </c>
      <c r="C68" s="66">
        <v>5.3113038299999999</v>
      </c>
      <c r="D68" s="66">
        <v>1.4099734799999999</v>
      </c>
      <c r="E68" s="66">
        <v>1.50341148</v>
      </c>
      <c r="F68" s="66">
        <v>1.70786755</v>
      </c>
      <c r="G68" s="66">
        <v>2.25905683</v>
      </c>
      <c r="H68" s="66">
        <v>2.2518453799999998</v>
      </c>
      <c r="I68" s="66">
        <v>1.4839032299999999</v>
      </c>
      <c r="J68" s="66">
        <v>0.59686804999999998</v>
      </c>
      <c r="K68" s="66">
        <v>0</v>
      </c>
      <c r="L68" s="66">
        <v>0.83807865999999998</v>
      </c>
      <c r="M68" s="66">
        <v>1.1852672900000001</v>
      </c>
      <c r="N68" s="66">
        <v>1.0781048600000001</v>
      </c>
      <c r="O68" s="66">
        <v>1.37314029</v>
      </c>
      <c r="P68" s="66">
        <v>0.72454624000000001</v>
      </c>
      <c r="Q68" s="66">
        <v>2.10178954</v>
      </c>
      <c r="R68" s="66">
        <v>0.69019160000000002</v>
      </c>
      <c r="S68" s="66">
        <v>0</v>
      </c>
      <c r="T68" s="66">
        <v>1.2935645499999999</v>
      </c>
      <c r="U68" s="66">
        <v>1.24816196</v>
      </c>
      <c r="V68" s="66">
        <v>1.9990442499999999</v>
      </c>
      <c r="W68" s="66">
        <v>1.51277778</v>
      </c>
      <c r="X68" s="66">
        <v>1.08053742</v>
      </c>
      <c r="Y68" s="66">
        <v>0.86824460999999997</v>
      </c>
      <c r="Z68" s="66">
        <v>1.8662249599999998</v>
      </c>
      <c r="AA68" s="66">
        <v>1.42234086</v>
      </c>
      <c r="AB68" s="66">
        <v>2.9551120499999999</v>
      </c>
      <c r="AC68" s="66">
        <v>1.7921527399999999</v>
      </c>
      <c r="AD68" s="66">
        <v>1.80474052</v>
      </c>
      <c r="AE68" s="66">
        <v>0.96577221000000002</v>
      </c>
      <c r="AF68" s="66">
        <v>1.4477088899999999</v>
      </c>
      <c r="AG68" s="66">
        <v>1.9255727499999999</v>
      </c>
      <c r="AH68" s="66">
        <v>2.0336408399999999</v>
      </c>
      <c r="AI68" s="66">
        <v>1.9830089099999999</v>
      </c>
      <c r="AJ68" s="66">
        <v>1.3348006699999999</v>
      </c>
      <c r="AK68" s="66">
        <v>0.31972245999999999</v>
      </c>
      <c r="AL68" s="66">
        <v>0.37481513999999999</v>
      </c>
      <c r="AM68" s="66">
        <v>0.57037486000000004</v>
      </c>
      <c r="AN68" s="66">
        <v>0.98827739000000003</v>
      </c>
      <c r="AO68" s="66">
        <v>0.10276836</v>
      </c>
      <c r="AP68" s="66">
        <v>6.0023439999999997E-2</v>
      </c>
      <c r="AQ68" s="66">
        <v>0.37495012</v>
      </c>
      <c r="AR68" s="66">
        <v>0.54709687000000007</v>
      </c>
      <c r="AS68" s="66">
        <v>1.4664328100000001</v>
      </c>
      <c r="AT68" s="66">
        <v>0.30581863999999997</v>
      </c>
      <c r="AU68" s="66">
        <v>0.73687294000000003</v>
      </c>
      <c r="AV68" s="66">
        <v>0.90761075000000002</v>
      </c>
      <c r="AW68" s="66">
        <v>1.66185301</v>
      </c>
      <c r="AX68" s="66">
        <v>5.0066237099999995</v>
      </c>
      <c r="AY68" s="66">
        <v>0.17119704999999999</v>
      </c>
      <c r="AZ68" s="66">
        <v>0.66320216999999992</v>
      </c>
      <c r="BA68" s="66">
        <v>0.94171299000000008</v>
      </c>
      <c r="BB68" s="66">
        <v>0.36620338000000002</v>
      </c>
      <c r="BC68" s="66">
        <v>0.96812315999999998</v>
      </c>
      <c r="BD68" s="66">
        <v>0.84627352</v>
      </c>
      <c r="BE68" s="66">
        <v>1.62370518</v>
      </c>
      <c r="BF68" s="66">
        <v>0.73692504999999997</v>
      </c>
      <c r="BG68" s="66">
        <v>1.2954667899999999</v>
      </c>
      <c r="BH68" s="66">
        <v>0.72725309000000005</v>
      </c>
      <c r="BI68" s="66">
        <v>0.42869782000000001</v>
      </c>
      <c r="BJ68" s="66">
        <v>0.27208757</v>
      </c>
      <c r="BK68" s="66">
        <v>0.77545213000000002</v>
      </c>
      <c r="BL68" s="66">
        <v>0.36497075000000001</v>
      </c>
      <c r="BM68" s="66">
        <v>0.23127307</v>
      </c>
      <c r="BN68" s="66">
        <v>0.18672182000000001</v>
      </c>
      <c r="BO68" s="66">
        <v>0.52709989999999995</v>
      </c>
      <c r="BP68" s="66">
        <v>1.5395533800000001</v>
      </c>
      <c r="BQ68" s="66">
        <v>1.21887692</v>
      </c>
      <c r="BR68" s="66">
        <v>0.95952019</v>
      </c>
      <c r="BS68" s="66">
        <v>7.2695739999999995E-2</v>
      </c>
      <c r="BT68" s="66">
        <v>0.38691388999999998</v>
      </c>
      <c r="BU68" s="66">
        <v>1.1050232200000001</v>
      </c>
      <c r="BV68" s="66">
        <v>0.37094166000000001</v>
      </c>
      <c r="BW68" s="66">
        <v>0.57660014999999998</v>
      </c>
      <c r="BX68" s="66">
        <v>0.69727057999999997</v>
      </c>
      <c r="BY68" s="66">
        <v>0.37145324000000002</v>
      </c>
      <c r="BZ68" s="66">
        <v>0.41890040000000001</v>
      </c>
      <c r="CA68" s="66">
        <v>0.50265985000000002</v>
      </c>
      <c r="CB68" s="66">
        <v>0.68332448999999995</v>
      </c>
      <c r="CC68" s="66">
        <v>0</v>
      </c>
      <c r="CD68" s="66">
        <v>1.0890092</v>
      </c>
      <c r="CE68" s="66">
        <v>0.17908363999999999</v>
      </c>
      <c r="CF68" s="66">
        <v>0.67535206999999997</v>
      </c>
      <c r="CG68" s="66">
        <v>0.40119152999999996</v>
      </c>
      <c r="CH68" s="66">
        <v>0.84025729999999998</v>
      </c>
      <c r="CI68" s="66">
        <v>1.1537375999999999</v>
      </c>
      <c r="CJ68" s="66">
        <v>0.41441028000000002</v>
      </c>
      <c r="CK68" s="66">
        <v>0.76925198999999989</v>
      </c>
      <c r="CL68" s="66">
        <v>0.22022858000000001</v>
      </c>
      <c r="CM68" s="66">
        <v>0.54509732</v>
      </c>
      <c r="CN68" s="66">
        <v>0.41241127999999999</v>
      </c>
      <c r="CO68" s="66">
        <v>0.30604467999999996</v>
      </c>
      <c r="CP68" s="66">
        <v>0.40015191999999999</v>
      </c>
      <c r="CQ68" s="66">
        <v>0.31810298999999997</v>
      </c>
      <c r="CR68" s="66">
        <v>0.52411513999999992</v>
      </c>
      <c r="CS68" s="66">
        <v>1.1873727700000001</v>
      </c>
      <c r="CT68" s="66">
        <v>0.75195011</v>
      </c>
      <c r="CU68" s="66">
        <v>1.30357119</v>
      </c>
      <c r="CV68" s="66">
        <v>1.24773892</v>
      </c>
      <c r="CW68" s="66">
        <v>1.77447201</v>
      </c>
      <c r="CX68" s="66">
        <v>0.74482059999999994</v>
      </c>
      <c r="CY68" s="66">
        <v>0.66787542</v>
      </c>
      <c r="CZ68" s="66">
        <v>0.63171690999999996</v>
      </c>
      <c r="DA68" s="66">
        <v>0.84134171999999996</v>
      </c>
      <c r="DB68" s="66">
        <v>0.69125767999999999</v>
      </c>
      <c r="DC68" s="66">
        <v>0.41486556000000002</v>
      </c>
      <c r="DD68" s="66">
        <v>0.55647811999999997</v>
      </c>
      <c r="DE68" s="66">
        <v>0.50627323999999996</v>
      </c>
      <c r="DF68" s="66">
        <v>0.78958729999999999</v>
      </c>
      <c r="DG68" s="66">
        <v>1.1314071999999999</v>
      </c>
      <c r="DH68" s="66">
        <v>0.67041250000000008</v>
      </c>
      <c r="DI68" s="66">
        <v>0.5035191</v>
      </c>
      <c r="DJ68" s="66">
        <v>0.2270982</v>
      </c>
      <c r="DK68" s="66">
        <v>0.73776459999999999</v>
      </c>
      <c r="DL68" s="66">
        <v>0.13503409999999999</v>
      </c>
      <c r="DM68" s="66">
        <v>0.9271081000000001</v>
      </c>
      <c r="DN68" s="66">
        <v>0.19633819999999999</v>
      </c>
      <c r="DO68" s="66">
        <v>0.62754900000000002</v>
      </c>
      <c r="DP68" s="66">
        <v>0.39578440000000004</v>
      </c>
      <c r="DQ68" s="66">
        <v>0.64227520000000005</v>
      </c>
      <c r="DR68" s="66">
        <v>0.52563000000000004</v>
      </c>
      <c r="DS68" s="66">
        <v>0.239035</v>
      </c>
      <c r="DT68" s="66">
        <v>0.2217932</v>
      </c>
      <c r="DU68" s="66">
        <v>0.20854900000000001</v>
      </c>
      <c r="DV68" s="66">
        <v>0.42112670000000002</v>
      </c>
      <c r="DW68" s="66">
        <v>0.46984670000000001</v>
      </c>
      <c r="DX68" s="66">
        <v>0.6409336000000001</v>
      </c>
      <c r="DY68" s="66">
        <v>0.2350179</v>
      </c>
      <c r="DZ68" s="66">
        <v>0.26280599999999998</v>
      </c>
      <c r="EA68" s="66">
        <v>1.4581919000000001</v>
      </c>
      <c r="EB68" s="66">
        <v>0.98128760000000004</v>
      </c>
      <c r="EC68" s="66">
        <v>0.64506330000000001</v>
      </c>
      <c r="ED68" s="66">
        <v>0.275146</v>
      </c>
      <c r="EE68" s="66">
        <v>0.40581830000000002</v>
      </c>
      <c r="EF68" s="66">
        <v>0.39426220000000001</v>
      </c>
    </row>
    <row r="69" spans="1:136">
      <c r="A69" s="65" t="s">
        <v>78</v>
      </c>
      <c r="B69" s="66">
        <v>26.055644909999998</v>
      </c>
      <c r="C69" s="66">
        <v>22.475914680000002</v>
      </c>
      <c r="D69" s="66">
        <v>20.506079400000001</v>
      </c>
      <c r="E69" s="66">
        <v>17.337237999999999</v>
      </c>
      <c r="F69" s="66">
        <v>20.44558031</v>
      </c>
      <c r="G69" s="66">
        <v>21.387321180000001</v>
      </c>
      <c r="H69" s="66">
        <v>29.512583900000003</v>
      </c>
      <c r="I69" s="66">
        <v>28.482135290000002</v>
      </c>
      <c r="J69" s="66">
        <v>25.71583317</v>
      </c>
      <c r="K69" s="66">
        <v>20.90449958</v>
      </c>
      <c r="L69" s="66">
        <v>21.673214180000002</v>
      </c>
      <c r="M69" s="66">
        <v>22.624863879999999</v>
      </c>
      <c r="N69" s="66">
        <v>21.91889346</v>
      </c>
      <c r="O69" s="66">
        <v>20.005943779999999</v>
      </c>
      <c r="P69" s="66">
        <v>23.451084890000001</v>
      </c>
      <c r="Q69" s="66">
        <v>26.73428285</v>
      </c>
      <c r="R69" s="66">
        <v>29.662638909999998</v>
      </c>
      <c r="S69" s="66">
        <v>21.718305409999999</v>
      </c>
      <c r="T69" s="66">
        <v>21.595044700000003</v>
      </c>
      <c r="U69" s="66">
        <v>23.379713970000001</v>
      </c>
      <c r="V69" s="66">
        <v>20.164069300000001</v>
      </c>
      <c r="W69" s="66">
        <v>16.468628419999998</v>
      </c>
      <c r="X69" s="66">
        <v>22.852951260000001</v>
      </c>
      <c r="Y69" s="66">
        <v>28.666200660000001</v>
      </c>
      <c r="Z69" s="66">
        <v>19.851102879999999</v>
      </c>
      <c r="AA69" s="66">
        <v>20.711472189999999</v>
      </c>
      <c r="AB69" s="66">
        <v>18.10840911</v>
      </c>
      <c r="AC69" s="66">
        <v>20.558638850000001</v>
      </c>
      <c r="AD69" s="66">
        <v>19.500942979999998</v>
      </c>
      <c r="AE69" s="66">
        <v>17.524591910000002</v>
      </c>
      <c r="AF69" s="66">
        <v>22.282375309999999</v>
      </c>
      <c r="AG69" s="66">
        <v>22.80571084</v>
      </c>
      <c r="AH69" s="66">
        <v>24.533646040000001</v>
      </c>
      <c r="AI69" s="66">
        <v>19.944953009999999</v>
      </c>
      <c r="AJ69" s="66">
        <v>17.127604739999999</v>
      </c>
      <c r="AK69" s="66">
        <v>21.814716390000001</v>
      </c>
      <c r="AL69" s="66">
        <v>17.503824039999998</v>
      </c>
      <c r="AM69" s="66">
        <v>22.695794139999997</v>
      </c>
      <c r="AN69" s="66">
        <v>26.123965849999998</v>
      </c>
      <c r="AO69" s="66">
        <v>18.68131202</v>
      </c>
      <c r="AP69" s="66">
        <v>23.292298850000002</v>
      </c>
      <c r="AQ69" s="66">
        <v>23.648791790000001</v>
      </c>
      <c r="AR69" s="66">
        <v>22.9645376</v>
      </c>
      <c r="AS69" s="66">
        <v>21.756282110000001</v>
      </c>
      <c r="AT69" s="66">
        <v>18.61839415</v>
      </c>
      <c r="AU69" s="66">
        <v>18.149883719999998</v>
      </c>
      <c r="AV69" s="66">
        <v>19.9656518</v>
      </c>
      <c r="AW69" s="66">
        <v>18.71002682</v>
      </c>
      <c r="AX69" s="66">
        <v>20.645513149999999</v>
      </c>
      <c r="AY69" s="66">
        <v>22.712492140000002</v>
      </c>
      <c r="AZ69" s="66">
        <v>22.908779060000001</v>
      </c>
      <c r="BA69" s="66">
        <v>23.11522287</v>
      </c>
      <c r="BB69" s="66">
        <v>22.725780829999998</v>
      </c>
      <c r="BC69" s="66">
        <v>22.056881099999998</v>
      </c>
      <c r="BD69" s="66">
        <v>23.255436530000001</v>
      </c>
      <c r="BE69" s="66">
        <v>22.882763359999998</v>
      </c>
      <c r="BF69" s="66">
        <v>23.153767809999998</v>
      </c>
      <c r="BG69" s="66">
        <v>18.711570139999999</v>
      </c>
      <c r="BH69" s="66">
        <v>18.147187070000001</v>
      </c>
      <c r="BI69" s="66">
        <v>20.02468592</v>
      </c>
      <c r="BJ69" s="66">
        <v>22.12696244</v>
      </c>
      <c r="BK69" s="66">
        <v>22.273008580000003</v>
      </c>
      <c r="BL69" s="66">
        <v>20.893213509999999</v>
      </c>
      <c r="BM69" s="66">
        <v>22.66911219</v>
      </c>
      <c r="BN69" s="66">
        <v>24.422011099999999</v>
      </c>
      <c r="BO69" s="66">
        <v>19.049873290000001</v>
      </c>
      <c r="BP69" s="66">
        <v>17.718560459999999</v>
      </c>
      <c r="BQ69" s="66">
        <v>20.258312150000002</v>
      </c>
      <c r="BR69" s="66">
        <v>18.067823539999999</v>
      </c>
      <c r="BS69" s="66">
        <v>22.958296799999999</v>
      </c>
      <c r="BT69" s="66">
        <v>17.869917520000001</v>
      </c>
      <c r="BU69" s="66">
        <v>22.657573720000002</v>
      </c>
      <c r="BV69" s="66">
        <v>25.169033750000001</v>
      </c>
      <c r="BW69" s="66">
        <v>22.874025320000001</v>
      </c>
      <c r="BX69" s="66">
        <v>26.798815570000002</v>
      </c>
      <c r="BY69" s="66">
        <v>24.88793128</v>
      </c>
      <c r="BZ69" s="66">
        <v>20.164306840000002</v>
      </c>
      <c r="CA69" s="66">
        <v>18.50376777</v>
      </c>
      <c r="CB69" s="66">
        <v>22.714054310000002</v>
      </c>
      <c r="CC69" s="66">
        <v>19.0119808</v>
      </c>
      <c r="CD69" s="66">
        <v>20.199073130000002</v>
      </c>
      <c r="CE69" s="66">
        <v>20.899259690000001</v>
      </c>
      <c r="CF69" s="66">
        <v>23.147461120000003</v>
      </c>
      <c r="CG69" s="66">
        <v>24.897614840000003</v>
      </c>
      <c r="CH69" s="66">
        <v>25.00016243</v>
      </c>
      <c r="CI69" s="66">
        <v>22.733615329999999</v>
      </c>
      <c r="CJ69" s="66">
        <v>24.7950041</v>
      </c>
      <c r="CK69" s="66">
        <v>20.348159639999999</v>
      </c>
      <c r="CL69" s="66">
        <v>23.09498438</v>
      </c>
      <c r="CM69" s="66">
        <v>24.334934990000001</v>
      </c>
      <c r="CN69" s="66">
        <v>23.927030219999999</v>
      </c>
      <c r="CO69" s="66">
        <v>20.977860889999999</v>
      </c>
      <c r="CP69" s="66">
        <v>21.155136120000002</v>
      </c>
      <c r="CQ69" s="66">
        <v>19.40746695</v>
      </c>
      <c r="CR69" s="66">
        <v>20.83891199</v>
      </c>
      <c r="CS69" s="66">
        <v>26.62668085</v>
      </c>
      <c r="CT69" s="66">
        <v>26.271222160000001</v>
      </c>
      <c r="CU69" s="66">
        <v>21.845222669999998</v>
      </c>
      <c r="CV69" s="66">
        <v>24.713177080000001</v>
      </c>
      <c r="CW69" s="66">
        <v>24.098194120000002</v>
      </c>
      <c r="CX69" s="66">
        <v>23.255067259999997</v>
      </c>
      <c r="CY69" s="66">
        <v>24.23598616</v>
      </c>
      <c r="CZ69" s="66">
        <v>24.4486147</v>
      </c>
      <c r="DA69" s="66">
        <v>21.327164959999998</v>
      </c>
      <c r="DB69" s="66">
        <v>21.938122329999999</v>
      </c>
      <c r="DC69" s="66">
        <v>22.527998869999998</v>
      </c>
      <c r="DD69" s="66">
        <v>26.56088918</v>
      </c>
      <c r="DE69" s="66">
        <v>22.406784039999998</v>
      </c>
      <c r="DF69" s="66">
        <v>27.351114150000001</v>
      </c>
      <c r="DG69" s="66">
        <v>19.36549883</v>
      </c>
      <c r="DH69" s="66">
        <v>24.547451629999998</v>
      </c>
      <c r="DI69" s="66">
        <v>24.791115250000001</v>
      </c>
      <c r="DJ69" s="66">
        <v>24.920259489999999</v>
      </c>
      <c r="DK69" s="66">
        <v>24.309659740000001</v>
      </c>
      <c r="DL69" s="66">
        <v>21.760515820000002</v>
      </c>
      <c r="DM69" s="66">
        <v>20.638943980000001</v>
      </c>
      <c r="DN69" s="66">
        <v>24.168687380000001</v>
      </c>
      <c r="DO69" s="66">
        <v>23.582118090000002</v>
      </c>
      <c r="DP69" s="66">
        <v>21.530702089999998</v>
      </c>
      <c r="DQ69" s="66">
        <v>22.839626150000001</v>
      </c>
      <c r="DR69" s="66">
        <v>19.028386849999997</v>
      </c>
      <c r="DS69" s="66">
        <v>21.0639103</v>
      </c>
      <c r="DT69" s="66">
        <v>24.083937519999999</v>
      </c>
      <c r="DU69" s="66">
        <v>18.944230089999998</v>
      </c>
      <c r="DV69" s="66">
        <v>19.932253370000002</v>
      </c>
      <c r="DW69" s="66">
        <v>19.187646839999999</v>
      </c>
      <c r="DX69" s="66">
        <v>22.809217690000001</v>
      </c>
      <c r="DY69" s="66">
        <v>22.57251278</v>
      </c>
      <c r="DZ69" s="66">
        <v>18.333537679999999</v>
      </c>
      <c r="EA69" s="66">
        <v>19.011183780000003</v>
      </c>
      <c r="EB69" s="66">
        <v>19.89919939</v>
      </c>
      <c r="EC69" s="66">
        <v>20.163737390000001</v>
      </c>
      <c r="ED69" s="66">
        <v>18.12014666</v>
      </c>
      <c r="EE69" s="66">
        <v>19.900353939999999</v>
      </c>
      <c r="EF69" s="66">
        <v>18.41907415</v>
      </c>
    </row>
    <row r="70" spans="1:136">
      <c r="A70" s="65" t="s">
        <v>79</v>
      </c>
      <c r="B70" s="66">
        <v>7.5139098700000009</v>
      </c>
      <c r="C70" s="66">
        <v>4.0080452600000003</v>
      </c>
      <c r="D70" s="66">
        <v>2.1649602400000001</v>
      </c>
      <c r="E70" s="66">
        <v>1.4126915200000001</v>
      </c>
      <c r="F70" s="66">
        <v>3.6218391099999998</v>
      </c>
      <c r="G70" s="66">
        <v>1.54869268</v>
      </c>
      <c r="H70" s="66">
        <v>0.87562457000000005</v>
      </c>
      <c r="I70" s="66">
        <v>1.8505071700000002</v>
      </c>
      <c r="J70" s="66">
        <v>2.9143078300000003</v>
      </c>
      <c r="K70" s="66">
        <v>1.7039796099999998</v>
      </c>
      <c r="L70" s="66">
        <v>1.1722402299999999</v>
      </c>
      <c r="M70" s="66">
        <v>2.4552166</v>
      </c>
      <c r="N70" s="66">
        <v>3.52881578</v>
      </c>
      <c r="O70" s="66">
        <v>2.79611768</v>
      </c>
      <c r="P70" s="66">
        <v>2.6548159899999999</v>
      </c>
      <c r="Q70" s="66">
        <v>1.65224532</v>
      </c>
      <c r="R70" s="66">
        <v>3.27204082</v>
      </c>
      <c r="S70" s="66">
        <v>4.5108515100000002</v>
      </c>
      <c r="T70" s="66">
        <v>2.73797085</v>
      </c>
      <c r="U70" s="66">
        <v>1.0995885299999999</v>
      </c>
      <c r="V70" s="66">
        <v>3.0233797500000001</v>
      </c>
      <c r="W70" s="66">
        <v>2.53141587</v>
      </c>
      <c r="X70" s="66">
        <v>3.4235651100000002</v>
      </c>
      <c r="Y70" s="66">
        <v>4.7616962599999999</v>
      </c>
      <c r="Z70" s="66">
        <v>3.3933059500000002</v>
      </c>
      <c r="AA70" s="66">
        <v>3.3263362399999998</v>
      </c>
      <c r="AB70" s="66">
        <v>4.4257802900000005</v>
      </c>
      <c r="AC70" s="66">
        <v>2.8793642799999999</v>
      </c>
      <c r="AD70" s="66">
        <v>2.0880066400000001</v>
      </c>
      <c r="AE70" s="66">
        <v>2.33675129</v>
      </c>
      <c r="AF70" s="66">
        <v>2.0187217899999998</v>
      </c>
      <c r="AG70" s="66">
        <v>2.4007601100000002</v>
      </c>
      <c r="AH70" s="66">
        <v>2.9391971400000001</v>
      </c>
      <c r="AI70" s="66">
        <v>3.0852015799999997</v>
      </c>
      <c r="AJ70" s="66">
        <v>1.9260109299999999</v>
      </c>
      <c r="AK70" s="66">
        <v>1.2187134799999999</v>
      </c>
      <c r="AL70" s="66">
        <v>3.1243302599999998</v>
      </c>
      <c r="AM70" s="66">
        <v>1.4190664800000001</v>
      </c>
      <c r="AN70" s="66">
        <v>2.56988577</v>
      </c>
      <c r="AO70" s="66">
        <v>3.3722567400000001</v>
      </c>
      <c r="AP70" s="66">
        <v>0.90649449000000004</v>
      </c>
      <c r="AQ70" s="66">
        <v>1.7096803299999999</v>
      </c>
      <c r="AR70" s="66">
        <v>2.3888722100000002</v>
      </c>
      <c r="AS70" s="66">
        <v>2.8883495000000003</v>
      </c>
      <c r="AT70" s="66">
        <v>1.2999958600000001</v>
      </c>
      <c r="AU70" s="66">
        <v>2.2715567999999999</v>
      </c>
      <c r="AV70" s="66">
        <v>1.4780265800000001</v>
      </c>
      <c r="AW70" s="66">
        <v>1.0241258</v>
      </c>
      <c r="AX70" s="66">
        <v>1.4995181900000001</v>
      </c>
      <c r="AY70" s="66">
        <v>2.1105494399999998</v>
      </c>
      <c r="AZ70" s="66">
        <v>1.0718067499999999</v>
      </c>
      <c r="BA70" s="66">
        <v>2.75573683</v>
      </c>
      <c r="BB70" s="66">
        <v>1.9202866000000001</v>
      </c>
      <c r="BC70" s="66">
        <v>1.6488797100000001</v>
      </c>
      <c r="BD70" s="66">
        <v>1.09767642</v>
      </c>
      <c r="BE70" s="66">
        <v>1.58183414</v>
      </c>
      <c r="BF70" s="66">
        <v>0.58410598000000002</v>
      </c>
      <c r="BG70" s="66">
        <v>0.89831423999999993</v>
      </c>
      <c r="BH70" s="66">
        <v>1.52856788</v>
      </c>
      <c r="BI70" s="66">
        <v>2.6378837100000001</v>
      </c>
      <c r="BJ70" s="66">
        <v>1.5118025399999999</v>
      </c>
      <c r="BK70" s="66">
        <v>0.82545820999999997</v>
      </c>
      <c r="BL70" s="66">
        <v>1.4846151999999999</v>
      </c>
      <c r="BM70" s="66">
        <v>2.1958732100000002</v>
      </c>
      <c r="BN70" s="66">
        <v>2.3772775799999999</v>
      </c>
      <c r="BO70" s="66">
        <v>1.8369479</v>
      </c>
      <c r="BP70" s="66">
        <v>1.7001633899999999</v>
      </c>
      <c r="BQ70" s="66">
        <v>0.95199142000000003</v>
      </c>
      <c r="BR70" s="66">
        <v>0.86316335</v>
      </c>
      <c r="BS70" s="66">
        <v>1.29224435</v>
      </c>
      <c r="BT70" s="66">
        <v>1.4275203300000001</v>
      </c>
      <c r="BU70" s="66">
        <v>1.4919643800000002</v>
      </c>
      <c r="BV70" s="66">
        <v>1.28726622</v>
      </c>
      <c r="BW70" s="66">
        <v>0.40383901</v>
      </c>
      <c r="BX70" s="66">
        <v>1.1551956400000001</v>
      </c>
      <c r="BY70" s="66">
        <v>1.29246507</v>
      </c>
      <c r="BZ70" s="66">
        <v>1.12344752</v>
      </c>
      <c r="CA70" s="66">
        <v>1.09390291</v>
      </c>
      <c r="CB70" s="66">
        <v>1.01354145</v>
      </c>
      <c r="CC70" s="66">
        <v>1.0988127299999999</v>
      </c>
      <c r="CD70" s="66">
        <v>0.75065490999999995</v>
      </c>
      <c r="CE70" s="66">
        <v>1.0986327</v>
      </c>
      <c r="CF70" s="66">
        <v>0.29494819999999999</v>
      </c>
      <c r="CG70" s="66">
        <v>0.58346954000000006</v>
      </c>
      <c r="CH70" s="66">
        <v>0.72039139000000008</v>
      </c>
      <c r="CI70" s="66">
        <v>1.5593638999999999</v>
      </c>
      <c r="CJ70" s="66">
        <v>1.1429687399999999</v>
      </c>
      <c r="CK70" s="66">
        <v>2.06204403</v>
      </c>
      <c r="CL70" s="66">
        <v>1.1793957400000001</v>
      </c>
      <c r="CM70" s="66">
        <v>1.3538757000000001</v>
      </c>
      <c r="CN70" s="66">
        <v>1.2825581699999999</v>
      </c>
      <c r="CO70" s="66">
        <v>1.1304223499999999</v>
      </c>
      <c r="CP70" s="66">
        <v>1.2405183499999999</v>
      </c>
      <c r="CQ70" s="66">
        <v>1.70235688</v>
      </c>
      <c r="CR70" s="66">
        <v>0.49852129000000001</v>
      </c>
      <c r="CS70" s="66">
        <v>0.84404535999999997</v>
      </c>
      <c r="CT70" s="66">
        <v>0.92610767000000005</v>
      </c>
      <c r="CU70" s="66">
        <v>0.58028515000000003</v>
      </c>
      <c r="CV70" s="66">
        <v>1.0777861</v>
      </c>
      <c r="CW70" s="66">
        <v>0.70182433</v>
      </c>
      <c r="CX70" s="66">
        <v>0.72026349000000001</v>
      </c>
      <c r="CY70" s="66">
        <v>1.3912075699999999</v>
      </c>
      <c r="CZ70" s="66">
        <v>1.2726484499999999</v>
      </c>
      <c r="DA70" s="66">
        <v>1.3039168000000001</v>
      </c>
      <c r="DB70" s="66">
        <v>0.76644948000000002</v>
      </c>
      <c r="DC70" s="66">
        <v>0.56771634999999998</v>
      </c>
      <c r="DD70" s="66">
        <v>1.43767986</v>
      </c>
      <c r="DE70" s="66">
        <v>1.4459692799999999</v>
      </c>
      <c r="DF70" s="66">
        <v>1.0496242</v>
      </c>
      <c r="DG70" s="66">
        <v>1.4449468299999999</v>
      </c>
      <c r="DH70" s="66">
        <v>0.91002501999999996</v>
      </c>
      <c r="DI70" s="66">
        <v>2.1281395500000002</v>
      </c>
      <c r="DJ70" s="66">
        <v>1.1285174099999999</v>
      </c>
      <c r="DK70" s="66">
        <v>0.72475179000000001</v>
      </c>
      <c r="DL70" s="66">
        <v>1.3852421100000001</v>
      </c>
      <c r="DM70" s="66">
        <v>1.3001257700000002</v>
      </c>
      <c r="DN70" s="66">
        <v>1.2701769600000001</v>
      </c>
      <c r="DO70" s="66">
        <v>0.90311119999999989</v>
      </c>
      <c r="DP70" s="66">
        <v>0.53050635000000002</v>
      </c>
      <c r="DQ70" s="66">
        <v>0.88577683000000007</v>
      </c>
      <c r="DR70" s="66">
        <v>0.86376855000000008</v>
      </c>
      <c r="DS70" s="66">
        <v>1.29682659</v>
      </c>
      <c r="DT70" s="66">
        <v>1.2473442800000001</v>
      </c>
      <c r="DU70" s="66">
        <v>0.41272810999999998</v>
      </c>
      <c r="DV70" s="66">
        <v>0.30113073999999995</v>
      </c>
      <c r="DW70" s="66">
        <v>0.66972348999999998</v>
      </c>
      <c r="DX70" s="66">
        <v>0.96412070000000005</v>
      </c>
      <c r="DY70" s="66">
        <v>0.94998807000000007</v>
      </c>
      <c r="DZ70" s="66">
        <v>0.85271224000000001</v>
      </c>
      <c r="EA70" s="66">
        <v>0.51861661000000003</v>
      </c>
      <c r="EB70" s="66">
        <v>0.38622040999999996</v>
      </c>
      <c r="EC70" s="66">
        <v>0.75958764000000001</v>
      </c>
      <c r="ED70" s="66">
        <v>0.51543426999999997</v>
      </c>
      <c r="EE70" s="66">
        <v>0.41169920999999998</v>
      </c>
      <c r="EF70" s="66">
        <v>0.28925157000000001</v>
      </c>
    </row>
    <row r="71" spans="1:136">
      <c r="A71" s="65" t="s">
        <v>80</v>
      </c>
      <c r="B71" s="66">
        <v>32.775151540000003</v>
      </c>
      <c r="C71" s="66">
        <v>29.281591419999998</v>
      </c>
      <c r="D71" s="66">
        <v>27.897940349999999</v>
      </c>
      <c r="E71" s="66">
        <v>30.85339111</v>
      </c>
      <c r="F71" s="66">
        <v>32.653021710000004</v>
      </c>
      <c r="G71" s="66">
        <v>27.52088354</v>
      </c>
      <c r="H71" s="66">
        <v>22.41947613</v>
      </c>
      <c r="I71" s="66">
        <v>29.959510560000002</v>
      </c>
      <c r="J71" s="66">
        <v>34.014665350000001</v>
      </c>
      <c r="K71" s="66">
        <v>24.181257809999998</v>
      </c>
      <c r="L71" s="66">
        <v>24.923596850000003</v>
      </c>
      <c r="M71" s="66">
        <v>27.578087400000001</v>
      </c>
      <c r="N71" s="66">
        <v>34.012992789999998</v>
      </c>
      <c r="O71" s="66">
        <v>23.274818930000002</v>
      </c>
      <c r="P71" s="66">
        <v>23.33346933</v>
      </c>
      <c r="Q71" s="66">
        <v>26.03553677</v>
      </c>
      <c r="R71" s="66">
        <v>24.090794590000002</v>
      </c>
      <c r="S71" s="66">
        <v>30.60088133</v>
      </c>
      <c r="T71" s="66">
        <v>22.740269319999999</v>
      </c>
      <c r="U71" s="66">
        <v>22.08803318</v>
      </c>
      <c r="V71" s="66">
        <v>24.216536139999999</v>
      </c>
      <c r="W71" s="66">
        <v>21.25488842</v>
      </c>
      <c r="X71" s="66">
        <v>19.518294009999998</v>
      </c>
      <c r="Y71" s="66">
        <v>13.92789372</v>
      </c>
      <c r="Z71" s="66">
        <v>20.759604930000002</v>
      </c>
      <c r="AA71" s="66">
        <v>23.84119286</v>
      </c>
      <c r="AB71" s="66">
        <v>24.077261849999999</v>
      </c>
      <c r="AC71" s="66">
        <v>20.409642859999998</v>
      </c>
      <c r="AD71" s="66">
        <v>28.857894809999998</v>
      </c>
      <c r="AE71" s="66">
        <v>21.024474419999997</v>
      </c>
      <c r="AF71" s="66">
        <v>21.96586585</v>
      </c>
      <c r="AG71" s="66">
        <v>16.108840360000002</v>
      </c>
      <c r="AH71" s="66">
        <v>23.794779329999997</v>
      </c>
      <c r="AI71" s="66">
        <v>20.186015449999999</v>
      </c>
      <c r="AJ71" s="66">
        <v>22.32014624</v>
      </c>
      <c r="AK71" s="66">
        <v>25.504482029999998</v>
      </c>
      <c r="AL71" s="66">
        <v>23.030060599999999</v>
      </c>
      <c r="AM71" s="66">
        <v>17.241926710000001</v>
      </c>
      <c r="AN71" s="66">
        <v>19.458824579999998</v>
      </c>
      <c r="AO71" s="66">
        <v>15.16898364</v>
      </c>
      <c r="AP71" s="66">
        <v>26.633683789999999</v>
      </c>
      <c r="AQ71" s="66">
        <v>24.184329640000001</v>
      </c>
      <c r="AR71" s="66">
        <v>22.73706232</v>
      </c>
      <c r="AS71" s="66">
        <v>22.67857892</v>
      </c>
      <c r="AT71" s="66">
        <v>22.79553391</v>
      </c>
      <c r="AU71" s="66">
        <v>19.245882680000001</v>
      </c>
      <c r="AV71" s="66">
        <v>17.783040769999999</v>
      </c>
      <c r="AW71" s="66">
        <v>24.82803427</v>
      </c>
      <c r="AX71" s="66">
        <v>25.02952917</v>
      </c>
      <c r="AY71" s="66">
        <v>26.89205226</v>
      </c>
      <c r="AZ71" s="66">
        <v>25.509974849999999</v>
      </c>
      <c r="BA71" s="66">
        <v>26.569650350000003</v>
      </c>
      <c r="BB71" s="66">
        <v>24.91667189</v>
      </c>
      <c r="BC71" s="66">
        <v>20.17542194</v>
      </c>
      <c r="BD71" s="66">
        <v>26.625235610000001</v>
      </c>
      <c r="BE71" s="66">
        <v>26.103749819999997</v>
      </c>
      <c r="BF71" s="66">
        <v>22.169702219999998</v>
      </c>
      <c r="BG71" s="66">
        <v>18.72046344</v>
      </c>
      <c r="BH71" s="66">
        <v>21.405929669999999</v>
      </c>
      <c r="BI71" s="66">
        <v>20.866543150000002</v>
      </c>
      <c r="BJ71" s="66">
        <v>24.076182769999999</v>
      </c>
      <c r="BK71" s="66">
        <v>19.5092</v>
      </c>
      <c r="BL71" s="66">
        <v>22.02342221</v>
      </c>
      <c r="BM71" s="66">
        <v>20.854704429999998</v>
      </c>
      <c r="BN71" s="66">
        <v>24.157292609999999</v>
      </c>
      <c r="BO71" s="66">
        <v>16.510294299999998</v>
      </c>
      <c r="BP71" s="66">
        <v>21.888804989999997</v>
      </c>
      <c r="BQ71" s="66">
        <v>23.04217074</v>
      </c>
      <c r="BR71" s="66">
        <v>22.313902589999998</v>
      </c>
      <c r="BS71" s="66">
        <v>19.31679712</v>
      </c>
      <c r="BT71" s="66">
        <v>20.876811610000001</v>
      </c>
      <c r="BU71" s="66">
        <v>23.140808889999999</v>
      </c>
      <c r="BV71" s="66">
        <v>19.89973342</v>
      </c>
      <c r="BW71" s="66">
        <v>16.979246320000001</v>
      </c>
      <c r="BX71" s="66">
        <v>18.997364170000001</v>
      </c>
      <c r="BY71" s="66">
        <v>15.609898940000001</v>
      </c>
      <c r="BZ71" s="66">
        <v>14.18300341</v>
      </c>
      <c r="CA71" s="66">
        <v>15.71995991</v>
      </c>
      <c r="CB71" s="66">
        <v>18.454718790000001</v>
      </c>
      <c r="CC71" s="66">
        <v>19.120034140000001</v>
      </c>
      <c r="CD71" s="66">
        <v>20.967901470000001</v>
      </c>
      <c r="CE71" s="66">
        <v>20.047692650000002</v>
      </c>
      <c r="CF71" s="66">
        <v>16.8351726</v>
      </c>
      <c r="CG71" s="66">
        <v>16.98918415</v>
      </c>
      <c r="CH71" s="66">
        <v>15.531355019999999</v>
      </c>
      <c r="CI71" s="66">
        <v>20.52188615</v>
      </c>
      <c r="CJ71" s="66">
        <v>19.151865040000001</v>
      </c>
      <c r="CK71" s="66">
        <v>18.90874165</v>
      </c>
      <c r="CL71" s="66">
        <v>18.077672239999998</v>
      </c>
      <c r="CM71" s="66">
        <v>25.162625909999999</v>
      </c>
      <c r="CN71" s="66">
        <v>21.193892910000002</v>
      </c>
      <c r="CO71" s="66">
        <v>20.285356350000001</v>
      </c>
      <c r="CP71" s="66">
        <v>24.72485142</v>
      </c>
      <c r="CQ71" s="66">
        <v>23.687776899999999</v>
      </c>
      <c r="CR71" s="66">
        <v>21.321185979999999</v>
      </c>
      <c r="CS71" s="66">
        <v>21.309942589999999</v>
      </c>
      <c r="CT71" s="66">
        <v>24.35434738</v>
      </c>
      <c r="CU71" s="66">
        <v>23.540067860000001</v>
      </c>
      <c r="CV71" s="66">
        <v>21.504345669999999</v>
      </c>
      <c r="CW71" s="66">
        <v>22.665629359999997</v>
      </c>
      <c r="CX71" s="66">
        <v>21.738704949999999</v>
      </c>
      <c r="CY71" s="66">
        <v>23.802032609999998</v>
      </c>
      <c r="CZ71" s="66">
        <v>21.117913909999999</v>
      </c>
      <c r="DA71" s="66">
        <v>21.470171749999999</v>
      </c>
      <c r="DB71" s="66">
        <v>22.429369229999999</v>
      </c>
      <c r="DC71" s="66">
        <v>18.32289626</v>
      </c>
      <c r="DD71" s="66">
        <v>21.602638160000001</v>
      </c>
      <c r="DE71" s="66">
        <v>21.90587695</v>
      </c>
      <c r="DF71" s="66">
        <v>21.84357662</v>
      </c>
      <c r="DG71" s="66">
        <v>23.61145488</v>
      </c>
      <c r="DH71" s="66">
        <v>21.521359029999999</v>
      </c>
      <c r="DI71" s="66">
        <v>21.899000409999999</v>
      </c>
      <c r="DJ71" s="66">
        <v>17.218554689999998</v>
      </c>
      <c r="DK71" s="66">
        <v>18.906893090000001</v>
      </c>
      <c r="DL71" s="66">
        <v>21.16037086</v>
      </c>
      <c r="DM71" s="66">
        <v>20.23134421</v>
      </c>
      <c r="DN71" s="66">
        <v>20.58216165</v>
      </c>
      <c r="DO71" s="66">
        <v>21.710211950000001</v>
      </c>
      <c r="DP71" s="66">
        <v>17.567929360000001</v>
      </c>
      <c r="DQ71" s="66">
        <v>15.16410342</v>
      </c>
      <c r="DR71" s="66">
        <v>19.2386537</v>
      </c>
      <c r="DS71" s="66">
        <v>18.24448713</v>
      </c>
      <c r="DT71" s="66">
        <v>19.17225539</v>
      </c>
      <c r="DU71" s="66">
        <v>15.621231829999999</v>
      </c>
      <c r="DV71" s="66">
        <v>16.83127314</v>
      </c>
      <c r="DW71" s="66">
        <v>17.965091040000001</v>
      </c>
      <c r="DX71" s="66">
        <v>19.10504452</v>
      </c>
      <c r="DY71" s="66">
        <v>20.29863538</v>
      </c>
      <c r="DZ71" s="66">
        <v>19.945149560000001</v>
      </c>
      <c r="EA71" s="66">
        <v>14.5463612</v>
      </c>
      <c r="EB71" s="66">
        <v>15.35668956</v>
      </c>
      <c r="EC71" s="66">
        <v>16.85537914</v>
      </c>
      <c r="ED71" s="66">
        <v>20.047781260000001</v>
      </c>
      <c r="EE71" s="66">
        <v>16.601473220000003</v>
      </c>
      <c r="EF71" s="66">
        <v>16.234739269999999</v>
      </c>
    </row>
    <row r="72" spans="1:136">
      <c r="A72" s="65" t="s">
        <v>81</v>
      </c>
      <c r="B72" s="66">
        <v>12.50418883</v>
      </c>
      <c r="C72" s="66">
        <v>12.34142112</v>
      </c>
      <c r="D72" s="66">
        <v>11.498753050000001</v>
      </c>
      <c r="E72" s="66">
        <v>9.9507168000000004</v>
      </c>
      <c r="F72" s="66">
        <v>10.012171239999999</v>
      </c>
      <c r="G72" s="66">
        <v>13.68410813</v>
      </c>
      <c r="H72" s="66">
        <v>10.7974411</v>
      </c>
      <c r="I72" s="66">
        <v>8.3985529899999989</v>
      </c>
      <c r="J72" s="66">
        <v>13.60503456</v>
      </c>
      <c r="K72" s="66">
        <v>5.9377703100000003</v>
      </c>
      <c r="L72" s="66">
        <v>10.33584458</v>
      </c>
      <c r="M72" s="66">
        <v>13.175426330000001</v>
      </c>
      <c r="N72" s="66">
        <v>8.6389729499999994</v>
      </c>
      <c r="O72" s="66">
        <v>11.57838572</v>
      </c>
      <c r="P72" s="66">
        <v>10.08729537</v>
      </c>
      <c r="Q72" s="66">
        <v>12.72822435</v>
      </c>
      <c r="R72" s="66">
        <v>10.31121548</v>
      </c>
      <c r="S72" s="66">
        <v>7.5728266299999998</v>
      </c>
      <c r="T72" s="66">
        <v>7.0393363300000003</v>
      </c>
      <c r="U72" s="66">
        <v>10.13889326</v>
      </c>
      <c r="V72" s="66">
        <v>6.8470629399999998</v>
      </c>
      <c r="W72" s="66">
        <v>10.01227222</v>
      </c>
      <c r="X72" s="66">
        <v>14.252440910000001</v>
      </c>
      <c r="Y72" s="66">
        <v>10.672430009999999</v>
      </c>
      <c r="Z72" s="66">
        <v>11.445402210000001</v>
      </c>
      <c r="AA72" s="66">
        <v>9.1705501500000004</v>
      </c>
      <c r="AB72" s="66">
        <v>11.52683861</v>
      </c>
      <c r="AC72" s="66">
        <v>8.4626069000000008</v>
      </c>
      <c r="AD72" s="66">
        <v>9.1278021000000003</v>
      </c>
      <c r="AE72" s="66">
        <v>9.6663640700000002</v>
      </c>
      <c r="AF72" s="66">
        <v>9.7931401999999999</v>
      </c>
      <c r="AG72" s="66">
        <v>10.514190710000001</v>
      </c>
      <c r="AH72" s="66">
        <v>7.0608005299999999</v>
      </c>
      <c r="AI72" s="66">
        <v>9.1876413699999997</v>
      </c>
      <c r="AJ72" s="66">
        <v>9.5988740099999994</v>
      </c>
      <c r="AK72" s="66">
        <v>14.91226649</v>
      </c>
      <c r="AL72" s="66">
        <v>12.553908419999999</v>
      </c>
      <c r="AM72" s="66">
        <v>8.9979165000000005</v>
      </c>
      <c r="AN72" s="66">
        <v>9.4397538499999989</v>
      </c>
      <c r="AO72" s="66">
        <v>12.43987035</v>
      </c>
      <c r="AP72" s="66">
        <v>9.1779267600000001</v>
      </c>
      <c r="AQ72" s="66">
        <v>8.07892689</v>
      </c>
      <c r="AR72" s="66">
        <v>10.4004797</v>
      </c>
      <c r="AS72" s="66">
        <v>9.8058114299999986</v>
      </c>
      <c r="AT72" s="66">
        <v>9.8585460000000005</v>
      </c>
      <c r="AU72" s="66">
        <v>7.4550523599999998</v>
      </c>
      <c r="AV72" s="66">
        <v>11.72888311</v>
      </c>
      <c r="AW72" s="66">
        <v>9.1891810899999999</v>
      </c>
      <c r="AX72" s="66">
        <v>9.5367502900000005</v>
      </c>
      <c r="AY72" s="66">
        <v>8.4609871800000001</v>
      </c>
      <c r="AZ72" s="66">
        <v>9.2776317000000006</v>
      </c>
      <c r="BA72" s="66">
        <v>7.7024111900000003</v>
      </c>
      <c r="BB72" s="66">
        <v>9.5156682400000001</v>
      </c>
      <c r="BC72" s="66">
        <v>13.066971580000001</v>
      </c>
      <c r="BD72" s="66">
        <v>10.549344270000001</v>
      </c>
      <c r="BE72" s="66">
        <v>9.8389599000000008</v>
      </c>
      <c r="BF72" s="66">
        <v>8.2626239100000003</v>
      </c>
      <c r="BG72" s="66">
        <v>7.4724064200000004</v>
      </c>
      <c r="BH72" s="66">
        <v>12.59520979</v>
      </c>
      <c r="BI72" s="66">
        <v>11.97317683</v>
      </c>
      <c r="BJ72" s="66">
        <v>12.043659940000001</v>
      </c>
      <c r="BK72" s="66">
        <v>13.334419609999999</v>
      </c>
      <c r="BL72" s="66">
        <v>13.91576703</v>
      </c>
      <c r="BM72" s="66">
        <v>10.9201557</v>
      </c>
      <c r="BN72" s="66">
        <v>11.91463255</v>
      </c>
      <c r="BO72" s="66">
        <v>12.436847239999999</v>
      </c>
      <c r="BP72" s="66">
        <v>10.51609925</v>
      </c>
      <c r="BQ72" s="66">
        <v>9.28860989</v>
      </c>
      <c r="BR72" s="66">
        <v>9.4911276400000002</v>
      </c>
      <c r="BS72" s="66">
        <v>10.00179365</v>
      </c>
      <c r="BT72" s="66">
        <v>9.6183681599999993</v>
      </c>
      <c r="BU72" s="66">
        <v>7.1211471999999993</v>
      </c>
      <c r="BV72" s="66">
        <v>10.400218580000001</v>
      </c>
      <c r="BW72" s="66">
        <v>9.6137808400000004</v>
      </c>
      <c r="BX72" s="66">
        <v>11.50853249</v>
      </c>
      <c r="BY72" s="66">
        <v>12.197103779999999</v>
      </c>
      <c r="BZ72" s="66">
        <v>13.416668420000001</v>
      </c>
      <c r="CA72" s="66">
        <v>11.501734389999999</v>
      </c>
      <c r="CB72" s="66">
        <v>11.915504049999999</v>
      </c>
      <c r="CC72" s="66">
        <v>12.675585900000002</v>
      </c>
      <c r="CD72" s="66">
        <v>13.162245559999999</v>
      </c>
      <c r="CE72" s="66">
        <v>11.73568684</v>
      </c>
      <c r="CF72" s="66">
        <v>12.651391629999999</v>
      </c>
      <c r="CG72" s="66">
        <v>11.245410249999999</v>
      </c>
      <c r="CH72" s="66">
        <v>14.014229349999999</v>
      </c>
      <c r="CI72" s="66">
        <v>11.173081209999999</v>
      </c>
      <c r="CJ72" s="66">
        <v>12.431463539999999</v>
      </c>
      <c r="CK72" s="66">
        <v>13.219193180000001</v>
      </c>
      <c r="CL72" s="66">
        <v>11.61482833</v>
      </c>
      <c r="CM72" s="66">
        <v>9.2899876699999986</v>
      </c>
      <c r="CN72" s="66">
        <v>12.589519559999999</v>
      </c>
      <c r="CO72" s="66">
        <v>14.760245529999999</v>
      </c>
      <c r="CP72" s="66">
        <v>12.76760743</v>
      </c>
      <c r="CQ72" s="66">
        <v>12.084703990000001</v>
      </c>
      <c r="CR72" s="66">
        <v>15.663726700000002</v>
      </c>
      <c r="CS72" s="66">
        <v>12.690695699999999</v>
      </c>
      <c r="CT72" s="66">
        <v>14.270124559999999</v>
      </c>
      <c r="CU72" s="66">
        <v>14.677030070000001</v>
      </c>
      <c r="CV72" s="66">
        <v>13.990848580000002</v>
      </c>
      <c r="CW72" s="66">
        <v>16.867293119999999</v>
      </c>
      <c r="CX72" s="66">
        <v>11.93903607</v>
      </c>
      <c r="CY72" s="66">
        <v>10.644694269999999</v>
      </c>
      <c r="CZ72" s="66">
        <v>12.36692442</v>
      </c>
      <c r="DA72" s="66">
        <v>16.902856010000001</v>
      </c>
      <c r="DB72" s="66">
        <v>16.138170150000001</v>
      </c>
      <c r="DC72" s="66">
        <v>14.56961027</v>
      </c>
      <c r="DD72" s="66">
        <v>15.567727560000002</v>
      </c>
      <c r="DE72" s="66">
        <v>15.374829569999999</v>
      </c>
      <c r="DF72" s="66">
        <v>14.556113180000001</v>
      </c>
      <c r="DG72" s="66">
        <v>12.264459410000001</v>
      </c>
      <c r="DH72" s="66">
        <v>12.270287</v>
      </c>
      <c r="DI72" s="66">
        <v>12.170429110000001</v>
      </c>
      <c r="DJ72" s="66">
        <v>12.48177252</v>
      </c>
      <c r="DK72" s="66">
        <v>16.157449270000001</v>
      </c>
      <c r="DL72" s="66">
        <v>12.15747253</v>
      </c>
      <c r="DM72" s="66">
        <v>11.961351539999999</v>
      </c>
      <c r="DN72" s="66">
        <v>13.18335227</v>
      </c>
      <c r="DO72" s="66">
        <v>9.3473802100000007</v>
      </c>
      <c r="DP72" s="66">
        <v>10.623752870000001</v>
      </c>
      <c r="DQ72" s="66">
        <v>10.809510660000001</v>
      </c>
      <c r="DR72" s="66">
        <v>10.61492945</v>
      </c>
      <c r="DS72" s="66">
        <v>9.7911379399999987</v>
      </c>
      <c r="DT72" s="66">
        <v>10.26883052</v>
      </c>
      <c r="DU72" s="66">
        <v>10.20841259</v>
      </c>
      <c r="DV72" s="66">
        <v>9.9407143799999993</v>
      </c>
      <c r="DW72" s="66">
        <v>10.967303789999999</v>
      </c>
      <c r="DX72" s="66">
        <v>10.11131857</v>
      </c>
      <c r="DY72" s="66">
        <v>8.4811642999999997</v>
      </c>
      <c r="DZ72" s="66">
        <v>10.302957580000001</v>
      </c>
      <c r="EA72" s="66">
        <v>7.6275324300000005</v>
      </c>
      <c r="EB72" s="66">
        <v>7.1859580399999992</v>
      </c>
      <c r="EC72" s="66">
        <v>8.4820737200000007</v>
      </c>
      <c r="ED72" s="66">
        <v>8.7046795100000001</v>
      </c>
      <c r="EE72" s="66">
        <v>10.099878400000001</v>
      </c>
      <c r="EF72" s="66">
        <v>9.5984546000000002</v>
      </c>
    </row>
    <row r="73" spans="1:136">
      <c r="A73" s="65" t="s">
        <v>82</v>
      </c>
      <c r="B73" s="66">
        <v>101.95251397999999</v>
      </c>
      <c r="C73" s="66">
        <v>106.65150295000001</v>
      </c>
      <c r="D73" s="66">
        <v>98.282466679999999</v>
      </c>
      <c r="E73" s="66">
        <v>92.293972840000009</v>
      </c>
      <c r="F73" s="66">
        <v>93.269224080000001</v>
      </c>
      <c r="G73" s="66">
        <v>90.446834800000005</v>
      </c>
      <c r="H73" s="66">
        <v>80.731074660000004</v>
      </c>
      <c r="I73" s="66">
        <v>83.071315919999989</v>
      </c>
      <c r="J73" s="66">
        <v>90.038936669999998</v>
      </c>
      <c r="K73" s="66">
        <v>102.00430801</v>
      </c>
      <c r="L73" s="66">
        <v>98.237271950000007</v>
      </c>
      <c r="M73" s="66">
        <v>85.688245179999996</v>
      </c>
      <c r="N73" s="66">
        <v>84.754503349999993</v>
      </c>
      <c r="O73" s="66">
        <v>85.488295999999991</v>
      </c>
      <c r="P73" s="66">
        <v>80.871719009999993</v>
      </c>
      <c r="Q73" s="66">
        <v>90.09203414000001</v>
      </c>
      <c r="R73" s="66">
        <v>82.01908997000001</v>
      </c>
      <c r="S73" s="66">
        <v>77.819296089999995</v>
      </c>
      <c r="T73" s="66">
        <v>83.710859190000008</v>
      </c>
      <c r="U73" s="66">
        <v>75.418742680000008</v>
      </c>
      <c r="V73" s="66">
        <v>83.311265300000002</v>
      </c>
      <c r="W73" s="66">
        <v>75.986146989999995</v>
      </c>
      <c r="X73" s="66">
        <v>77.475938880000001</v>
      </c>
      <c r="Y73" s="66">
        <v>81.582956800000005</v>
      </c>
      <c r="Z73" s="66">
        <v>77.638674719999997</v>
      </c>
      <c r="AA73" s="66">
        <v>74.456662300000005</v>
      </c>
      <c r="AB73" s="66">
        <v>73.746523969999998</v>
      </c>
      <c r="AC73" s="66">
        <v>83.473401879999997</v>
      </c>
      <c r="AD73" s="66">
        <v>87.469160039999991</v>
      </c>
      <c r="AE73" s="66">
        <v>86.36199293</v>
      </c>
      <c r="AF73" s="66">
        <v>86.343673920000001</v>
      </c>
      <c r="AG73" s="66">
        <v>85.118631660000005</v>
      </c>
      <c r="AH73" s="66">
        <v>79.211025650000011</v>
      </c>
      <c r="AI73" s="66">
        <v>69.305715109999994</v>
      </c>
      <c r="AJ73" s="66">
        <v>66.077068709999992</v>
      </c>
      <c r="AK73" s="66">
        <v>67.940743580000003</v>
      </c>
      <c r="AL73" s="66">
        <v>78.879196629999996</v>
      </c>
      <c r="AM73" s="66">
        <v>75.845672120000003</v>
      </c>
      <c r="AN73" s="66">
        <v>75.330916509999994</v>
      </c>
      <c r="AO73" s="66">
        <v>74.21118645</v>
      </c>
      <c r="AP73" s="66">
        <v>72.486652730000003</v>
      </c>
      <c r="AQ73" s="66">
        <v>65.820316770000005</v>
      </c>
      <c r="AR73" s="66">
        <v>70.747430409999993</v>
      </c>
      <c r="AS73" s="66">
        <v>73.621149320000001</v>
      </c>
      <c r="AT73" s="66">
        <v>66.131863319999994</v>
      </c>
      <c r="AU73" s="66">
        <v>66.011516830000005</v>
      </c>
      <c r="AV73" s="66">
        <v>64.353279299999997</v>
      </c>
      <c r="AW73" s="66">
        <v>69.777305490000003</v>
      </c>
      <c r="AX73" s="66">
        <v>66.510163790000007</v>
      </c>
      <c r="AY73" s="66">
        <v>56.307377049999999</v>
      </c>
      <c r="AZ73" s="66">
        <v>62.796029390000001</v>
      </c>
      <c r="BA73" s="66">
        <v>62.543348410000007</v>
      </c>
      <c r="BB73" s="66">
        <v>65.705251369999999</v>
      </c>
      <c r="BC73" s="66">
        <v>61.708005760000006</v>
      </c>
      <c r="BD73" s="66">
        <v>59.2284808</v>
      </c>
      <c r="BE73" s="66">
        <v>65.551773470000001</v>
      </c>
      <c r="BF73" s="66">
        <v>64.647944080000002</v>
      </c>
      <c r="BG73" s="66">
        <v>66.469422420000001</v>
      </c>
      <c r="BH73" s="66">
        <v>69.75424190999999</v>
      </c>
      <c r="BI73" s="66">
        <v>63.55597358</v>
      </c>
      <c r="BJ73" s="66">
        <v>68.808577069999998</v>
      </c>
      <c r="BK73" s="66">
        <v>59.6613562</v>
      </c>
      <c r="BL73" s="66">
        <v>66.706017750000001</v>
      </c>
      <c r="BM73" s="66">
        <v>64.601202599999993</v>
      </c>
      <c r="BN73" s="66">
        <v>57.899557529999996</v>
      </c>
      <c r="BO73" s="66">
        <v>63.839394489999997</v>
      </c>
      <c r="BP73" s="66">
        <v>60.03982946</v>
      </c>
      <c r="BQ73" s="66">
        <v>60.136094200000002</v>
      </c>
      <c r="BR73" s="66">
        <v>54.566879490000005</v>
      </c>
      <c r="BS73" s="66">
        <v>61.934913450000003</v>
      </c>
      <c r="BT73" s="66">
        <v>58.839476470000001</v>
      </c>
      <c r="BU73" s="66">
        <v>58.703787519999999</v>
      </c>
      <c r="BV73" s="66">
        <v>60.14667506</v>
      </c>
      <c r="BW73" s="66">
        <v>56.996943020000003</v>
      </c>
      <c r="BX73" s="66">
        <v>58.89223647</v>
      </c>
      <c r="BY73" s="66">
        <v>55.340642920000001</v>
      </c>
      <c r="BZ73" s="66">
        <v>65.169111439999995</v>
      </c>
      <c r="CA73" s="66">
        <v>56.306693589999995</v>
      </c>
      <c r="CB73" s="66">
        <v>54.735337319999999</v>
      </c>
      <c r="CC73" s="66">
        <v>56.88288799</v>
      </c>
      <c r="CD73" s="66">
        <v>58.963306110000005</v>
      </c>
      <c r="CE73" s="66">
        <v>57.45410545</v>
      </c>
      <c r="CF73" s="66">
        <v>59.970455029999997</v>
      </c>
      <c r="CG73" s="66">
        <v>55.197005269999998</v>
      </c>
      <c r="CH73" s="66">
        <v>54.642862139999998</v>
      </c>
      <c r="CI73" s="66">
        <v>60.973846649999999</v>
      </c>
      <c r="CJ73" s="66">
        <v>53.753590540000005</v>
      </c>
      <c r="CK73" s="66">
        <v>51.479155989999995</v>
      </c>
      <c r="CL73" s="66">
        <v>53.455393900000004</v>
      </c>
      <c r="CM73" s="66">
        <v>50.155452879999999</v>
      </c>
      <c r="CN73" s="66">
        <v>51.952006679999997</v>
      </c>
      <c r="CO73" s="66">
        <v>53.353931529999997</v>
      </c>
      <c r="CP73" s="66">
        <v>51.661264350000003</v>
      </c>
      <c r="CQ73" s="66">
        <v>46.364646160000007</v>
      </c>
      <c r="CR73" s="66">
        <v>52.13846341</v>
      </c>
      <c r="CS73" s="66">
        <v>49.603289169999996</v>
      </c>
      <c r="CT73" s="66">
        <v>49.680913869999998</v>
      </c>
      <c r="CU73" s="66">
        <v>43.688754459999998</v>
      </c>
      <c r="CV73" s="66">
        <v>46.896263610000005</v>
      </c>
      <c r="CW73" s="66">
        <v>49.920310970000003</v>
      </c>
      <c r="CX73" s="66">
        <v>47.747635760000001</v>
      </c>
      <c r="CY73" s="66">
        <v>51.172873609999996</v>
      </c>
      <c r="CZ73" s="66">
        <v>47.651558109999996</v>
      </c>
      <c r="DA73" s="66">
        <v>44.141483839999999</v>
      </c>
      <c r="DB73" s="66">
        <v>49.213298100000003</v>
      </c>
      <c r="DC73" s="66">
        <v>48.404687019999997</v>
      </c>
      <c r="DD73" s="66">
        <v>46.543423559999994</v>
      </c>
      <c r="DE73" s="66">
        <v>48.26347912</v>
      </c>
      <c r="DF73" s="66">
        <v>54.644136950000004</v>
      </c>
      <c r="DG73" s="66">
        <v>54.152617960000001</v>
      </c>
      <c r="DH73" s="66">
        <v>49.851097370000005</v>
      </c>
      <c r="DI73" s="66">
        <v>47.79302758</v>
      </c>
      <c r="DJ73" s="66">
        <v>48.124836110000004</v>
      </c>
      <c r="DK73" s="66">
        <v>49.304062430000002</v>
      </c>
      <c r="DL73" s="66">
        <v>47.069170810000003</v>
      </c>
      <c r="DM73" s="66">
        <v>47.563928570000002</v>
      </c>
      <c r="DN73" s="66">
        <v>43.98727315</v>
      </c>
      <c r="DO73" s="66">
        <v>45.05658107</v>
      </c>
      <c r="DP73" s="66">
        <v>46.6416234</v>
      </c>
      <c r="DQ73" s="66">
        <v>44.110564289999999</v>
      </c>
      <c r="DR73" s="66">
        <v>45.551517820000001</v>
      </c>
      <c r="DS73" s="66">
        <v>43.676306889999999</v>
      </c>
      <c r="DT73" s="66">
        <v>44.795159260000005</v>
      </c>
      <c r="DU73" s="66">
        <v>40.064988830000004</v>
      </c>
      <c r="DV73" s="66">
        <v>39.43955313</v>
      </c>
      <c r="DW73" s="66">
        <v>37.977250010000006</v>
      </c>
      <c r="DX73" s="66">
        <v>38.679231540000004</v>
      </c>
      <c r="DY73" s="66">
        <v>32.778361779999997</v>
      </c>
      <c r="DZ73" s="66">
        <v>38.022720419999999</v>
      </c>
      <c r="EA73" s="66">
        <v>36.361539899999997</v>
      </c>
      <c r="EB73" s="66">
        <v>38.71439745</v>
      </c>
      <c r="EC73" s="66">
        <v>35.777355909999997</v>
      </c>
      <c r="ED73" s="66">
        <v>37.666122170000001</v>
      </c>
      <c r="EE73" s="66">
        <v>35.132200169999997</v>
      </c>
      <c r="EF73" s="66">
        <v>35.673569000000001</v>
      </c>
    </row>
    <row r="74" spans="1:136">
      <c r="A74" s="65" t="s">
        <v>83</v>
      </c>
      <c r="B74" s="66">
        <v>84.417954109999997</v>
      </c>
      <c r="C74" s="66">
        <v>87.435164180000001</v>
      </c>
      <c r="D74" s="66">
        <v>81.164210800000006</v>
      </c>
      <c r="E74" s="66">
        <v>76.383243719999996</v>
      </c>
      <c r="F74" s="66">
        <v>85.29800659</v>
      </c>
      <c r="G74" s="66">
        <v>80.270901320000007</v>
      </c>
      <c r="H74" s="66">
        <v>78.952483060000006</v>
      </c>
      <c r="I74" s="66">
        <v>73.684669619999994</v>
      </c>
      <c r="J74" s="66">
        <v>71.344244169999996</v>
      </c>
      <c r="K74" s="66">
        <v>72.804160679999995</v>
      </c>
      <c r="L74" s="66">
        <v>65.810555969999996</v>
      </c>
      <c r="M74" s="66">
        <v>77.558012270000006</v>
      </c>
      <c r="N74" s="66">
        <v>88.387024060000002</v>
      </c>
      <c r="O74" s="66">
        <v>80.835451190000001</v>
      </c>
      <c r="P74" s="66">
        <v>77.845999359999993</v>
      </c>
      <c r="Q74" s="66">
        <v>59.352027239999998</v>
      </c>
      <c r="R74" s="66">
        <v>65.323818310000007</v>
      </c>
      <c r="S74" s="66">
        <v>69.362528660000009</v>
      </c>
      <c r="T74" s="66">
        <v>69.528614140000002</v>
      </c>
      <c r="U74" s="66">
        <v>74.079222560000005</v>
      </c>
      <c r="V74" s="66">
        <v>69.415465810000001</v>
      </c>
      <c r="W74" s="66">
        <v>65.251363480000009</v>
      </c>
      <c r="X74" s="66">
        <v>66.584067020000006</v>
      </c>
      <c r="Y74" s="66">
        <v>68.502439260000003</v>
      </c>
      <c r="Z74" s="66">
        <v>61.488673839999997</v>
      </c>
      <c r="AA74" s="66">
        <v>56.459298419999996</v>
      </c>
      <c r="AB74" s="66">
        <v>58.752375489999999</v>
      </c>
      <c r="AC74" s="66">
        <v>62.616804759999994</v>
      </c>
      <c r="AD74" s="66">
        <v>71.660400370000005</v>
      </c>
      <c r="AE74" s="66">
        <v>66.668302530000005</v>
      </c>
      <c r="AF74" s="66">
        <v>55.861554909999995</v>
      </c>
      <c r="AG74" s="66">
        <v>57.545055740000002</v>
      </c>
      <c r="AH74" s="66">
        <v>57.969201740000003</v>
      </c>
      <c r="AI74" s="66">
        <v>61.337700769999998</v>
      </c>
      <c r="AJ74" s="66">
        <v>62.425736999999998</v>
      </c>
      <c r="AK74" s="66">
        <v>63.875304319999998</v>
      </c>
      <c r="AL74" s="66">
        <v>57.99816087</v>
      </c>
      <c r="AM74" s="66">
        <v>49.709307199999998</v>
      </c>
      <c r="AN74" s="66">
        <v>48.573124610000001</v>
      </c>
      <c r="AO74" s="66">
        <v>57.476620269999998</v>
      </c>
      <c r="AP74" s="66">
        <v>54.932946250000001</v>
      </c>
      <c r="AQ74" s="66">
        <v>43.942985719999996</v>
      </c>
      <c r="AR74" s="66">
        <v>45.859195310000004</v>
      </c>
      <c r="AS74" s="66">
        <v>53.414081670000002</v>
      </c>
      <c r="AT74" s="66">
        <v>49.710165689999997</v>
      </c>
      <c r="AU74" s="66">
        <v>46.919588150000003</v>
      </c>
      <c r="AV74" s="66">
        <v>45.556329759999997</v>
      </c>
      <c r="AW74" s="66">
        <v>41.807150350000001</v>
      </c>
      <c r="AX74" s="66">
        <v>39.979315010000001</v>
      </c>
      <c r="AY74" s="66">
        <v>36.527388430000002</v>
      </c>
      <c r="AZ74" s="66">
        <v>45.388700679999999</v>
      </c>
      <c r="BA74" s="66">
        <v>51.987828260000001</v>
      </c>
      <c r="BB74" s="66">
        <v>51.61292478</v>
      </c>
      <c r="BC74" s="66">
        <v>48.553953149999998</v>
      </c>
      <c r="BD74" s="66">
        <v>50.241676769999998</v>
      </c>
      <c r="BE74" s="66">
        <v>50.155313820000003</v>
      </c>
      <c r="BF74" s="66">
        <v>46.019660709999997</v>
      </c>
      <c r="BG74" s="66">
        <v>43.710915919999998</v>
      </c>
      <c r="BH74" s="66">
        <v>45.922947860000001</v>
      </c>
      <c r="BI74" s="66">
        <v>39.46842642</v>
      </c>
      <c r="BJ74" s="66">
        <v>48.788125460000003</v>
      </c>
      <c r="BK74" s="66">
        <v>42.873695999999995</v>
      </c>
      <c r="BL74" s="66">
        <v>44.646991819999997</v>
      </c>
      <c r="BM74" s="66">
        <v>44.138946360000006</v>
      </c>
      <c r="BN74" s="66">
        <v>49.748835529999994</v>
      </c>
      <c r="BO74" s="66">
        <v>48.81748923</v>
      </c>
      <c r="BP74" s="66">
        <v>44.119399799999997</v>
      </c>
      <c r="BQ74" s="66">
        <v>43.030499220000003</v>
      </c>
      <c r="BR74" s="66">
        <v>49.094370079999997</v>
      </c>
      <c r="BS74" s="66">
        <v>49.990271230000005</v>
      </c>
      <c r="BT74" s="66">
        <v>47.556500990000004</v>
      </c>
      <c r="BU74" s="66">
        <v>49.29957924</v>
      </c>
      <c r="BV74" s="66">
        <v>46.359531309999994</v>
      </c>
      <c r="BW74" s="66">
        <v>39.3153328</v>
      </c>
      <c r="BX74" s="66">
        <v>39.826311390000001</v>
      </c>
      <c r="BY74" s="66">
        <v>42.248380689999998</v>
      </c>
      <c r="BZ74" s="66">
        <v>48.587793550000001</v>
      </c>
      <c r="CA74" s="66">
        <v>46.496678289999998</v>
      </c>
      <c r="CB74" s="66">
        <v>43.564753609999997</v>
      </c>
      <c r="CC74" s="66">
        <v>48.688392730000004</v>
      </c>
      <c r="CD74" s="66">
        <v>48.593413510000005</v>
      </c>
      <c r="CE74" s="66">
        <v>45.635033120000003</v>
      </c>
      <c r="CF74" s="66">
        <v>45.478557420000001</v>
      </c>
      <c r="CG74" s="66">
        <v>44.702719860000002</v>
      </c>
      <c r="CH74" s="66">
        <v>45.31663949</v>
      </c>
      <c r="CI74" s="66">
        <v>39.812477279999996</v>
      </c>
      <c r="CJ74" s="66">
        <v>40.978722040000001</v>
      </c>
      <c r="CK74" s="66">
        <v>39.85270182</v>
      </c>
      <c r="CL74" s="66">
        <v>44.77720437</v>
      </c>
      <c r="CM74" s="66">
        <v>47.562246459999997</v>
      </c>
      <c r="CN74" s="66">
        <v>46.717578040000006</v>
      </c>
      <c r="CO74" s="66">
        <v>44.392400359999996</v>
      </c>
      <c r="CP74" s="66">
        <v>40.829312459999997</v>
      </c>
      <c r="CQ74" s="66">
        <v>37.9652417</v>
      </c>
      <c r="CR74" s="66">
        <v>43.333750139999999</v>
      </c>
      <c r="CS74" s="66">
        <v>45.286045540000003</v>
      </c>
      <c r="CT74" s="66">
        <v>40.201038220000001</v>
      </c>
      <c r="CU74" s="66">
        <v>42.782028440000005</v>
      </c>
      <c r="CV74" s="66">
        <v>42.228796189999997</v>
      </c>
      <c r="CW74" s="66">
        <v>44.19014868</v>
      </c>
      <c r="CX74" s="66">
        <v>41.679972040000003</v>
      </c>
      <c r="CY74" s="66">
        <v>43.762523959999996</v>
      </c>
      <c r="CZ74" s="66">
        <v>39.300241509999999</v>
      </c>
      <c r="DA74" s="66">
        <v>43.135221989999998</v>
      </c>
      <c r="DB74" s="66">
        <v>41.573270989999997</v>
      </c>
      <c r="DC74" s="66">
        <v>41.605179530000001</v>
      </c>
      <c r="DD74" s="66">
        <v>44.174821870000002</v>
      </c>
      <c r="DE74" s="66">
        <v>46.730814949999996</v>
      </c>
      <c r="DF74" s="66">
        <v>47.600744730000002</v>
      </c>
      <c r="DG74" s="66">
        <v>37.549934960000002</v>
      </c>
      <c r="DH74" s="66">
        <v>36.110867159999998</v>
      </c>
      <c r="DI74" s="66">
        <v>37.498387489999999</v>
      </c>
      <c r="DJ74" s="66">
        <v>42.282945249999997</v>
      </c>
      <c r="DK74" s="66">
        <v>41.300842059999994</v>
      </c>
      <c r="DL74" s="66">
        <v>42.582336900000001</v>
      </c>
      <c r="DM74" s="66">
        <v>40.748782320000004</v>
      </c>
      <c r="DN74" s="66">
        <v>37.435238839999997</v>
      </c>
      <c r="DO74" s="66">
        <v>37.85971636</v>
      </c>
      <c r="DP74" s="66">
        <v>36.709317130000002</v>
      </c>
      <c r="DQ74" s="66">
        <v>37.039673430000001</v>
      </c>
      <c r="DR74" s="66">
        <v>36.531899519999996</v>
      </c>
      <c r="DS74" s="66">
        <v>36.45829054</v>
      </c>
      <c r="DT74" s="66">
        <v>30.621341809999997</v>
      </c>
      <c r="DU74" s="66">
        <v>35.186073329999999</v>
      </c>
      <c r="DV74" s="66">
        <v>38.888446610000003</v>
      </c>
      <c r="DW74" s="66">
        <v>36.726191450000002</v>
      </c>
      <c r="DX74" s="66">
        <v>31.98434653</v>
      </c>
      <c r="DY74" s="66">
        <v>30.83395771</v>
      </c>
      <c r="DZ74" s="66">
        <v>33.314617400000003</v>
      </c>
      <c r="EA74" s="66">
        <v>29.889528689999999</v>
      </c>
      <c r="EB74" s="66">
        <v>32.402570600000004</v>
      </c>
      <c r="EC74" s="66">
        <v>26.636319270000001</v>
      </c>
      <c r="ED74" s="66">
        <v>26.67952223</v>
      </c>
      <c r="EE74" s="66">
        <v>29.113215</v>
      </c>
      <c r="EF74" s="66">
        <v>28.16690783</v>
      </c>
    </row>
    <row r="75" spans="1:136">
      <c r="A75" s="65" t="s">
        <v>84</v>
      </c>
      <c r="B75" s="66">
        <v>26.26882457</v>
      </c>
      <c r="C75" s="66">
        <v>26.53103892</v>
      </c>
      <c r="D75" s="66">
        <v>27.685242259999999</v>
      </c>
      <c r="E75" s="66">
        <v>23.203217600000002</v>
      </c>
      <c r="F75" s="66">
        <v>28.27513437</v>
      </c>
      <c r="G75" s="66">
        <v>22.04682549</v>
      </c>
      <c r="H75" s="66">
        <v>26.75121755</v>
      </c>
      <c r="I75" s="66">
        <v>18.624028089999999</v>
      </c>
      <c r="J75" s="66">
        <v>21.071373860000001</v>
      </c>
      <c r="K75" s="66">
        <v>21.185271620000002</v>
      </c>
      <c r="L75" s="66">
        <v>17.34401737</v>
      </c>
      <c r="M75" s="66">
        <v>21.688649820000002</v>
      </c>
      <c r="N75" s="66">
        <v>27.169810939999998</v>
      </c>
      <c r="O75" s="66">
        <v>22.134180180000001</v>
      </c>
      <c r="P75" s="66">
        <v>25.918368579999999</v>
      </c>
      <c r="Q75" s="66">
        <v>25.95041543</v>
      </c>
      <c r="R75" s="66">
        <v>15.992034390000001</v>
      </c>
      <c r="S75" s="66">
        <v>13.600093319999999</v>
      </c>
      <c r="T75" s="66">
        <v>21.414190300000001</v>
      </c>
      <c r="U75" s="66">
        <v>14.48634498</v>
      </c>
      <c r="V75" s="66">
        <v>16.831067900000001</v>
      </c>
      <c r="W75" s="66">
        <v>18.456545899999998</v>
      </c>
      <c r="X75" s="66">
        <v>18.74143256</v>
      </c>
      <c r="Y75" s="66">
        <v>15.111555750000001</v>
      </c>
      <c r="Z75" s="66">
        <v>14.11904285</v>
      </c>
      <c r="AA75" s="66">
        <v>14.01291413</v>
      </c>
      <c r="AB75" s="66">
        <v>17.50082703</v>
      </c>
      <c r="AC75" s="66">
        <v>23.96512048</v>
      </c>
      <c r="AD75" s="66">
        <v>18.078013869999999</v>
      </c>
      <c r="AE75" s="66">
        <v>16.130225230000001</v>
      </c>
      <c r="AF75" s="66">
        <v>20.037989250000003</v>
      </c>
      <c r="AG75" s="66">
        <v>22.243299450000002</v>
      </c>
      <c r="AH75" s="66">
        <v>24.79641749</v>
      </c>
      <c r="AI75" s="66">
        <v>20.859178620000002</v>
      </c>
      <c r="AJ75" s="66">
        <v>18.310085139999998</v>
      </c>
      <c r="AK75" s="66">
        <v>25.357626969999998</v>
      </c>
      <c r="AL75" s="66">
        <v>23.561684239999998</v>
      </c>
      <c r="AM75" s="66">
        <v>20.261993539999999</v>
      </c>
      <c r="AN75" s="66">
        <v>21.34948438</v>
      </c>
      <c r="AO75" s="66">
        <v>23.208887259999997</v>
      </c>
      <c r="AP75" s="66">
        <v>16.569718520000002</v>
      </c>
      <c r="AQ75" s="66">
        <v>15.693290829999999</v>
      </c>
      <c r="AR75" s="66">
        <v>15.83163631</v>
      </c>
      <c r="AS75" s="66">
        <v>12.84186513</v>
      </c>
      <c r="AT75" s="66">
        <v>15.33241975</v>
      </c>
      <c r="AU75" s="66">
        <v>11.40963339</v>
      </c>
      <c r="AV75" s="66">
        <v>14.32602739</v>
      </c>
      <c r="AW75" s="66">
        <v>14.69956196</v>
      </c>
      <c r="AX75" s="66">
        <v>18.353788420000001</v>
      </c>
      <c r="AY75" s="66">
        <v>14.91614407</v>
      </c>
      <c r="AZ75" s="66">
        <v>18.68874696</v>
      </c>
      <c r="BA75" s="66">
        <v>17.785351730000002</v>
      </c>
      <c r="BB75" s="66">
        <v>17.619124419999999</v>
      </c>
      <c r="BC75" s="66">
        <v>13.862842499999999</v>
      </c>
      <c r="BD75" s="66">
        <v>17.258264579999999</v>
      </c>
      <c r="BE75" s="66">
        <v>20.946130869999998</v>
      </c>
      <c r="BF75" s="66">
        <v>19.615271589999999</v>
      </c>
      <c r="BG75" s="66">
        <v>16.489208959999999</v>
      </c>
      <c r="BH75" s="66">
        <v>12.95952864</v>
      </c>
      <c r="BI75" s="66">
        <v>16.923416</v>
      </c>
      <c r="BJ75" s="66">
        <v>20.850865450000001</v>
      </c>
      <c r="BK75" s="66">
        <v>16.351663349999999</v>
      </c>
      <c r="BL75" s="66">
        <v>14.259586580000001</v>
      </c>
      <c r="BM75" s="66">
        <v>13.96908165</v>
      </c>
      <c r="BN75" s="66">
        <v>18.503111929999999</v>
      </c>
      <c r="BO75" s="66">
        <v>18.2310309</v>
      </c>
      <c r="BP75" s="66">
        <v>16.02499937</v>
      </c>
      <c r="BQ75" s="66">
        <v>19.384732800000002</v>
      </c>
      <c r="BR75" s="66">
        <v>18.63826911</v>
      </c>
      <c r="BS75" s="66">
        <v>15.97361343</v>
      </c>
      <c r="BT75" s="66">
        <v>12.7365285</v>
      </c>
      <c r="BU75" s="66">
        <v>15.290036069999999</v>
      </c>
      <c r="BV75" s="66">
        <v>12.85786098</v>
      </c>
      <c r="BW75" s="66">
        <v>14.016407510000001</v>
      </c>
      <c r="BX75" s="66">
        <v>10.31638929</v>
      </c>
      <c r="BY75" s="66">
        <v>11.51833821</v>
      </c>
      <c r="BZ75" s="66">
        <v>13.689676429999999</v>
      </c>
      <c r="CA75" s="66">
        <v>14.24881976</v>
      </c>
      <c r="CB75" s="66">
        <v>11.40080034</v>
      </c>
      <c r="CC75" s="66">
        <v>14.896727460000001</v>
      </c>
      <c r="CD75" s="66">
        <v>15.7029858</v>
      </c>
      <c r="CE75" s="66">
        <v>11.79004241</v>
      </c>
      <c r="CF75" s="66">
        <v>13.73938463</v>
      </c>
      <c r="CG75" s="66">
        <v>10.04007431</v>
      </c>
      <c r="CH75" s="66">
        <v>11.41832363</v>
      </c>
      <c r="CI75" s="66">
        <v>12.041677309999999</v>
      </c>
      <c r="CJ75" s="66">
        <v>12.89442328</v>
      </c>
      <c r="CK75" s="66">
        <v>12.904959099999999</v>
      </c>
      <c r="CL75" s="66">
        <v>11.585894759999999</v>
      </c>
      <c r="CM75" s="66">
        <v>14.016532359999999</v>
      </c>
      <c r="CN75" s="66">
        <v>15.38089226</v>
      </c>
      <c r="CO75" s="66">
        <v>14.036549369999999</v>
      </c>
      <c r="CP75" s="66">
        <v>13.757941649999999</v>
      </c>
      <c r="CQ75" s="66">
        <v>12.35265562</v>
      </c>
      <c r="CR75" s="66">
        <v>10.508717579999999</v>
      </c>
      <c r="CS75" s="66">
        <v>10.634484260000001</v>
      </c>
      <c r="CT75" s="66">
        <v>11.310551289999999</v>
      </c>
      <c r="CU75" s="66">
        <v>10.92401787</v>
      </c>
      <c r="CV75" s="66">
        <v>11.8306831</v>
      </c>
      <c r="CW75" s="66">
        <v>8.3731162000000001</v>
      </c>
      <c r="CX75" s="66">
        <v>11.386946460000001</v>
      </c>
      <c r="CY75" s="66">
        <v>12.125475229999999</v>
      </c>
      <c r="CZ75" s="66">
        <v>14.28933488</v>
      </c>
      <c r="DA75" s="66">
        <v>10.516051109999999</v>
      </c>
      <c r="DB75" s="66">
        <v>11.342683600000001</v>
      </c>
      <c r="DC75" s="66">
        <v>12.402957539999999</v>
      </c>
      <c r="DD75" s="66">
        <v>11.227787660000001</v>
      </c>
      <c r="DE75" s="66">
        <v>11.962961719999999</v>
      </c>
      <c r="DF75" s="66">
        <v>11.91769734</v>
      </c>
      <c r="DG75" s="66">
        <v>12.260396050000001</v>
      </c>
      <c r="DH75" s="66">
        <v>9.6906354099999987</v>
      </c>
      <c r="DI75" s="66">
        <v>9.6255165299999987</v>
      </c>
      <c r="DJ75" s="66">
        <v>8.3129124300000008</v>
      </c>
      <c r="DK75" s="66">
        <v>10.295684619999999</v>
      </c>
      <c r="DL75" s="66">
        <v>11.031396170000001</v>
      </c>
      <c r="DM75" s="66">
        <v>10.8551228</v>
      </c>
      <c r="DN75" s="66">
        <v>10.163552660000001</v>
      </c>
      <c r="DO75" s="66">
        <v>12.236391380000001</v>
      </c>
      <c r="DP75" s="66">
        <v>14.24009749</v>
      </c>
      <c r="DQ75" s="66">
        <v>13.69722217</v>
      </c>
      <c r="DR75" s="66">
        <v>11.819693340000001</v>
      </c>
      <c r="DS75" s="66">
        <v>10.627622580000001</v>
      </c>
      <c r="DT75" s="66">
        <v>10.93690241</v>
      </c>
      <c r="DU75" s="66">
        <v>7.3903303200000003</v>
      </c>
      <c r="DV75" s="66">
        <v>10.75125886</v>
      </c>
      <c r="DW75" s="66">
        <v>9.5854171099999999</v>
      </c>
      <c r="DX75" s="66">
        <v>9.0443396899999993</v>
      </c>
      <c r="DY75" s="66">
        <v>9.05734964</v>
      </c>
      <c r="DZ75" s="66">
        <v>9.3831193699999993</v>
      </c>
      <c r="EA75" s="66">
        <v>7.2427656599999999</v>
      </c>
      <c r="EB75" s="66">
        <v>10.62694679</v>
      </c>
      <c r="EC75" s="66">
        <v>10.008905219999999</v>
      </c>
      <c r="ED75" s="66">
        <v>11.1486433</v>
      </c>
      <c r="EE75" s="66">
        <v>9.4390686800000001</v>
      </c>
      <c r="EF75" s="66">
        <v>8.0217760899999995</v>
      </c>
    </row>
    <row r="76" spans="1:136">
      <c r="A76" s="65" t="s">
        <v>85</v>
      </c>
      <c r="B76" s="66">
        <v>9.1242582999999993</v>
      </c>
      <c r="C76" s="66">
        <v>6.10096068</v>
      </c>
      <c r="D76" s="66">
        <v>9.1845604200000004</v>
      </c>
      <c r="E76" s="66">
        <v>8.7326159200000006</v>
      </c>
      <c r="F76" s="66">
        <v>10.911781100000001</v>
      </c>
      <c r="G76" s="66">
        <v>9.2969346599999998</v>
      </c>
      <c r="H76" s="66">
        <v>10.67852525</v>
      </c>
      <c r="I76" s="66">
        <v>7.0495015500000004</v>
      </c>
      <c r="J76" s="66">
        <v>5.2195941599999998</v>
      </c>
      <c r="K76" s="66">
        <v>7.8579068000000003</v>
      </c>
      <c r="L76" s="66">
        <v>9.5599240499999993</v>
      </c>
      <c r="M76" s="66">
        <v>6.8966944100000003</v>
      </c>
      <c r="N76" s="66">
        <v>6.8993188100000005</v>
      </c>
      <c r="O76" s="66">
        <v>8.9748831899999999</v>
      </c>
      <c r="P76" s="66">
        <v>4.1184199899999996</v>
      </c>
      <c r="Q76" s="66">
        <v>5.4677866599999998</v>
      </c>
      <c r="R76" s="66">
        <v>4.3155198299999995</v>
      </c>
      <c r="S76" s="66">
        <v>9.1307640600000006</v>
      </c>
      <c r="T76" s="66">
        <v>9.1636545299999987</v>
      </c>
      <c r="U76" s="66">
        <v>11.47438736</v>
      </c>
      <c r="V76" s="66">
        <v>6.6408170399999999</v>
      </c>
      <c r="W76" s="66">
        <v>7.0310768499999998</v>
      </c>
      <c r="X76" s="66">
        <v>6.1380422700000006</v>
      </c>
      <c r="Y76" s="66">
        <v>8.7524913600000005</v>
      </c>
      <c r="Z76" s="66">
        <v>8.0352863499999998</v>
      </c>
      <c r="AA76" s="66">
        <v>8.3674375899999998</v>
      </c>
      <c r="AB76" s="66">
        <v>8.4125600400000007</v>
      </c>
      <c r="AC76" s="66">
        <v>6.2704587700000003</v>
      </c>
      <c r="AD76" s="66">
        <v>7.1271271699999996</v>
      </c>
      <c r="AE76" s="66">
        <v>5.5770290100000004</v>
      </c>
      <c r="AF76" s="66">
        <v>9.4090615599999996</v>
      </c>
      <c r="AG76" s="66">
        <v>7.3216676100000004</v>
      </c>
      <c r="AH76" s="66">
        <v>10.8870325</v>
      </c>
      <c r="AI76" s="66">
        <v>4.93893629</v>
      </c>
      <c r="AJ76" s="66">
        <v>8.6736408999999988</v>
      </c>
      <c r="AK76" s="66">
        <v>7.1745646999999995</v>
      </c>
      <c r="AL76" s="66">
        <v>9.8419366699999991</v>
      </c>
      <c r="AM76" s="66">
        <v>5.8071593300000002</v>
      </c>
      <c r="AN76" s="66">
        <v>7.555263870000001</v>
      </c>
      <c r="AO76" s="66">
        <v>5.2312202699999997</v>
      </c>
      <c r="AP76" s="66">
        <v>8.8376702999999992</v>
      </c>
      <c r="AQ76" s="66">
        <v>9.3857791699999993</v>
      </c>
      <c r="AR76" s="66">
        <v>8.43810094</v>
      </c>
      <c r="AS76" s="66">
        <v>6.3786091699999998</v>
      </c>
      <c r="AT76" s="66">
        <v>5.5805893700000002</v>
      </c>
      <c r="AU76" s="66">
        <v>6.3702287499999999</v>
      </c>
      <c r="AV76" s="66">
        <v>9.4701055200000006</v>
      </c>
      <c r="AW76" s="66">
        <v>9.0795383699999999</v>
      </c>
      <c r="AX76" s="66">
        <v>7.2005500199999997</v>
      </c>
      <c r="AY76" s="66">
        <v>6.3414850099999995</v>
      </c>
      <c r="AZ76" s="66">
        <v>9.51682059</v>
      </c>
      <c r="BA76" s="66">
        <v>7.9742571400000006</v>
      </c>
      <c r="BB76" s="66">
        <v>7.3635821400000001</v>
      </c>
      <c r="BC76" s="66">
        <v>7.9517402999999991</v>
      </c>
      <c r="BD76" s="66">
        <v>7.2297122100000006</v>
      </c>
      <c r="BE76" s="66">
        <v>7.2343623900000003</v>
      </c>
      <c r="BF76" s="66">
        <v>7.5866445700000007</v>
      </c>
      <c r="BG76" s="66">
        <v>6.8580438900000003</v>
      </c>
      <c r="BH76" s="66">
        <v>7.7555179699999997</v>
      </c>
      <c r="BI76" s="66">
        <v>8.826528230000001</v>
      </c>
      <c r="BJ76" s="66">
        <v>8.8109184499999991</v>
      </c>
      <c r="BK76" s="66">
        <v>9.7235203600000002</v>
      </c>
      <c r="BL76" s="66">
        <v>7.42644459</v>
      </c>
      <c r="BM76" s="66">
        <v>8.0028894600000005</v>
      </c>
      <c r="BN76" s="66">
        <v>9.0422758699999992</v>
      </c>
      <c r="BO76" s="66">
        <v>6.6413379999999993</v>
      </c>
      <c r="BP76" s="66">
        <v>8.9982247500000003</v>
      </c>
      <c r="BQ76" s="66">
        <v>8.0744789499999996</v>
      </c>
      <c r="BR76" s="66">
        <v>8.4334261599999998</v>
      </c>
      <c r="BS76" s="66">
        <v>7.1453058400000007</v>
      </c>
      <c r="BT76" s="66">
        <v>6.8667396499999995</v>
      </c>
      <c r="BU76" s="66">
        <v>6.4991746299999997</v>
      </c>
      <c r="BV76" s="66">
        <v>6.5654233800000004</v>
      </c>
      <c r="BW76" s="66">
        <v>6.9393852599999999</v>
      </c>
      <c r="BX76" s="66">
        <v>5.9089184499999998</v>
      </c>
      <c r="BY76" s="66">
        <v>6.7242574399999997</v>
      </c>
      <c r="BZ76" s="66">
        <v>9.0409456600000002</v>
      </c>
      <c r="CA76" s="66">
        <v>7.8376201199999995</v>
      </c>
      <c r="CB76" s="66">
        <v>6.1604075300000005</v>
      </c>
      <c r="CC76" s="66">
        <v>9.4328669400000003</v>
      </c>
      <c r="CD76" s="66">
        <v>9.8300223399999993</v>
      </c>
      <c r="CE76" s="66">
        <v>9.1111047799999998</v>
      </c>
      <c r="CF76" s="66">
        <v>5.9949402799999998</v>
      </c>
      <c r="CG76" s="66">
        <v>7.6097670100000006</v>
      </c>
      <c r="CH76" s="66">
        <v>5.6747337</v>
      </c>
      <c r="CI76" s="66">
        <v>6.1888078699999998</v>
      </c>
      <c r="CJ76" s="66">
        <v>7.573388640000001</v>
      </c>
      <c r="CK76" s="66">
        <v>5.4723352799999994</v>
      </c>
      <c r="CL76" s="66">
        <v>4.42644956</v>
      </c>
      <c r="CM76" s="66">
        <v>7.7886768499999999</v>
      </c>
      <c r="CN76" s="66">
        <v>7.41846563</v>
      </c>
      <c r="CO76" s="66">
        <v>6.5063514600000003</v>
      </c>
      <c r="CP76" s="66">
        <v>8.1078132099999998</v>
      </c>
      <c r="CQ76" s="66">
        <v>6.3835959999999998</v>
      </c>
      <c r="CR76" s="66">
        <v>5.4675472799999998</v>
      </c>
      <c r="CS76" s="66">
        <v>5.7570650299999997</v>
      </c>
      <c r="CT76" s="66">
        <v>8.369910860000001</v>
      </c>
      <c r="CU76" s="66">
        <v>6.0688789400000003</v>
      </c>
      <c r="CV76" s="66">
        <v>5.7935980100000002</v>
      </c>
      <c r="CW76" s="66">
        <v>6.2926134600000001</v>
      </c>
      <c r="CX76" s="66">
        <v>7.2293116000000008</v>
      </c>
      <c r="CY76" s="66">
        <v>7.3593782000000001</v>
      </c>
      <c r="CZ76" s="66">
        <v>7.1985216400000001</v>
      </c>
      <c r="DA76" s="66">
        <v>7.2268261899999997</v>
      </c>
      <c r="DB76" s="66">
        <v>6.9892096000000006</v>
      </c>
      <c r="DC76" s="66">
        <v>7.3841440699999996</v>
      </c>
      <c r="DD76" s="66">
        <v>7.5631520400000003</v>
      </c>
      <c r="DE76" s="66">
        <v>7.10145246</v>
      </c>
      <c r="DF76" s="66">
        <v>7.9232776700000001</v>
      </c>
      <c r="DG76" s="66">
        <v>7.2862064200000001</v>
      </c>
      <c r="DH76" s="66">
        <v>7.5390880899999999</v>
      </c>
      <c r="DI76" s="66">
        <v>5.9170751900000003</v>
      </c>
      <c r="DJ76" s="66">
        <v>6.6152082600000002</v>
      </c>
      <c r="DK76" s="66">
        <v>6.7716945900000001</v>
      </c>
      <c r="DL76" s="66">
        <v>6.4410295800000004</v>
      </c>
      <c r="DM76" s="66">
        <v>6.0563382299999997</v>
      </c>
      <c r="DN76" s="66">
        <v>6.8198308999999995</v>
      </c>
      <c r="DO76" s="66">
        <v>6.4806687099999998</v>
      </c>
      <c r="DP76" s="66">
        <v>5.43874938</v>
      </c>
      <c r="DQ76" s="66">
        <v>4.98937352</v>
      </c>
      <c r="DR76" s="66">
        <v>5.9498585200000003</v>
      </c>
      <c r="DS76" s="66">
        <v>5.8413297899999996</v>
      </c>
      <c r="DT76" s="66">
        <v>5.2888205299999997</v>
      </c>
      <c r="DU76" s="66">
        <v>4.2813215900000001</v>
      </c>
      <c r="DV76" s="66">
        <v>5.5085895000000002</v>
      </c>
      <c r="DW76" s="66">
        <v>5.8336616400000008</v>
      </c>
      <c r="DX76" s="66">
        <v>5.8108513800000008</v>
      </c>
      <c r="DY76" s="66">
        <v>5.2950403999999995</v>
      </c>
      <c r="DZ76" s="66">
        <v>6.0227250699999999</v>
      </c>
      <c r="EA76" s="66">
        <v>6.1398275199999999</v>
      </c>
      <c r="EB76" s="66">
        <v>5.7148124199999994</v>
      </c>
      <c r="EC76" s="66">
        <v>6.3132186400000005</v>
      </c>
      <c r="ED76" s="66">
        <v>5.5887215599999998</v>
      </c>
      <c r="EE76" s="66">
        <v>6.0093534500000008</v>
      </c>
      <c r="EF76" s="66">
        <v>5.3637109599999997</v>
      </c>
    </row>
    <row r="77" spans="1:136">
      <c r="A77" s="65" t="s">
        <v>86</v>
      </c>
      <c r="B77" s="66">
        <v>14.89783551</v>
      </c>
      <c r="C77" s="66">
        <v>8.8950921399999991</v>
      </c>
      <c r="D77" s="66">
        <v>8.0976840400000007</v>
      </c>
      <c r="E77" s="66">
        <v>9.7321494199999989</v>
      </c>
      <c r="F77" s="66">
        <v>13.93180087</v>
      </c>
      <c r="G77" s="66">
        <v>13.18229215</v>
      </c>
      <c r="H77" s="66">
        <v>16.00283447</v>
      </c>
      <c r="I77" s="66">
        <v>13.67457357</v>
      </c>
      <c r="J77" s="66">
        <v>17.13843571</v>
      </c>
      <c r="K77" s="66">
        <v>13.43984122</v>
      </c>
      <c r="L77" s="66">
        <v>13.268343339999999</v>
      </c>
      <c r="M77" s="66">
        <v>12.512730529999999</v>
      </c>
      <c r="N77" s="66">
        <v>11.9975261</v>
      </c>
      <c r="O77" s="66">
        <v>11.32135633</v>
      </c>
      <c r="P77" s="66">
        <v>10.2349113</v>
      </c>
      <c r="Q77" s="66">
        <v>12.322284979999999</v>
      </c>
      <c r="R77" s="66">
        <v>13.109672700000001</v>
      </c>
      <c r="S77" s="66">
        <v>11.92580998</v>
      </c>
      <c r="T77" s="66">
        <v>9.5966224100000002</v>
      </c>
      <c r="U77" s="66">
        <v>10.113124920000001</v>
      </c>
      <c r="V77" s="66">
        <v>12.447049190000001</v>
      </c>
      <c r="W77" s="66">
        <v>16.22434865</v>
      </c>
      <c r="X77" s="66">
        <v>14.854171430000001</v>
      </c>
      <c r="Y77" s="66">
        <v>13.169247949999999</v>
      </c>
      <c r="Z77" s="66">
        <v>11.658505099999999</v>
      </c>
      <c r="AA77" s="66">
        <v>10.84562004</v>
      </c>
      <c r="AB77" s="66">
        <v>13.15027401</v>
      </c>
      <c r="AC77" s="66">
        <v>14.42587176</v>
      </c>
      <c r="AD77" s="66">
        <v>14.337661090000001</v>
      </c>
      <c r="AE77" s="66">
        <v>11.30159458</v>
      </c>
      <c r="AF77" s="66">
        <v>9.6502647499999998</v>
      </c>
      <c r="AG77" s="66">
        <v>16.320093570000001</v>
      </c>
      <c r="AH77" s="66">
        <v>14.63489528</v>
      </c>
      <c r="AI77" s="66">
        <v>13.980576989999999</v>
      </c>
      <c r="AJ77" s="66">
        <v>12.14282279</v>
      </c>
      <c r="AK77" s="66">
        <v>11.639450020000002</v>
      </c>
      <c r="AL77" s="66">
        <v>15.38590445</v>
      </c>
      <c r="AM77" s="66">
        <v>14.97247252</v>
      </c>
      <c r="AN77" s="66">
        <v>13.633487300000001</v>
      </c>
      <c r="AO77" s="66">
        <v>20.455141449999999</v>
      </c>
      <c r="AP77" s="66">
        <v>11.90083684</v>
      </c>
      <c r="AQ77" s="66">
        <v>13.68719857</v>
      </c>
      <c r="AR77" s="66">
        <v>14.26201507</v>
      </c>
      <c r="AS77" s="66">
        <v>16.824949529999998</v>
      </c>
      <c r="AT77" s="66">
        <v>15.502929079999999</v>
      </c>
      <c r="AU77" s="66">
        <v>15.429907889999999</v>
      </c>
      <c r="AV77" s="66">
        <v>15.24616732</v>
      </c>
      <c r="AW77" s="66">
        <v>14.55011167</v>
      </c>
      <c r="AX77" s="66">
        <v>11.96893386</v>
      </c>
      <c r="AY77" s="66">
        <v>14.19369526</v>
      </c>
      <c r="AZ77" s="66">
        <v>16.225390879999999</v>
      </c>
      <c r="BA77" s="66">
        <v>15.66339063</v>
      </c>
      <c r="BB77" s="66">
        <v>17.45669187</v>
      </c>
      <c r="BC77" s="66">
        <v>17.155572720000002</v>
      </c>
      <c r="BD77" s="66">
        <v>12.07716226</v>
      </c>
      <c r="BE77" s="66">
        <v>14.929505349999999</v>
      </c>
      <c r="BF77" s="66">
        <v>15.172170699999999</v>
      </c>
      <c r="BG77" s="66">
        <v>16.484487059999999</v>
      </c>
      <c r="BH77" s="66">
        <v>14.564481360000002</v>
      </c>
      <c r="BI77" s="66">
        <v>17.287056570000001</v>
      </c>
      <c r="BJ77" s="66">
        <v>17.475763530000002</v>
      </c>
      <c r="BK77" s="66">
        <v>17.243963539999999</v>
      </c>
      <c r="BL77" s="66">
        <v>14.282276790000001</v>
      </c>
      <c r="BM77" s="66">
        <v>11.946221319999999</v>
      </c>
      <c r="BN77" s="66">
        <v>11.155212970000001</v>
      </c>
      <c r="BO77" s="66">
        <v>10.21203498</v>
      </c>
      <c r="BP77" s="66">
        <v>12.28891578</v>
      </c>
      <c r="BQ77" s="66">
        <v>13.193505829999999</v>
      </c>
      <c r="BR77" s="66">
        <v>15.389084919999998</v>
      </c>
      <c r="BS77" s="66">
        <v>13.239677</v>
      </c>
      <c r="BT77" s="66">
        <v>16.01526475</v>
      </c>
      <c r="BU77" s="66">
        <v>17.511423690000001</v>
      </c>
      <c r="BV77" s="66">
        <v>14.797766060000001</v>
      </c>
      <c r="BW77" s="66">
        <v>12.46163713</v>
      </c>
      <c r="BX77" s="66">
        <v>16.701956630000002</v>
      </c>
      <c r="BY77" s="66">
        <v>17.482951190000001</v>
      </c>
      <c r="BZ77" s="66">
        <v>15.52416586</v>
      </c>
      <c r="CA77" s="66">
        <v>14.818412939999998</v>
      </c>
      <c r="CB77" s="66">
        <v>14.413586410000001</v>
      </c>
      <c r="CC77" s="66">
        <v>12.99579999</v>
      </c>
      <c r="CD77" s="66">
        <v>11.744775279999999</v>
      </c>
      <c r="CE77" s="66">
        <v>15.48175397</v>
      </c>
      <c r="CF77" s="66">
        <v>14.7039057</v>
      </c>
      <c r="CG77" s="66">
        <v>15.633710050000001</v>
      </c>
      <c r="CH77" s="66">
        <v>15.914915260000001</v>
      </c>
      <c r="CI77" s="66">
        <v>13.333848590000001</v>
      </c>
      <c r="CJ77" s="66">
        <v>14.753837709999999</v>
      </c>
      <c r="CK77" s="66">
        <v>14.142566670000001</v>
      </c>
      <c r="CL77" s="66">
        <v>13.897024099999999</v>
      </c>
      <c r="CM77" s="66">
        <v>13.76766478</v>
      </c>
      <c r="CN77" s="66">
        <v>13.801582699999999</v>
      </c>
      <c r="CO77" s="66">
        <v>16.026201140000001</v>
      </c>
      <c r="CP77" s="66">
        <v>17.281061789999999</v>
      </c>
      <c r="CQ77" s="66">
        <v>14.41082447</v>
      </c>
      <c r="CR77" s="66">
        <v>12.569125920000001</v>
      </c>
      <c r="CS77" s="66">
        <v>13.772030470000001</v>
      </c>
      <c r="CT77" s="66">
        <v>12.20662712</v>
      </c>
      <c r="CU77" s="66">
        <v>14.33782442</v>
      </c>
      <c r="CV77" s="66">
        <v>11.883838919999999</v>
      </c>
      <c r="CW77" s="66">
        <v>11.129716380000001</v>
      </c>
      <c r="CX77" s="66">
        <v>13.258158779999999</v>
      </c>
      <c r="CY77" s="66">
        <v>13.469573069999999</v>
      </c>
      <c r="CZ77" s="66">
        <v>13.49294177</v>
      </c>
      <c r="DA77" s="66">
        <v>12.68948499</v>
      </c>
      <c r="DB77" s="66">
        <v>12.932683749999999</v>
      </c>
      <c r="DC77" s="66">
        <v>12.358301539999999</v>
      </c>
      <c r="DD77" s="66">
        <v>11.12678627</v>
      </c>
      <c r="DE77" s="66">
        <v>12.931259000000001</v>
      </c>
      <c r="DF77" s="66">
        <v>13.821021160000001</v>
      </c>
      <c r="DG77" s="66">
        <v>14.0903369</v>
      </c>
      <c r="DH77" s="66">
        <v>13.927321599999999</v>
      </c>
      <c r="DI77" s="66">
        <v>15.547951099999999</v>
      </c>
      <c r="DJ77" s="66">
        <v>15.261745299999999</v>
      </c>
      <c r="DK77" s="66">
        <v>10.4486794</v>
      </c>
      <c r="DL77" s="66">
        <v>9.9162572000000004</v>
      </c>
      <c r="DM77" s="66">
        <v>13.3356706</v>
      </c>
      <c r="DN77" s="66">
        <v>15.222279400000001</v>
      </c>
      <c r="DO77" s="66">
        <v>13.7190862</v>
      </c>
      <c r="DP77" s="66">
        <v>13.0535096</v>
      </c>
      <c r="DQ77" s="66">
        <v>11.308441800000001</v>
      </c>
      <c r="DR77" s="66">
        <v>12.874621699999999</v>
      </c>
      <c r="DS77" s="66">
        <v>13.683112399999999</v>
      </c>
      <c r="DT77" s="66">
        <v>14.002272000000001</v>
      </c>
      <c r="DU77" s="66">
        <v>13.0731711</v>
      </c>
      <c r="DV77" s="66">
        <v>11.329450899999999</v>
      </c>
      <c r="DW77" s="66">
        <v>8.3929667999999999</v>
      </c>
      <c r="DX77" s="66">
        <v>9.7271134000000004</v>
      </c>
      <c r="DY77" s="66">
        <v>10.827273699999999</v>
      </c>
      <c r="DZ77" s="66">
        <v>8.9909345999999992</v>
      </c>
      <c r="EA77" s="66">
        <v>9.643707599999999</v>
      </c>
      <c r="EB77" s="66">
        <v>10.6033632</v>
      </c>
      <c r="EC77" s="66">
        <v>9.7587832999999993</v>
      </c>
      <c r="ED77" s="66">
        <v>10.2762995</v>
      </c>
      <c r="EE77" s="66">
        <v>9.0762701999999997</v>
      </c>
      <c r="EF77" s="66">
        <v>9.0238748999999991</v>
      </c>
    </row>
    <row r="78" spans="1:136">
      <c r="A78" s="65" t="s">
        <v>87</v>
      </c>
      <c r="B78" s="66">
        <v>11.11412138</v>
      </c>
      <c r="C78" s="66">
        <v>11.655613339999999</v>
      </c>
      <c r="D78" s="66">
        <v>9.2650603399999998</v>
      </c>
      <c r="E78" s="66">
        <v>7.9538203900000006</v>
      </c>
      <c r="F78" s="66">
        <v>8.6954975799999996</v>
      </c>
      <c r="G78" s="66">
        <v>7.1099379299999992</v>
      </c>
      <c r="H78" s="66">
        <v>7.7555761499999996</v>
      </c>
      <c r="I78" s="66">
        <v>9.0479624399999992</v>
      </c>
      <c r="J78" s="66">
        <v>7.3280687200000001</v>
      </c>
      <c r="K78" s="66">
        <v>7.2217449900000004</v>
      </c>
      <c r="L78" s="66">
        <v>9.4545954000000005</v>
      </c>
      <c r="M78" s="66">
        <v>7.2017342600000003</v>
      </c>
      <c r="N78" s="66">
        <v>7.5480800000000006</v>
      </c>
      <c r="O78" s="66">
        <v>7.7697811100000003</v>
      </c>
      <c r="P78" s="66">
        <v>8.863187589999999</v>
      </c>
      <c r="Q78" s="66">
        <v>8.5210319400000003</v>
      </c>
      <c r="R78" s="66">
        <v>8.9698942200000005</v>
      </c>
      <c r="S78" s="66">
        <v>6.1780656599999997</v>
      </c>
      <c r="T78" s="66">
        <v>7.8238307700000007</v>
      </c>
      <c r="U78" s="66">
        <v>8.5774459699999994</v>
      </c>
      <c r="V78" s="66">
        <v>11.03895219</v>
      </c>
      <c r="W78" s="66">
        <v>6.1394804099999991</v>
      </c>
      <c r="X78" s="66">
        <v>9.4868767199999997</v>
      </c>
      <c r="Y78" s="66">
        <v>10.30106612</v>
      </c>
      <c r="Z78" s="66">
        <v>10.23468491</v>
      </c>
      <c r="AA78" s="66">
        <v>9.7858118800000007</v>
      </c>
      <c r="AB78" s="66">
        <v>8.4675956600000006</v>
      </c>
      <c r="AC78" s="66">
        <v>6.15542927</v>
      </c>
      <c r="AD78" s="66">
        <v>9.1224294199999996</v>
      </c>
      <c r="AE78" s="66">
        <v>6.8492123600000001</v>
      </c>
      <c r="AF78" s="66">
        <v>6.4317500399999998</v>
      </c>
      <c r="AG78" s="66">
        <v>5.63983291</v>
      </c>
      <c r="AH78" s="66">
        <v>8.1450032500000002</v>
      </c>
      <c r="AI78" s="66">
        <v>6.6511823300000001</v>
      </c>
      <c r="AJ78" s="66">
        <v>6.8059134600000002</v>
      </c>
      <c r="AK78" s="66">
        <v>9.0742288699999989</v>
      </c>
      <c r="AL78" s="66">
        <v>8.0985883200000011</v>
      </c>
      <c r="AM78" s="66">
        <v>7.0150715699999999</v>
      </c>
      <c r="AN78" s="66">
        <v>7.3458654800000005</v>
      </c>
      <c r="AO78" s="66">
        <v>7.4093447900000005</v>
      </c>
      <c r="AP78" s="66">
        <v>7.8175492499999999</v>
      </c>
      <c r="AQ78" s="66">
        <v>8.282762120000001</v>
      </c>
      <c r="AR78" s="66">
        <v>4.1720039199999999</v>
      </c>
      <c r="AS78" s="66">
        <v>6.7178246100000001</v>
      </c>
      <c r="AT78" s="66">
        <v>8.3728167100000004</v>
      </c>
      <c r="AU78" s="66">
        <v>6.7407317500000001</v>
      </c>
      <c r="AV78" s="66">
        <v>6.6985230599999994</v>
      </c>
      <c r="AW78" s="66">
        <v>5.9738263699999994</v>
      </c>
      <c r="AX78" s="66">
        <v>5.3857398300000003</v>
      </c>
      <c r="AY78" s="66">
        <v>4.9625778900000004</v>
      </c>
      <c r="AZ78" s="66">
        <v>5.5629157999999999</v>
      </c>
      <c r="BA78" s="66">
        <v>6.7996285700000003</v>
      </c>
      <c r="BB78" s="66">
        <v>7.5831040299999994</v>
      </c>
      <c r="BC78" s="66">
        <v>4.20594366</v>
      </c>
      <c r="BD78" s="66">
        <v>6.9407818399999996</v>
      </c>
      <c r="BE78" s="66">
        <v>6.0461875799999998</v>
      </c>
      <c r="BF78" s="66">
        <v>5.8078652200000001</v>
      </c>
      <c r="BG78" s="66">
        <v>4.2720929099999996</v>
      </c>
      <c r="BH78" s="66">
        <v>5.2500966299999998</v>
      </c>
      <c r="BI78" s="66">
        <v>7.3047900099999996</v>
      </c>
      <c r="BJ78" s="66">
        <v>6.8603411100000002</v>
      </c>
      <c r="BK78" s="66">
        <v>5.0774504399999998</v>
      </c>
      <c r="BL78" s="66">
        <v>4.2228426399999996</v>
      </c>
      <c r="BM78" s="66">
        <v>5.5986893899999997</v>
      </c>
      <c r="BN78" s="66">
        <v>4.54511062</v>
      </c>
      <c r="BO78" s="66">
        <v>7.5359954800000004</v>
      </c>
      <c r="BP78" s="66">
        <v>6.4347898400000005</v>
      </c>
      <c r="BQ78" s="66">
        <v>3.5557325999999998</v>
      </c>
      <c r="BR78" s="66">
        <v>3.9873964100000001</v>
      </c>
      <c r="BS78" s="66">
        <v>4.29224652</v>
      </c>
      <c r="BT78" s="66">
        <v>4.66127059</v>
      </c>
      <c r="BU78" s="66">
        <v>3.5564030400000002</v>
      </c>
      <c r="BV78" s="66">
        <v>6.0368857600000005</v>
      </c>
      <c r="BW78" s="66">
        <v>4.0752494800000001</v>
      </c>
      <c r="BX78" s="66">
        <v>2.9975274299999999</v>
      </c>
      <c r="BY78" s="66">
        <v>3.9008048500000001</v>
      </c>
      <c r="BZ78" s="66">
        <v>3.8637159199999997</v>
      </c>
      <c r="CA78" s="66">
        <v>3.1304232700000001</v>
      </c>
      <c r="CB78" s="66">
        <v>5.0424963599999995</v>
      </c>
      <c r="CC78" s="66">
        <v>5.36089839</v>
      </c>
      <c r="CD78" s="66">
        <v>6.6445101900000001</v>
      </c>
      <c r="CE78" s="66">
        <v>4.4419591999999994</v>
      </c>
      <c r="CF78" s="66">
        <v>6.3068146400000007</v>
      </c>
      <c r="CG78" s="66">
        <v>6.7945134500000002</v>
      </c>
      <c r="CH78" s="66">
        <v>5.2935087699999999</v>
      </c>
      <c r="CI78" s="66">
        <v>4.8775033099999998</v>
      </c>
      <c r="CJ78" s="66">
        <v>5.5506636599999997</v>
      </c>
      <c r="CK78" s="66">
        <v>4.2475412299999995</v>
      </c>
      <c r="CL78" s="66">
        <v>3.49652253</v>
      </c>
      <c r="CM78" s="66">
        <v>3.7034293199999997</v>
      </c>
      <c r="CN78" s="66">
        <v>5.1539091399999997</v>
      </c>
      <c r="CO78" s="66">
        <v>5.6407120600000002</v>
      </c>
      <c r="CP78" s="66">
        <v>2.8202725100000001</v>
      </c>
      <c r="CQ78" s="66">
        <v>2.31706681</v>
      </c>
      <c r="CR78" s="66">
        <v>3.69289457</v>
      </c>
      <c r="CS78" s="66">
        <v>4.1417582800000003</v>
      </c>
      <c r="CT78" s="66">
        <v>4.6039821099999996</v>
      </c>
      <c r="CU78" s="66">
        <v>6.6685213299999999</v>
      </c>
      <c r="CV78" s="66">
        <v>5.0609705300000005</v>
      </c>
      <c r="CW78" s="66">
        <v>4.68153884</v>
      </c>
      <c r="CX78" s="66">
        <v>5.3061334000000002</v>
      </c>
      <c r="CY78" s="66">
        <v>4.0457620700000003</v>
      </c>
      <c r="CZ78" s="66">
        <v>4.8738024800000002</v>
      </c>
      <c r="DA78" s="66">
        <v>2.9424606300000002</v>
      </c>
      <c r="DB78" s="66">
        <v>4.0649876799999998</v>
      </c>
      <c r="DC78" s="66">
        <v>4.4126873099999999</v>
      </c>
      <c r="DD78" s="66">
        <v>2.6149372199999998</v>
      </c>
      <c r="DE78" s="66">
        <v>2.9960145000000002</v>
      </c>
      <c r="DF78" s="66">
        <v>2.1455008099999997</v>
      </c>
      <c r="DG78" s="66">
        <v>2.7747799200000003</v>
      </c>
      <c r="DH78" s="66">
        <v>4.5402350299999998</v>
      </c>
      <c r="DI78" s="66">
        <v>3.3707329599999998</v>
      </c>
      <c r="DJ78" s="66">
        <v>2.9426237499999996</v>
      </c>
      <c r="DK78" s="66">
        <v>3.6689750400000003</v>
      </c>
      <c r="DL78" s="66">
        <v>2.9395503000000001</v>
      </c>
      <c r="DM78" s="66">
        <v>3.7621281500000001</v>
      </c>
      <c r="DN78" s="66">
        <v>3.6759090099999998</v>
      </c>
      <c r="DO78" s="66">
        <v>3.0764282099999996</v>
      </c>
      <c r="DP78" s="66">
        <v>3.6929011300000001</v>
      </c>
      <c r="DQ78" s="66">
        <v>3.61661323</v>
      </c>
      <c r="DR78" s="66">
        <v>3.5984201000000002</v>
      </c>
      <c r="DS78" s="66">
        <v>4.5059258599999996</v>
      </c>
      <c r="DT78" s="66">
        <v>3.9094580399999996</v>
      </c>
      <c r="DU78" s="66">
        <v>2.3305883400000003</v>
      </c>
      <c r="DV78" s="66">
        <v>2.8704951899999998</v>
      </c>
      <c r="DW78" s="66">
        <v>3.7917752499999997</v>
      </c>
      <c r="DX78" s="66">
        <v>3.0621843699999998</v>
      </c>
      <c r="DY78" s="66">
        <v>3.4312900700000002</v>
      </c>
      <c r="DZ78" s="66">
        <v>3.2636810000000001</v>
      </c>
      <c r="EA78" s="66">
        <v>1.9792751899999999</v>
      </c>
      <c r="EB78" s="66">
        <v>3.5030501799999998</v>
      </c>
      <c r="EC78" s="66">
        <v>2.2548538000000002</v>
      </c>
      <c r="ED78" s="66">
        <v>3.3057328400000001</v>
      </c>
      <c r="EE78" s="66">
        <v>2.3589395500000001</v>
      </c>
      <c r="EF78" s="66">
        <v>2.2443549599999999</v>
      </c>
    </row>
    <row r="79" spans="1:136">
      <c r="A79" s="65" t="s">
        <v>88</v>
      </c>
      <c r="B79" s="66">
        <v>43.568426869999996</v>
      </c>
      <c r="C79" s="66">
        <v>37.913679349999995</v>
      </c>
      <c r="D79" s="66">
        <v>39.88110751</v>
      </c>
      <c r="E79" s="66">
        <v>41.343507039999999</v>
      </c>
      <c r="F79" s="66">
        <v>39.643740379999997</v>
      </c>
      <c r="G79" s="66">
        <v>42.56816749</v>
      </c>
      <c r="H79" s="66">
        <v>38.843664520000004</v>
      </c>
      <c r="I79" s="66">
        <v>45.010150379999999</v>
      </c>
      <c r="J79" s="66">
        <v>46.375096130000003</v>
      </c>
      <c r="K79" s="66">
        <v>34.979146740000004</v>
      </c>
      <c r="L79" s="66">
        <v>32.314923440000001</v>
      </c>
      <c r="M79" s="66">
        <v>40.750873980000001</v>
      </c>
      <c r="N79" s="66">
        <v>37.93887075</v>
      </c>
      <c r="O79" s="66">
        <v>27.724006120000002</v>
      </c>
      <c r="P79" s="66">
        <v>34.907834119999997</v>
      </c>
      <c r="Q79" s="66">
        <v>28.381347069999997</v>
      </c>
      <c r="R79" s="66">
        <v>34.319954000000003</v>
      </c>
      <c r="S79" s="66">
        <v>34.61550888</v>
      </c>
      <c r="T79" s="66">
        <v>32.490556760000004</v>
      </c>
      <c r="U79" s="66">
        <v>32.443411879999999</v>
      </c>
      <c r="V79" s="66">
        <v>29.208157989999997</v>
      </c>
      <c r="W79" s="66">
        <v>38.713128380000001</v>
      </c>
      <c r="X79" s="66">
        <v>32.274088949999999</v>
      </c>
      <c r="Y79" s="66">
        <v>33.924848529999998</v>
      </c>
      <c r="Z79" s="66">
        <v>39.082886959999996</v>
      </c>
      <c r="AA79" s="66">
        <v>31.380316499999999</v>
      </c>
      <c r="AB79" s="66">
        <v>33.635752519999997</v>
      </c>
      <c r="AC79" s="66">
        <v>31.036365539999998</v>
      </c>
      <c r="AD79" s="66">
        <v>26.7442587</v>
      </c>
      <c r="AE79" s="66">
        <v>31.422194930000003</v>
      </c>
      <c r="AF79" s="66">
        <v>33.871842409999999</v>
      </c>
      <c r="AG79" s="66">
        <v>34.068334550000003</v>
      </c>
      <c r="AH79" s="66">
        <v>29.03886022</v>
      </c>
      <c r="AI79" s="66">
        <v>30.763886590000002</v>
      </c>
      <c r="AJ79" s="66">
        <v>30.164485200000001</v>
      </c>
      <c r="AK79" s="66">
        <v>30.638277359999996</v>
      </c>
      <c r="AL79" s="66">
        <v>27.267066659999998</v>
      </c>
      <c r="AM79" s="66">
        <v>23.70412134</v>
      </c>
      <c r="AN79" s="66">
        <v>27.39744305</v>
      </c>
      <c r="AO79" s="66">
        <v>34.153554720000002</v>
      </c>
      <c r="AP79" s="66">
        <v>26.064613090000002</v>
      </c>
      <c r="AQ79" s="66">
        <v>24.590750200000002</v>
      </c>
      <c r="AR79" s="66">
        <v>29.551880740000001</v>
      </c>
      <c r="AS79" s="66">
        <v>30.152572630000002</v>
      </c>
      <c r="AT79" s="66">
        <v>24.082615410000002</v>
      </c>
      <c r="AU79" s="66">
        <v>20.382840139999999</v>
      </c>
      <c r="AV79" s="66">
        <v>28.696538799999999</v>
      </c>
      <c r="AW79" s="66">
        <v>26.395119210000001</v>
      </c>
      <c r="AX79" s="66">
        <v>31.244146659999998</v>
      </c>
      <c r="AY79" s="66">
        <v>29.425863280000002</v>
      </c>
      <c r="AZ79" s="66">
        <v>29.03073062</v>
      </c>
      <c r="BA79" s="66">
        <v>28.393381859999998</v>
      </c>
      <c r="BB79" s="66">
        <v>27.75173221</v>
      </c>
      <c r="BC79" s="66">
        <v>24.621009139999998</v>
      </c>
      <c r="BD79" s="66">
        <v>25.900190950000002</v>
      </c>
      <c r="BE79" s="66">
        <v>24.023788809999999</v>
      </c>
      <c r="BF79" s="66">
        <v>29.168869170000001</v>
      </c>
      <c r="BG79" s="66">
        <v>24.639897869999999</v>
      </c>
      <c r="BH79" s="66">
        <v>23.7895304</v>
      </c>
      <c r="BI79" s="66">
        <v>25.621042850000002</v>
      </c>
      <c r="BJ79" s="66">
        <v>23.623573610000001</v>
      </c>
      <c r="BK79" s="66">
        <v>25.02592014</v>
      </c>
      <c r="BL79" s="66">
        <v>21.235261399999999</v>
      </c>
      <c r="BM79" s="66">
        <v>22.211309839999998</v>
      </c>
      <c r="BN79" s="66">
        <v>19.544344080000002</v>
      </c>
      <c r="BO79" s="66">
        <v>20.651797049999999</v>
      </c>
      <c r="BP79" s="66">
        <v>20.221212099999999</v>
      </c>
      <c r="BQ79" s="66">
        <v>25.508606870000001</v>
      </c>
      <c r="BR79" s="66">
        <v>27.134655530000003</v>
      </c>
      <c r="BS79" s="66">
        <v>28.940288859999999</v>
      </c>
      <c r="BT79" s="66">
        <v>25.19538309</v>
      </c>
      <c r="BU79" s="66">
        <v>26.770732709999997</v>
      </c>
      <c r="BV79" s="66">
        <v>24.819515939999999</v>
      </c>
      <c r="BW79" s="66">
        <v>24.420383709999999</v>
      </c>
      <c r="BX79" s="66">
        <v>20.72948946</v>
      </c>
      <c r="BY79" s="66">
        <v>23.225105249999999</v>
      </c>
      <c r="BZ79" s="66">
        <v>22.408837679999998</v>
      </c>
      <c r="CA79" s="66">
        <v>19.443991320000002</v>
      </c>
      <c r="CB79" s="66">
        <v>20.46614443</v>
      </c>
      <c r="CC79" s="66">
        <v>18.58727184</v>
      </c>
      <c r="CD79" s="66">
        <v>19.179973459999999</v>
      </c>
      <c r="CE79" s="66">
        <v>18.349964249999999</v>
      </c>
      <c r="CF79" s="66">
        <v>19.59994279</v>
      </c>
      <c r="CG79" s="66">
        <v>22.44637921</v>
      </c>
      <c r="CH79" s="66">
        <v>19.935997100000002</v>
      </c>
      <c r="CI79" s="66">
        <v>19.597680050000001</v>
      </c>
      <c r="CJ79" s="66">
        <v>16.960449519999997</v>
      </c>
      <c r="CK79" s="66">
        <v>20.036031829999999</v>
      </c>
      <c r="CL79" s="66">
        <v>22.777720309999999</v>
      </c>
      <c r="CM79" s="66">
        <v>19.889398740000001</v>
      </c>
      <c r="CN79" s="66">
        <v>19.190568639999999</v>
      </c>
      <c r="CO79" s="66">
        <v>18.05574348</v>
      </c>
      <c r="CP79" s="66">
        <v>18.080806119999998</v>
      </c>
      <c r="CQ79" s="66">
        <v>15.53927511</v>
      </c>
      <c r="CR79" s="66">
        <v>14.357522719999999</v>
      </c>
      <c r="CS79" s="66">
        <v>17.699766929999999</v>
      </c>
      <c r="CT79" s="66">
        <v>14.531608510000002</v>
      </c>
      <c r="CU79" s="66">
        <v>18.804205930000002</v>
      </c>
      <c r="CV79" s="66">
        <v>18.866087229999998</v>
      </c>
      <c r="CW79" s="66">
        <v>19.18781882</v>
      </c>
      <c r="CX79" s="66">
        <v>19.331748470000001</v>
      </c>
      <c r="CY79" s="66">
        <v>15.41637929</v>
      </c>
      <c r="CZ79" s="66">
        <v>16.595427359999999</v>
      </c>
      <c r="DA79" s="66">
        <v>21.37403312</v>
      </c>
      <c r="DB79" s="66">
        <v>21.952576360000002</v>
      </c>
      <c r="DC79" s="66">
        <v>19.408221080000001</v>
      </c>
      <c r="DD79" s="66">
        <v>19.922959580000001</v>
      </c>
      <c r="DE79" s="66">
        <v>18.376831070000001</v>
      </c>
      <c r="DF79" s="66">
        <v>18.891039509999999</v>
      </c>
      <c r="DG79" s="66">
        <v>18.525611220000002</v>
      </c>
      <c r="DH79" s="66">
        <v>20.588324319999998</v>
      </c>
      <c r="DI79" s="66">
        <v>18.41129286</v>
      </c>
      <c r="DJ79" s="66">
        <v>15.69107239</v>
      </c>
      <c r="DK79" s="66">
        <v>16.210270090000002</v>
      </c>
      <c r="DL79" s="66">
        <v>19.657916820000001</v>
      </c>
      <c r="DM79" s="66">
        <v>18.087003449999997</v>
      </c>
      <c r="DN79" s="66">
        <v>16.604876749999999</v>
      </c>
      <c r="DO79" s="66">
        <v>16.091016310000001</v>
      </c>
      <c r="DP79" s="66">
        <v>16.54557659</v>
      </c>
      <c r="DQ79" s="66">
        <v>16.532106980000002</v>
      </c>
      <c r="DR79" s="66">
        <v>14.45743167</v>
      </c>
      <c r="DS79" s="66">
        <v>14.92043597</v>
      </c>
      <c r="DT79" s="66">
        <v>13.462817250000001</v>
      </c>
      <c r="DU79" s="66">
        <v>15.02589334</v>
      </c>
      <c r="DV79" s="66">
        <v>17.136942940000001</v>
      </c>
      <c r="DW79" s="66">
        <v>13.413869729999998</v>
      </c>
      <c r="DX79" s="66">
        <v>14.680686419999999</v>
      </c>
      <c r="DY79" s="66">
        <v>13.486693930000001</v>
      </c>
      <c r="DZ79" s="66">
        <v>14.712324410000001</v>
      </c>
      <c r="EA79" s="66">
        <v>12.88192688</v>
      </c>
      <c r="EB79" s="66">
        <v>13.800927399999999</v>
      </c>
      <c r="EC79" s="66">
        <v>13.76257747</v>
      </c>
      <c r="ED79" s="66">
        <v>13.887036389999999</v>
      </c>
      <c r="EE79" s="66">
        <v>12.945326380000001</v>
      </c>
      <c r="EF79" s="66">
        <v>11.78219586</v>
      </c>
    </row>
    <row r="80" spans="1:136">
      <c r="A80" s="65" t="s">
        <v>89</v>
      </c>
      <c r="B80" s="66">
        <v>36.295225799999997</v>
      </c>
      <c r="C80" s="66">
        <v>37.545540449999997</v>
      </c>
      <c r="D80" s="66">
        <v>34.662216880000003</v>
      </c>
      <c r="E80" s="66">
        <v>33.470143570000005</v>
      </c>
      <c r="F80" s="66">
        <v>33.807378369999995</v>
      </c>
      <c r="G80" s="66">
        <v>41.990059219999999</v>
      </c>
      <c r="H80" s="66">
        <v>37.872054489999996</v>
      </c>
      <c r="I80" s="66">
        <v>38.805210389999999</v>
      </c>
      <c r="J80" s="66">
        <v>30.446145250000001</v>
      </c>
      <c r="K80" s="66">
        <v>44.664870390000004</v>
      </c>
      <c r="L80" s="66">
        <v>39.833386789999999</v>
      </c>
      <c r="M80" s="66">
        <v>41.643483310000001</v>
      </c>
      <c r="N80" s="66">
        <v>37.307708829999996</v>
      </c>
      <c r="O80" s="66">
        <v>30.243997579999998</v>
      </c>
      <c r="P80" s="66">
        <v>35.308538769999998</v>
      </c>
      <c r="Q80" s="66">
        <v>35.134242260000001</v>
      </c>
      <c r="R80" s="66">
        <v>37.09669959</v>
      </c>
      <c r="S80" s="66">
        <v>30.114514929999999</v>
      </c>
      <c r="T80" s="66">
        <v>32.312945139999997</v>
      </c>
      <c r="U80" s="66">
        <v>30.99088334</v>
      </c>
      <c r="V80" s="66">
        <v>33.33465107</v>
      </c>
      <c r="W80" s="66">
        <v>30.32160412</v>
      </c>
      <c r="X80" s="66">
        <v>21.768997200000001</v>
      </c>
      <c r="Y80" s="66">
        <v>24.557971979999998</v>
      </c>
      <c r="Z80" s="66">
        <v>21.079285409999997</v>
      </c>
      <c r="AA80" s="66">
        <v>29.908602340000002</v>
      </c>
      <c r="AB80" s="66">
        <v>26.020348329999997</v>
      </c>
      <c r="AC80" s="66">
        <v>32.315317790000002</v>
      </c>
      <c r="AD80" s="66">
        <v>30.148553679999999</v>
      </c>
      <c r="AE80" s="66">
        <v>32.337058939999999</v>
      </c>
      <c r="AF80" s="66">
        <v>31.303661349999999</v>
      </c>
      <c r="AG80" s="66">
        <v>32.014016080000005</v>
      </c>
      <c r="AH80" s="66">
        <v>24.452278630000002</v>
      </c>
      <c r="AI80" s="66">
        <v>27.820015659999999</v>
      </c>
      <c r="AJ80" s="66">
        <v>23.929140500000003</v>
      </c>
      <c r="AK80" s="66">
        <v>23.09875813</v>
      </c>
      <c r="AL80" s="66">
        <v>25.51094715</v>
      </c>
      <c r="AM80" s="66">
        <v>25.900774560000002</v>
      </c>
      <c r="AN80" s="66">
        <v>25.521668980000001</v>
      </c>
      <c r="AO80" s="66">
        <v>27.705382489999998</v>
      </c>
      <c r="AP80" s="66">
        <v>26.08722453</v>
      </c>
      <c r="AQ80" s="66">
        <v>24.3068679</v>
      </c>
      <c r="AR80" s="66">
        <v>22.692864149999998</v>
      </c>
      <c r="AS80" s="66">
        <v>26.841937960000003</v>
      </c>
      <c r="AT80" s="66">
        <v>24.96835755</v>
      </c>
      <c r="AU80" s="66">
        <v>25.508332119999999</v>
      </c>
      <c r="AV80" s="66">
        <v>26.667055529999999</v>
      </c>
      <c r="AW80" s="66">
        <v>27.51138821</v>
      </c>
      <c r="AX80" s="66">
        <v>23.169374949999998</v>
      </c>
      <c r="AY80" s="66">
        <v>24.46652753</v>
      </c>
      <c r="AZ80" s="66">
        <v>22.720679609999998</v>
      </c>
      <c r="BA80" s="66">
        <v>27.17135991</v>
      </c>
      <c r="BB80" s="66">
        <v>26.397885989999999</v>
      </c>
      <c r="BC80" s="66">
        <v>22.778686560000001</v>
      </c>
      <c r="BD80" s="66">
        <v>24.995185300000003</v>
      </c>
      <c r="BE80" s="66">
        <v>24.28789458</v>
      </c>
      <c r="BF80" s="66">
        <v>22.879808699999998</v>
      </c>
      <c r="BG80" s="66">
        <v>25.554304690000002</v>
      </c>
      <c r="BH80" s="66">
        <v>25.60372688</v>
      </c>
      <c r="BI80" s="66">
        <v>25.472198329999998</v>
      </c>
      <c r="BJ80" s="66">
        <v>25.539301430000002</v>
      </c>
      <c r="BK80" s="66">
        <v>26.54665666</v>
      </c>
      <c r="BL80" s="66">
        <v>25.356164100000001</v>
      </c>
      <c r="BM80" s="66">
        <v>22.427398099999998</v>
      </c>
      <c r="BN80" s="66">
        <v>25.413358899999999</v>
      </c>
      <c r="BO80" s="66">
        <v>24.44077283</v>
      </c>
      <c r="BP80" s="66">
        <v>27.317759619999997</v>
      </c>
      <c r="BQ80" s="66">
        <v>25.733935930000001</v>
      </c>
      <c r="BR80" s="66">
        <v>23.21003086</v>
      </c>
      <c r="BS80" s="66">
        <v>25.075479899999998</v>
      </c>
      <c r="BT80" s="66">
        <v>23.061356570000001</v>
      </c>
      <c r="BU80" s="66">
        <v>26.416716989999998</v>
      </c>
      <c r="BV80" s="66">
        <v>21.977684230000001</v>
      </c>
      <c r="BW80" s="66">
        <v>24.03929012</v>
      </c>
      <c r="BX80" s="66">
        <v>20.98018326</v>
      </c>
      <c r="BY80" s="66">
        <v>22.242386029999999</v>
      </c>
      <c r="BZ80" s="66">
        <v>20.833756040000001</v>
      </c>
      <c r="CA80" s="66">
        <v>21.651098959999999</v>
      </c>
      <c r="CB80" s="66">
        <v>22.744114850000003</v>
      </c>
      <c r="CC80" s="66">
        <v>24.059294520000002</v>
      </c>
      <c r="CD80" s="66">
        <v>24.08622514</v>
      </c>
      <c r="CE80" s="66">
        <v>23.787835569999999</v>
      </c>
      <c r="CF80" s="66">
        <v>18.323031989999997</v>
      </c>
      <c r="CG80" s="66">
        <v>19.893189270000001</v>
      </c>
      <c r="CH80" s="66">
        <v>19.300238839999999</v>
      </c>
      <c r="CI80" s="66">
        <v>16.32054836</v>
      </c>
      <c r="CJ80" s="66">
        <v>16.269016189999999</v>
      </c>
      <c r="CK80" s="66">
        <v>17.555919930000002</v>
      </c>
      <c r="CL80" s="66">
        <v>19.741732540000001</v>
      </c>
      <c r="CM80" s="66">
        <v>19.330635749999999</v>
      </c>
      <c r="CN80" s="66">
        <v>17.611083780000001</v>
      </c>
      <c r="CO80" s="66">
        <v>20.07019798</v>
      </c>
      <c r="CP80" s="66">
        <v>18.645502990000001</v>
      </c>
      <c r="CQ80" s="66">
        <v>21.71172048</v>
      </c>
      <c r="CR80" s="66">
        <v>16.671351300000001</v>
      </c>
      <c r="CS80" s="66">
        <v>18.078845820000002</v>
      </c>
      <c r="CT80" s="66">
        <v>9.8892941000000008</v>
      </c>
      <c r="CU80" s="66">
        <v>12.36391952</v>
      </c>
      <c r="CV80" s="66">
        <v>13.49487512</v>
      </c>
      <c r="CW80" s="66">
        <v>11.90399068</v>
      </c>
      <c r="CX80" s="66">
        <v>13.175281559999998</v>
      </c>
      <c r="CY80" s="66">
        <v>12.24882689</v>
      </c>
      <c r="CZ80" s="66">
        <v>11.909576529999999</v>
      </c>
      <c r="DA80" s="66">
        <v>12.95048338</v>
      </c>
      <c r="DB80" s="66">
        <v>13.65911897</v>
      </c>
      <c r="DC80" s="66">
        <v>11.927665359999999</v>
      </c>
      <c r="DD80" s="66">
        <v>13.22882143</v>
      </c>
      <c r="DE80" s="66">
        <v>11.417093270000001</v>
      </c>
      <c r="DF80" s="66">
        <v>13.224918649999999</v>
      </c>
      <c r="DG80" s="66">
        <v>13.647924020000001</v>
      </c>
      <c r="DH80" s="66">
        <v>11.8332225</v>
      </c>
      <c r="DI80" s="66">
        <v>11.70836272</v>
      </c>
      <c r="DJ80" s="66">
        <v>9.6326043299999995</v>
      </c>
      <c r="DK80" s="66">
        <v>10.35825285</v>
      </c>
      <c r="DL80" s="66">
        <v>10.75894454</v>
      </c>
      <c r="DM80" s="66">
        <v>10.04171594</v>
      </c>
      <c r="DN80" s="66">
        <v>10.908480019999999</v>
      </c>
      <c r="DO80" s="66">
        <v>8.96459619</v>
      </c>
      <c r="DP80" s="66">
        <v>11.805130370000001</v>
      </c>
      <c r="DQ80" s="66">
        <v>10.81549512</v>
      </c>
      <c r="DR80" s="66">
        <v>9.9871846899999994</v>
      </c>
      <c r="DS80" s="66">
        <v>8.8815395200000005</v>
      </c>
      <c r="DT80" s="66">
        <v>8.5757920799999994</v>
      </c>
      <c r="DU80" s="66">
        <v>9.0881502600000008</v>
      </c>
      <c r="DV80" s="66">
        <v>9.492529900000001</v>
      </c>
      <c r="DW80" s="66">
        <v>8.3203221700000007</v>
      </c>
      <c r="DX80" s="66">
        <v>9.0608142800000007</v>
      </c>
      <c r="DY80" s="66">
        <v>8.9688620399999994</v>
      </c>
      <c r="DZ80" s="66">
        <v>8.9601968200000002</v>
      </c>
      <c r="EA80" s="66">
        <v>7.79625536</v>
      </c>
      <c r="EB80" s="66">
        <v>8.7488887099999992</v>
      </c>
      <c r="EC80" s="66">
        <v>8.2129870700000005</v>
      </c>
      <c r="ED80" s="66">
        <v>8.2013857199999993</v>
      </c>
      <c r="EE80" s="66">
        <v>6.85123952</v>
      </c>
      <c r="EF80" s="66">
        <v>8.30235083</v>
      </c>
    </row>
    <row r="81" spans="1:136">
      <c r="A81" s="65" t="s">
        <v>90</v>
      </c>
      <c r="B81" s="66">
        <v>25.261053889999999</v>
      </c>
      <c r="C81" s="66">
        <v>17.219002710000002</v>
      </c>
      <c r="D81" s="66">
        <v>20.146214480000001</v>
      </c>
      <c r="E81" s="66">
        <v>18.91166737</v>
      </c>
      <c r="F81" s="66">
        <v>26.096122879999999</v>
      </c>
      <c r="G81" s="66">
        <v>30.140575849999998</v>
      </c>
      <c r="H81" s="66">
        <v>26.62348428</v>
      </c>
      <c r="I81" s="66">
        <v>24.807576859999998</v>
      </c>
      <c r="J81" s="66">
        <v>27.774693990000003</v>
      </c>
      <c r="K81" s="66">
        <v>23.321610419999999</v>
      </c>
      <c r="L81" s="66">
        <v>21.83787066</v>
      </c>
      <c r="M81" s="66">
        <v>26.20870635</v>
      </c>
      <c r="N81" s="66">
        <v>25.620113080000003</v>
      </c>
      <c r="O81" s="66">
        <v>30.617643810000001</v>
      </c>
      <c r="P81" s="66">
        <v>27.442165969999998</v>
      </c>
      <c r="Q81" s="66">
        <v>29.53085754</v>
      </c>
      <c r="R81" s="66">
        <v>23.027892019999999</v>
      </c>
      <c r="S81" s="66">
        <v>18.92588911</v>
      </c>
      <c r="T81" s="66">
        <v>28.036263179999999</v>
      </c>
      <c r="U81" s="66">
        <v>27.74933622</v>
      </c>
      <c r="V81" s="66">
        <v>26.374857499999997</v>
      </c>
      <c r="W81" s="66">
        <v>20.748899610000002</v>
      </c>
      <c r="X81" s="66">
        <v>20.02623788</v>
      </c>
      <c r="Y81" s="66">
        <v>19.949864429999998</v>
      </c>
      <c r="Z81" s="66">
        <v>20.98951928</v>
      </c>
      <c r="AA81" s="66">
        <v>30.141940499999997</v>
      </c>
      <c r="AB81" s="66">
        <v>23.159774349999999</v>
      </c>
      <c r="AC81" s="66">
        <v>24.769726550000001</v>
      </c>
      <c r="AD81" s="66">
        <v>24.216665689999999</v>
      </c>
      <c r="AE81" s="66">
        <v>21.257685559999999</v>
      </c>
      <c r="AF81" s="66">
        <v>19.123715730000001</v>
      </c>
      <c r="AG81" s="66">
        <v>20.023303030000001</v>
      </c>
      <c r="AH81" s="66">
        <v>16.291330139999999</v>
      </c>
      <c r="AI81" s="66">
        <v>16.999619200000001</v>
      </c>
      <c r="AJ81" s="66">
        <v>17.706123599999998</v>
      </c>
      <c r="AK81" s="66">
        <v>22.187061440000001</v>
      </c>
      <c r="AL81" s="66">
        <v>15.93934134</v>
      </c>
      <c r="AM81" s="66">
        <v>15.279165240000001</v>
      </c>
      <c r="AN81" s="66">
        <v>17.04757073</v>
      </c>
      <c r="AO81" s="66">
        <v>17.0316884</v>
      </c>
      <c r="AP81" s="66">
        <v>22.68134306</v>
      </c>
      <c r="AQ81" s="66">
        <v>18.332873759999998</v>
      </c>
      <c r="AR81" s="66">
        <v>19.275188909999997</v>
      </c>
      <c r="AS81" s="66">
        <v>20.316392090000001</v>
      </c>
      <c r="AT81" s="66">
        <v>21.80072053</v>
      </c>
      <c r="AU81" s="66">
        <v>17.755309520000001</v>
      </c>
      <c r="AV81" s="66">
        <v>19.168138920000001</v>
      </c>
      <c r="AW81" s="66">
        <v>16.989125439999999</v>
      </c>
      <c r="AX81" s="66">
        <v>20.128099290000002</v>
      </c>
      <c r="AY81" s="66">
        <v>17.146694239999999</v>
      </c>
      <c r="AZ81" s="66">
        <v>20.102477370000003</v>
      </c>
      <c r="BA81" s="66">
        <v>20.224525289999999</v>
      </c>
      <c r="BB81" s="66">
        <v>20.925089759999999</v>
      </c>
      <c r="BC81" s="66">
        <v>19.06985572</v>
      </c>
      <c r="BD81" s="66">
        <v>22.502486080000001</v>
      </c>
      <c r="BE81" s="66">
        <v>19.70846959</v>
      </c>
      <c r="BF81" s="66">
        <v>21.235336060000002</v>
      </c>
      <c r="BG81" s="66">
        <v>23.019862419999999</v>
      </c>
      <c r="BH81" s="66">
        <v>23.552083619999998</v>
      </c>
      <c r="BI81" s="66">
        <v>19.929962589999999</v>
      </c>
      <c r="BJ81" s="66">
        <v>21.78138616</v>
      </c>
      <c r="BK81" s="66">
        <v>16.741768929999999</v>
      </c>
      <c r="BL81" s="66">
        <v>19.738606660000002</v>
      </c>
      <c r="BM81" s="66">
        <v>21.05905448</v>
      </c>
      <c r="BN81" s="66">
        <v>20.67235844</v>
      </c>
      <c r="BO81" s="66">
        <v>20.14278092</v>
      </c>
      <c r="BP81" s="66">
        <v>15.70610671</v>
      </c>
      <c r="BQ81" s="66">
        <v>17.705945870000001</v>
      </c>
      <c r="BR81" s="66">
        <v>18.190367519999999</v>
      </c>
      <c r="BS81" s="66">
        <v>18.421634740000002</v>
      </c>
      <c r="BT81" s="66">
        <v>18.50839036</v>
      </c>
      <c r="BU81" s="66">
        <v>14.68975979</v>
      </c>
      <c r="BV81" s="66">
        <v>12.614266860000001</v>
      </c>
      <c r="BW81" s="66">
        <v>14.384488839999999</v>
      </c>
      <c r="BX81" s="66">
        <v>13.437709729999998</v>
      </c>
      <c r="BY81" s="66">
        <v>15.75522084</v>
      </c>
      <c r="BZ81" s="66">
        <v>14.596874960000001</v>
      </c>
      <c r="CA81" s="66">
        <v>16.168158509999998</v>
      </c>
      <c r="CB81" s="66">
        <v>16.140548030000001</v>
      </c>
      <c r="CC81" s="66">
        <v>14.57584924</v>
      </c>
      <c r="CD81" s="66">
        <v>12.953529459999999</v>
      </c>
      <c r="CE81" s="66">
        <v>13.467871629999999</v>
      </c>
      <c r="CF81" s="66">
        <v>11.61968134</v>
      </c>
      <c r="CG81" s="66">
        <v>16.229537690000001</v>
      </c>
      <c r="CH81" s="66">
        <v>16.336563259999998</v>
      </c>
      <c r="CI81" s="66">
        <v>14.380612020000001</v>
      </c>
      <c r="CJ81" s="66">
        <v>11.376055539999999</v>
      </c>
      <c r="CK81" s="66">
        <v>13.9553691</v>
      </c>
      <c r="CL81" s="66">
        <v>13.15411978</v>
      </c>
      <c r="CM81" s="66">
        <v>13.115625319999999</v>
      </c>
      <c r="CN81" s="66">
        <v>14.64728174</v>
      </c>
      <c r="CO81" s="66">
        <v>13.58150243</v>
      </c>
      <c r="CP81" s="66">
        <v>13.746468719999999</v>
      </c>
      <c r="CQ81" s="66">
        <v>11.334669829999999</v>
      </c>
      <c r="CR81" s="66">
        <v>12.695024870000001</v>
      </c>
      <c r="CS81" s="66">
        <v>13.287603950000001</v>
      </c>
      <c r="CT81" s="66">
        <v>12.186594270000001</v>
      </c>
      <c r="CU81" s="66">
        <v>9.3945953099999997</v>
      </c>
      <c r="CV81" s="66">
        <v>12.75457832</v>
      </c>
      <c r="CW81" s="66">
        <v>14.74477937</v>
      </c>
      <c r="CX81" s="66">
        <v>11.74660635</v>
      </c>
      <c r="CY81" s="66">
        <v>10.248259129999999</v>
      </c>
      <c r="CZ81" s="66">
        <v>10.73497409</v>
      </c>
      <c r="DA81" s="66">
        <v>12.68932452</v>
      </c>
      <c r="DB81" s="66">
        <v>11.35276659</v>
      </c>
      <c r="DC81" s="66">
        <v>11.30531017</v>
      </c>
      <c r="DD81" s="66">
        <v>13.89129054</v>
      </c>
      <c r="DE81" s="66">
        <v>14.925401730000001</v>
      </c>
      <c r="DF81" s="66">
        <v>14.47962369</v>
      </c>
      <c r="DG81" s="66">
        <v>12.2775511</v>
      </c>
      <c r="DH81" s="66">
        <v>12.656650240000001</v>
      </c>
      <c r="DI81" s="66">
        <v>14.280653839999999</v>
      </c>
      <c r="DJ81" s="66">
        <v>14.91215463</v>
      </c>
      <c r="DK81" s="66">
        <v>12.356613419999999</v>
      </c>
      <c r="DL81" s="66">
        <v>10.443017789999999</v>
      </c>
      <c r="DM81" s="66">
        <v>9.73556943</v>
      </c>
      <c r="DN81" s="66">
        <v>10.014018119999999</v>
      </c>
      <c r="DO81" s="66">
        <v>8.21819919</v>
      </c>
      <c r="DP81" s="66">
        <v>10.868584030000001</v>
      </c>
      <c r="DQ81" s="66">
        <v>7.9361828299999999</v>
      </c>
      <c r="DR81" s="66">
        <v>10.936507070000001</v>
      </c>
      <c r="DS81" s="66">
        <v>6.6570085199999998</v>
      </c>
      <c r="DT81" s="66">
        <v>10.20739871</v>
      </c>
      <c r="DU81" s="66">
        <v>8.9707210800000006</v>
      </c>
      <c r="DV81" s="66">
        <v>8.3856828799999992</v>
      </c>
      <c r="DW81" s="66">
        <v>7.1091892100000003</v>
      </c>
      <c r="DX81" s="66">
        <v>8.84899244</v>
      </c>
      <c r="DY81" s="66">
        <v>9.24928171</v>
      </c>
      <c r="DZ81" s="66">
        <v>10.128627</v>
      </c>
      <c r="EA81" s="66">
        <v>7.4674469200000004</v>
      </c>
      <c r="EB81" s="66">
        <v>9.1252784400000007</v>
      </c>
      <c r="EC81" s="66">
        <v>10.798396329999999</v>
      </c>
      <c r="ED81" s="66">
        <v>8.4159365800000003</v>
      </c>
      <c r="EE81" s="66">
        <v>6.6663905400000001</v>
      </c>
      <c r="EF81" s="66">
        <v>7.4414341100000003</v>
      </c>
    </row>
    <row r="82" spans="1:136">
      <c r="A82" s="65" t="s">
        <v>91</v>
      </c>
      <c r="B82" s="66">
        <v>72.371601429999998</v>
      </c>
      <c r="C82" s="66">
        <v>60.548934580000001</v>
      </c>
      <c r="D82" s="66">
        <v>67.046109209999997</v>
      </c>
      <c r="E82" s="66">
        <v>67.168975700000004</v>
      </c>
      <c r="F82" s="66">
        <v>64.647450370000001</v>
      </c>
      <c r="G82" s="66">
        <v>55.751939230000005</v>
      </c>
      <c r="H82" s="66">
        <v>69.483232189999995</v>
      </c>
      <c r="I82" s="66">
        <v>67.85292656</v>
      </c>
      <c r="J82" s="66">
        <v>56.58105321</v>
      </c>
      <c r="K82" s="66">
        <v>52.70995576</v>
      </c>
      <c r="L82" s="66">
        <v>63.354899799999998</v>
      </c>
      <c r="M82" s="66">
        <v>62.372227709999997</v>
      </c>
      <c r="N82" s="66">
        <v>60.239462739999993</v>
      </c>
      <c r="O82" s="66">
        <v>65.473526480000004</v>
      </c>
      <c r="P82" s="66">
        <v>59.087006209999998</v>
      </c>
      <c r="Q82" s="66">
        <v>60.667264889999998</v>
      </c>
      <c r="R82" s="66">
        <v>56.038353180000001</v>
      </c>
      <c r="S82" s="66">
        <v>51.111433259999998</v>
      </c>
      <c r="T82" s="66">
        <v>57.271760059999998</v>
      </c>
      <c r="U82" s="66">
        <v>51.013075180000001</v>
      </c>
      <c r="V82" s="66">
        <v>41.580482540000006</v>
      </c>
      <c r="W82" s="66">
        <v>40.08508114</v>
      </c>
      <c r="X82" s="66">
        <v>50.050847000000005</v>
      </c>
      <c r="Y82" s="66">
        <v>54.091225440000002</v>
      </c>
      <c r="Z82" s="66">
        <v>59.080869419999999</v>
      </c>
      <c r="AA82" s="66">
        <v>45.524528310000001</v>
      </c>
      <c r="AB82" s="66">
        <v>47.143197630000003</v>
      </c>
      <c r="AC82" s="66">
        <v>54.864091809999998</v>
      </c>
      <c r="AD82" s="66">
        <v>50.304663270000006</v>
      </c>
      <c r="AE82" s="66">
        <v>41.780885749999996</v>
      </c>
      <c r="AF82" s="66">
        <v>44.615144639999997</v>
      </c>
      <c r="AG82" s="66">
        <v>43.328799660000001</v>
      </c>
      <c r="AH82" s="66">
        <v>49.058242530000001</v>
      </c>
      <c r="AI82" s="66">
        <v>43.450613480000001</v>
      </c>
      <c r="AJ82" s="66">
        <v>44.766812400000006</v>
      </c>
      <c r="AK82" s="66">
        <v>41.840974109999998</v>
      </c>
      <c r="AL82" s="66">
        <v>38.374189200000004</v>
      </c>
      <c r="AM82" s="66">
        <v>26.853245260000001</v>
      </c>
      <c r="AN82" s="66">
        <v>39.983139460000004</v>
      </c>
      <c r="AO82" s="66">
        <v>39.059258319999998</v>
      </c>
      <c r="AP82" s="66">
        <v>41.455197330000004</v>
      </c>
      <c r="AQ82" s="66">
        <v>33.547120149999998</v>
      </c>
      <c r="AR82" s="66">
        <v>43.093885889999996</v>
      </c>
      <c r="AS82" s="66">
        <v>42.73068936</v>
      </c>
      <c r="AT82" s="66">
        <v>46.344994740000004</v>
      </c>
      <c r="AU82" s="66">
        <v>35.370136450000004</v>
      </c>
      <c r="AV82" s="66">
        <v>40.179992519999999</v>
      </c>
      <c r="AW82" s="66">
        <v>42.366962099999995</v>
      </c>
      <c r="AX82" s="66">
        <v>43.067957629999995</v>
      </c>
      <c r="AY82" s="66">
        <v>34.245244450000001</v>
      </c>
      <c r="AZ82" s="66">
        <v>42.164125929999997</v>
      </c>
      <c r="BA82" s="66">
        <v>47.27828865</v>
      </c>
      <c r="BB82" s="66">
        <v>42.246668239999998</v>
      </c>
      <c r="BC82" s="66">
        <v>31.71589402</v>
      </c>
      <c r="BD82" s="66">
        <v>38.084832649999996</v>
      </c>
      <c r="BE82" s="66">
        <v>39.544235669999999</v>
      </c>
      <c r="BF82" s="66">
        <v>47.092572930000003</v>
      </c>
      <c r="BG82" s="66">
        <v>36.234525590000004</v>
      </c>
      <c r="BH82" s="66">
        <v>41.369543499999999</v>
      </c>
      <c r="BI82" s="66">
        <v>47.632217959999998</v>
      </c>
      <c r="BJ82" s="66">
        <v>42.06229948</v>
      </c>
      <c r="BK82" s="66">
        <v>32.00335132</v>
      </c>
      <c r="BL82" s="66">
        <v>39.701353390000001</v>
      </c>
      <c r="BM82" s="66">
        <v>43.752897709999999</v>
      </c>
      <c r="BN82" s="66">
        <v>40.506294279999999</v>
      </c>
      <c r="BO82" s="66">
        <v>32.289472789999998</v>
      </c>
      <c r="BP82" s="66">
        <v>41.914671990000002</v>
      </c>
      <c r="BQ82" s="66">
        <v>38.908278530000004</v>
      </c>
      <c r="BR82" s="66">
        <v>33.13234362</v>
      </c>
      <c r="BS82" s="66">
        <v>27.275565200000003</v>
      </c>
      <c r="BT82" s="66">
        <v>31.48796054</v>
      </c>
      <c r="BU82" s="66">
        <v>39.594707139999997</v>
      </c>
      <c r="BV82" s="66">
        <v>38.114169779999997</v>
      </c>
      <c r="BW82" s="66">
        <v>30.868144739999998</v>
      </c>
      <c r="BX82" s="66">
        <v>31.588711719999999</v>
      </c>
      <c r="BY82" s="66">
        <v>37.076115479999999</v>
      </c>
      <c r="BZ82" s="66">
        <v>34.670286969999999</v>
      </c>
      <c r="CA82" s="66">
        <v>27.51115072</v>
      </c>
      <c r="CB82" s="66">
        <v>34.164376929999996</v>
      </c>
      <c r="CC82" s="66">
        <v>35.850314280000006</v>
      </c>
      <c r="CD82" s="66">
        <v>36.165382179999995</v>
      </c>
      <c r="CE82" s="66">
        <v>29.999482529999998</v>
      </c>
      <c r="CF82" s="66">
        <v>34.723067229999998</v>
      </c>
      <c r="CG82" s="66">
        <v>35.027564470000002</v>
      </c>
      <c r="CH82" s="66">
        <v>31.48536494</v>
      </c>
      <c r="CI82" s="66">
        <v>29.860078129999998</v>
      </c>
      <c r="CJ82" s="66">
        <v>34.334260200000003</v>
      </c>
      <c r="CK82" s="66">
        <v>31.612042129999999</v>
      </c>
      <c r="CL82" s="66">
        <v>36.472973969999998</v>
      </c>
      <c r="CM82" s="66">
        <v>31.543164099999998</v>
      </c>
      <c r="CN82" s="66">
        <v>29.283405590000001</v>
      </c>
      <c r="CO82" s="66">
        <v>31.733581649999998</v>
      </c>
      <c r="CP82" s="66">
        <v>35.02452649</v>
      </c>
      <c r="CQ82" s="66">
        <v>28.582755880000001</v>
      </c>
      <c r="CR82" s="66">
        <v>29.993361749999998</v>
      </c>
      <c r="CS82" s="66">
        <v>27.576399209999998</v>
      </c>
      <c r="CT82" s="66">
        <v>33.136833580000001</v>
      </c>
      <c r="CU82" s="66">
        <v>23.745409380000002</v>
      </c>
      <c r="CV82" s="66">
        <v>32.067785600000001</v>
      </c>
      <c r="CW82" s="66">
        <v>32.636991930000001</v>
      </c>
      <c r="CX82" s="66">
        <v>31.689207039999999</v>
      </c>
      <c r="CY82" s="66">
        <v>32.626922810000003</v>
      </c>
      <c r="CZ82" s="66">
        <v>34.560768639999999</v>
      </c>
      <c r="DA82" s="66">
        <v>36.977660819999997</v>
      </c>
      <c r="DB82" s="66">
        <v>36.976467819999996</v>
      </c>
      <c r="DC82" s="66">
        <v>30.560110659999999</v>
      </c>
      <c r="DD82" s="66">
        <v>32.870522600000001</v>
      </c>
      <c r="DE82" s="66">
        <v>34.814657969999999</v>
      </c>
      <c r="DF82" s="66">
        <v>35.5128944</v>
      </c>
      <c r="DG82" s="66">
        <v>28.65515216</v>
      </c>
      <c r="DH82" s="66">
        <v>32.562914800000001</v>
      </c>
      <c r="DI82" s="66">
        <v>38.023589600000001</v>
      </c>
      <c r="DJ82" s="66">
        <v>38.204859890000002</v>
      </c>
      <c r="DK82" s="66">
        <v>31.053172549999999</v>
      </c>
      <c r="DL82" s="66">
        <v>35.558381429999997</v>
      </c>
      <c r="DM82" s="66">
        <v>37.559442269999998</v>
      </c>
      <c r="DN82" s="66">
        <v>37.646472320000001</v>
      </c>
      <c r="DO82" s="66">
        <v>24.971485210000001</v>
      </c>
      <c r="DP82" s="66">
        <v>34.052404100000004</v>
      </c>
      <c r="DQ82" s="66">
        <v>35.580683839999999</v>
      </c>
      <c r="DR82" s="66">
        <v>31.389098199999999</v>
      </c>
      <c r="DS82" s="66">
        <v>24.119076970000002</v>
      </c>
      <c r="DT82" s="66">
        <v>39.472946579999999</v>
      </c>
      <c r="DU82" s="66">
        <v>40.840516639999997</v>
      </c>
      <c r="DV82" s="66">
        <v>38.057254299999997</v>
      </c>
      <c r="DW82" s="66">
        <v>30.693473070000003</v>
      </c>
      <c r="DX82" s="66">
        <v>35.491390619999997</v>
      </c>
      <c r="DY82" s="66">
        <v>36.260818389999997</v>
      </c>
      <c r="DZ82" s="66">
        <v>32.021455150000001</v>
      </c>
      <c r="EA82" s="66">
        <v>26.864990980000002</v>
      </c>
      <c r="EB82" s="66">
        <v>35.721427399999996</v>
      </c>
      <c r="EC82" s="66">
        <v>37.534589710000006</v>
      </c>
      <c r="ED82" s="66">
        <v>36.686764960000005</v>
      </c>
      <c r="EE82" s="66">
        <v>26.124742920000003</v>
      </c>
      <c r="EF82" s="66">
        <v>34.30973959</v>
      </c>
    </row>
    <row r="83" spans="1:136">
      <c r="A83" s="65" t="s">
        <v>92</v>
      </c>
      <c r="B83" s="66">
        <v>158.38797252000001</v>
      </c>
      <c r="C83" s="66">
        <v>154.9443215</v>
      </c>
      <c r="D83" s="66">
        <v>140.38614781000001</v>
      </c>
      <c r="E83" s="66">
        <v>149.29654334</v>
      </c>
      <c r="F83" s="66">
        <v>134.34431605</v>
      </c>
      <c r="G83" s="66">
        <v>130.54265379999998</v>
      </c>
      <c r="H83" s="66">
        <v>136.34869638999999</v>
      </c>
      <c r="I83" s="66">
        <v>129.33056703</v>
      </c>
      <c r="J83" s="66">
        <v>126.71937523</v>
      </c>
      <c r="K83" s="66">
        <v>114.45531571999999</v>
      </c>
      <c r="L83" s="66">
        <v>132.65196778000001</v>
      </c>
      <c r="M83" s="66">
        <v>118.4501051</v>
      </c>
      <c r="N83" s="66">
        <v>109.73421519999999</v>
      </c>
      <c r="O83" s="66">
        <v>119.40314932</v>
      </c>
      <c r="P83" s="66">
        <v>113.66255147999999</v>
      </c>
      <c r="Q83" s="66">
        <v>111.40338722</v>
      </c>
      <c r="R83" s="66">
        <v>107.05587528000001</v>
      </c>
      <c r="S83" s="66">
        <v>113.96795288</v>
      </c>
      <c r="T83" s="66">
        <v>114.6797555</v>
      </c>
      <c r="U83" s="66">
        <v>106.5505936</v>
      </c>
      <c r="V83" s="66">
        <v>95.355776810000009</v>
      </c>
      <c r="W83" s="66">
        <v>103.95138439</v>
      </c>
      <c r="X83" s="66">
        <v>101.7898532</v>
      </c>
      <c r="Y83" s="66">
        <v>102.71501465</v>
      </c>
      <c r="Z83" s="66">
        <v>92.793987259999994</v>
      </c>
      <c r="AA83" s="66">
        <v>82.083741009999997</v>
      </c>
      <c r="AB83" s="66">
        <v>91.299702190000005</v>
      </c>
      <c r="AC83" s="66">
        <v>90.082596899999999</v>
      </c>
      <c r="AD83" s="66">
        <v>92.882362720000003</v>
      </c>
      <c r="AE83" s="66">
        <v>87.596247980000001</v>
      </c>
      <c r="AF83" s="66">
        <v>83.821833950000013</v>
      </c>
      <c r="AG83" s="66">
        <v>87.768977699999994</v>
      </c>
      <c r="AH83" s="66">
        <v>90.543863350000009</v>
      </c>
      <c r="AI83" s="66">
        <v>96.052391189999994</v>
      </c>
      <c r="AJ83" s="66">
        <v>91.370620650000006</v>
      </c>
      <c r="AK83" s="66">
        <v>83.459210560000002</v>
      </c>
      <c r="AL83" s="66">
        <v>77.61717582</v>
      </c>
      <c r="AM83" s="66">
        <v>76.517276109999997</v>
      </c>
      <c r="AN83" s="66">
        <v>72.67982323999999</v>
      </c>
      <c r="AO83" s="66">
        <v>59.313713730000003</v>
      </c>
      <c r="AP83" s="66">
        <v>65.989354149999997</v>
      </c>
      <c r="AQ83" s="66">
        <v>65.630603629999996</v>
      </c>
      <c r="AR83" s="66">
        <v>67.863650730000003</v>
      </c>
      <c r="AS83" s="66">
        <v>59.517418419999998</v>
      </c>
      <c r="AT83" s="66">
        <v>62.233279010000004</v>
      </c>
      <c r="AU83" s="66">
        <v>62.726145340000002</v>
      </c>
      <c r="AV83" s="66">
        <v>72.479227430000009</v>
      </c>
      <c r="AW83" s="66">
        <v>75.86736981</v>
      </c>
      <c r="AX83" s="66">
        <v>82.403509769999999</v>
      </c>
      <c r="AY83" s="66">
        <v>74.165155139999996</v>
      </c>
      <c r="AZ83" s="66">
        <v>76.73471241</v>
      </c>
      <c r="BA83" s="66">
        <v>70.408678659999993</v>
      </c>
      <c r="BB83" s="66">
        <v>75.665240330000003</v>
      </c>
      <c r="BC83" s="66">
        <v>66.857957780000007</v>
      </c>
      <c r="BD83" s="66">
        <v>66.908900289999991</v>
      </c>
      <c r="BE83" s="66">
        <v>66.526088630000004</v>
      </c>
      <c r="BF83" s="66">
        <v>67.111380260000004</v>
      </c>
      <c r="BG83" s="66">
        <v>58.352950320000005</v>
      </c>
      <c r="BH83" s="66">
        <v>69.148214910000007</v>
      </c>
      <c r="BI83" s="66">
        <v>70.624184999999997</v>
      </c>
      <c r="BJ83" s="66">
        <v>70.687961150000007</v>
      </c>
      <c r="BK83" s="66">
        <v>67.390618919999994</v>
      </c>
      <c r="BL83" s="66">
        <v>66.923660670000004</v>
      </c>
      <c r="BM83" s="66">
        <v>68.968254900000005</v>
      </c>
      <c r="BN83" s="66">
        <v>67.855495520000005</v>
      </c>
      <c r="BO83" s="66">
        <v>72.939369540000001</v>
      </c>
      <c r="BP83" s="66">
        <v>72.608950930000006</v>
      </c>
      <c r="BQ83" s="66">
        <v>72.269850419999997</v>
      </c>
      <c r="BR83" s="66">
        <v>72.653815620000003</v>
      </c>
      <c r="BS83" s="66">
        <v>59.869299670000004</v>
      </c>
      <c r="BT83" s="66">
        <v>59.897789860000003</v>
      </c>
      <c r="BU83" s="66">
        <v>60.398021830000005</v>
      </c>
      <c r="BV83" s="66">
        <v>62.129614629999992</v>
      </c>
      <c r="BW83" s="66">
        <v>57.354277859999996</v>
      </c>
      <c r="BX83" s="66">
        <v>63.876974199999999</v>
      </c>
      <c r="BY83" s="66">
        <v>62.002757639999999</v>
      </c>
      <c r="BZ83" s="66">
        <v>57.183333599999997</v>
      </c>
      <c r="CA83" s="66">
        <v>62.050984920000005</v>
      </c>
      <c r="CB83" s="66">
        <v>63.979274810000007</v>
      </c>
      <c r="CC83" s="66">
        <v>56.06415836</v>
      </c>
      <c r="CD83" s="66">
        <v>67.564878730000004</v>
      </c>
      <c r="CE83" s="66">
        <v>62.987540510000002</v>
      </c>
      <c r="CF83" s="66">
        <v>64.72473346000001</v>
      </c>
      <c r="CG83" s="66">
        <v>60.121066980000002</v>
      </c>
      <c r="CH83" s="66">
        <v>58.917279089999994</v>
      </c>
      <c r="CI83" s="66">
        <v>58.450602289999999</v>
      </c>
      <c r="CJ83" s="66">
        <v>68.882270800000001</v>
      </c>
      <c r="CK83" s="66">
        <v>61.748845750000001</v>
      </c>
      <c r="CL83" s="66">
        <v>65.285253729999994</v>
      </c>
      <c r="CM83" s="66">
        <v>63.760433810000002</v>
      </c>
      <c r="CN83" s="66">
        <v>57.783945590000002</v>
      </c>
      <c r="CO83" s="66">
        <v>63.031241879999996</v>
      </c>
      <c r="CP83" s="66">
        <v>60.809170429999995</v>
      </c>
      <c r="CQ83" s="66">
        <v>65.675542199999995</v>
      </c>
      <c r="CR83" s="66">
        <v>62.996277130000003</v>
      </c>
      <c r="CS83" s="66">
        <v>63.843066199999996</v>
      </c>
      <c r="CT83" s="66">
        <v>65.343152309999994</v>
      </c>
      <c r="CU83" s="66">
        <v>59.256331000000003</v>
      </c>
      <c r="CV83" s="66">
        <v>60.958196739999998</v>
      </c>
      <c r="CW83" s="66">
        <v>63.19127606</v>
      </c>
      <c r="CX83" s="66">
        <v>55.300803109999997</v>
      </c>
      <c r="CY83" s="66">
        <v>60.018472270000004</v>
      </c>
      <c r="CZ83" s="66">
        <v>67.687972740000006</v>
      </c>
      <c r="DA83" s="66">
        <v>66.832461710000004</v>
      </c>
      <c r="DB83" s="66">
        <v>64.495164439999996</v>
      </c>
      <c r="DC83" s="66">
        <v>61.10637088</v>
      </c>
      <c r="DD83" s="66">
        <v>63.931838319999997</v>
      </c>
      <c r="DE83" s="66">
        <v>61.564750220000001</v>
      </c>
      <c r="DF83" s="66">
        <v>58.222835949999997</v>
      </c>
      <c r="DG83" s="66">
        <v>57.833147429999997</v>
      </c>
      <c r="DH83" s="66">
        <v>69.69496860000001</v>
      </c>
      <c r="DI83" s="66">
        <v>63.415323299999997</v>
      </c>
      <c r="DJ83" s="66">
        <v>64.922858599999998</v>
      </c>
      <c r="DK83" s="66">
        <v>60.732373699999997</v>
      </c>
      <c r="DL83" s="66">
        <v>59.617299799999998</v>
      </c>
      <c r="DM83" s="66">
        <v>63.883401599999999</v>
      </c>
      <c r="DN83" s="66">
        <v>64.996564410000005</v>
      </c>
      <c r="DO83" s="66">
        <v>59.770317700000007</v>
      </c>
      <c r="DP83" s="66">
        <v>65.660608400000001</v>
      </c>
      <c r="DQ83" s="66">
        <v>58.495879000000002</v>
      </c>
      <c r="DR83" s="66">
        <v>57.2125749</v>
      </c>
      <c r="DS83" s="66">
        <v>56.212093699999997</v>
      </c>
      <c r="DT83" s="66">
        <v>59.331256199999999</v>
      </c>
      <c r="DU83" s="66">
        <v>63.907728789999993</v>
      </c>
      <c r="DV83" s="66">
        <v>59.823347099999999</v>
      </c>
      <c r="DW83" s="66">
        <v>54.377677599999998</v>
      </c>
      <c r="DX83" s="66">
        <v>49.346003389999993</v>
      </c>
      <c r="DY83" s="66">
        <v>53.258520590000003</v>
      </c>
      <c r="DZ83" s="66">
        <v>56.404613299999994</v>
      </c>
      <c r="EA83" s="66">
        <v>52.917176699999999</v>
      </c>
      <c r="EB83" s="66">
        <v>51.787177299999996</v>
      </c>
      <c r="EC83" s="66">
        <v>45.022765800000002</v>
      </c>
      <c r="ED83" s="66">
        <v>45.155363699999995</v>
      </c>
      <c r="EE83" s="66">
        <v>43.251656099999998</v>
      </c>
      <c r="EF83" s="66">
        <v>44.308807200000004</v>
      </c>
    </row>
    <row r="84" spans="1:136">
      <c r="A84" s="65" t="s">
        <v>93</v>
      </c>
      <c r="B84" s="66">
        <v>20.8459723</v>
      </c>
      <c r="C84" s="66">
        <v>22.567368610000003</v>
      </c>
      <c r="D84" s="66">
        <v>14.970942279999999</v>
      </c>
      <c r="E84" s="66">
        <v>18.036570509999997</v>
      </c>
      <c r="F84" s="66">
        <v>24.149857920000002</v>
      </c>
      <c r="G84" s="66">
        <v>20.462208069999999</v>
      </c>
      <c r="H84" s="66">
        <v>17.27590829</v>
      </c>
      <c r="I84" s="66">
        <v>14.97574363</v>
      </c>
      <c r="J84" s="66">
        <v>17.567400490000001</v>
      </c>
      <c r="K84" s="66">
        <v>19.933287589999999</v>
      </c>
      <c r="L84" s="66">
        <v>19.76277962</v>
      </c>
      <c r="M84" s="66">
        <v>12.758672269999998</v>
      </c>
      <c r="N84" s="66">
        <v>15.431970360000001</v>
      </c>
      <c r="O84" s="66">
        <v>21.183957830000001</v>
      </c>
      <c r="P84" s="66">
        <v>15.072406900000001</v>
      </c>
      <c r="Q84" s="66">
        <v>20.287530529999998</v>
      </c>
      <c r="R84" s="66">
        <v>14.008084180000001</v>
      </c>
      <c r="S84" s="66">
        <v>11.7551468</v>
      </c>
      <c r="T84" s="66">
        <v>17.53450265</v>
      </c>
      <c r="U84" s="66">
        <v>14.4976567</v>
      </c>
      <c r="V84" s="66">
        <v>16.414957059999999</v>
      </c>
      <c r="W84" s="66">
        <v>11.159018230000001</v>
      </c>
      <c r="X84" s="66">
        <v>12.064905249999999</v>
      </c>
      <c r="Y84" s="66">
        <v>14.76844532</v>
      </c>
      <c r="Z84" s="66">
        <v>13.309715610000001</v>
      </c>
      <c r="AA84" s="66">
        <v>9.5686668800000003</v>
      </c>
      <c r="AB84" s="66">
        <v>13.364919130000001</v>
      </c>
      <c r="AC84" s="66">
        <v>15.755658260000001</v>
      </c>
      <c r="AD84" s="66">
        <v>13.74207191</v>
      </c>
      <c r="AE84" s="66">
        <v>12.14608381</v>
      </c>
      <c r="AF84" s="66">
        <v>11.687719080000001</v>
      </c>
      <c r="AG84" s="66">
        <v>15.87420491</v>
      </c>
      <c r="AH84" s="66">
        <v>15.83995352</v>
      </c>
      <c r="AI84" s="66">
        <v>15.997216819999998</v>
      </c>
      <c r="AJ84" s="66">
        <v>15.069120440000001</v>
      </c>
      <c r="AK84" s="66">
        <v>12.422282670000001</v>
      </c>
      <c r="AL84" s="66">
        <v>14.63360211</v>
      </c>
      <c r="AM84" s="66">
        <v>15.76620093</v>
      </c>
      <c r="AN84" s="66">
        <v>13.073602640000001</v>
      </c>
      <c r="AO84" s="66">
        <v>14.483058889999999</v>
      </c>
      <c r="AP84" s="66">
        <v>17.51586863</v>
      </c>
      <c r="AQ84" s="66">
        <v>12.56518003</v>
      </c>
      <c r="AR84" s="66">
        <v>14.271784950000001</v>
      </c>
      <c r="AS84" s="66">
        <v>14.28440179</v>
      </c>
      <c r="AT84" s="66">
        <v>11.699327279999999</v>
      </c>
      <c r="AU84" s="66">
        <v>12.292266170000001</v>
      </c>
      <c r="AV84" s="66">
        <v>13.6754541</v>
      </c>
      <c r="AW84" s="66">
        <v>12.853087289999999</v>
      </c>
      <c r="AX84" s="66">
        <v>17.424273929999998</v>
      </c>
      <c r="AY84" s="66">
        <v>12.158435820000001</v>
      </c>
      <c r="AZ84" s="66">
        <v>13.406258709999999</v>
      </c>
      <c r="BA84" s="66">
        <v>14.902848779999999</v>
      </c>
      <c r="BB84" s="66">
        <v>11.921767659999999</v>
      </c>
      <c r="BC84" s="66">
        <v>10.97370003</v>
      </c>
      <c r="BD84" s="66">
        <v>11.96428837</v>
      </c>
      <c r="BE84" s="66">
        <v>15.436425659999999</v>
      </c>
      <c r="BF84" s="66">
        <v>16.621419469999999</v>
      </c>
      <c r="BG84" s="66">
        <v>13.797836950000001</v>
      </c>
      <c r="BH84" s="66">
        <v>15.34223364</v>
      </c>
      <c r="BI84" s="66">
        <v>13.04317726</v>
      </c>
      <c r="BJ84" s="66">
        <v>10.490296260000001</v>
      </c>
      <c r="BK84" s="66">
        <v>8.44222012</v>
      </c>
      <c r="BL84" s="66">
        <v>10.932431680000001</v>
      </c>
      <c r="BM84" s="66">
        <v>12.810971179999999</v>
      </c>
      <c r="BN84" s="66">
        <v>10.22499715</v>
      </c>
      <c r="BO84" s="66">
        <v>15.248608279999999</v>
      </c>
      <c r="BP84" s="66">
        <v>12.01213757</v>
      </c>
      <c r="BQ84" s="66">
        <v>9.9756905399999987</v>
      </c>
      <c r="BR84" s="66">
        <v>13.76738179</v>
      </c>
      <c r="BS84" s="66">
        <v>13.09903031</v>
      </c>
      <c r="BT84" s="66">
        <v>13.16127077</v>
      </c>
      <c r="BU84" s="66">
        <v>13.36350859</v>
      </c>
      <c r="BV84" s="66">
        <v>15.195909199999999</v>
      </c>
      <c r="BW84" s="66">
        <v>11.267674209999999</v>
      </c>
      <c r="BX84" s="66">
        <v>10.879885250000001</v>
      </c>
      <c r="BY84" s="66">
        <v>9.6855450300000001</v>
      </c>
      <c r="BZ84" s="66">
        <v>9.3553837600000005</v>
      </c>
      <c r="CA84" s="66">
        <v>12.29239686</v>
      </c>
      <c r="CB84" s="66">
        <v>13.07463212</v>
      </c>
      <c r="CC84" s="66">
        <v>11.265250850000001</v>
      </c>
      <c r="CD84" s="66">
        <v>10.793178650000002</v>
      </c>
      <c r="CE84" s="66">
        <v>10.117969739999999</v>
      </c>
      <c r="CF84" s="66">
        <v>11.487310770000001</v>
      </c>
      <c r="CG84" s="66">
        <v>10.291040219999999</v>
      </c>
      <c r="CH84" s="66">
        <v>10.41458109</v>
      </c>
      <c r="CI84" s="66">
        <v>8.4859231900000012</v>
      </c>
      <c r="CJ84" s="66">
        <v>7.1716254199999998</v>
      </c>
      <c r="CK84" s="66">
        <v>10.21082526</v>
      </c>
      <c r="CL84" s="66">
        <v>11.215191669999999</v>
      </c>
      <c r="CM84" s="66">
        <v>10.75766117</v>
      </c>
      <c r="CN84" s="66">
        <v>10.16868723</v>
      </c>
      <c r="CO84" s="66">
        <v>10.95735419</v>
      </c>
      <c r="CP84" s="66">
        <v>10.266490190000001</v>
      </c>
      <c r="CQ84" s="66">
        <v>11.27605623</v>
      </c>
      <c r="CR84" s="66">
        <v>8.1954201200000014</v>
      </c>
      <c r="CS84" s="66">
        <v>10.90428904</v>
      </c>
      <c r="CT84" s="66">
        <v>11.36068903</v>
      </c>
      <c r="CU84" s="66">
        <v>7.8519274899999996</v>
      </c>
      <c r="CV84" s="66">
        <v>10.42054918</v>
      </c>
      <c r="CW84" s="66">
        <v>7.4833457599999997</v>
      </c>
      <c r="CX84" s="66">
        <v>8.5434045100000002</v>
      </c>
      <c r="CY84" s="66">
        <v>7.2158735299999996</v>
      </c>
      <c r="CZ84" s="66">
        <v>6.9640984399999999</v>
      </c>
      <c r="DA84" s="66">
        <v>11.898311209999999</v>
      </c>
      <c r="DB84" s="66">
        <v>10.61365168</v>
      </c>
      <c r="DC84" s="66">
        <v>9.1237962899999996</v>
      </c>
      <c r="DD84" s="66">
        <v>10.615664209999998</v>
      </c>
      <c r="DE84" s="66">
        <v>9.3107852799999993</v>
      </c>
      <c r="DF84" s="66">
        <v>7.6561393200000003</v>
      </c>
      <c r="DG84" s="66">
        <v>8.7133175999999999</v>
      </c>
      <c r="DH84" s="66">
        <v>8.0271579299999996</v>
      </c>
      <c r="DI84" s="66">
        <v>6.7675655799999994</v>
      </c>
      <c r="DJ84" s="66">
        <v>9.4415185800000003</v>
      </c>
      <c r="DK84" s="66">
        <v>8.5375437099999996</v>
      </c>
      <c r="DL84" s="66">
        <v>8.4876899399999992</v>
      </c>
      <c r="DM84" s="66">
        <v>7.5559420700000004</v>
      </c>
      <c r="DN84" s="66">
        <v>9.2429138799999997</v>
      </c>
      <c r="DO84" s="66">
        <v>7.8888350500000008</v>
      </c>
      <c r="DP84" s="66">
        <v>6.2423883199999999</v>
      </c>
      <c r="DQ84" s="66">
        <v>6.8339021099999995</v>
      </c>
      <c r="DR84" s="66">
        <v>6.1601560499999994</v>
      </c>
      <c r="DS84" s="66">
        <v>6.02948796</v>
      </c>
      <c r="DT84" s="66">
        <v>6.3790258499999997</v>
      </c>
      <c r="DU84" s="66">
        <v>6.3933107400000004</v>
      </c>
      <c r="DV84" s="66">
        <v>7.0725577099999999</v>
      </c>
      <c r="DW84" s="66">
        <v>7.7848579299999994</v>
      </c>
      <c r="DX84" s="66">
        <v>6.8381424099999997</v>
      </c>
      <c r="DY84" s="66">
        <v>6.3374841800000006</v>
      </c>
      <c r="DZ84" s="66">
        <v>7.0278028900000002</v>
      </c>
      <c r="EA84" s="66">
        <v>6.0885732699999995</v>
      </c>
      <c r="EB84" s="66">
        <v>6.8327499300000003</v>
      </c>
      <c r="EC84" s="66">
        <v>6.8258774500000001</v>
      </c>
      <c r="ED84" s="66">
        <v>5.4692162799999995</v>
      </c>
      <c r="EE84" s="66">
        <v>5.9789561100000004</v>
      </c>
      <c r="EF84" s="66">
        <v>7.8306502499999997</v>
      </c>
    </row>
    <row r="85" spans="1:136">
      <c r="A85" s="65" t="s">
        <v>94</v>
      </c>
      <c r="B85" s="66">
        <v>31.603703969999998</v>
      </c>
      <c r="C85" s="66">
        <v>33.42046938</v>
      </c>
      <c r="D85" s="66">
        <v>41.101089560000005</v>
      </c>
      <c r="E85" s="66">
        <v>32.975936339999997</v>
      </c>
      <c r="F85" s="66">
        <v>34.153564969999998</v>
      </c>
      <c r="G85" s="66">
        <v>28.987730309999996</v>
      </c>
      <c r="H85" s="66">
        <v>29.413673540000001</v>
      </c>
      <c r="I85" s="66">
        <v>33.627376910000002</v>
      </c>
      <c r="J85" s="66">
        <v>31.00634646</v>
      </c>
      <c r="K85" s="66">
        <v>30.526813600000001</v>
      </c>
      <c r="L85" s="66">
        <v>26.889352859999999</v>
      </c>
      <c r="M85" s="66">
        <v>26.333933980000001</v>
      </c>
      <c r="N85" s="66">
        <v>35.684716519999995</v>
      </c>
      <c r="O85" s="66">
        <v>31.612597049999998</v>
      </c>
      <c r="P85" s="66">
        <v>28.479997969999999</v>
      </c>
      <c r="Q85" s="66">
        <v>37.031861069999998</v>
      </c>
      <c r="R85" s="66">
        <v>28.017829939999999</v>
      </c>
      <c r="S85" s="66">
        <v>29.564611459999998</v>
      </c>
      <c r="T85" s="66">
        <v>30.207429400000002</v>
      </c>
      <c r="U85" s="66">
        <v>28.021136210000002</v>
      </c>
      <c r="V85" s="66">
        <v>26.47178929</v>
      </c>
      <c r="W85" s="66">
        <v>22.732959139999998</v>
      </c>
      <c r="X85" s="66">
        <v>25.634079190000001</v>
      </c>
      <c r="Y85" s="66">
        <v>22.992759849999999</v>
      </c>
      <c r="Z85" s="66">
        <v>27.654381989999997</v>
      </c>
      <c r="AA85" s="66">
        <v>33.900455839999999</v>
      </c>
      <c r="AB85" s="66">
        <v>31.279882830000002</v>
      </c>
      <c r="AC85" s="66">
        <v>18.137528660000001</v>
      </c>
      <c r="AD85" s="66">
        <v>21.162952000000001</v>
      </c>
      <c r="AE85" s="66">
        <v>21.456596879999999</v>
      </c>
      <c r="AF85" s="66">
        <v>28.218232560000001</v>
      </c>
      <c r="AG85" s="66">
        <v>23.820729549999999</v>
      </c>
      <c r="AH85" s="66">
        <v>23.465058030000002</v>
      </c>
      <c r="AI85" s="66">
        <v>19.635072819999998</v>
      </c>
      <c r="AJ85" s="66">
        <v>23.060102090000001</v>
      </c>
      <c r="AK85" s="66">
        <v>19.145806659999998</v>
      </c>
      <c r="AL85" s="66">
        <v>19.068167539999997</v>
      </c>
      <c r="AM85" s="66">
        <v>18.916327559999999</v>
      </c>
      <c r="AN85" s="66">
        <v>19.007115499999998</v>
      </c>
      <c r="AO85" s="66">
        <v>21.627187239999998</v>
      </c>
      <c r="AP85" s="66">
        <v>27.156561009999997</v>
      </c>
      <c r="AQ85" s="66">
        <v>23.481971120000001</v>
      </c>
      <c r="AR85" s="66">
        <v>22.172383</v>
      </c>
      <c r="AS85" s="66">
        <v>22.092813200000002</v>
      </c>
      <c r="AT85" s="66">
        <v>21.79932724</v>
      </c>
      <c r="AU85" s="66">
        <v>25.360052500000002</v>
      </c>
      <c r="AV85" s="66">
        <v>22.546180119999999</v>
      </c>
      <c r="AW85" s="66">
        <v>21.324676060000002</v>
      </c>
      <c r="AX85" s="66">
        <v>22.844273360000003</v>
      </c>
      <c r="AY85" s="66">
        <v>22.797993460000001</v>
      </c>
      <c r="AZ85" s="66">
        <v>21.583174700000001</v>
      </c>
      <c r="BA85" s="66">
        <v>22.494534080000001</v>
      </c>
      <c r="BB85" s="66">
        <v>20.109213579999999</v>
      </c>
      <c r="BC85" s="66">
        <v>18.704072230000001</v>
      </c>
      <c r="BD85" s="66">
        <v>24.9958317</v>
      </c>
      <c r="BE85" s="66">
        <v>23.629959589999999</v>
      </c>
      <c r="BF85" s="66">
        <v>22.69718606</v>
      </c>
      <c r="BG85" s="66">
        <v>23.8463347</v>
      </c>
      <c r="BH85" s="66">
        <v>20.09915281</v>
      </c>
      <c r="BI85" s="66">
        <v>23.5789224</v>
      </c>
      <c r="BJ85" s="66">
        <v>26.955413199999999</v>
      </c>
      <c r="BK85" s="66">
        <v>28.410858689999998</v>
      </c>
      <c r="BL85" s="66">
        <v>30.754742409999999</v>
      </c>
      <c r="BM85" s="66">
        <v>26.71118813</v>
      </c>
      <c r="BN85" s="66">
        <v>21.61688255</v>
      </c>
      <c r="BO85" s="66">
        <v>21.9219741</v>
      </c>
      <c r="BP85" s="66">
        <v>23.15018062</v>
      </c>
      <c r="BQ85" s="66">
        <v>28.149269779999997</v>
      </c>
      <c r="BR85" s="66">
        <v>24.962594969999998</v>
      </c>
      <c r="BS85" s="66">
        <v>22.784325279999997</v>
      </c>
      <c r="BT85" s="66">
        <v>18.391829710000003</v>
      </c>
      <c r="BU85" s="66">
        <v>19.206908769999998</v>
      </c>
      <c r="BV85" s="66">
        <v>22.442082620000001</v>
      </c>
      <c r="BW85" s="66">
        <v>24.42631351</v>
      </c>
      <c r="BX85" s="66">
        <v>23.84667112</v>
      </c>
      <c r="BY85" s="66">
        <v>24.777578169999998</v>
      </c>
      <c r="BZ85" s="66">
        <v>22.335925270000001</v>
      </c>
      <c r="CA85" s="66">
        <v>23.94499686</v>
      </c>
      <c r="CB85" s="66">
        <v>25.802764189999998</v>
      </c>
      <c r="CC85" s="66">
        <v>26.081084929999999</v>
      </c>
      <c r="CD85" s="66">
        <v>27.664233960000001</v>
      </c>
      <c r="CE85" s="66">
        <v>23.564715880000001</v>
      </c>
      <c r="CF85" s="66">
        <v>21.503674029999999</v>
      </c>
      <c r="CG85" s="66">
        <v>23.219037530000001</v>
      </c>
      <c r="CH85" s="66">
        <v>25.123436890000001</v>
      </c>
      <c r="CI85" s="66">
        <v>21.13536714</v>
      </c>
      <c r="CJ85" s="66">
        <v>22.19155421</v>
      </c>
      <c r="CK85" s="66">
        <v>23.048836909999999</v>
      </c>
      <c r="CL85" s="66">
        <v>23.335240810000002</v>
      </c>
      <c r="CM85" s="66">
        <v>22.535491829999998</v>
      </c>
      <c r="CN85" s="66">
        <v>24.62121647</v>
      </c>
      <c r="CO85" s="66">
        <v>24.269927320000001</v>
      </c>
      <c r="CP85" s="66">
        <v>20.4327732</v>
      </c>
      <c r="CQ85" s="66">
        <v>20.496931500000002</v>
      </c>
      <c r="CR85" s="66">
        <v>24.306069700000002</v>
      </c>
      <c r="CS85" s="66">
        <v>22.127947079999998</v>
      </c>
      <c r="CT85" s="66">
        <v>17.711646460000001</v>
      </c>
      <c r="CU85" s="66">
        <v>20.328335079999999</v>
      </c>
      <c r="CV85" s="66">
        <v>18.935449609999999</v>
      </c>
      <c r="CW85" s="66">
        <v>19.050195540000001</v>
      </c>
      <c r="CX85" s="66">
        <v>23.201896810000001</v>
      </c>
      <c r="CY85" s="66">
        <v>21.225418480000002</v>
      </c>
      <c r="CZ85" s="66">
        <v>22.505453639999999</v>
      </c>
      <c r="DA85" s="66">
        <v>24.343460919999998</v>
      </c>
      <c r="DB85" s="66">
        <v>23.342381889999999</v>
      </c>
      <c r="DC85" s="66">
        <v>21.560544790000002</v>
      </c>
      <c r="DD85" s="66">
        <v>19.248032290000001</v>
      </c>
      <c r="DE85" s="66">
        <v>18.448540229999999</v>
      </c>
      <c r="DF85" s="66">
        <v>20.432948039999999</v>
      </c>
      <c r="DG85" s="66">
        <v>21.636199439999999</v>
      </c>
      <c r="DH85" s="66">
        <v>21.691494380000002</v>
      </c>
      <c r="DI85" s="66">
        <v>17.61462139</v>
      </c>
      <c r="DJ85" s="66">
        <v>16.903236580000002</v>
      </c>
      <c r="DK85" s="66">
        <v>18.786383399999998</v>
      </c>
      <c r="DL85" s="66">
        <v>19.353989049999999</v>
      </c>
      <c r="DM85" s="66">
        <v>15.574875980000002</v>
      </c>
      <c r="DN85" s="66">
        <v>16.920104010000003</v>
      </c>
      <c r="DO85" s="66">
        <v>17.857491410000002</v>
      </c>
      <c r="DP85" s="66">
        <v>18.98174659</v>
      </c>
      <c r="DQ85" s="66">
        <v>18.03280346</v>
      </c>
      <c r="DR85" s="66">
        <v>20.1490136</v>
      </c>
      <c r="DS85" s="66">
        <v>18.446844130000002</v>
      </c>
      <c r="DT85" s="66">
        <v>20.56880958</v>
      </c>
      <c r="DU85" s="66">
        <v>19.87153082</v>
      </c>
      <c r="DV85" s="66">
        <v>17.83352047</v>
      </c>
      <c r="DW85" s="66">
        <v>16.484866779999997</v>
      </c>
      <c r="DX85" s="66">
        <v>18.019275479999997</v>
      </c>
      <c r="DY85" s="66">
        <v>17.00232424</v>
      </c>
      <c r="DZ85" s="66">
        <v>16.386501110000001</v>
      </c>
      <c r="EA85" s="66">
        <v>13.20279182</v>
      </c>
      <c r="EB85" s="66">
        <v>14.210705359999999</v>
      </c>
      <c r="EC85" s="66">
        <v>13.284468709999999</v>
      </c>
      <c r="ED85" s="66">
        <v>15.23966924</v>
      </c>
      <c r="EE85" s="66">
        <v>14.35891277</v>
      </c>
      <c r="EF85" s="66">
        <v>15.15165768</v>
      </c>
    </row>
    <row r="86" spans="1:136">
      <c r="A86" s="63" t="s">
        <v>257</v>
      </c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</row>
    <row r="87" spans="1:136">
      <c r="A87" s="65" t="s">
        <v>76</v>
      </c>
      <c r="B87" s="66">
        <v>2164.6131389799998</v>
      </c>
      <c r="C87" s="66">
        <v>2082.1864149599996</v>
      </c>
      <c r="D87" s="66">
        <v>2027.2413406000001</v>
      </c>
      <c r="E87" s="66">
        <v>1852.9624394299999</v>
      </c>
      <c r="F87" s="66">
        <v>2018.4890256900003</v>
      </c>
      <c r="G87" s="66">
        <v>1759.1759197599999</v>
      </c>
      <c r="H87" s="66">
        <v>1935.3683025099999</v>
      </c>
      <c r="I87" s="66">
        <v>1940.72569619</v>
      </c>
      <c r="J87" s="66">
        <v>2107.9860654200002</v>
      </c>
      <c r="K87" s="66">
        <v>1956.58188926</v>
      </c>
      <c r="L87" s="66">
        <v>2069.0246719400002</v>
      </c>
      <c r="M87" s="66">
        <v>1738.5623646600002</v>
      </c>
      <c r="N87" s="66">
        <v>2097.9975894899999</v>
      </c>
      <c r="O87" s="66">
        <v>1833.2788204200001</v>
      </c>
      <c r="P87" s="66">
        <v>1963.0808623800001</v>
      </c>
      <c r="Q87" s="66">
        <v>1808.8407231899998</v>
      </c>
      <c r="R87" s="66">
        <v>1958.1920946099999</v>
      </c>
      <c r="S87" s="66">
        <v>2016.3972510199999</v>
      </c>
      <c r="T87" s="66">
        <v>2481.8106922699999</v>
      </c>
      <c r="U87" s="66">
        <v>2066.1388434300002</v>
      </c>
      <c r="V87" s="66">
        <v>1966.82842379</v>
      </c>
      <c r="W87" s="66">
        <v>1627.8702095000001</v>
      </c>
      <c r="X87" s="66">
        <v>1977.3337449300002</v>
      </c>
      <c r="Y87" s="66">
        <v>1785.2322738600001</v>
      </c>
      <c r="Z87" s="66">
        <v>2459.7613629699999</v>
      </c>
      <c r="AA87" s="66">
        <v>2150.7581271899999</v>
      </c>
      <c r="AB87" s="66">
        <v>2235.5123098499998</v>
      </c>
      <c r="AC87" s="66">
        <v>1896.87569396</v>
      </c>
      <c r="AD87" s="66">
        <v>2273.8845137000003</v>
      </c>
      <c r="AE87" s="66">
        <v>2060.0772629800003</v>
      </c>
      <c r="AF87" s="66">
        <v>1951.23201976</v>
      </c>
      <c r="AG87" s="66">
        <v>1918.3717312699998</v>
      </c>
      <c r="AH87" s="66">
        <v>2144.4508917100002</v>
      </c>
      <c r="AI87" s="66">
        <v>2048.2369400900002</v>
      </c>
      <c r="AJ87" s="66">
        <v>1891.63554828</v>
      </c>
      <c r="AK87" s="66">
        <v>1357.71770311</v>
      </c>
      <c r="AL87" s="66">
        <v>1531.1785653899999</v>
      </c>
      <c r="AM87" s="66">
        <v>2044.4957356</v>
      </c>
      <c r="AN87" s="66">
        <v>2389.6149898899998</v>
      </c>
      <c r="AO87" s="66">
        <v>2057.2442429299999</v>
      </c>
      <c r="AP87" s="66">
        <v>2334.2895378200001</v>
      </c>
      <c r="AQ87" s="66">
        <v>1714.6784399599999</v>
      </c>
      <c r="AR87" s="66">
        <v>2216.84222327</v>
      </c>
      <c r="AS87" s="66">
        <v>2265.3406423599999</v>
      </c>
      <c r="AT87" s="66">
        <v>2281.0715093199997</v>
      </c>
      <c r="AU87" s="66">
        <v>1714.53854819</v>
      </c>
      <c r="AV87" s="66">
        <v>2020.4043251799999</v>
      </c>
      <c r="AW87" s="66">
        <v>1999.6591652899999</v>
      </c>
      <c r="AX87" s="66">
        <v>1550.6150643000001</v>
      </c>
      <c r="AY87" s="66">
        <v>1941.2446113699998</v>
      </c>
      <c r="AZ87" s="66">
        <v>1969.4936622100001</v>
      </c>
      <c r="BA87" s="66">
        <v>2075.4125434500002</v>
      </c>
      <c r="BB87" s="66">
        <v>2046.2236166099997</v>
      </c>
      <c r="BC87" s="66">
        <v>2196.8719852100003</v>
      </c>
      <c r="BD87" s="66">
        <v>2201.7394898400003</v>
      </c>
      <c r="BE87" s="66">
        <v>2161.7000061200001</v>
      </c>
      <c r="BF87" s="66">
        <v>2494.6826903599999</v>
      </c>
      <c r="BG87" s="66">
        <v>2515.17653079</v>
      </c>
      <c r="BH87" s="66">
        <v>2921.53890581</v>
      </c>
      <c r="BI87" s="66">
        <v>2637.8807593300003</v>
      </c>
      <c r="BJ87" s="66">
        <v>2934.6738395799998</v>
      </c>
      <c r="BK87" s="66">
        <v>2528.77944544</v>
      </c>
      <c r="BL87" s="66">
        <v>2558.1231597000001</v>
      </c>
      <c r="BM87" s="66">
        <v>2874.1334177700001</v>
      </c>
      <c r="BN87" s="66">
        <v>3033.5378000400001</v>
      </c>
      <c r="BO87" s="66">
        <v>3051.6746521399996</v>
      </c>
      <c r="BP87" s="66">
        <v>3201.5320131199996</v>
      </c>
      <c r="BQ87" s="66">
        <v>3312.6866442199998</v>
      </c>
      <c r="BR87" s="66">
        <v>3141.9603350699999</v>
      </c>
      <c r="BS87" s="66">
        <v>2778.95359973</v>
      </c>
      <c r="BT87" s="66">
        <v>2696.6978037599997</v>
      </c>
      <c r="BU87" s="66">
        <v>2673.1301973500003</v>
      </c>
      <c r="BV87" s="66">
        <v>2928.4033075899997</v>
      </c>
      <c r="BW87" s="66">
        <v>3139.2279303999999</v>
      </c>
      <c r="BX87" s="66">
        <v>3562.94613626</v>
      </c>
      <c r="BY87" s="66">
        <v>3063.3369632500003</v>
      </c>
      <c r="BZ87" s="66">
        <v>3291.15222245</v>
      </c>
      <c r="CA87" s="66">
        <v>3196.3550661499999</v>
      </c>
      <c r="CB87" s="66">
        <v>3442.8753471</v>
      </c>
      <c r="CC87" s="66">
        <v>2841.2775773200001</v>
      </c>
      <c r="CD87" s="66">
        <v>2888.2414288299997</v>
      </c>
      <c r="CE87" s="66">
        <v>3260.3900720099996</v>
      </c>
      <c r="CF87" s="66">
        <v>4069.8799508699999</v>
      </c>
      <c r="CG87" s="66">
        <v>2675.9761723000001</v>
      </c>
      <c r="CH87" s="66">
        <v>3071.20659346</v>
      </c>
      <c r="CI87" s="66">
        <v>3112.4647178599998</v>
      </c>
      <c r="CJ87" s="66">
        <v>3044.7418923299997</v>
      </c>
      <c r="CK87" s="66">
        <v>2853.0809385800003</v>
      </c>
      <c r="CL87" s="66">
        <v>2983.3349428000001</v>
      </c>
      <c r="CM87" s="66">
        <v>3449.6840841099997</v>
      </c>
      <c r="CN87" s="66">
        <v>3973.6128062400003</v>
      </c>
      <c r="CO87" s="66">
        <v>2951.80826772</v>
      </c>
      <c r="CP87" s="66">
        <v>3131.2245213599999</v>
      </c>
      <c r="CQ87" s="66">
        <v>3262.0131607699996</v>
      </c>
      <c r="CR87" s="66">
        <v>3405.9958222599998</v>
      </c>
      <c r="CS87" s="66">
        <v>3405.9865349299998</v>
      </c>
      <c r="CT87" s="66">
        <v>3323.6555820600001</v>
      </c>
      <c r="CU87" s="66">
        <v>3116.73949249</v>
      </c>
      <c r="CV87" s="66">
        <v>3218.4826338500002</v>
      </c>
      <c r="CW87" s="66">
        <v>3033.6286837200005</v>
      </c>
      <c r="CX87" s="66">
        <v>2893.5758445900001</v>
      </c>
      <c r="CY87" s="66">
        <v>3058.6996615500002</v>
      </c>
      <c r="CZ87" s="66">
        <v>3263.8910948600005</v>
      </c>
      <c r="DA87" s="66">
        <v>2894.0177803000001</v>
      </c>
      <c r="DB87" s="66">
        <v>3376.64727696</v>
      </c>
      <c r="DC87" s="66">
        <v>3270.6770628300001</v>
      </c>
      <c r="DD87" s="66">
        <v>3819.0156597</v>
      </c>
      <c r="DE87" s="66">
        <v>3079.0837800300001</v>
      </c>
      <c r="DF87" s="66">
        <v>3117.0987429199995</v>
      </c>
      <c r="DG87" s="66">
        <v>3132.1654648999997</v>
      </c>
      <c r="DH87" s="66">
        <v>3763.7175578199999</v>
      </c>
      <c r="DI87" s="66">
        <v>3212.1121507499997</v>
      </c>
      <c r="DJ87" s="66">
        <v>3902.4936514800002</v>
      </c>
      <c r="DK87" s="66">
        <v>3879.0631883900001</v>
      </c>
      <c r="DL87" s="66">
        <v>4512.1044766000005</v>
      </c>
      <c r="DM87" s="66">
        <v>3758.6489532099999</v>
      </c>
      <c r="DN87" s="66">
        <v>3884.3007626200001</v>
      </c>
      <c r="DO87" s="66">
        <v>3437.68932245</v>
      </c>
      <c r="DP87" s="66">
        <v>3992.5843062700001</v>
      </c>
      <c r="DQ87" s="66">
        <v>3726.2869183500002</v>
      </c>
      <c r="DR87" s="66">
        <v>3664.2739977599999</v>
      </c>
      <c r="DS87" s="66">
        <v>3635.5836926299999</v>
      </c>
      <c r="DT87" s="66">
        <v>3966.94101133</v>
      </c>
      <c r="DU87" s="66">
        <v>3604.7724318300002</v>
      </c>
      <c r="DV87" s="66">
        <v>3993.8401078199995</v>
      </c>
      <c r="DW87" s="66">
        <v>3967.1954226899998</v>
      </c>
      <c r="DX87" s="66">
        <v>4408.62828042</v>
      </c>
      <c r="DY87" s="66">
        <v>3801.8853261699996</v>
      </c>
      <c r="DZ87" s="66">
        <v>4305.1224986200004</v>
      </c>
      <c r="EA87" s="66">
        <v>4302.1004804800004</v>
      </c>
      <c r="EB87" s="66">
        <v>4861.6555999800003</v>
      </c>
      <c r="EC87" s="66">
        <v>3998.48160435</v>
      </c>
      <c r="ED87" s="66">
        <v>3817.64557018</v>
      </c>
      <c r="EE87" s="66">
        <v>3347.2159189100003</v>
      </c>
      <c r="EF87" s="66">
        <v>3803.28037679</v>
      </c>
    </row>
    <row r="88" spans="1:136">
      <c r="A88" s="65" t="s">
        <v>77</v>
      </c>
      <c r="B88" s="66">
        <v>2801.0652341999998</v>
      </c>
      <c r="C88" s="66">
        <v>2572.39245944</v>
      </c>
      <c r="D88" s="66">
        <v>2841.0312917299998</v>
      </c>
      <c r="E88" s="66">
        <v>2450.1580315900001</v>
      </c>
      <c r="F88" s="66">
        <v>2604.4720282200001</v>
      </c>
      <c r="G88" s="66">
        <v>2193.9457884099998</v>
      </c>
      <c r="H88" s="66">
        <v>2628.38229318</v>
      </c>
      <c r="I88" s="66">
        <v>2581.7130697399998</v>
      </c>
      <c r="J88" s="66">
        <v>2951.8433216200001</v>
      </c>
      <c r="K88" s="66">
        <v>2901.0032070099996</v>
      </c>
      <c r="L88" s="66">
        <v>2662.6465201199999</v>
      </c>
      <c r="M88" s="66">
        <v>3067.0720423799999</v>
      </c>
      <c r="N88" s="66">
        <v>2821.6708126399999</v>
      </c>
      <c r="O88" s="66">
        <v>2805.69003251</v>
      </c>
      <c r="P88" s="66">
        <v>3005.3568708000003</v>
      </c>
      <c r="Q88" s="66">
        <v>2686.7466555999999</v>
      </c>
      <c r="R88" s="66">
        <v>3222.0291112600003</v>
      </c>
      <c r="S88" s="66">
        <v>3166.7249845300003</v>
      </c>
      <c r="T88" s="66">
        <v>3484.7484366499998</v>
      </c>
      <c r="U88" s="66">
        <v>3152.9886958299999</v>
      </c>
      <c r="V88" s="66">
        <v>3515.46874123</v>
      </c>
      <c r="W88" s="66">
        <v>3498.8494680399999</v>
      </c>
      <c r="X88" s="66">
        <v>3621.0120439099996</v>
      </c>
      <c r="Y88" s="66">
        <v>3708.7731453999995</v>
      </c>
      <c r="Z88" s="66">
        <v>4173.1123367099999</v>
      </c>
      <c r="AA88" s="66">
        <v>3371.3397545700004</v>
      </c>
      <c r="AB88" s="66">
        <v>3152.1447553199996</v>
      </c>
      <c r="AC88" s="66">
        <v>2777.5339717200004</v>
      </c>
      <c r="AD88" s="66">
        <v>2910.2392307099999</v>
      </c>
      <c r="AE88" s="66">
        <v>2401.74255472</v>
      </c>
      <c r="AF88" s="66">
        <v>2409.6168783900002</v>
      </c>
      <c r="AG88" s="66">
        <v>2482.9590846099995</v>
      </c>
      <c r="AH88" s="66">
        <v>2439.5406893599998</v>
      </c>
      <c r="AI88" s="66">
        <v>2194.9838830100002</v>
      </c>
      <c r="AJ88" s="66">
        <v>1969.6502406300001</v>
      </c>
      <c r="AK88" s="66">
        <v>1860.5798006100001</v>
      </c>
      <c r="AL88" s="66">
        <v>2010.4967387000002</v>
      </c>
      <c r="AM88" s="66">
        <v>2155.66185236</v>
      </c>
      <c r="AN88" s="66">
        <v>1924.2328693800002</v>
      </c>
      <c r="AO88" s="66">
        <v>2022.6468336500002</v>
      </c>
      <c r="AP88" s="66">
        <v>1884.8631510499999</v>
      </c>
      <c r="AQ88" s="66">
        <v>1500.33122415</v>
      </c>
      <c r="AR88" s="66">
        <v>1583.1333072900002</v>
      </c>
      <c r="AS88" s="66">
        <v>1559.9245254299999</v>
      </c>
      <c r="AT88" s="66">
        <v>1522.4350043700001</v>
      </c>
      <c r="AU88" s="66">
        <v>1450.4382425900001</v>
      </c>
      <c r="AV88" s="66">
        <v>1440.4432082899998</v>
      </c>
      <c r="AW88" s="66">
        <v>1508.4794567599999</v>
      </c>
      <c r="AX88" s="66">
        <v>1294.86296055</v>
      </c>
      <c r="AY88" s="66">
        <v>1317.1940201700002</v>
      </c>
      <c r="AZ88" s="66">
        <v>1613.1844282500001</v>
      </c>
      <c r="BA88" s="66">
        <v>1396.8976224199998</v>
      </c>
      <c r="BB88" s="66">
        <v>1176.3462099599999</v>
      </c>
      <c r="BC88" s="66">
        <v>1684.1057157099999</v>
      </c>
      <c r="BD88" s="66">
        <v>1333.80233613</v>
      </c>
      <c r="BE88" s="66">
        <v>1130.8384263599999</v>
      </c>
      <c r="BF88" s="66">
        <v>1392.9901704299998</v>
      </c>
      <c r="BG88" s="66">
        <v>1171.3534668100001</v>
      </c>
      <c r="BH88" s="66">
        <v>1199.20310341</v>
      </c>
      <c r="BI88" s="66">
        <v>980.47501869999996</v>
      </c>
      <c r="BJ88" s="66">
        <v>1057.09526757</v>
      </c>
      <c r="BK88" s="66">
        <v>882.3270406800001</v>
      </c>
      <c r="BL88" s="66">
        <v>915.27957479999998</v>
      </c>
      <c r="BM88" s="66">
        <v>941.51278594999997</v>
      </c>
      <c r="BN88" s="66">
        <v>1005.82651837</v>
      </c>
      <c r="BO88" s="66">
        <v>1063.4760034600001</v>
      </c>
      <c r="BP88" s="66">
        <v>887.21981669000002</v>
      </c>
      <c r="BQ88" s="66">
        <v>971.10388257</v>
      </c>
      <c r="BR88" s="66">
        <v>1101.30960555</v>
      </c>
      <c r="BS88" s="66">
        <v>1245.23861919</v>
      </c>
      <c r="BT88" s="66">
        <v>1319.3984522400001</v>
      </c>
      <c r="BU88" s="66">
        <v>1222.76395482</v>
      </c>
      <c r="BV88" s="66">
        <v>1151.0597479900002</v>
      </c>
      <c r="BW88" s="66">
        <v>1284.1796399</v>
      </c>
      <c r="BX88" s="66">
        <v>1152.1623943999998</v>
      </c>
      <c r="BY88" s="66">
        <v>899.27378241999997</v>
      </c>
      <c r="BZ88" s="66">
        <v>911.25608836000004</v>
      </c>
      <c r="CA88" s="66">
        <v>1014.6850953999999</v>
      </c>
      <c r="CB88" s="66">
        <v>1155.5454519599998</v>
      </c>
      <c r="CC88" s="66">
        <v>1259.4300652900001</v>
      </c>
      <c r="CD88" s="66">
        <v>1098.5958606500001</v>
      </c>
      <c r="CE88" s="66">
        <v>1018.2092846500001</v>
      </c>
      <c r="CF88" s="66">
        <v>1027.10184927</v>
      </c>
      <c r="CG88" s="66">
        <v>1060.13878163</v>
      </c>
      <c r="CH88" s="66">
        <v>1158.3967612900001</v>
      </c>
      <c r="CI88" s="66">
        <v>995.51595528999997</v>
      </c>
      <c r="CJ88" s="66">
        <v>1325.5558548399999</v>
      </c>
      <c r="CK88" s="66">
        <v>1207.6821849100002</v>
      </c>
      <c r="CL88" s="66">
        <v>1221.5382544900001</v>
      </c>
      <c r="CM88" s="66">
        <v>1004.62470281</v>
      </c>
      <c r="CN88" s="66">
        <v>897.96784297000011</v>
      </c>
      <c r="CO88" s="66">
        <v>1060.2567014599999</v>
      </c>
      <c r="CP88" s="66">
        <v>1105.8463055900002</v>
      </c>
      <c r="CQ88" s="66">
        <v>1238.8290815400001</v>
      </c>
      <c r="CR88" s="66">
        <v>1075.85269494</v>
      </c>
      <c r="CS88" s="66">
        <v>1205.36658661</v>
      </c>
      <c r="CT88" s="66">
        <v>1258.5277249500002</v>
      </c>
      <c r="CU88" s="66">
        <v>1384.1781533800001</v>
      </c>
      <c r="CV88" s="66">
        <v>1234.8726109300001</v>
      </c>
      <c r="CW88" s="66">
        <v>1168.66281209</v>
      </c>
      <c r="CX88" s="66">
        <v>1255.7931603499999</v>
      </c>
      <c r="CY88" s="66">
        <v>1286.4941320900002</v>
      </c>
      <c r="CZ88" s="66">
        <v>1159.3026705500001</v>
      </c>
      <c r="DA88" s="66">
        <v>1085.5018198400001</v>
      </c>
      <c r="DB88" s="66">
        <v>1245.57940487</v>
      </c>
      <c r="DC88" s="66">
        <v>1152.12969316</v>
      </c>
      <c r="DD88" s="66">
        <v>1027.8609877900001</v>
      </c>
      <c r="DE88" s="66">
        <v>1359.8233731799999</v>
      </c>
      <c r="DF88" s="66">
        <v>1242.7709275</v>
      </c>
      <c r="DG88" s="66">
        <v>1408.3947967000001</v>
      </c>
      <c r="DH88" s="66">
        <v>1125.9538528999999</v>
      </c>
      <c r="DI88" s="66">
        <v>1110.2181669000001</v>
      </c>
      <c r="DJ88" s="66">
        <v>1419.8640154999998</v>
      </c>
      <c r="DK88" s="66">
        <v>1541.2958568000001</v>
      </c>
      <c r="DL88" s="66">
        <v>1397.7410308999999</v>
      </c>
      <c r="DM88" s="66">
        <v>1455.918797</v>
      </c>
      <c r="DN88" s="66">
        <v>1455.2324903999997</v>
      </c>
      <c r="DO88" s="66">
        <v>1324.2517077</v>
      </c>
      <c r="DP88" s="66">
        <v>1322.666076</v>
      </c>
      <c r="DQ88" s="66">
        <v>1222.480714</v>
      </c>
      <c r="DR88" s="66">
        <v>1111.5274975</v>
      </c>
      <c r="DS88" s="66">
        <v>1166.8340640000001</v>
      </c>
      <c r="DT88" s="66">
        <v>1128.7744261</v>
      </c>
      <c r="DU88" s="66">
        <v>1248.2635952000001</v>
      </c>
      <c r="DV88" s="66">
        <v>1233.0434051</v>
      </c>
      <c r="DW88" s="66">
        <v>1237.7171852000001</v>
      </c>
      <c r="DX88" s="66">
        <v>1153.2102874</v>
      </c>
      <c r="DY88" s="66">
        <v>1117.5090505999999</v>
      </c>
      <c r="DZ88" s="66">
        <v>1136.6737862</v>
      </c>
      <c r="EA88" s="66">
        <v>1187.6090371999999</v>
      </c>
      <c r="EB88" s="66">
        <v>1279.9172299000002</v>
      </c>
      <c r="EC88" s="66">
        <v>1258.2420133000001</v>
      </c>
      <c r="ED88" s="66">
        <v>1164.4115902999999</v>
      </c>
      <c r="EE88" s="66">
        <v>1158.7710209000002</v>
      </c>
      <c r="EF88" s="66">
        <v>1145.1974467000002</v>
      </c>
    </row>
    <row r="89" spans="1:136">
      <c r="A89" s="65" t="s">
        <v>78</v>
      </c>
      <c r="B89" s="66">
        <v>7870.2595737299998</v>
      </c>
      <c r="C89" s="66">
        <v>7648.2000982700001</v>
      </c>
      <c r="D89" s="66">
        <v>7580.9070863099996</v>
      </c>
      <c r="E89" s="66">
        <v>6789.8562764499993</v>
      </c>
      <c r="F89" s="66">
        <v>7309.4496984600009</v>
      </c>
      <c r="G89" s="66">
        <v>7851.0463017599996</v>
      </c>
      <c r="H89" s="66">
        <v>7868.8690672100001</v>
      </c>
      <c r="I89" s="66">
        <v>7285.052196390001</v>
      </c>
      <c r="J89" s="66">
        <v>7432.3037207300004</v>
      </c>
      <c r="K89" s="66">
        <v>7249.9701112599996</v>
      </c>
      <c r="L89" s="66">
        <v>6797.2911154100011</v>
      </c>
      <c r="M89" s="66">
        <v>6793.0097727299999</v>
      </c>
      <c r="N89" s="66">
        <v>7342.2876587499995</v>
      </c>
      <c r="O89" s="66">
        <v>7375.8680502899988</v>
      </c>
      <c r="P89" s="66">
        <v>6902.3883252699998</v>
      </c>
      <c r="Q89" s="66">
        <v>7489.87506476</v>
      </c>
      <c r="R89" s="66">
        <v>7734.9378268299997</v>
      </c>
      <c r="S89" s="66">
        <v>8326.049478859999</v>
      </c>
      <c r="T89" s="66">
        <v>7601.8348303999992</v>
      </c>
      <c r="U89" s="66">
        <v>7252.1708018199988</v>
      </c>
      <c r="V89" s="66">
        <v>7611.1019738800005</v>
      </c>
      <c r="W89" s="66">
        <v>7256.9173196800002</v>
      </c>
      <c r="X89" s="66">
        <v>7470.5375956799999</v>
      </c>
      <c r="Y89" s="66">
        <v>7389.4727226799996</v>
      </c>
      <c r="Z89" s="66">
        <v>7998.2882029699995</v>
      </c>
      <c r="AA89" s="66">
        <v>8098.19068358</v>
      </c>
      <c r="AB89" s="66">
        <v>7821.6593899600002</v>
      </c>
      <c r="AC89" s="66">
        <v>7988.8238682000001</v>
      </c>
      <c r="AD89" s="66">
        <v>7527.6035421299994</v>
      </c>
      <c r="AE89" s="66">
        <v>8185.9112440300005</v>
      </c>
      <c r="AF89" s="66">
        <v>7967.1158985800002</v>
      </c>
      <c r="AG89" s="66">
        <v>8410.1099443799994</v>
      </c>
      <c r="AH89" s="66">
        <v>7981.7803600299994</v>
      </c>
      <c r="AI89" s="66">
        <v>8368.7161646299992</v>
      </c>
      <c r="AJ89" s="66">
        <v>8390.37707271</v>
      </c>
      <c r="AK89" s="66">
        <v>8430.2332110099996</v>
      </c>
      <c r="AL89" s="66">
        <v>8685.6629709100016</v>
      </c>
      <c r="AM89" s="66">
        <v>9375.7478411800003</v>
      </c>
      <c r="AN89" s="66">
        <v>8925.6649736700001</v>
      </c>
      <c r="AO89" s="66">
        <v>9005.0902819699986</v>
      </c>
      <c r="AP89" s="66">
        <v>9187.8754290699999</v>
      </c>
      <c r="AQ89" s="66">
        <v>9636.5002657899986</v>
      </c>
      <c r="AR89" s="66">
        <v>8857.085957360001</v>
      </c>
      <c r="AS89" s="66">
        <v>8498.1612533099997</v>
      </c>
      <c r="AT89" s="66">
        <v>8704.2396347199992</v>
      </c>
      <c r="AU89" s="66">
        <v>8477.9962935399999</v>
      </c>
      <c r="AV89" s="66">
        <v>8122.9962862000002</v>
      </c>
      <c r="AW89" s="66">
        <v>8697.660754569999</v>
      </c>
      <c r="AX89" s="66">
        <v>8995.8118989800005</v>
      </c>
      <c r="AY89" s="66">
        <v>8979.4830190300017</v>
      </c>
      <c r="AZ89" s="66">
        <v>8517.7109719699984</v>
      </c>
      <c r="BA89" s="66">
        <v>8867.1915069800016</v>
      </c>
      <c r="BB89" s="66">
        <v>9650.3416293000009</v>
      </c>
      <c r="BC89" s="66">
        <v>9870.3224842599993</v>
      </c>
      <c r="BD89" s="66">
        <v>9728.2144984799997</v>
      </c>
      <c r="BE89" s="66">
        <v>9899.565113290002</v>
      </c>
      <c r="BF89" s="66">
        <v>10115.266296809999</v>
      </c>
      <c r="BG89" s="66">
        <v>9604.5556270100005</v>
      </c>
      <c r="BH89" s="66">
        <v>8836.2718161400007</v>
      </c>
      <c r="BI89" s="66">
        <v>9690.669081850001</v>
      </c>
      <c r="BJ89" s="66">
        <v>10328.859331379999</v>
      </c>
      <c r="BK89" s="66">
        <v>10713.68988093</v>
      </c>
      <c r="BL89" s="66">
        <v>10238.128413140001</v>
      </c>
      <c r="BM89" s="66">
        <v>9758.2372786100004</v>
      </c>
      <c r="BN89" s="66">
        <v>10246.313098099999</v>
      </c>
      <c r="BO89" s="66">
        <v>10342.605860990001</v>
      </c>
      <c r="BP89" s="66">
        <v>10135.37389368</v>
      </c>
      <c r="BQ89" s="66">
        <v>10297.075463380001</v>
      </c>
      <c r="BR89" s="66">
        <v>11018.741418129999</v>
      </c>
      <c r="BS89" s="66">
        <v>10813.228013830001</v>
      </c>
      <c r="BT89" s="66">
        <v>10389.317839909998</v>
      </c>
      <c r="BU89" s="66">
        <v>11305.26130145</v>
      </c>
      <c r="BV89" s="66">
        <v>10967.05744031</v>
      </c>
      <c r="BW89" s="66">
        <v>10339.29890322</v>
      </c>
      <c r="BX89" s="66">
        <v>10077.205033150001</v>
      </c>
      <c r="BY89" s="66">
        <v>10261.255290030002</v>
      </c>
      <c r="BZ89" s="66">
        <v>10909.37569746</v>
      </c>
      <c r="CA89" s="66">
        <v>11082.047310280001</v>
      </c>
      <c r="CB89" s="66">
        <v>10698.426170479999</v>
      </c>
      <c r="CC89" s="66">
        <v>10876.533613190002</v>
      </c>
      <c r="CD89" s="66">
        <v>10456.33118263</v>
      </c>
      <c r="CE89" s="66">
        <v>11386.53689173</v>
      </c>
      <c r="CF89" s="66">
        <v>11586.4450636</v>
      </c>
      <c r="CG89" s="66">
        <v>11993.809276649999</v>
      </c>
      <c r="CH89" s="66">
        <v>11513.55968667</v>
      </c>
      <c r="CI89" s="66">
        <v>11587.056995229999</v>
      </c>
      <c r="CJ89" s="66">
        <v>11256.21042811</v>
      </c>
      <c r="CK89" s="66">
        <v>11564.395127220001</v>
      </c>
      <c r="CL89" s="66">
        <v>11426.186446289999</v>
      </c>
      <c r="CM89" s="66">
        <v>11833.82272353</v>
      </c>
      <c r="CN89" s="66">
        <v>11751.493368269999</v>
      </c>
      <c r="CO89" s="66">
        <v>12151.614434069999</v>
      </c>
      <c r="CP89" s="66">
        <v>11918.168251229999</v>
      </c>
      <c r="CQ89" s="66">
        <v>11978.99499478</v>
      </c>
      <c r="CR89" s="66">
        <v>11730.52852464</v>
      </c>
      <c r="CS89" s="66">
        <v>12109.964688399999</v>
      </c>
      <c r="CT89" s="66">
        <v>11927.7652951</v>
      </c>
      <c r="CU89" s="66">
        <v>11730.469693260002</v>
      </c>
      <c r="CV89" s="66">
        <v>11536.088718039999</v>
      </c>
      <c r="CW89" s="66">
        <v>11190.633099980001</v>
      </c>
      <c r="CX89" s="66">
        <v>11477.859169470001</v>
      </c>
      <c r="CY89" s="66">
        <v>11390.82510507</v>
      </c>
      <c r="CZ89" s="66">
        <v>11159.927165810001</v>
      </c>
      <c r="DA89" s="66">
        <v>11739.46719394</v>
      </c>
      <c r="DB89" s="66">
        <v>11631.93280559</v>
      </c>
      <c r="DC89" s="66">
        <v>11365.511392430002</v>
      </c>
      <c r="DD89" s="66">
        <v>11041.44696836</v>
      </c>
      <c r="DE89" s="66">
        <v>11134.25522406</v>
      </c>
      <c r="DF89" s="66">
        <v>11366.856976090001</v>
      </c>
      <c r="DG89" s="66">
        <v>11414.017426929999</v>
      </c>
      <c r="DH89" s="66">
        <v>11272.29283269</v>
      </c>
      <c r="DI89" s="66">
        <v>11973.694520769999</v>
      </c>
      <c r="DJ89" s="66">
        <v>12265.70195656</v>
      </c>
      <c r="DK89" s="66">
        <v>11882.97663135</v>
      </c>
      <c r="DL89" s="66">
        <v>12332.402945319998</v>
      </c>
      <c r="DM89" s="66">
        <v>12669.287484890001</v>
      </c>
      <c r="DN89" s="66">
        <v>12618.35550062</v>
      </c>
      <c r="DO89" s="66">
        <v>11534.730989600001</v>
      </c>
      <c r="DP89" s="66">
        <v>11978.968507899999</v>
      </c>
      <c r="DQ89" s="66">
        <v>12017.837884069999</v>
      </c>
      <c r="DR89" s="66">
        <v>12038.70343697</v>
      </c>
      <c r="DS89" s="66">
        <v>11204.905138819999</v>
      </c>
      <c r="DT89" s="66">
        <v>10868.00493451</v>
      </c>
      <c r="DU89" s="66">
        <v>11157.26850143</v>
      </c>
      <c r="DV89" s="66">
        <v>10878.270794939999</v>
      </c>
      <c r="DW89" s="66">
        <v>10885.218241390001</v>
      </c>
      <c r="DX89" s="66">
        <v>10382.348971390002</v>
      </c>
      <c r="DY89" s="66">
        <v>10774.243443290001</v>
      </c>
      <c r="DZ89" s="66">
        <v>10627.81360564</v>
      </c>
      <c r="EA89" s="66">
        <v>11014.887820159998</v>
      </c>
      <c r="EB89" s="66">
        <v>10310.573286159999</v>
      </c>
      <c r="EC89" s="66">
        <v>10201.647393290001</v>
      </c>
      <c r="ED89" s="66">
        <v>10049.534325769999</v>
      </c>
      <c r="EE89" s="66">
        <v>10385.116715280001</v>
      </c>
      <c r="EF89" s="66">
        <v>10263.992362229999</v>
      </c>
    </row>
    <row r="90" spans="1:136">
      <c r="A90" s="65" t="s">
        <v>79</v>
      </c>
      <c r="B90" s="66">
        <v>1244.66845324</v>
      </c>
      <c r="C90" s="66">
        <v>1281.85502834</v>
      </c>
      <c r="D90" s="66">
        <v>1148.4525814400001</v>
      </c>
      <c r="E90" s="66">
        <v>1075.5789422099999</v>
      </c>
      <c r="F90" s="66">
        <v>992.88644284000009</v>
      </c>
      <c r="G90" s="66">
        <v>1063.4516009700001</v>
      </c>
      <c r="H90" s="66">
        <v>1145.34976964</v>
      </c>
      <c r="I90" s="66">
        <v>1210.7789553</v>
      </c>
      <c r="J90" s="66">
        <v>1126.6241720400001</v>
      </c>
      <c r="K90" s="66">
        <v>1231.3427886500001</v>
      </c>
      <c r="L90" s="66">
        <v>1076.97272643</v>
      </c>
      <c r="M90" s="66">
        <v>1276.6050319999999</v>
      </c>
      <c r="N90" s="66">
        <v>1240.9297554200002</v>
      </c>
      <c r="O90" s="66">
        <v>1081.4276475700001</v>
      </c>
      <c r="P90" s="66">
        <v>906.21321618000002</v>
      </c>
      <c r="Q90" s="66">
        <v>1204.6895225000001</v>
      </c>
      <c r="R90" s="66">
        <v>1369.4324907099999</v>
      </c>
      <c r="S90" s="66">
        <v>1577.6900206300002</v>
      </c>
      <c r="T90" s="66">
        <v>1500.4128684300001</v>
      </c>
      <c r="U90" s="66">
        <v>1332.4375206299999</v>
      </c>
      <c r="V90" s="66">
        <v>1314.6534352499998</v>
      </c>
      <c r="W90" s="66">
        <v>1238.0822524099999</v>
      </c>
      <c r="X90" s="66">
        <v>1284.8768997899999</v>
      </c>
      <c r="Y90" s="66">
        <v>1431.2041628899999</v>
      </c>
      <c r="Z90" s="66">
        <v>1450.5420542300001</v>
      </c>
      <c r="AA90" s="66">
        <v>1391.90772195</v>
      </c>
      <c r="AB90" s="66">
        <v>1495.6152578099998</v>
      </c>
      <c r="AC90" s="66">
        <v>1281.8912141999999</v>
      </c>
      <c r="AD90" s="66">
        <v>1161.1258712700001</v>
      </c>
      <c r="AE90" s="66">
        <v>1174.2748485900001</v>
      </c>
      <c r="AF90" s="66">
        <v>1292.3476247799999</v>
      </c>
      <c r="AG90" s="66">
        <v>1510.7472195300002</v>
      </c>
      <c r="AH90" s="66">
        <v>1565.0710085999999</v>
      </c>
      <c r="AI90" s="66">
        <v>1343.7419642000002</v>
      </c>
      <c r="AJ90" s="66">
        <v>996.3672377800001</v>
      </c>
      <c r="AK90" s="66">
        <v>1015.9854719300001</v>
      </c>
      <c r="AL90" s="66">
        <v>1025.99859543</v>
      </c>
      <c r="AM90" s="66">
        <v>1214.33630225</v>
      </c>
      <c r="AN90" s="66">
        <v>835.61319944000002</v>
      </c>
      <c r="AO90" s="66">
        <v>756.12906583999995</v>
      </c>
      <c r="AP90" s="66">
        <v>1104.0202482700001</v>
      </c>
      <c r="AQ90" s="66">
        <v>917.77611636000006</v>
      </c>
      <c r="AR90" s="66">
        <v>886.54540058999999</v>
      </c>
      <c r="AS90" s="66">
        <v>864.09964327</v>
      </c>
      <c r="AT90" s="66">
        <v>986.84455420999996</v>
      </c>
      <c r="AU90" s="66">
        <v>868.96801457000004</v>
      </c>
      <c r="AV90" s="66">
        <v>865.90996619999999</v>
      </c>
      <c r="AW90" s="66">
        <v>845.20567329000005</v>
      </c>
      <c r="AX90" s="66">
        <v>857.91505992999998</v>
      </c>
      <c r="AY90" s="66">
        <v>967.25858146999997</v>
      </c>
      <c r="AZ90" s="66">
        <v>1033.0590246699999</v>
      </c>
      <c r="BA90" s="66">
        <v>1035.1849057500001</v>
      </c>
      <c r="BB90" s="66">
        <v>873.34457681000004</v>
      </c>
      <c r="BC90" s="66">
        <v>808.62350024</v>
      </c>
      <c r="BD90" s="66">
        <v>777.52001782000002</v>
      </c>
      <c r="BE90" s="66">
        <v>738.02759395999999</v>
      </c>
      <c r="BF90" s="66">
        <v>862.25297913999998</v>
      </c>
      <c r="BG90" s="66">
        <v>868.45950005000009</v>
      </c>
      <c r="BH90" s="66">
        <v>779.45513055000004</v>
      </c>
      <c r="BI90" s="66">
        <v>797.87097499000004</v>
      </c>
      <c r="BJ90" s="66">
        <v>714.05709949000004</v>
      </c>
      <c r="BK90" s="66">
        <v>690.84207635999996</v>
      </c>
      <c r="BL90" s="66">
        <v>689.05981843999996</v>
      </c>
      <c r="BM90" s="66">
        <v>802.45484677000002</v>
      </c>
      <c r="BN90" s="66">
        <v>642.30616324999994</v>
      </c>
      <c r="BO90" s="66">
        <v>704.79146114000014</v>
      </c>
      <c r="BP90" s="66">
        <v>784.09766577999994</v>
      </c>
      <c r="BQ90" s="66">
        <v>850.55446661999997</v>
      </c>
      <c r="BR90" s="66">
        <v>806.72412494000002</v>
      </c>
      <c r="BS90" s="66">
        <v>794.65778432000002</v>
      </c>
      <c r="BT90" s="66">
        <v>706.55545784999993</v>
      </c>
      <c r="BU90" s="66">
        <v>807.93055254000001</v>
      </c>
      <c r="BV90" s="66">
        <v>690.37224200999992</v>
      </c>
      <c r="BW90" s="66">
        <v>606.57483564000006</v>
      </c>
      <c r="BX90" s="66">
        <v>818.13302733</v>
      </c>
      <c r="BY90" s="66">
        <v>777.28545213000007</v>
      </c>
      <c r="BZ90" s="66">
        <v>824.30883013000005</v>
      </c>
      <c r="CA90" s="66">
        <v>679.60945274000005</v>
      </c>
      <c r="CB90" s="66">
        <v>910.47967306999999</v>
      </c>
      <c r="CC90" s="66">
        <v>1004.128628</v>
      </c>
      <c r="CD90" s="66">
        <v>788.49184680000008</v>
      </c>
      <c r="CE90" s="66">
        <v>708.93750624000006</v>
      </c>
      <c r="CF90" s="66">
        <v>628.80481351000003</v>
      </c>
      <c r="CG90" s="66">
        <v>821.84271280000007</v>
      </c>
      <c r="CH90" s="66">
        <v>835.97206267000001</v>
      </c>
      <c r="CI90" s="66">
        <v>795.20735882000008</v>
      </c>
      <c r="CJ90" s="66">
        <v>862.50487127000008</v>
      </c>
      <c r="CK90" s="66">
        <v>779.29062925000005</v>
      </c>
      <c r="CL90" s="66">
        <v>807.36087813999995</v>
      </c>
      <c r="CM90" s="66">
        <v>866.18226362999997</v>
      </c>
      <c r="CN90" s="66">
        <v>810.08731741000008</v>
      </c>
      <c r="CO90" s="66">
        <v>983.29660014000001</v>
      </c>
      <c r="CP90" s="66">
        <v>846.44797702000005</v>
      </c>
      <c r="CQ90" s="66">
        <v>799.07512670000006</v>
      </c>
      <c r="CR90" s="66">
        <v>864.25163208000004</v>
      </c>
      <c r="CS90" s="66">
        <v>1043.0955697099998</v>
      </c>
      <c r="CT90" s="66">
        <v>1005.84892622</v>
      </c>
      <c r="CU90" s="66">
        <v>950.77038783</v>
      </c>
      <c r="CV90" s="66">
        <v>997.71028694999995</v>
      </c>
      <c r="CW90" s="66">
        <v>974.52789214000006</v>
      </c>
      <c r="CX90" s="66">
        <v>1069.18004066</v>
      </c>
      <c r="CY90" s="66">
        <v>1067.6799709000002</v>
      </c>
      <c r="CZ90" s="66">
        <v>942.80230367999991</v>
      </c>
      <c r="DA90" s="66">
        <v>1161.87571267</v>
      </c>
      <c r="DB90" s="66">
        <v>1292.2086054700001</v>
      </c>
      <c r="DC90" s="66">
        <v>1237.7492337999997</v>
      </c>
      <c r="DD90" s="66">
        <v>1140.53537046</v>
      </c>
      <c r="DE90" s="66">
        <v>1108.5956481599999</v>
      </c>
      <c r="DF90" s="66">
        <v>1103.0636734099999</v>
      </c>
      <c r="DG90" s="66">
        <v>1080.8093463199998</v>
      </c>
      <c r="DH90" s="66">
        <v>1215.55902713</v>
      </c>
      <c r="DI90" s="66">
        <v>1072.2241364000001</v>
      </c>
      <c r="DJ90" s="66">
        <v>1357.4490667300001</v>
      </c>
      <c r="DK90" s="66">
        <v>1270.1582475299999</v>
      </c>
      <c r="DL90" s="66">
        <v>1246.2747169199999</v>
      </c>
      <c r="DM90" s="66">
        <v>1194.5530387999997</v>
      </c>
      <c r="DN90" s="66">
        <v>1270.6412900999999</v>
      </c>
      <c r="DO90" s="66">
        <v>1209.2454421800001</v>
      </c>
      <c r="DP90" s="66">
        <v>1333.0373104</v>
      </c>
      <c r="DQ90" s="66">
        <v>1189.37118455</v>
      </c>
      <c r="DR90" s="66">
        <v>1153.0370711099999</v>
      </c>
      <c r="DS90" s="66">
        <v>1433.83830872</v>
      </c>
      <c r="DT90" s="66">
        <v>1234.6557132099999</v>
      </c>
      <c r="DU90" s="66">
        <v>1438.2248854800002</v>
      </c>
      <c r="DV90" s="66">
        <v>1354.36758362</v>
      </c>
      <c r="DW90" s="66">
        <v>1412.7009459000001</v>
      </c>
      <c r="DX90" s="66">
        <v>1530.35432444</v>
      </c>
      <c r="DY90" s="66">
        <v>1562.7846957300001</v>
      </c>
      <c r="DZ90" s="66">
        <v>1376.34579426</v>
      </c>
      <c r="EA90" s="66">
        <v>1496.4238662499999</v>
      </c>
      <c r="EB90" s="66">
        <v>1451.6110393900001</v>
      </c>
      <c r="EC90" s="66">
        <v>1519.7993974799999</v>
      </c>
      <c r="ED90" s="66">
        <v>1526.59954894</v>
      </c>
      <c r="EE90" s="66">
        <v>1407.4896604199998</v>
      </c>
      <c r="EF90" s="66">
        <v>1545.5494273499999</v>
      </c>
    </row>
    <row r="91" spans="1:136">
      <c r="A91" s="65" t="s">
        <v>80</v>
      </c>
      <c r="B91" s="66">
        <v>13070.723196700001</v>
      </c>
      <c r="C91" s="66">
        <v>13242.36994117</v>
      </c>
      <c r="D91" s="66">
        <v>13347.869973590001</v>
      </c>
      <c r="E91" s="66">
        <v>13021.354117540001</v>
      </c>
      <c r="F91" s="66">
        <v>12408.117355</v>
      </c>
      <c r="G91" s="66">
        <v>11781.658069449999</v>
      </c>
      <c r="H91" s="66">
        <v>11531.516773610001</v>
      </c>
      <c r="I91" s="66">
        <v>11791.509024699999</v>
      </c>
      <c r="J91" s="66">
        <v>11885.544082240001</v>
      </c>
      <c r="K91" s="66">
        <v>11445.88472061</v>
      </c>
      <c r="L91" s="66">
        <v>11197.730007049999</v>
      </c>
      <c r="M91" s="66">
        <v>10702.03710815</v>
      </c>
      <c r="N91" s="66">
        <v>11293.490109509999</v>
      </c>
      <c r="O91" s="66">
        <v>11373.41211101</v>
      </c>
      <c r="P91" s="66">
        <v>11242.35615569</v>
      </c>
      <c r="Q91" s="66">
        <v>10363.414788640001</v>
      </c>
      <c r="R91" s="66">
        <v>10678.843504550001</v>
      </c>
      <c r="S91" s="66">
        <v>9692.3688198799991</v>
      </c>
      <c r="T91" s="66">
        <v>9764.0314630299981</v>
      </c>
      <c r="U91" s="66">
        <v>10925.547993059999</v>
      </c>
      <c r="V91" s="66">
        <v>10775.063704819999</v>
      </c>
      <c r="W91" s="66">
        <v>10470.449467560002</v>
      </c>
      <c r="X91" s="66">
        <v>9897.2222115299992</v>
      </c>
      <c r="Y91" s="66">
        <v>10079.759451939999</v>
      </c>
      <c r="Z91" s="66">
        <v>9999.26237253</v>
      </c>
      <c r="AA91" s="66">
        <v>9812.620365509998</v>
      </c>
      <c r="AB91" s="66">
        <v>9851.5502478899998</v>
      </c>
      <c r="AC91" s="66">
        <v>9881.6428431999993</v>
      </c>
      <c r="AD91" s="66">
        <v>10464.39247368</v>
      </c>
      <c r="AE91" s="66">
        <v>9702.3217856899992</v>
      </c>
      <c r="AF91" s="66">
        <v>9771.1910671099995</v>
      </c>
      <c r="AG91" s="66">
        <v>9320.4543696700002</v>
      </c>
      <c r="AH91" s="66">
        <v>9118.4422417400001</v>
      </c>
      <c r="AI91" s="66">
        <v>9365.2803655200005</v>
      </c>
      <c r="AJ91" s="66">
        <v>9132.4975528399991</v>
      </c>
      <c r="AK91" s="66">
        <v>9107.3676629900001</v>
      </c>
      <c r="AL91" s="66">
        <v>8807.7669266800003</v>
      </c>
      <c r="AM91" s="66">
        <v>8795.3198856100007</v>
      </c>
      <c r="AN91" s="66">
        <v>9812.0899159499986</v>
      </c>
      <c r="AO91" s="66">
        <v>9566.7147358599996</v>
      </c>
      <c r="AP91" s="66">
        <v>9441.3154768500008</v>
      </c>
      <c r="AQ91" s="66">
        <v>9633.2656157300007</v>
      </c>
      <c r="AR91" s="66">
        <v>8736.8551594700002</v>
      </c>
      <c r="AS91" s="66">
        <v>8453.8673863499989</v>
      </c>
      <c r="AT91" s="66">
        <v>8790.7098552799998</v>
      </c>
      <c r="AU91" s="66">
        <v>9484.5125618099992</v>
      </c>
      <c r="AV91" s="66">
        <v>9242.7508907599986</v>
      </c>
      <c r="AW91" s="66">
        <v>8728.8180398900004</v>
      </c>
      <c r="AX91" s="66">
        <v>8772.5324298300002</v>
      </c>
      <c r="AY91" s="66">
        <v>8441.5916067899998</v>
      </c>
      <c r="AZ91" s="66">
        <v>8035.3145856600004</v>
      </c>
      <c r="BA91" s="66">
        <v>8444.1167836200002</v>
      </c>
      <c r="BB91" s="66">
        <v>8199.3467056699992</v>
      </c>
      <c r="BC91" s="66">
        <v>8212.3461883700002</v>
      </c>
      <c r="BD91" s="66">
        <v>8548.755788299999</v>
      </c>
      <c r="BE91" s="66">
        <v>8361.0943442799999</v>
      </c>
      <c r="BF91" s="66">
        <v>8244.4590719199987</v>
      </c>
      <c r="BG91" s="66">
        <v>8009.4290671299996</v>
      </c>
      <c r="BH91" s="66">
        <v>7734.2122060299998</v>
      </c>
      <c r="BI91" s="66">
        <v>7803.6566748899995</v>
      </c>
      <c r="BJ91" s="66">
        <v>6451.1419932899998</v>
      </c>
      <c r="BK91" s="66">
        <v>7408.1615672500002</v>
      </c>
      <c r="BL91" s="66">
        <v>7506.3716123200002</v>
      </c>
      <c r="BM91" s="66">
        <v>6928.2285965900001</v>
      </c>
      <c r="BN91" s="66">
        <v>7084.8484764599998</v>
      </c>
      <c r="BO91" s="66">
        <v>6677.3458083700007</v>
      </c>
      <c r="BP91" s="66">
        <v>7049.5868464800005</v>
      </c>
      <c r="BQ91" s="66">
        <v>6515.4383754700002</v>
      </c>
      <c r="BR91" s="66">
        <v>6447.7778831199994</v>
      </c>
      <c r="BS91" s="66">
        <v>6408.7353306999994</v>
      </c>
      <c r="BT91" s="66">
        <v>7015.9654186300004</v>
      </c>
      <c r="BU91" s="66">
        <v>6804.3285582800008</v>
      </c>
      <c r="BV91" s="66">
        <v>6763.8118813800002</v>
      </c>
      <c r="BW91" s="66">
        <v>6962.3807435099989</v>
      </c>
      <c r="BX91" s="66">
        <v>7325.1941807000003</v>
      </c>
      <c r="BY91" s="66">
        <v>6982.4339333600001</v>
      </c>
      <c r="BZ91" s="66">
        <v>6803.6943018299999</v>
      </c>
      <c r="CA91" s="66">
        <v>6193.0837576599997</v>
      </c>
      <c r="CB91" s="66">
        <v>6436.2097565800004</v>
      </c>
      <c r="CC91" s="66">
        <v>6244.25462169</v>
      </c>
      <c r="CD91" s="66">
        <v>6516.3064118799994</v>
      </c>
      <c r="CE91" s="66">
        <v>6333.9781888399993</v>
      </c>
      <c r="CF91" s="66">
        <v>6286.9059519000002</v>
      </c>
      <c r="CG91" s="66">
        <v>5921.5042563799998</v>
      </c>
      <c r="CH91" s="66">
        <v>6340.2977316099996</v>
      </c>
      <c r="CI91" s="66">
        <v>6239.4704802600008</v>
      </c>
      <c r="CJ91" s="66">
        <v>6440.5296088300001</v>
      </c>
      <c r="CK91" s="66">
        <v>6567.1603231300005</v>
      </c>
      <c r="CL91" s="66">
        <v>6210.9624469</v>
      </c>
      <c r="CM91" s="66">
        <v>6432.9621297000003</v>
      </c>
      <c r="CN91" s="66">
        <v>6527.3685355799998</v>
      </c>
      <c r="CO91" s="66">
        <v>6645.5449057700007</v>
      </c>
      <c r="CP91" s="66">
        <v>6500.7494078499994</v>
      </c>
      <c r="CQ91" s="66">
        <v>6538.7464249299992</v>
      </c>
      <c r="CR91" s="66">
        <v>6648.5024245499999</v>
      </c>
      <c r="CS91" s="66">
        <v>6503.5585552200009</v>
      </c>
      <c r="CT91" s="66">
        <v>6279.7232693399992</v>
      </c>
      <c r="CU91" s="66">
        <v>6262.8013985100006</v>
      </c>
      <c r="CV91" s="66">
        <v>6306.0865874500005</v>
      </c>
      <c r="CW91" s="66">
        <v>5819.8180129399998</v>
      </c>
      <c r="CX91" s="66">
        <v>6178.67037712</v>
      </c>
      <c r="CY91" s="66">
        <v>5561.5010391400001</v>
      </c>
      <c r="CZ91" s="66">
        <v>5983.6852209600002</v>
      </c>
      <c r="DA91" s="66">
        <v>5169.7803679699991</v>
      </c>
      <c r="DB91" s="66">
        <v>5051.7439090600001</v>
      </c>
      <c r="DC91" s="66">
        <v>5545.8768839700006</v>
      </c>
      <c r="DD91" s="66">
        <v>6042.1657003399996</v>
      </c>
      <c r="DE91" s="66">
        <v>5643.5671954499994</v>
      </c>
      <c r="DF91" s="66">
        <v>5922.3307091300012</v>
      </c>
      <c r="DG91" s="66">
        <v>6141.3847696800003</v>
      </c>
      <c r="DH91" s="66">
        <v>6818.3282251199998</v>
      </c>
      <c r="DI91" s="66">
        <v>6793.0885006600001</v>
      </c>
      <c r="DJ91" s="66">
        <v>6936.6449787000001</v>
      </c>
      <c r="DK91" s="66">
        <v>7343.9687396699992</v>
      </c>
      <c r="DL91" s="66">
        <v>7020.2625004999991</v>
      </c>
      <c r="DM91" s="66">
        <v>7332.3356221500007</v>
      </c>
      <c r="DN91" s="66">
        <v>6929.4447509900001</v>
      </c>
      <c r="DO91" s="66">
        <v>6220.5707477599999</v>
      </c>
      <c r="DP91" s="66">
        <v>6244.4501349799993</v>
      </c>
      <c r="DQ91" s="66">
        <v>5709.9976205000003</v>
      </c>
      <c r="DR91" s="66">
        <v>6072.1268427499999</v>
      </c>
      <c r="DS91" s="66">
        <v>6129.48097323</v>
      </c>
      <c r="DT91" s="66">
        <v>5786.1897555899995</v>
      </c>
      <c r="DU91" s="66">
        <v>5714.3585835699996</v>
      </c>
      <c r="DV91" s="66">
        <v>5528.2829092900001</v>
      </c>
      <c r="DW91" s="66">
        <v>5449.4986935599991</v>
      </c>
      <c r="DX91" s="66">
        <v>5664.1998093100001</v>
      </c>
      <c r="DY91" s="66">
        <v>5452.5325038599995</v>
      </c>
      <c r="DZ91" s="66">
        <v>5219.0223260299999</v>
      </c>
      <c r="EA91" s="66">
        <v>5378.00417672</v>
      </c>
      <c r="EB91" s="66">
        <v>5420.1739439700004</v>
      </c>
      <c r="EC91" s="66">
        <v>4971.8800928000001</v>
      </c>
      <c r="ED91" s="66">
        <v>5236.4540388000005</v>
      </c>
      <c r="EE91" s="66">
        <v>4932.9254834700005</v>
      </c>
      <c r="EF91" s="66">
        <v>4794.1631110500002</v>
      </c>
    </row>
    <row r="92" spans="1:136">
      <c r="A92" s="65" t="s">
        <v>81</v>
      </c>
      <c r="B92" s="66">
        <v>3286.0824440799997</v>
      </c>
      <c r="C92" s="66">
        <v>3228.2530468699997</v>
      </c>
      <c r="D92" s="66">
        <v>3044.99030614</v>
      </c>
      <c r="E92" s="66">
        <v>3391.3285486899999</v>
      </c>
      <c r="F92" s="66">
        <v>2936.3915323199999</v>
      </c>
      <c r="G92" s="66">
        <v>3018.7403631100001</v>
      </c>
      <c r="H92" s="66">
        <v>3024.3326124300002</v>
      </c>
      <c r="I92" s="66">
        <v>3242.23485532</v>
      </c>
      <c r="J92" s="66">
        <v>3074.4910730399997</v>
      </c>
      <c r="K92" s="66">
        <v>3017.5846932300001</v>
      </c>
      <c r="L92" s="66">
        <v>3150.9534090399998</v>
      </c>
      <c r="M92" s="66">
        <v>3372.9597218499998</v>
      </c>
      <c r="N92" s="66">
        <v>3276.71624836</v>
      </c>
      <c r="O92" s="66">
        <v>3370.5440838499999</v>
      </c>
      <c r="P92" s="66">
        <v>3436.5148322299997</v>
      </c>
      <c r="Q92" s="66">
        <v>3402.65479542</v>
      </c>
      <c r="R92" s="66">
        <v>3154.9524955700003</v>
      </c>
      <c r="S92" s="66">
        <v>3214.0682081600003</v>
      </c>
      <c r="T92" s="66">
        <v>3312.34787052</v>
      </c>
      <c r="U92" s="66">
        <v>3755.64334121</v>
      </c>
      <c r="V92" s="66">
        <v>3364.4832037199999</v>
      </c>
      <c r="W92" s="66">
        <v>3916.6086129399996</v>
      </c>
      <c r="X92" s="66">
        <v>3393.0239622199997</v>
      </c>
      <c r="Y92" s="66">
        <v>3522.9154217100004</v>
      </c>
      <c r="Z92" s="66">
        <v>3374.1511331199999</v>
      </c>
      <c r="AA92" s="66">
        <v>3292.1098693600002</v>
      </c>
      <c r="AB92" s="66">
        <v>3500.3134641700003</v>
      </c>
      <c r="AC92" s="66">
        <v>3341.5382471100002</v>
      </c>
      <c r="AD92" s="66">
        <v>3603.1588252699999</v>
      </c>
      <c r="AE92" s="66">
        <v>3423.3163559</v>
      </c>
      <c r="AF92" s="66">
        <v>3669.5435401599998</v>
      </c>
      <c r="AG92" s="66">
        <v>3759.5067333499996</v>
      </c>
      <c r="AH92" s="66">
        <v>3209.31494974</v>
      </c>
      <c r="AI92" s="66">
        <v>3438.34613954</v>
      </c>
      <c r="AJ92" s="66">
        <v>3684.10326553</v>
      </c>
      <c r="AK92" s="66">
        <v>3521.9616786199999</v>
      </c>
      <c r="AL92" s="66">
        <v>3713.6980393399999</v>
      </c>
      <c r="AM92" s="66">
        <v>3210.2885396100005</v>
      </c>
      <c r="AN92" s="66">
        <v>3719.0833231299998</v>
      </c>
      <c r="AO92" s="66">
        <v>4331.21119877</v>
      </c>
      <c r="AP92" s="66">
        <v>3692.9474860400001</v>
      </c>
      <c r="AQ92" s="66">
        <v>3888.1902112999996</v>
      </c>
      <c r="AR92" s="66">
        <v>3543.0186232299998</v>
      </c>
      <c r="AS92" s="66">
        <v>3595.6764719100001</v>
      </c>
      <c r="AT92" s="66">
        <v>3695.23610203</v>
      </c>
      <c r="AU92" s="66">
        <v>3690.1366594600004</v>
      </c>
      <c r="AV92" s="66">
        <v>3907.6019276199995</v>
      </c>
      <c r="AW92" s="66">
        <v>3729.9788657500003</v>
      </c>
      <c r="AX92" s="66">
        <v>3817.7556342300004</v>
      </c>
      <c r="AY92" s="66">
        <v>3516.1137040399999</v>
      </c>
      <c r="AZ92" s="66">
        <v>3187.1952749100001</v>
      </c>
      <c r="BA92" s="66">
        <v>3204.2117641099999</v>
      </c>
      <c r="BB92" s="66">
        <v>3254.7199360599998</v>
      </c>
      <c r="BC92" s="66">
        <v>3562.1764399399999</v>
      </c>
      <c r="BD92" s="66">
        <v>3411.0757401600004</v>
      </c>
      <c r="BE92" s="66">
        <v>3671.39001684</v>
      </c>
      <c r="BF92" s="66">
        <v>3614.4670648599995</v>
      </c>
      <c r="BG92" s="66">
        <v>3710.5336730199997</v>
      </c>
      <c r="BH92" s="66">
        <v>3752.4938145199999</v>
      </c>
      <c r="BI92" s="66">
        <v>3930.9275086900002</v>
      </c>
      <c r="BJ92" s="66">
        <v>3763.4622549100004</v>
      </c>
      <c r="BK92" s="66">
        <v>3892.33512161</v>
      </c>
      <c r="BL92" s="66">
        <v>3773.23627975</v>
      </c>
      <c r="BM92" s="66">
        <v>3738.0846757099998</v>
      </c>
      <c r="BN92" s="66">
        <v>3744.0147734099996</v>
      </c>
      <c r="BO92" s="66">
        <v>3780.9174289600001</v>
      </c>
      <c r="BP92" s="66">
        <v>3710.7027852699998</v>
      </c>
      <c r="BQ92" s="66">
        <v>3569.8092955699999</v>
      </c>
      <c r="BR92" s="66">
        <v>3283.4120152599999</v>
      </c>
      <c r="BS92" s="66">
        <v>3283.15847953</v>
      </c>
      <c r="BT92" s="66">
        <v>3521.8817810999999</v>
      </c>
      <c r="BU92" s="66">
        <v>3922.2520755999999</v>
      </c>
      <c r="BV92" s="66">
        <v>3612.5626865800004</v>
      </c>
      <c r="BW92" s="66">
        <v>3873.3811867200002</v>
      </c>
      <c r="BX92" s="66">
        <v>4405.6598929800002</v>
      </c>
      <c r="BY92" s="66">
        <v>4644.8659222299993</v>
      </c>
      <c r="BZ92" s="66">
        <v>4605.9616985399998</v>
      </c>
      <c r="CA92" s="66">
        <v>4605.89790971</v>
      </c>
      <c r="CB92" s="66">
        <v>4204.8028576500001</v>
      </c>
      <c r="CC92" s="66">
        <v>4575.3012629800005</v>
      </c>
      <c r="CD92" s="66">
        <v>4632.8740132400007</v>
      </c>
      <c r="CE92" s="66">
        <v>4573.6260127400001</v>
      </c>
      <c r="CF92" s="66">
        <v>4435.2154742799994</v>
      </c>
      <c r="CG92" s="66">
        <v>4394.9795009100008</v>
      </c>
      <c r="CH92" s="66">
        <v>4418.3372628000006</v>
      </c>
      <c r="CI92" s="66">
        <v>4325.4032200700003</v>
      </c>
      <c r="CJ92" s="66">
        <v>4301.0150982800005</v>
      </c>
      <c r="CK92" s="66">
        <v>4334.3554601699998</v>
      </c>
      <c r="CL92" s="66">
        <v>4549.3150275500002</v>
      </c>
      <c r="CM92" s="66">
        <v>4642.5867852800002</v>
      </c>
      <c r="CN92" s="66">
        <v>5065.0180337900001</v>
      </c>
      <c r="CO92" s="66">
        <v>4641.1997406999999</v>
      </c>
      <c r="CP92" s="66">
        <v>4681.7406147000002</v>
      </c>
      <c r="CQ92" s="66">
        <v>4708.8123717800008</v>
      </c>
      <c r="CR92" s="66">
        <v>4384.2662656399998</v>
      </c>
      <c r="CS92" s="66">
        <v>4806.4973134900001</v>
      </c>
      <c r="CT92" s="66">
        <v>4993.8236060599993</v>
      </c>
      <c r="CU92" s="66">
        <v>4642.4823937599995</v>
      </c>
      <c r="CV92" s="66">
        <v>5261.7211601599993</v>
      </c>
      <c r="CW92" s="66">
        <v>4966.27608848</v>
      </c>
      <c r="CX92" s="66">
        <v>4757.22785699</v>
      </c>
      <c r="CY92" s="66">
        <v>4410.4036417500001</v>
      </c>
      <c r="CZ92" s="66">
        <v>4511.9128506899997</v>
      </c>
      <c r="DA92" s="66">
        <v>4625.4375933399997</v>
      </c>
      <c r="DB92" s="66">
        <v>4387.2628854899995</v>
      </c>
      <c r="DC92" s="66">
        <v>4444.3647170800004</v>
      </c>
      <c r="DD92" s="66">
        <v>4255.3666565100002</v>
      </c>
      <c r="DE92" s="66">
        <v>4380.67812151</v>
      </c>
      <c r="DF92" s="66">
        <v>4599.7084791299994</v>
      </c>
      <c r="DG92" s="66">
        <v>4688.5113322999996</v>
      </c>
      <c r="DH92" s="66">
        <v>4703.8797460799997</v>
      </c>
      <c r="DI92" s="66">
        <v>4650.6306452299996</v>
      </c>
      <c r="DJ92" s="66">
        <v>4660.1049203599996</v>
      </c>
      <c r="DK92" s="66">
        <v>4618.1135114799999</v>
      </c>
      <c r="DL92" s="66">
        <v>4965.8720753699999</v>
      </c>
      <c r="DM92" s="66">
        <v>4872.2836396000002</v>
      </c>
      <c r="DN92" s="66">
        <v>4573.3039294199998</v>
      </c>
      <c r="DO92" s="66">
        <v>4198.4517413200001</v>
      </c>
      <c r="DP92" s="66">
        <v>4500.6237745999997</v>
      </c>
      <c r="DQ92" s="66">
        <v>4062.4800422799999</v>
      </c>
      <c r="DR92" s="66">
        <v>4056.5467696200003</v>
      </c>
      <c r="DS92" s="66">
        <v>4193.5029637999996</v>
      </c>
      <c r="DT92" s="66">
        <v>4133.0371039599995</v>
      </c>
      <c r="DU92" s="66">
        <v>3943.3446783000004</v>
      </c>
      <c r="DV92" s="66">
        <v>3690.4803505</v>
      </c>
      <c r="DW92" s="66">
        <v>3644.26852758</v>
      </c>
      <c r="DX92" s="66">
        <v>3820.0884086299998</v>
      </c>
      <c r="DY92" s="66">
        <v>3891.9526821099998</v>
      </c>
      <c r="DZ92" s="66">
        <v>3700.7142293400002</v>
      </c>
      <c r="EA92" s="66">
        <v>3639.1018550899998</v>
      </c>
      <c r="EB92" s="66">
        <v>3366.4882004999995</v>
      </c>
      <c r="EC92" s="66">
        <v>3439.0385183899998</v>
      </c>
      <c r="ED92" s="66">
        <v>3343.21122427</v>
      </c>
      <c r="EE92" s="66">
        <v>3501.9236068099999</v>
      </c>
      <c r="EF92" s="66">
        <v>3650.5125191599996</v>
      </c>
    </row>
    <row r="93" spans="1:136">
      <c r="A93" s="65" t="s">
        <v>82</v>
      </c>
      <c r="B93" s="66">
        <v>8595.6935553600015</v>
      </c>
      <c r="C93" s="66">
        <v>9638.7516838800002</v>
      </c>
      <c r="D93" s="66">
        <v>9512.2978465199994</v>
      </c>
      <c r="E93" s="66">
        <v>8821.615311040001</v>
      </c>
      <c r="F93" s="66">
        <v>9015.6860318399995</v>
      </c>
      <c r="G93" s="66">
        <v>8098.1038676900007</v>
      </c>
      <c r="H93" s="66">
        <v>8738.1543258199999</v>
      </c>
      <c r="I93" s="66">
        <v>8380.4716486399993</v>
      </c>
      <c r="J93" s="66">
        <v>8711.4328818699996</v>
      </c>
      <c r="K93" s="66">
        <v>9240.8096844899992</v>
      </c>
      <c r="L93" s="66">
        <v>8887.2981152000011</v>
      </c>
      <c r="M93" s="66">
        <v>8623.9249861299995</v>
      </c>
      <c r="N93" s="66">
        <v>8504.3231449100003</v>
      </c>
      <c r="O93" s="66">
        <v>8596.6314696599984</v>
      </c>
      <c r="P93" s="66">
        <v>9143.7465224600001</v>
      </c>
      <c r="Q93" s="66">
        <v>8561.7971547199995</v>
      </c>
      <c r="R93" s="66">
        <v>8564.1947737900009</v>
      </c>
      <c r="S93" s="66">
        <v>9271.6194891099985</v>
      </c>
      <c r="T93" s="66">
        <v>8643.0727949899992</v>
      </c>
      <c r="U93" s="66">
        <v>8113.6967467399991</v>
      </c>
      <c r="V93" s="66">
        <v>8487.5634080400014</v>
      </c>
      <c r="W93" s="66">
        <v>8040.5239145399992</v>
      </c>
      <c r="X93" s="66">
        <v>7764.0472368000001</v>
      </c>
      <c r="Y93" s="66">
        <v>8184.8110176499995</v>
      </c>
      <c r="Z93" s="66">
        <v>7604.3161841500005</v>
      </c>
      <c r="AA93" s="66">
        <v>7573.8838184200004</v>
      </c>
      <c r="AB93" s="66">
        <v>7952.3210173799998</v>
      </c>
      <c r="AC93" s="66">
        <v>8262.5909347699999</v>
      </c>
      <c r="AD93" s="66">
        <v>7858.3475650599994</v>
      </c>
      <c r="AE93" s="66">
        <v>7983.6568622900004</v>
      </c>
      <c r="AF93" s="66">
        <v>7897.7044289599999</v>
      </c>
      <c r="AG93" s="66">
        <v>8127.2471591499998</v>
      </c>
      <c r="AH93" s="66">
        <v>7927.8321445100009</v>
      </c>
      <c r="AI93" s="66">
        <v>7429.6327074100009</v>
      </c>
      <c r="AJ93" s="66">
        <v>7012.5659785799999</v>
      </c>
      <c r="AK93" s="66">
        <v>6502.8064747200006</v>
      </c>
      <c r="AL93" s="66">
        <v>7477.1058286500011</v>
      </c>
      <c r="AM93" s="66">
        <v>7427.1631507200009</v>
      </c>
      <c r="AN93" s="66">
        <v>7899.2102335099999</v>
      </c>
      <c r="AO93" s="66">
        <v>7495.7049581600004</v>
      </c>
      <c r="AP93" s="66">
        <v>8778.1088559199998</v>
      </c>
      <c r="AQ93" s="66">
        <v>8489.7588581399996</v>
      </c>
      <c r="AR93" s="66">
        <v>8493.7374908500005</v>
      </c>
      <c r="AS93" s="66">
        <v>8082.3944524800008</v>
      </c>
      <c r="AT93" s="66">
        <v>8195.0509043399998</v>
      </c>
      <c r="AU93" s="66">
        <v>8379.2370257000002</v>
      </c>
      <c r="AV93" s="66">
        <v>7875.4319068300001</v>
      </c>
      <c r="AW93" s="66">
        <v>8087.5150565000004</v>
      </c>
      <c r="AX93" s="66">
        <v>8284.5332884100008</v>
      </c>
      <c r="AY93" s="66">
        <v>7807.520596549999</v>
      </c>
      <c r="AZ93" s="66">
        <v>7892.5257244900004</v>
      </c>
      <c r="BA93" s="66">
        <v>7604.54082406</v>
      </c>
      <c r="BB93" s="66">
        <v>7592.4082158700003</v>
      </c>
      <c r="BC93" s="66">
        <v>7627.1076074299999</v>
      </c>
      <c r="BD93" s="66">
        <v>7392.2843298299995</v>
      </c>
      <c r="BE93" s="66">
        <v>7240.3850256500009</v>
      </c>
      <c r="BF93" s="66">
        <v>7335.4736025500006</v>
      </c>
      <c r="BG93" s="66">
        <v>7409.6876367099994</v>
      </c>
      <c r="BH93" s="66">
        <v>7619.5579372100001</v>
      </c>
      <c r="BI93" s="66">
        <v>7584.8390209599993</v>
      </c>
      <c r="BJ93" s="66">
        <v>7803.7888339300007</v>
      </c>
      <c r="BK93" s="66">
        <v>7565.8244653700003</v>
      </c>
      <c r="BL93" s="66">
        <v>7422.9306860400011</v>
      </c>
      <c r="BM93" s="66">
        <v>7247.1456600199999</v>
      </c>
      <c r="BN93" s="66">
        <v>7012.6145985199992</v>
      </c>
      <c r="BO93" s="66">
        <v>7132.5925417799999</v>
      </c>
      <c r="BP93" s="66">
        <v>7765.9607302099994</v>
      </c>
      <c r="BQ93" s="66">
        <v>7327.8994821900005</v>
      </c>
      <c r="BR93" s="66">
        <v>7128.9403188299993</v>
      </c>
      <c r="BS93" s="66">
        <v>6992.6379189099989</v>
      </c>
      <c r="BT93" s="66">
        <v>7452.9812015000007</v>
      </c>
      <c r="BU93" s="66">
        <v>7399.4010352999994</v>
      </c>
      <c r="BV93" s="66">
        <v>7313.9534529700004</v>
      </c>
      <c r="BW93" s="66">
        <v>7647.7479794500005</v>
      </c>
      <c r="BX93" s="66">
        <v>7170.4441686199998</v>
      </c>
      <c r="BY93" s="66">
        <v>7127.2774239399996</v>
      </c>
      <c r="BZ93" s="66">
        <v>7355.3769376700002</v>
      </c>
      <c r="CA93" s="66">
        <v>7327.11736698</v>
      </c>
      <c r="CB93" s="66">
        <v>6815.5594563599998</v>
      </c>
      <c r="CC93" s="66">
        <v>6920.9213184899991</v>
      </c>
      <c r="CD93" s="66">
        <v>6761.8024029500002</v>
      </c>
      <c r="CE93" s="66">
        <v>6921.2063181399999</v>
      </c>
      <c r="CF93" s="66">
        <v>6887.3320561500004</v>
      </c>
      <c r="CG93" s="66">
        <v>6592.8469612600002</v>
      </c>
      <c r="CH93" s="66">
        <v>6652.2783334600008</v>
      </c>
      <c r="CI93" s="66">
        <v>6639.4957518699994</v>
      </c>
      <c r="CJ93" s="66">
        <v>6994.0340333599997</v>
      </c>
      <c r="CK93" s="66">
        <v>6669.8529337400005</v>
      </c>
      <c r="CL93" s="66">
        <v>6875.2740604999999</v>
      </c>
      <c r="CM93" s="66">
        <v>6976.3976044500005</v>
      </c>
      <c r="CN93" s="66">
        <v>6450.3847145600012</v>
      </c>
      <c r="CO93" s="66">
        <v>6395.81121575</v>
      </c>
      <c r="CP93" s="66">
        <v>6670.5373802899994</v>
      </c>
      <c r="CQ93" s="66">
        <v>6735.0999199799999</v>
      </c>
      <c r="CR93" s="66">
        <v>7049.6065347200001</v>
      </c>
      <c r="CS93" s="66">
        <v>6578.0347064900006</v>
      </c>
      <c r="CT93" s="66">
        <v>6745.4603102299998</v>
      </c>
      <c r="CU93" s="66">
        <v>6462.7826043999994</v>
      </c>
      <c r="CV93" s="66">
        <v>6573.1788478900007</v>
      </c>
      <c r="CW93" s="66">
        <v>6563.5396008700009</v>
      </c>
      <c r="CX93" s="66">
        <v>6653.3731789499998</v>
      </c>
      <c r="CY93" s="66">
        <v>6203.4812283699994</v>
      </c>
      <c r="CZ93" s="66">
        <v>6360.4641912800007</v>
      </c>
      <c r="DA93" s="66">
        <v>6299.8458218200003</v>
      </c>
      <c r="DB93" s="66">
        <v>6327.5789211199999</v>
      </c>
      <c r="DC93" s="66">
        <v>6214.3232964299996</v>
      </c>
      <c r="DD93" s="66">
        <v>6130.1387372699992</v>
      </c>
      <c r="DE93" s="66">
        <v>6111.3006185599997</v>
      </c>
      <c r="DF93" s="66">
        <v>6656.2445265799997</v>
      </c>
      <c r="DG93" s="66">
        <v>6455.4274080499999</v>
      </c>
      <c r="DH93" s="66">
        <v>6252.6952848199999</v>
      </c>
      <c r="DI93" s="66">
        <v>6395.0255423999997</v>
      </c>
      <c r="DJ93" s="66">
        <v>6710.9554778399997</v>
      </c>
      <c r="DK93" s="66">
        <v>6490.3659851399998</v>
      </c>
      <c r="DL93" s="66">
        <v>6825.9385407700001</v>
      </c>
      <c r="DM93" s="66">
        <v>6496.5123625299993</v>
      </c>
      <c r="DN93" s="66">
        <v>6458.47572339</v>
      </c>
      <c r="DO93" s="66">
        <v>6184.0971701500002</v>
      </c>
      <c r="DP93" s="66">
        <v>6189.52682086</v>
      </c>
      <c r="DQ93" s="66">
        <v>6190.1483675800009</v>
      </c>
      <c r="DR93" s="66">
        <v>6178.6224824500005</v>
      </c>
      <c r="DS93" s="66">
        <v>6499.4061912199995</v>
      </c>
      <c r="DT93" s="66">
        <v>6614.9212220600002</v>
      </c>
      <c r="DU93" s="66">
        <v>5825.8346012900001</v>
      </c>
      <c r="DV93" s="66">
        <v>5674.9685291400001</v>
      </c>
      <c r="DW93" s="66">
        <v>5996.2877225999991</v>
      </c>
      <c r="DX93" s="66">
        <v>5960.0498840600003</v>
      </c>
      <c r="DY93" s="66">
        <v>5444.5253695600004</v>
      </c>
      <c r="DZ93" s="66">
        <v>5306.9970017200003</v>
      </c>
      <c r="EA93" s="66">
        <v>5405.0240876000007</v>
      </c>
      <c r="EB93" s="66">
        <v>5417.3437641299997</v>
      </c>
      <c r="EC93" s="66">
        <v>5293.9866751299996</v>
      </c>
      <c r="ED93" s="66">
        <v>5212.5877489099994</v>
      </c>
      <c r="EE93" s="66">
        <v>5120.7830792799996</v>
      </c>
      <c r="EF93" s="66">
        <v>5291.1514057000004</v>
      </c>
    </row>
    <row r="94" spans="1:136">
      <c r="A94" s="65" t="s">
        <v>83</v>
      </c>
      <c r="B94" s="66">
        <v>6628.1135487199999</v>
      </c>
      <c r="C94" s="66">
        <v>6331.9731621999999</v>
      </c>
      <c r="D94" s="66">
        <v>6365.4550849500001</v>
      </c>
      <c r="E94" s="66">
        <v>6514.2120274600002</v>
      </c>
      <c r="F94" s="66">
        <v>6507.1453524000008</v>
      </c>
      <c r="G94" s="66">
        <v>5982.32013852</v>
      </c>
      <c r="H94" s="66">
        <v>6316.34893354</v>
      </c>
      <c r="I94" s="66">
        <v>6411.5308037899995</v>
      </c>
      <c r="J94" s="66">
        <v>5475.0897138500004</v>
      </c>
      <c r="K94" s="66">
        <v>5694.4864233500011</v>
      </c>
      <c r="L94" s="66">
        <v>5522.1089474299997</v>
      </c>
      <c r="M94" s="66">
        <v>5886.4773670600007</v>
      </c>
      <c r="N94" s="66">
        <v>6352.3960952899997</v>
      </c>
      <c r="O94" s="66">
        <v>6105.0539743700001</v>
      </c>
      <c r="P94" s="66">
        <v>5990.6265985200007</v>
      </c>
      <c r="Q94" s="66">
        <v>5209.2616376199994</v>
      </c>
      <c r="R94" s="66">
        <v>5580.2833253200006</v>
      </c>
      <c r="S94" s="66">
        <v>5051.5142901399995</v>
      </c>
      <c r="T94" s="66">
        <v>5407.3762905399999</v>
      </c>
      <c r="U94" s="66">
        <v>6000.4551893599992</v>
      </c>
      <c r="V94" s="66">
        <v>5742.6762036600003</v>
      </c>
      <c r="W94" s="66">
        <v>5284.2418734399998</v>
      </c>
      <c r="X94" s="66">
        <v>5262.8345188399999</v>
      </c>
      <c r="Y94" s="66">
        <v>5209.2517061600001</v>
      </c>
      <c r="Z94" s="66">
        <v>5163.8357876400005</v>
      </c>
      <c r="AA94" s="66">
        <v>5047.5826804099997</v>
      </c>
      <c r="AB94" s="66">
        <v>5316.68704583</v>
      </c>
      <c r="AC94" s="66">
        <v>4825.5867166799999</v>
      </c>
      <c r="AD94" s="66">
        <v>5105.1436173900001</v>
      </c>
      <c r="AE94" s="66">
        <v>5016.4379237100002</v>
      </c>
      <c r="AF94" s="66">
        <v>4689.0109391899996</v>
      </c>
      <c r="AG94" s="66">
        <v>4615.5929553100004</v>
      </c>
      <c r="AH94" s="66">
        <v>5051.7543661199998</v>
      </c>
      <c r="AI94" s="66">
        <v>4792.6667637600003</v>
      </c>
      <c r="AJ94" s="66">
        <v>5012.7000015200001</v>
      </c>
      <c r="AK94" s="66">
        <v>4693.6198762399999</v>
      </c>
      <c r="AL94" s="66">
        <v>4585.1158620999995</v>
      </c>
      <c r="AM94" s="66">
        <v>4257.4272301299998</v>
      </c>
      <c r="AN94" s="66">
        <v>4899.9260173900002</v>
      </c>
      <c r="AO94" s="66">
        <v>4880.5275779399999</v>
      </c>
      <c r="AP94" s="66">
        <v>4537.4655944599999</v>
      </c>
      <c r="AQ94" s="66">
        <v>4665.9114462500002</v>
      </c>
      <c r="AR94" s="66">
        <v>4421.0224729299998</v>
      </c>
      <c r="AS94" s="66">
        <v>4682.0984237399998</v>
      </c>
      <c r="AT94" s="66">
        <v>4479.6735322000004</v>
      </c>
      <c r="AU94" s="66">
        <v>4253.2282862800002</v>
      </c>
      <c r="AV94" s="66">
        <v>3992.6972442200004</v>
      </c>
      <c r="AW94" s="66">
        <v>3675.7989659</v>
      </c>
      <c r="AX94" s="66">
        <v>4114.1096157800002</v>
      </c>
      <c r="AY94" s="66">
        <v>4394.6911190600003</v>
      </c>
      <c r="AZ94" s="66">
        <v>4559.0544528199998</v>
      </c>
      <c r="BA94" s="66">
        <v>4226.2338122299998</v>
      </c>
      <c r="BB94" s="66">
        <v>4769.7207231100001</v>
      </c>
      <c r="BC94" s="66">
        <v>4722.5544492500003</v>
      </c>
      <c r="BD94" s="66">
        <v>4774.3224124400003</v>
      </c>
      <c r="BE94" s="66">
        <v>4324.5555529800004</v>
      </c>
      <c r="BF94" s="66">
        <v>4265.5107335600005</v>
      </c>
      <c r="BG94" s="66">
        <v>4752.4291995399999</v>
      </c>
      <c r="BH94" s="66">
        <v>4615.8792731499998</v>
      </c>
      <c r="BI94" s="66">
        <v>4261.2998742099999</v>
      </c>
      <c r="BJ94" s="66">
        <v>4478.0878357500005</v>
      </c>
      <c r="BK94" s="66">
        <v>4240.7240621199999</v>
      </c>
      <c r="BL94" s="66">
        <v>4315.9762110000001</v>
      </c>
      <c r="BM94" s="66">
        <v>3873.3486987700003</v>
      </c>
      <c r="BN94" s="66">
        <v>4492.0979055799999</v>
      </c>
      <c r="BO94" s="66">
        <v>4407.8260459499998</v>
      </c>
      <c r="BP94" s="66">
        <v>4420.6122386799998</v>
      </c>
      <c r="BQ94" s="66">
        <v>4705.0854131600008</v>
      </c>
      <c r="BR94" s="66">
        <v>4770.4237740400004</v>
      </c>
      <c r="BS94" s="66">
        <v>4646.6684853899997</v>
      </c>
      <c r="BT94" s="66">
        <v>4847.0234336200001</v>
      </c>
      <c r="BU94" s="66">
        <v>4486.6751445899999</v>
      </c>
      <c r="BV94" s="66">
        <v>4497.13929646</v>
      </c>
      <c r="BW94" s="66">
        <v>4269.3537707799996</v>
      </c>
      <c r="BX94" s="66">
        <v>4266.7823958600002</v>
      </c>
      <c r="BY94" s="66">
        <v>3970.2126739400001</v>
      </c>
      <c r="BZ94" s="66">
        <v>4319.9927033099993</v>
      </c>
      <c r="CA94" s="66">
        <v>4327.0154621000001</v>
      </c>
      <c r="CB94" s="66">
        <v>4245.4812336200002</v>
      </c>
      <c r="CC94" s="66">
        <v>4274.7691601500001</v>
      </c>
      <c r="CD94" s="66">
        <v>4436.0226142500005</v>
      </c>
      <c r="CE94" s="66">
        <v>3904.3290930599996</v>
      </c>
      <c r="CF94" s="66">
        <v>3833.9405882699998</v>
      </c>
      <c r="CG94" s="66">
        <v>4117.6044644100002</v>
      </c>
      <c r="CH94" s="66">
        <v>3980.1492014500004</v>
      </c>
      <c r="CI94" s="66">
        <v>4177.5948860799999</v>
      </c>
      <c r="CJ94" s="66">
        <v>4161.2565829300001</v>
      </c>
      <c r="CK94" s="66">
        <v>4184.5529763200002</v>
      </c>
      <c r="CL94" s="66">
        <v>4427.8558751599994</v>
      </c>
      <c r="CM94" s="66">
        <v>3989.3330231299997</v>
      </c>
      <c r="CN94" s="66">
        <v>4096.9203820399998</v>
      </c>
      <c r="CO94" s="66">
        <v>3961.3376759800003</v>
      </c>
      <c r="CP94" s="66">
        <v>4440.3844192199995</v>
      </c>
      <c r="CQ94" s="66">
        <v>4395.5083654599994</v>
      </c>
      <c r="CR94" s="66">
        <v>4173.4588565399999</v>
      </c>
      <c r="CS94" s="66">
        <v>4008.8167072999995</v>
      </c>
      <c r="CT94" s="66">
        <v>3622.69932002</v>
      </c>
      <c r="CU94" s="66">
        <v>3746.1807485899999</v>
      </c>
      <c r="CV94" s="66">
        <v>3549.6905367700001</v>
      </c>
      <c r="CW94" s="66">
        <v>3872.5044606500001</v>
      </c>
      <c r="CX94" s="66">
        <v>3737.3707373099996</v>
      </c>
      <c r="CY94" s="66">
        <v>3481.8594766799997</v>
      </c>
      <c r="CZ94" s="66">
        <v>3286.1059260699999</v>
      </c>
      <c r="DA94" s="66">
        <v>3792.0387617900001</v>
      </c>
      <c r="DB94" s="66">
        <v>3636.0294406699995</v>
      </c>
      <c r="DC94" s="66">
        <v>3932.7597233300003</v>
      </c>
      <c r="DD94" s="66">
        <v>4061.4781067200001</v>
      </c>
      <c r="DE94" s="66">
        <v>3772.6238210299998</v>
      </c>
      <c r="DF94" s="66">
        <v>3558.1403994400002</v>
      </c>
      <c r="DG94" s="66">
        <v>3554.8703796700001</v>
      </c>
      <c r="DH94" s="66">
        <v>3510.2923315899998</v>
      </c>
      <c r="DI94" s="66">
        <v>3441.7602076900002</v>
      </c>
      <c r="DJ94" s="66">
        <v>3674.8907472599999</v>
      </c>
      <c r="DK94" s="66">
        <v>3582.4753334899997</v>
      </c>
      <c r="DL94" s="66">
        <v>3674.9295857199995</v>
      </c>
      <c r="DM94" s="66">
        <v>3435.6403339000003</v>
      </c>
      <c r="DN94" s="66">
        <v>3652.7165342200001</v>
      </c>
      <c r="DO94" s="66">
        <v>3334.4140534600001</v>
      </c>
      <c r="DP94" s="66">
        <v>3346.5805560600002</v>
      </c>
      <c r="DQ94" s="66">
        <v>3550.2923093499999</v>
      </c>
      <c r="DR94" s="66">
        <v>3525.4052795600001</v>
      </c>
      <c r="DS94" s="66">
        <v>3582.37629337</v>
      </c>
      <c r="DT94" s="66">
        <v>3492.7580240899997</v>
      </c>
      <c r="DU94" s="66">
        <v>3121.44087524</v>
      </c>
      <c r="DV94" s="66">
        <v>3094.85019435</v>
      </c>
      <c r="DW94" s="66">
        <v>3036.3418076300004</v>
      </c>
      <c r="DX94" s="66">
        <v>3141.1975594199994</v>
      </c>
      <c r="DY94" s="66">
        <v>2977.4503729300004</v>
      </c>
      <c r="DZ94" s="66">
        <v>2612.1557030500003</v>
      </c>
      <c r="EA94" s="66">
        <v>2738.6648550199998</v>
      </c>
      <c r="EB94" s="66">
        <v>2626.0574374600001</v>
      </c>
      <c r="EC94" s="66">
        <v>2518.9627703700003</v>
      </c>
      <c r="ED94" s="66">
        <v>2910.7941493600001</v>
      </c>
      <c r="EE94" s="66">
        <v>2720.8399968100002</v>
      </c>
      <c r="EF94" s="66">
        <v>2837.1986704300002</v>
      </c>
    </row>
    <row r="95" spans="1:136">
      <c r="A95" s="65" t="s">
        <v>84</v>
      </c>
      <c r="B95" s="66">
        <v>4733.3846371600002</v>
      </c>
      <c r="C95" s="66">
        <v>5195.15279216</v>
      </c>
      <c r="D95" s="66">
        <v>5227.5096856799992</v>
      </c>
      <c r="E95" s="66">
        <v>5266.9084732299998</v>
      </c>
      <c r="F95" s="66">
        <v>4697.1504375300001</v>
      </c>
      <c r="G95" s="66">
        <v>4225.7225874000005</v>
      </c>
      <c r="H95" s="66">
        <v>4437.8478952400001</v>
      </c>
      <c r="I95" s="66">
        <v>4404.6796953800003</v>
      </c>
      <c r="J95" s="66">
        <v>5069.6903139799997</v>
      </c>
      <c r="K95" s="66">
        <v>5168.4631940100007</v>
      </c>
      <c r="L95" s="66">
        <v>4488.5392020400004</v>
      </c>
      <c r="M95" s="66">
        <v>4587.5755610699998</v>
      </c>
      <c r="N95" s="66">
        <v>4793.4778979800003</v>
      </c>
      <c r="O95" s="66">
        <v>4773.3137234200003</v>
      </c>
      <c r="P95" s="66">
        <v>5048.9024547300005</v>
      </c>
      <c r="Q95" s="66">
        <v>4592.4006667900003</v>
      </c>
      <c r="R95" s="66">
        <v>4444.7382856200002</v>
      </c>
      <c r="S95" s="66">
        <v>4109.7657031199997</v>
      </c>
      <c r="T95" s="66">
        <v>4412.5412678700004</v>
      </c>
      <c r="U95" s="66">
        <v>4182.1795770899998</v>
      </c>
      <c r="V95" s="66">
        <v>4452.8816062699998</v>
      </c>
      <c r="W95" s="66">
        <v>5123.2026719900005</v>
      </c>
      <c r="X95" s="66">
        <v>4450.13434934</v>
      </c>
      <c r="Y95" s="66">
        <v>4238.3679382800001</v>
      </c>
      <c r="Z95" s="66">
        <v>4073.2817195899997</v>
      </c>
      <c r="AA95" s="66">
        <v>4005.9048125200002</v>
      </c>
      <c r="AB95" s="66">
        <v>4463.6388806499999</v>
      </c>
      <c r="AC95" s="66">
        <v>4195.00590947</v>
      </c>
      <c r="AD95" s="66">
        <v>4231.5410889700006</v>
      </c>
      <c r="AE95" s="66">
        <v>4645.82441139</v>
      </c>
      <c r="AF95" s="66">
        <v>4749.8014165999994</v>
      </c>
      <c r="AG95" s="66">
        <v>4730.8728143500002</v>
      </c>
      <c r="AH95" s="66">
        <v>4378.2095159199998</v>
      </c>
      <c r="AI95" s="66">
        <v>4190.6491182399996</v>
      </c>
      <c r="AJ95" s="66">
        <v>4360.4398188199993</v>
      </c>
      <c r="AK95" s="66">
        <v>4454.34804566</v>
      </c>
      <c r="AL95" s="66">
        <v>4174.8917900100005</v>
      </c>
      <c r="AM95" s="66">
        <v>4090.62806357</v>
      </c>
      <c r="AN95" s="66">
        <v>4312.9470384800006</v>
      </c>
      <c r="AO95" s="66">
        <v>4297.6118987899999</v>
      </c>
      <c r="AP95" s="66">
        <v>4272.6310707299999</v>
      </c>
      <c r="AQ95" s="66">
        <v>3959.9903083600002</v>
      </c>
      <c r="AR95" s="66">
        <v>4200.7791521199997</v>
      </c>
      <c r="AS95" s="66">
        <v>4078.2764595000003</v>
      </c>
      <c r="AT95" s="66">
        <v>3908.0601993600003</v>
      </c>
      <c r="AU95" s="66">
        <v>3735.7483824199999</v>
      </c>
      <c r="AV95" s="66">
        <v>3699.8629602400001</v>
      </c>
      <c r="AW95" s="66">
        <v>4086.0485863399999</v>
      </c>
      <c r="AX95" s="66">
        <v>4027.55177981</v>
      </c>
      <c r="AY95" s="66">
        <v>3661.485193</v>
      </c>
      <c r="AZ95" s="66">
        <v>3838.7932015699998</v>
      </c>
      <c r="BA95" s="66">
        <v>4113.3461676199995</v>
      </c>
      <c r="BB95" s="66">
        <v>3466.4645296100002</v>
      </c>
      <c r="BC95" s="66">
        <v>4080.2038473500002</v>
      </c>
      <c r="BD95" s="66">
        <v>4007.15585706</v>
      </c>
      <c r="BE95" s="66">
        <v>4147.1859667399995</v>
      </c>
      <c r="BF95" s="66">
        <v>4111.59014794</v>
      </c>
      <c r="BG95" s="66">
        <v>3693.2052576400001</v>
      </c>
      <c r="BH95" s="66">
        <v>3782.7834734799999</v>
      </c>
      <c r="BI95" s="66">
        <v>3973.0706777400001</v>
      </c>
      <c r="BJ95" s="66">
        <v>3670.7184659799996</v>
      </c>
      <c r="BK95" s="66">
        <v>3861.6251123000002</v>
      </c>
      <c r="BL95" s="66">
        <v>3926.9120962100001</v>
      </c>
      <c r="BM95" s="66">
        <v>3865.9727075599999</v>
      </c>
      <c r="BN95" s="66">
        <v>4082.7243603699999</v>
      </c>
      <c r="BO95" s="66">
        <v>3671.8176551800002</v>
      </c>
      <c r="BP95" s="66">
        <v>3645.55492723</v>
      </c>
      <c r="BQ95" s="66">
        <v>3710.1785714899997</v>
      </c>
      <c r="BR95" s="66">
        <v>4305.6628174799998</v>
      </c>
      <c r="BS95" s="66">
        <v>4118.4659426300004</v>
      </c>
      <c r="BT95" s="66">
        <v>4087.6821795299998</v>
      </c>
      <c r="BU95" s="66">
        <v>4455.2376539699999</v>
      </c>
      <c r="BV95" s="66">
        <v>4528.2433457899997</v>
      </c>
      <c r="BW95" s="66">
        <v>3997.2141518399994</v>
      </c>
      <c r="BX95" s="66">
        <v>3873.0697215000005</v>
      </c>
      <c r="BY95" s="66">
        <v>4229.1032811599998</v>
      </c>
      <c r="BZ95" s="66">
        <v>4364.6561570600006</v>
      </c>
      <c r="CA95" s="66">
        <v>4215.8268462699998</v>
      </c>
      <c r="CB95" s="66">
        <v>4435.9903525600002</v>
      </c>
      <c r="CC95" s="66">
        <v>4479.0245575199997</v>
      </c>
      <c r="CD95" s="66">
        <v>4395.5658804599998</v>
      </c>
      <c r="CE95" s="66">
        <v>4367.79810198</v>
      </c>
      <c r="CF95" s="66">
        <v>4316.1655284199996</v>
      </c>
      <c r="CG95" s="66">
        <v>4267.6557079599997</v>
      </c>
      <c r="CH95" s="66">
        <v>4072.02611845</v>
      </c>
      <c r="CI95" s="66">
        <v>4128.1433947200003</v>
      </c>
      <c r="CJ95" s="66">
        <v>4170.8317623799994</v>
      </c>
      <c r="CK95" s="66">
        <v>4211.7901238599998</v>
      </c>
      <c r="CL95" s="66">
        <v>4405.0649529900002</v>
      </c>
      <c r="CM95" s="66">
        <v>4381.4377602799996</v>
      </c>
      <c r="CN95" s="66">
        <v>4359.40667897</v>
      </c>
      <c r="CO95" s="66">
        <v>4393.5367401599997</v>
      </c>
      <c r="CP95" s="66">
        <v>4712.8347297699993</v>
      </c>
      <c r="CQ95" s="66">
        <v>4628.6278146999994</v>
      </c>
      <c r="CR95" s="66">
        <v>4438.5165112100003</v>
      </c>
      <c r="CS95" s="66">
        <v>4171.4968253099996</v>
      </c>
      <c r="CT95" s="66">
        <v>4546.6148178200001</v>
      </c>
      <c r="CU95" s="66">
        <v>4601.9915179</v>
      </c>
      <c r="CV95" s="66">
        <v>4216.1662040499996</v>
      </c>
      <c r="CW95" s="66">
        <v>4138.1580466799996</v>
      </c>
      <c r="CX95" s="66">
        <v>4157.7195066900003</v>
      </c>
      <c r="CY95" s="66">
        <v>4266.35275981</v>
      </c>
      <c r="CZ95" s="66">
        <v>4296.61999956</v>
      </c>
      <c r="DA95" s="66">
        <v>4358.1073738100004</v>
      </c>
      <c r="DB95" s="66">
        <v>4463.6038146999999</v>
      </c>
      <c r="DC95" s="66">
        <v>4371.9273959700004</v>
      </c>
      <c r="DD95" s="66">
        <v>4531.5059331499997</v>
      </c>
      <c r="DE95" s="66">
        <v>4365.2802613700005</v>
      </c>
      <c r="DF95" s="66">
        <v>4470.90738358</v>
      </c>
      <c r="DG95" s="66">
        <v>4595.8900303299997</v>
      </c>
      <c r="DH95" s="66">
        <v>4770.9769379499994</v>
      </c>
      <c r="DI95" s="66">
        <v>4525.6499686800007</v>
      </c>
      <c r="DJ95" s="66">
        <v>4704.9406720599991</v>
      </c>
      <c r="DK95" s="66">
        <v>4819.0792571299999</v>
      </c>
      <c r="DL95" s="66">
        <v>4717.7528779000004</v>
      </c>
      <c r="DM95" s="66">
        <v>5117.4388430100007</v>
      </c>
      <c r="DN95" s="66">
        <v>4683.7579518900002</v>
      </c>
      <c r="DO95" s="66">
        <v>4663.7866363399999</v>
      </c>
      <c r="DP95" s="66">
        <v>4503.5703764</v>
      </c>
      <c r="DQ95" s="66">
        <v>4661.0028995299999</v>
      </c>
      <c r="DR95" s="66">
        <v>4916.9335902599996</v>
      </c>
      <c r="DS95" s="66">
        <v>4962.7907281700009</v>
      </c>
      <c r="DT95" s="66">
        <v>4855.7985472700002</v>
      </c>
      <c r="DU95" s="66">
        <v>4372.6983927599995</v>
      </c>
      <c r="DV95" s="66">
        <v>4400.9420489099994</v>
      </c>
      <c r="DW95" s="66">
        <v>4497.7884357400008</v>
      </c>
      <c r="DX95" s="66">
        <v>4474.0230560799992</v>
      </c>
      <c r="DY95" s="66">
        <v>4530.3495183899995</v>
      </c>
      <c r="DZ95" s="66">
        <v>4392.3367280499997</v>
      </c>
      <c r="EA95" s="66">
        <v>4495.4016900799998</v>
      </c>
      <c r="EB95" s="66">
        <v>4434.51134723</v>
      </c>
      <c r="EC95" s="66">
        <v>4943.2187906099998</v>
      </c>
      <c r="ED95" s="66">
        <v>4646.0054529599993</v>
      </c>
      <c r="EE95" s="66">
        <v>4663.0694429199993</v>
      </c>
      <c r="EF95" s="66">
        <v>4479.6041127799999</v>
      </c>
    </row>
    <row r="96" spans="1:136">
      <c r="A96" s="65" t="s">
        <v>85</v>
      </c>
      <c r="B96" s="66">
        <v>2193.52225688</v>
      </c>
      <c r="C96" s="66">
        <v>2106.3323877899998</v>
      </c>
      <c r="D96" s="66">
        <v>1789.16328387</v>
      </c>
      <c r="E96" s="66">
        <v>2365.9193480600002</v>
      </c>
      <c r="F96" s="66">
        <v>2333.84063397</v>
      </c>
      <c r="G96" s="66">
        <v>2336.6829575699999</v>
      </c>
      <c r="H96" s="66">
        <v>2203.2656280699998</v>
      </c>
      <c r="I96" s="66">
        <v>2112.9932170900001</v>
      </c>
      <c r="J96" s="66">
        <v>1887.86784706</v>
      </c>
      <c r="K96" s="66">
        <v>2207.9180395600001</v>
      </c>
      <c r="L96" s="66">
        <v>2089.1358505399999</v>
      </c>
      <c r="M96" s="66">
        <v>2643.8840432699999</v>
      </c>
      <c r="N96" s="66">
        <v>2338.2009570500004</v>
      </c>
      <c r="O96" s="66">
        <v>2357.22102567</v>
      </c>
      <c r="P96" s="66">
        <v>2429.2911548299999</v>
      </c>
      <c r="Q96" s="66">
        <v>2660.2959960799999</v>
      </c>
      <c r="R96" s="66">
        <v>2226.1028486300002</v>
      </c>
      <c r="S96" s="66">
        <v>2578.6697507999997</v>
      </c>
      <c r="T96" s="66">
        <v>1959.52896255</v>
      </c>
      <c r="U96" s="66">
        <v>1647.2529576499999</v>
      </c>
      <c r="V96" s="66">
        <v>2077.9848442799998</v>
      </c>
      <c r="W96" s="66">
        <v>2509.0736673699998</v>
      </c>
      <c r="X96" s="66">
        <v>2519.31560287</v>
      </c>
      <c r="Y96" s="66">
        <v>2211.2304376900001</v>
      </c>
      <c r="Z96" s="66">
        <v>2408.9939444900001</v>
      </c>
      <c r="AA96" s="66">
        <v>2227.5320806099999</v>
      </c>
      <c r="AB96" s="66">
        <v>1886.7966071399999</v>
      </c>
      <c r="AC96" s="66">
        <v>1793.31962666</v>
      </c>
      <c r="AD96" s="66">
        <v>2130.34168856</v>
      </c>
      <c r="AE96" s="66">
        <v>2069.99215581</v>
      </c>
      <c r="AF96" s="66">
        <v>1951.8146045399999</v>
      </c>
      <c r="AG96" s="66">
        <v>1841.17766497</v>
      </c>
      <c r="AH96" s="66">
        <v>2050.04598463</v>
      </c>
      <c r="AI96" s="66">
        <v>2219.2013957699996</v>
      </c>
      <c r="AJ96" s="66">
        <v>2361.1007407500001</v>
      </c>
      <c r="AK96" s="66">
        <v>2358.09567186</v>
      </c>
      <c r="AL96" s="66">
        <v>2549.4793726600001</v>
      </c>
      <c r="AM96" s="66">
        <v>2403.58500757</v>
      </c>
      <c r="AN96" s="66">
        <v>2306.8677968499996</v>
      </c>
      <c r="AO96" s="66">
        <v>2374.47791985</v>
      </c>
      <c r="AP96" s="66">
        <v>2497.2798171599998</v>
      </c>
      <c r="AQ96" s="66">
        <v>2551.9946618600002</v>
      </c>
      <c r="AR96" s="66">
        <v>2365.27763233</v>
      </c>
      <c r="AS96" s="66">
        <v>2434.6531516900004</v>
      </c>
      <c r="AT96" s="66">
        <v>2558.2019341</v>
      </c>
      <c r="AU96" s="66">
        <v>2485.4059620099997</v>
      </c>
      <c r="AV96" s="66">
        <v>2560.3908525399997</v>
      </c>
      <c r="AW96" s="66">
        <v>2886.16348014</v>
      </c>
      <c r="AX96" s="66">
        <v>2782.3404528900001</v>
      </c>
      <c r="AY96" s="66">
        <v>2558.6992268099998</v>
      </c>
      <c r="AZ96" s="66">
        <v>2538.76372679</v>
      </c>
      <c r="BA96" s="66">
        <v>2960.6973392</v>
      </c>
      <c r="BB96" s="66">
        <v>2940.8699426100002</v>
      </c>
      <c r="BC96" s="66">
        <v>2641.0436969699999</v>
      </c>
      <c r="BD96" s="66">
        <v>2680.9670253300001</v>
      </c>
      <c r="BE96" s="66">
        <v>2545.0612785600001</v>
      </c>
      <c r="BF96" s="66">
        <v>2762.7054828100004</v>
      </c>
      <c r="BG96" s="66">
        <v>2546.4566582500001</v>
      </c>
      <c r="BH96" s="66">
        <v>2174.7863736200002</v>
      </c>
      <c r="BI96" s="66">
        <v>2462.1511248299998</v>
      </c>
      <c r="BJ96" s="66">
        <v>2640.9232391099999</v>
      </c>
      <c r="BK96" s="66">
        <v>2636.34171186</v>
      </c>
      <c r="BL96" s="66">
        <v>2566.9467117700001</v>
      </c>
      <c r="BM96" s="66">
        <v>2648.5043387599999</v>
      </c>
      <c r="BN96" s="66">
        <v>2408.5685088300002</v>
      </c>
      <c r="BO96" s="66">
        <v>2595.8150144900001</v>
      </c>
      <c r="BP96" s="66">
        <v>2543.2711546800001</v>
      </c>
      <c r="BQ96" s="66">
        <v>2386.2648388500002</v>
      </c>
      <c r="BR96" s="66">
        <v>2706.0485286999997</v>
      </c>
      <c r="BS96" s="66">
        <v>2789.1978856400001</v>
      </c>
      <c r="BT96" s="66">
        <v>2589.9742935199997</v>
      </c>
      <c r="BU96" s="66">
        <v>2627.91334861</v>
      </c>
      <c r="BV96" s="66">
        <v>2486.5837043800002</v>
      </c>
      <c r="BW96" s="66">
        <v>2446.6331972500002</v>
      </c>
      <c r="BX96" s="66">
        <v>2336.1751854399995</v>
      </c>
      <c r="BY96" s="66">
        <v>2139.0476910899997</v>
      </c>
      <c r="BZ96" s="66">
        <v>2047.53508693</v>
      </c>
      <c r="CA96" s="66">
        <v>1959.3315641899999</v>
      </c>
      <c r="CB96" s="66">
        <v>1941.6970225700002</v>
      </c>
      <c r="CC96" s="66">
        <v>2038.8060972999999</v>
      </c>
      <c r="CD96" s="66">
        <v>2160.5749392400003</v>
      </c>
      <c r="CE96" s="66">
        <v>2103.4148785000002</v>
      </c>
      <c r="CF96" s="66">
        <v>1863.1828140699999</v>
      </c>
      <c r="CG96" s="66">
        <v>2108.9783731299999</v>
      </c>
      <c r="CH96" s="66">
        <v>2264.5726885200002</v>
      </c>
      <c r="CI96" s="66">
        <v>2332.3402571999995</v>
      </c>
      <c r="CJ96" s="66">
        <v>2505.7921401399999</v>
      </c>
      <c r="CK96" s="66">
        <v>2243.7464858200001</v>
      </c>
      <c r="CL96" s="66">
        <v>2490.4992441099998</v>
      </c>
      <c r="CM96" s="66">
        <v>2523.1072655199996</v>
      </c>
      <c r="CN96" s="66">
        <v>2014.63853509</v>
      </c>
      <c r="CO96" s="66">
        <v>1802.1631845699999</v>
      </c>
      <c r="CP96" s="66">
        <v>2057.06823454</v>
      </c>
      <c r="CQ96" s="66">
        <v>1924.25883447</v>
      </c>
      <c r="CR96" s="66">
        <v>1974.8840908799998</v>
      </c>
      <c r="CS96" s="66">
        <v>2170.72958711</v>
      </c>
      <c r="CT96" s="66">
        <v>1920.8851284300001</v>
      </c>
      <c r="CU96" s="66">
        <v>1849.7870031199998</v>
      </c>
      <c r="CV96" s="66">
        <v>1699.5509295499999</v>
      </c>
      <c r="CW96" s="66">
        <v>1652.3694878400001</v>
      </c>
      <c r="CX96" s="66">
        <v>1818.3997700499999</v>
      </c>
      <c r="CY96" s="66">
        <v>1586.5375045699998</v>
      </c>
      <c r="CZ96" s="66">
        <v>1675.22667174</v>
      </c>
      <c r="DA96" s="66">
        <v>1835.59124881</v>
      </c>
      <c r="DB96" s="66">
        <v>1747.97985866</v>
      </c>
      <c r="DC96" s="66">
        <v>1808.62272577</v>
      </c>
      <c r="DD96" s="66">
        <v>1634.8239600699999</v>
      </c>
      <c r="DE96" s="66">
        <v>1885.6992115799999</v>
      </c>
      <c r="DF96" s="66">
        <v>2093.0093304100001</v>
      </c>
      <c r="DG96" s="66">
        <v>1997.0658019499999</v>
      </c>
      <c r="DH96" s="66">
        <v>1812.8287168699999</v>
      </c>
      <c r="DI96" s="66">
        <v>1815.910003</v>
      </c>
      <c r="DJ96" s="66">
        <v>1793.4099491000002</v>
      </c>
      <c r="DK96" s="66">
        <v>1679.4490723199999</v>
      </c>
      <c r="DL96" s="66">
        <v>1789.71919189</v>
      </c>
      <c r="DM96" s="66">
        <v>1916.9781565799999</v>
      </c>
      <c r="DN96" s="66">
        <v>1915.90610842</v>
      </c>
      <c r="DO96" s="66">
        <v>1925.0918518200001</v>
      </c>
      <c r="DP96" s="66">
        <v>1875.6357760599999</v>
      </c>
      <c r="DQ96" s="66">
        <v>1752.0476353599997</v>
      </c>
      <c r="DR96" s="66">
        <v>1785.7968736800001</v>
      </c>
      <c r="DS96" s="66">
        <v>1804.1842250499999</v>
      </c>
      <c r="DT96" s="66">
        <v>1771.6414887200001</v>
      </c>
      <c r="DU96" s="66">
        <v>1815.6819401900002</v>
      </c>
      <c r="DV96" s="66">
        <v>1870.39092738</v>
      </c>
      <c r="DW96" s="66">
        <v>1673.7867254400001</v>
      </c>
      <c r="DX96" s="66">
        <v>1785.7755175499999</v>
      </c>
      <c r="DY96" s="66">
        <v>1816.3264334400001</v>
      </c>
      <c r="DZ96" s="66">
        <v>1757.2748463200003</v>
      </c>
      <c r="EA96" s="66">
        <v>1785.8710936100001</v>
      </c>
      <c r="EB96" s="66">
        <v>1729.77404912</v>
      </c>
      <c r="EC96" s="66">
        <v>1969.9782967100002</v>
      </c>
      <c r="ED96" s="66">
        <v>1885.72488423</v>
      </c>
      <c r="EE96" s="66">
        <v>1785.10656961</v>
      </c>
      <c r="EF96" s="66">
        <v>1732.1341332700001</v>
      </c>
    </row>
    <row r="97" spans="1:136">
      <c r="A97" s="65" t="s">
        <v>86</v>
      </c>
      <c r="B97" s="66">
        <v>4279.6063648300005</v>
      </c>
      <c r="C97" s="66">
        <v>4243.4970928299999</v>
      </c>
      <c r="D97" s="66">
        <v>4271.2204383500002</v>
      </c>
      <c r="E97" s="66">
        <v>4188.0546488999998</v>
      </c>
      <c r="F97" s="66">
        <v>4419.7910273300004</v>
      </c>
      <c r="G97" s="66">
        <v>4520.37806731</v>
      </c>
      <c r="H97" s="66">
        <v>4390.8023792700005</v>
      </c>
      <c r="I97" s="66">
        <v>4614.0457128200005</v>
      </c>
      <c r="J97" s="66">
        <v>5042.7946552100002</v>
      </c>
      <c r="K97" s="66">
        <v>4913.8059396100007</v>
      </c>
      <c r="L97" s="66">
        <v>5488.59716037</v>
      </c>
      <c r="M97" s="66">
        <v>4539.2548309699996</v>
      </c>
      <c r="N97" s="66">
        <v>4563.8022294700004</v>
      </c>
      <c r="O97" s="66">
        <v>4786.7330460399999</v>
      </c>
      <c r="P97" s="66">
        <v>4610.8087460500001</v>
      </c>
      <c r="Q97" s="66">
        <v>4442.6411803399997</v>
      </c>
      <c r="R97" s="66">
        <v>4705.7398737399999</v>
      </c>
      <c r="S97" s="66">
        <v>4848.7069242899997</v>
      </c>
      <c r="T97" s="66">
        <v>4461.8892630899991</v>
      </c>
      <c r="U97" s="66">
        <v>5216.7615619100006</v>
      </c>
      <c r="V97" s="66">
        <v>4639.8132252599999</v>
      </c>
      <c r="W97" s="66">
        <v>4832.1319967099998</v>
      </c>
      <c r="X97" s="66">
        <v>4475.05142961</v>
      </c>
      <c r="Y97" s="66">
        <v>4621.3583113300001</v>
      </c>
      <c r="Z97" s="66">
        <v>4868.2180030700001</v>
      </c>
      <c r="AA97" s="66">
        <v>4671.7917535899987</v>
      </c>
      <c r="AB97" s="66">
        <v>4097.8469685400005</v>
      </c>
      <c r="AC97" s="66">
        <v>4400.6918154099994</v>
      </c>
      <c r="AD97" s="66">
        <v>4706.6984655800006</v>
      </c>
      <c r="AE97" s="66">
        <v>4757.1267233900007</v>
      </c>
      <c r="AF97" s="66">
        <v>4272.9919495599997</v>
      </c>
      <c r="AG97" s="66">
        <v>4667.3076519799997</v>
      </c>
      <c r="AH97" s="66">
        <v>4434.0716639400007</v>
      </c>
      <c r="AI97" s="66">
        <v>5098.89860778</v>
      </c>
      <c r="AJ97" s="66">
        <v>4433.5936636400002</v>
      </c>
      <c r="AK97" s="66">
        <v>4352.8178037500002</v>
      </c>
      <c r="AL97" s="66">
        <v>4696.8044000499995</v>
      </c>
      <c r="AM97" s="66">
        <v>5294.678610779999</v>
      </c>
      <c r="AN97" s="66">
        <v>4810.3696732899998</v>
      </c>
      <c r="AO97" s="66">
        <v>5023.5546577999994</v>
      </c>
      <c r="AP97" s="66">
        <v>4473.8206971399995</v>
      </c>
      <c r="AQ97" s="66">
        <v>4621.6812080700001</v>
      </c>
      <c r="AR97" s="66">
        <v>4424.8139480500004</v>
      </c>
      <c r="AS97" s="66">
        <v>4273.1866851300001</v>
      </c>
      <c r="AT97" s="66">
        <v>4193.4809582200005</v>
      </c>
      <c r="AU97" s="66">
        <v>4621.9787328100001</v>
      </c>
      <c r="AV97" s="66">
        <v>4788.9085218099999</v>
      </c>
      <c r="AW97" s="66">
        <v>4549.1097161000007</v>
      </c>
      <c r="AX97" s="66">
        <v>4848.5770732699993</v>
      </c>
      <c r="AY97" s="66">
        <v>4576.6731320700001</v>
      </c>
      <c r="AZ97" s="66">
        <v>4297.9458345599996</v>
      </c>
      <c r="BA97" s="66">
        <v>4284.6227431799998</v>
      </c>
      <c r="BB97" s="66">
        <v>4507.1925329700007</v>
      </c>
      <c r="BC97" s="66">
        <v>4543.7904478700002</v>
      </c>
      <c r="BD97" s="66">
        <v>4051.5788581799998</v>
      </c>
      <c r="BE97" s="66">
        <v>3991.2275088599999</v>
      </c>
      <c r="BF97" s="66">
        <v>3839.91608253</v>
      </c>
      <c r="BG97" s="66">
        <v>4370.6662563299997</v>
      </c>
      <c r="BH97" s="66">
        <v>4174.8958911</v>
      </c>
      <c r="BI97" s="66">
        <v>4018.2120616699999</v>
      </c>
      <c r="BJ97" s="66">
        <v>3919.7166064100002</v>
      </c>
      <c r="BK97" s="66">
        <v>4257.3157855099998</v>
      </c>
      <c r="BL97" s="66">
        <v>3777.5682383399999</v>
      </c>
      <c r="BM97" s="66">
        <v>3937.7874743100001</v>
      </c>
      <c r="BN97" s="66">
        <v>3883.3003696799997</v>
      </c>
      <c r="BO97" s="66">
        <v>4342.1230361899998</v>
      </c>
      <c r="BP97" s="66">
        <v>3989.7634565199996</v>
      </c>
      <c r="BQ97" s="66">
        <v>4067.7599333600006</v>
      </c>
      <c r="BR97" s="66">
        <v>4385.2213738499995</v>
      </c>
      <c r="BS97" s="66">
        <v>4243.8221382699994</v>
      </c>
      <c r="BT97" s="66">
        <v>4330.4030699499999</v>
      </c>
      <c r="BU97" s="66">
        <v>4311.8443071600004</v>
      </c>
      <c r="BV97" s="66">
        <v>4211.5376135699998</v>
      </c>
      <c r="BW97" s="66">
        <v>4625.4377097400002</v>
      </c>
      <c r="BX97" s="66">
        <v>4090.0669234100001</v>
      </c>
      <c r="BY97" s="66">
        <v>4249.7354361799999</v>
      </c>
      <c r="BZ97" s="66">
        <v>4245.0535981900002</v>
      </c>
      <c r="CA97" s="66">
        <v>4633.4764134200004</v>
      </c>
      <c r="CB97" s="66">
        <v>4838.2488462199999</v>
      </c>
      <c r="CC97" s="66">
        <v>4525.1367622799999</v>
      </c>
      <c r="CD97" s="66">
        <v>4464.3845677199997</v>
      </c>
      <c r="CE97" s="66">
        <v>4007.2404457500002</v>
      </c>
      <c r="CF97" s="66">
        <v>3732.2621584799999</v>
      </c>
      <c r="CG97" s="66">
        <v>4038.1168124000001</v>
      </c>
      <c r="CH97" s="66">
        <v>4189.9754812700003</v>
      </c>
      <c r="CI97" s="66">
        <v>4471.5398149100001</v>
      </c>
      <c r="CJ97" s="66">
        <v>3965.5920505700001</v>
      </c>
      <c r="CK97" s="66">
        <v>4172.8344785999998</v>
      </c>
      <c r="CL97" s="66">
        <v>3943.7861181600001</v>
      </c>
      <c r="CM97" s="66">
        <v>3665.3306066199998</v>
      </c>
      <c r="CN97" s="66">
        <v>3786.0666139199998</v>
      </c>
      <c r="CO97" s="66">
        <v>3921.9120683900001</v>
      </c>
      <c r="CP97" s="66">
        <v>3901.3990740300001</v>
      </c>
      <c r="CQ97" s="66">
        <v>3706.6221558700004</v>
      </c>
      <c r="CR97" s="66">
        <v>3651.6094541800003</v>
      </c>
      <c r="CS97" s="66">
        <v>3868.0395091599999</v>
      </c>
      <c r="CT97" s="66">
        <v>3836.4703955900004</v>
      </c>
      <c r="CU97" s="66">
        <v>3684.9324194399996</v>
      </c>
      <c r="CV97" s="66">
        <v>3722.0094337</v>
      </c>
      <c r="CW97" s="66">
        <v>3690.3850204600003</v>
      </c>
      <c r="CX97" s="66">
        <v>3906.62973104</v>
      </c>
      <c r="CY97" s="66">
        <v>3591.4984184500004</v>
      </c>
      <c r="CZ97" s="66">
        <v>3639.7037976600004</v>
      </c>
      <c r="DA97" s="66">
        <v>3806.1724399200002</v>
      </c>
      <c r="DB97" s="66">
        <v>3633.3414708699997</v>
      </c>
      <c r="DC97" s="66">
        <v>3846.7665846099999</v>
      </c>
      <c r="DD97" s="66">
        <v>4037.54933562</v>
      </c>
      <c r="DE97" s="66">
        <v>3973.1156644600005</v>
      </c>
      <c r="DF97" s="66">
        <v>4190.5547791400004</v>
      </c>
      <c r="DG97" s="66">
        <v>4253.6257847100005</v>
      </c>
      <c r="DH97" s="66">
        <v>3862.2420309999998</v>
      </c>
      <c r="DI97" s="66">
        <v>4421.8101635000003</v>
      </c>
      <c r="DJ97" s="66">
        <v>4290.1057667000005</v>
      </c>
      <c r="DK97" s="66">
        <v>3992.6225115999996</v>
      </c>
      <c r="DL97" s="66">
        <v>3822.9228598</v>
      </c>
      <c r="DM97" s="66">
        <v>3891.0988191000001</v>
      </c>
      <c r="DN97" s="66">
        <v>3834.4368394000003</v>
      </c>
      <c r="DO97" s="66">
        <v>3645.8756956000002</v>
      </c>
      <c r="DP97" s="66">
        <v>3585.0969319000001</v>
      </c>
      <c r="DQ97" s="66">
        <v>3819.1301228000002</v>
      </c>
      <c r="DR97" s="66">
        <v>3790.5732509000004</v>
      </c>
      <c r="DS97" s="66">
        <v>3558.2015466000003</v>
      </c>
      <c r="DT97" s="66">
        <v>3586.3555913999999</v>
      </c>
      <c r="DU97" s="66">
        <v>3501.834214</v>
      </c>
      <c r="DV97" s="66">
        <v>3296.2708714</v>
      </c>
      <c r="DW97" s="66">
        <v>2975.1185367999997</v>
      </c>
      <c r="DX97" s="66">
        <v>3057.6262452999999</v>
      </c>
      <c r="DY97" s="66">
        <v>3166.2051150000002</v>
      </c>
      <c r="DZ97" s="66">
        <v>3000.9155810000002</v>
      </c>
      <c r="EA97" s="66">
        <v>3059.1165005999997</v>
      </c>
      <c r="EB97" s="66">
        <v>2920.6933245</v>
      </c>
      <c r="EC97" s="66">
        <v>3010.2963785000002</v>
      </c>
      <c r="ED97" s="66">
        <v>2888.1014595999995</v>
      </c>
      <c r="EE97" s="66">
        <v>2697.6300807999996</v>
      </c>
      <c r="EF97" s="66">
        <v>2574.4804341999998</v>
      </c>
    </row>
    <row r="98" spans="1:136">
      <c r="A98" s="65" t="s">
        <v>87</v>
      </c>
      <c r="B98" s="66">
        <v>2104.3149207900001</v>
      </c>
      <c r="C98" s="66">
        <v>1928.81944273</v>
      </c>
      <c r="D98" s="66">
        <v>1830.88188913</v>
      </c>
      <c r="E98" s="66">
        <v>1986.6389171599999</v>
      </c>
      <c r="F98" s="66">
        <v>1994.52688887</v>
      </c>
      <c r="G98" s="66">
        <v>2096.3284976</v>
      </c>
      <c r="H98" s="66">
        <v>2262.8344457599997</v>
      </c>
      <c r="I98" s="66">
        <v>1965.5874846299998</v>
      </c>
      <c r="J98" s="66">
        <v>2048.1162402299997</v>
      </c>
      <c r="K98" s="66">
        <v>2141.2216402500003</v>
      </c>
      <c r="L98" s="66">
        <v>1660.61725232</v>
      </c>
      <c r="M98" s="66">
        <v>1884.0570278499999</v>
      </c>
      <c r="N98" s="66">
        <v>1450.0650081900001</v>
      </c>
      <c r="O98" s="66">
        <v>1787.5357182</v>
      </c>
      <c r="P98" s="66">
        <v>1784.4880265700001</v>
      </c>
      <c r="Q98" s="66">
        <v>1958.0914328900001</v>
      </c>
      <c r="R98" s="66">
        <v>2302.8749729099995</v>
      </c>
      <c r="S98" s="66">
        <v>1932.21623709</v>
      </c>
      <c r="T98" s="66">
        <v>1560.6949653500001</v>
      </c>
      <c r="U98" s="66">
        <v>1560.7236340700001</v>
      </c>
      <c r="V98" s="66">
        <v>1986.8047125099999</v>
      </c>
      <c r="W98" s="66">
        <v>1986.25298294</v>
      </c>
      <c r="X98" s="66">
        <v>1562.6851986199999</v>
      </c>
      <c r="Y98" s="66">
        <v>1329.8115325400001</v>
      </c>
      <c r="Z98" s="66">
        <v>1755.9441434</v>
      </c>
      <c r="AA98" s="66">
        <v>1951.57141331</v>
      </c>
      <c r="AB98" s="66">
        <v>1631.10436063</v>
      </c>
      <c r="AC98" s="66">
        <v>1742.7172218199998</v>
      </c>
      <c r="AD98" s="66">
        <v>1896.8336533400002</v>
      </c>
      <c r="AE98" s="66">
        <v>1688.5697421299999</v>
      </c>
      <c r="AF98" s="66">
        <v>1431.47267769</v>
      </c>
      <c r="AG98" s="66">
        <v>1259.7835706400001</v>
      </c>
      <c r="AH98" s="66">
        <v>1540.9759595200001</v>
      </c>
      <c r="AI98" s="66">
        <v>1378.09619322</v>
      </c>
      <c r="AJ98" s="66">
        <v>1416.6756942699999</v>
      </c>
      <c r="AK98" s="66">
        <v>1396.5475915</v>
      </c>
      <c r="AL98" s="66">
        <v>1307.5243346500001</v>
      </c>
      <c r="AM98" s="66">
        <v>1489.0303319</v>
      </c>
      <c r="AN98" s="66">
        <v>1751.17201944</v>
      </c>
      <c r="AO98" s="66">
        <v>1734.39928029</v>
      </c>
      <c r="AP98" s="66">
        <v>1878.8026173099997</v>
      </c>
      <c r="AQ98" s="66">
        <v>1759.8599220699998</v>
      </c>
      <c r="AR98" s="66">
        <v>1531.8027872300001</v>
      </c>
      <c r="AS98" s="66">
        <v>1569.94136639</v>
      </c>
      <c r="AT98" s="66">
        <v>1673.24525634</v>
      </c>
      <c r="AU98" s="66">
        <v>1757.8151405199999</v>
      </c>
      <c r="AV98" s="66">
        <v>1491.8489091900001</v>
      </c>
      <c r="AW98" s="66">
        <v>1468.83477524</v>
      </c>
      <c r="AX98" s="66">
        <v>1501.8602851400001</v>
      </c>
      <c r="AY98" s="66">
        <v>1561.2915093399999</v>
      </c>
      <c r="AZ98" s="66">
        <v>1432.4299961300001</v>
      </c>
      <c r="BA98" s="66">
        <v>1469.1847801699998</v>
      </c>
      <c r="BB98" s="66">
        <v>1484.18206842</v>
      </c>
      <c r="BC98" s="66">
        <v>1488.14808268</v>
      </c>
      <c r="BD98" s="66">
        <v>1387.0888031499999</v>
      </c>
      <c r="BE98" s="66">
        <v>1524.91987657</v>
      </c>
      <c r="BF98" s="66">
        <v>1423.80262197</v>
      </c>
      <c r="BG98" s="66">
        <v>1347.8409238000002</v>
      </c>
      <c r="BH98" s="66">
        <v>1290.7524912700001</v>
      </c>
      <c r="BI98" s="66">
        <v>1616.9259467699999</v>
      </c>
      <c r="BJ98" s="66">
        <v>1543.7092582</v>
      </c>
      <c r="BK98" s="66">
        <v>1266.2312436099999</v>
      </c>
      <c r="BL98" s="66">
        <v>1275.7469919300001</v>
      </c>
      <c r="BM98" s="66">
        <v>1201.5220531800001</v>
      </c>
      <c r="BN98" s="66">
        <v>1223.5608496</v>
      </c>
      <c r="BO98" s="66">
        <v>1434.2814973200002</v>
      </c>
      <c r="BP98" s="66">
        <v>1389.1945155100002</v>
      </c>
      <c r="BQ98" s="66">
        <v>1298.3070843</v>
      </c>
      <c r="BR98" s="66">
        <v>1397.9962259199999</v>
      </c>
      <c r="BS98" s="66">
        <v>1171.30562332</v>
      </c>
      <c r="BT98" s="66">
        <v>1102.9775688300001</v>
      </c>
      <c r="BU98" s="66">
        <v>1280.9903636099998</v>
      </c>
      <c r="BV98" s="66">
        <v>1422.9597053200002</v>
      </c>
      <c r="BW98" s="66">
        <v>1460.2450320200001</v>
      </c>
      <c r="BX98" s="66">
        <v>1362.5168420699999</v>
      </c>
      <c r="BY98" s="66">
        <v>1316.13500337</v>
      </c>
      <c r="BZ98" s="66">
        <v>1292.68379568</v>
      </c>
      <c r="CA98" s="66">
        <v>1051.35658562</v>
      </c>
      <c r="CB98" s="66">
        <v>1139.7678962499999</v>
      </c>
      <c r="CC98" s="66">
        <v>1164.3647618300001</v>
      </c>
      <c r="CD98" s="66">
        <v>1174.0390639300001</v>
      </c>
      <c r="CE98" s="66">
        <v>1163.75254685</v>
      </c>
      <c r="CF98" s="66">
        <v>1098.5608961600001</v>
      </c>
      <c r="CG98" s="66">
        <v>1119.66932939</v>
      </c>
      <c r="CH98" s="66">
        <v>1212.8793406100001</v>
      </c>
      <c r="CI98" s="66">
        <v>1006.2510879900001</v>
      </c>
      <c r="CJ98" s="66">
        <v>1126.6567017300001</v>
      </c>
      <c r="CK98" s="66">
        <v>982.96586739000008</v>
      </c>
      <c r="CL98" s="66">
        <v>866.67931605000001</v>
      </c>
      <c r="CM98" s="66">
        <v>858.92716092000001</v>
      </c>
      <c r="CN98" s="66">
        <v>920.43052246000013</v>
      </c>
      <c r="CO98" s="66">
        <v>1006.3988383</v>
      </c>
      <c r="CP98" s="66">
        <v>1178.55051604</v>
      </c>
      <c r="CQ98" s="66">
        <v>1167.5710176699999</v>
      </c>
      <c r="CR98" s="66">
        <v>1075.0979192</v>
      </c>
      <c r="CS98" s="66">
        <v>1262.7394598200001</v>
      </c>
      <c r="CT98" s="66">
        <v>1074.79591052</v>
      </c>
      <c r="CU98" s="66">
        <v>1056.43897277</v>
      </c>
      <c r="CV98" s="66">
        <v>994.4018113300001</v>
      </c>
      <c r="CW98" s="66">
        <v>1049.2396457100001</v>
      </c>
      <c r="CX98" s="66">
        <v>1215.0063927000001</v>
      </c>
      <c r="CY98" s="66">
        <v>999.99590926999997</v>
      </c>
      <c r="CZ98" s="66">
        <v>1121.16516499</v>
      </c>
      <c r="DA98" s="66">
        <v>1068.8263339999999</v>
      </c>
      <c r="DB98" s="66">
        <v>1017.0031603000001</v>
      </c>
      <c r="DC98" s="66">
        <v>1052.8232356399999</v>
      </c>
      <c r="DD98" s="66">
        <v>1002.7140733200001</v>
      </c>
      <c r="DE98" s="66">
        <v>948.25352024999995</v>
      </c>
      <c r="DF98" s="66">
        <v>965.02600604999998</v>
      </c>
      <c r="DG98" s="66">
        <v>929.84220210000012</v>
      </c>
      <c r="DH98" s="66">
        <v>904.14188568999998</v>
      </c>
      <c r="DI98" s="66">
        <v>949.63626384999998</v>
      </c>
      <c r="DJ98" s="66">
        <v>1240.9241440900003</v>
      </c>
      <c r="DK98" s="66">
        <v>1274.4723081100001</v>
      </c>
      <c r="DL98" s="66">
        <v>1249.3574175700001</v>
      </c>
      <c r="DM98" s="66">
        <v>1426.7011686999999</v>
      </c>
      <c r="DN98" s="66">
        <v>1112.0040936599999</v>
      </c>
      <c r="DO98" s="66">
        <v>1128.42162738</v>
      </c>
      <c r="DP98" s="66">
        <v>1073.0240506999999</v>
      </c>
      <c r="DQ98" s="66">
        <v>995.38693631000001</v>
      </c>
      <c r="DR98" s="66">
        <v>847.63877630000002</v>
      </c>
      <c r="DS98" s="66">
        <v>766.94916427999999</v>
      </c>
      <c r="DT98" s="66">
        <v>773.15799799000001</v>
      </c>
      <c r="DU98" s="66">
        <v>742.26313077999998</v>
      </c>
      <c r="DV98" s="66">
        <v>785.64176885000006</v>
      </c>
      <c r="DW98" s="66">
        <v>713.73438136999994</v>
      </c>
      <c r="DX98" s="66">
        <v>774.70019510999998</v>
      </c>
      <c r="DY98" s="66">
        <v>749.26000853999994</v>
      </c>
      <c r="DZ98" s="66">
        <v>692.4536320499999</v>
      </c>
      <c r="EA98" s="66">
        <v>752.33178627000007</v>
      </c>
      <c r="EB98" s="66">
        <v>730.06925131000003</v>
      </c>
      <c r="EC98" s="66">
        <v>818.08286496000005</v>
      </c>
      <c r="ED98" s="66">
        <v>778.05993892000004</v>
      </c>
      <c r="EE98" s="66">
        <v>855.28827836999994</v>
      </c>
      <c r="EF98" s="66">
        <v>757.85381526999993</v>
      </c>
    </row>
    <row r="99" spans="1:136">
      <c r="A99" s="65" t="s">
        <v>88</v>
      </c>
      <c r="B99" s="66">
        <v>10518.939917670001</v>
      </c>
      <c r="C99" s="66">
        <v>10310.469207120001</v>
      </c>
      <c r="D99" s="66">
        <v>10898.17423753</v>
      </c>
      <c r="E99" s="66">
        <v>10875.744101909999</v>
      </c>
      <c r="F99" s="66">
        <v>10885.16345856</v>
      </c>
      <c r="G99" s="66">
        <v>11347.98973743</v>
      </c>
      <c r="H99" s="66">
        <v>10679.116691159999</v>
      </c>
      <c r="I99" s="66">
        <v>11150.02308316</v>
      </c>
      <c r="J99" s="66">
        <v>10344.217760699999</v>
      </c>
      <c r="K99" s="66">
        <v>11179.214507930001</v>
      </c>
      <c r="L99" s="66">
        <v>10821.982100929999</v>
      </c>
      <c r="M99" s="66">
        <v>10233.503416879999</v>
      </c>
      <c r="N99" s="66">
        <v>11491.170162439998</v>
      </c>
      <c r="O99" s="66">
        <v>10534.34735761</v>
      </c>
      <c r="P99" s="66">
        <v>9891.7886172500002</v>
      </c>
      <c r="Q99" s="66">
        <v>10485.679820560001</v>
      </c>
      <c r="R99" s="66">
        <v>10320.022510029999</v>
      </c>
      <c r="S99" s="66">
        <v>9211.7367785799997</v>
      </c>
      <c r="T99" s="66">
        <v>9733.2136393399996</v>
      </c>
      <c r="U99" s="66">
        <v>10313.870319960002</v>
      </c>
      <c r="V99" s="66">
        <v>10351.31013566</v>
      </c>
      <c r="W99" s="66">
        <v>9687.6146090700004</v>
      </c>
      <c r="X99" s="66">
        <v>10137.48885976</v>
      </c>
      <c r="Y99" s="66">
        <v>10244.975908760001</v>
      </c>
      <c r="Z99" s="66">
        <v>9970.8463196900011</v>
      </c>
      <c r="AA99" s="66">
        <v>9720.0449668600013</v>
      </c>
      <c r="AB99" s="66">
        <v>8776.5646353299981</v>
      </c>
      <c r="AC99" s="66">
        <v>9468.5560950500003</v>
      </c>
      <c r="AD99" s="66">
        <v>8950.4779858999991</v>
      </c>
      <c r="AE99" s="66">
        <v>9008.538743699999</v>
      </c>
      <c r="AF99" s="66">
        <v>8478.7610242699993</v>
      </c>
      <c r="AG99" s="66">
        <v>8815.1856477199999</v>
      </c>
      <c r="AH99" s="66">
        <v>9337.2555692200003</v>
      </c>
      <c r="AI99" s="66">
        <v>8747.7980122600002</v>
      </c>
      <c r="AJ99" s="66">
        <v>8362.00392139</v>
      </c>
      <c r="AK99" s="66">
        <v>8600.2573017300001</v>
      </c>
      <c r="AL99" s="66">
        <v>8201.63655526</v>
      </c>
      <c r="AM99" s="66">
        <v>8060.4483200599998</v>
      </c>
      <c r="AN99" s="66">
        <v>8337.3843874100003</v>
      </c>
      <c r="AO99" s="66">
        <v>7949.9720231200008</v>
      </c>
      <c r="AP99" s="66">
        <v>8463.208125019999</v>
      </c>
      <c r="AQ99" s="66">
        <v>8613.8271519399987</v>
      </c>
      <c r="AR99" s="66">
        <v>8515.57201661</v>
      </c>
      <c r="AS99" s="66">
        <v>8326.0230528899992</v>
      </c>
      <c r="AT99" s="66">
        <v>7889.95750744</v>
      </c>
      <c r="AU99" s="66">
        <v>7374.9451646200005</v>
      </c>
      <c r="AV99" s="66">
        <v>8069.0736696700005</v>
      </c>
      <c r="AW99" s="66">
        <v>7894.2556908400002</v>
      </c>
      <c r="AX99" s="66">
        <v>7711.5813035600004</v>
      </c>
      <c r="AY99" s="66">
        <v>7321.5390995400003</v>
      </c>
      <c r="AZ99" s="66">
        <v>7384.6208254599997</v>
      </c>
      <c r="BA99" s="66">
        <v>7214.7275221299997</v>
      </c>
      <c r="BB99" s="66">
        <v>7193.7398308399997</v>
      </c>
      <c r="BC99" s="66">
        <v>6974.7820745700001</v>
      </c>
      <c r="BD99" s="66">
        <v>6903.6203613400003</v>
      </c>
      <c r="BE99" s="66">
        <v>6788.0871812699997</v>
      </c>
      <c r="BF99" s="66">
        <v>6551.1045604400006</v>
      </c>
      <c r="BG99" s="66">
        <v>6555.4799873700003</v>
      </c>
      <c r="BH99" s="66">
        <v>6467.8975334399993</v>
      </c>
      <c r="BI99" s="66">
        <v>6461.6411454500003</v>
      </c>
      <c r="BJ99" s="66">
        <v>6472.9461890399998</v>
      </c>
      <c r="BK99" s="66">
        <v>6895.5696457899994</v>
      </c>
      <c r="BL99" s="66">
        <v>6800.2227802300004</v>
      </c>
      <c r="BM99" s="66">
        <v>7118.9686042600006</v>
      </c>
      <c r="BN99" s="66">
        <v>6782.1266472699999</v>
      </c>
      <c r="BO99" s="66">
        <v>6645.7651450699996</v>
      </c>
      <c r="BP99" s="66">
        <v>6141.2396681</v>
      </c>
      <c r="BQ99" s="66">
        <v>6470.5438578599997</v>
      </c>
      <c r="BR99" s="66">
        <v>7321.866320090001</v>
      </c>
      <c r="BS99" s="66">
        <v>7170.5773532000003</v>
      </c>
      <c r="BT99" s="66">
        <v>6930.8970010100002</v>
      </c>
      <c r="BU99" s="66">
        <v>6682.8043411500003</v>
      </c>
      <c r="BV99" s="66">
        <v>6833.9080872599998</v>
      </c>
      <c r="BW99" s="66">
        <v>6235.5159241400006</v>
      </c>
      <c r="BX99" s="66">
        <v>6667.5134833499997</v>
      </c>
      <c r="BY99" s="66">
        <v>6359.4415487099996</v>
      </c>
      <c r="BZ99" s="66">
        <v>6314.2901135699994</v>
      </c>
      <c r="CA99" s="66">
        <v>6276.2588790499995</v>
      </c>
      <c r="CB99" s="66">
        <v>5968.6637607599996</v>
      </c>
      <c r="CC99" s="66">
        <v>6131.8462713199997</v>
      </c>
      <c r="CD99" s="66">
        <v>6069.4055763400002</v>
      </c>
      <c r="CE99" s="66">
        <v>6535.1404393500006</v>
      </c>
      <c r="CF99" s="66">
        <v>5990.2159641500002</v>
      </c>
      <c r="CG99" s="66">
        <v>5740.63019764</v>
      </c>
      <c r="CH99" s="66">
        <v>5738.4027907100008</v>
      </c>
      <c r="CI99" s="66">
        <v>6034.4642266599994</v>
      </c>
      <c r="CJ99" s="66">
        <v>5690.4354893299997</v>
      </c>
      <c r="CK99" s="66">
        <v>5864.232355529999</v>
      </c>
      <c r="CL99" s="66">
        <v>5402.7914317199993</v>
      </c>
      <c r="CM99" s="66">
        <v>5166.3435225799994</v>
      </c>
      <c r="CN99" s="66">
        <v>4681.2645674899995</v>
      </c>
      <c r="CO99" s="66">
        <v>5273.7320579099996</v>
      </c>
      <c r="CP99" s="66">
        <v>5390.6035527900003</v>
      </c>
      <c r="CQ99" s="66">
        <v>4831.1356805800006</v>
      </c>
      <c r="CR99" s="66">
        <v>4528.3446146099996</v>
      </c>
      <c r="CS99" s="66">
        <v>4704.8543624899994</v>
      </c>
      <c r="CT99" s="66">
        <v>4002.9089214799997</v>
      </c>
      <c r="CU99" s="66">
        <v>4058.38891259</v>
      </c>
      <c r="CV99" s="66">
        <v>3740.3835099799999</v>
      </c>
      <c r="CW99" s="66">
        <v>3996.3551125700005</v>
      </c>
      <c r="CX99" s="66">
        <v>3585.8307416799998</v>
      </c>
      <c r="CY99" s="66">
        <v>3362.47510762</v>
      </c>
      <c r="CZ99" s="66">
        <v>4127.0899843400002</v>
      </c>
      <c r="DA99" s="66">
        <v>4233.3835410000002</v>
      </c>
      <c r="DB99" s="66">
        <v>4187.3035787400004</v>
      </c>
      <c r="DC99" s="66">
        <v>4034.8057205300001</v>
      </c>
      <c r="DD99" s="66">
        <v>3852.7905475500002</v>
      </c>
      <c r="DE99" s="66">
        <v>4049.3564178000001</v>
      </c>
      <c r="DF99" s="66">
        <v>4158.7137768000002</v>
      </c>
      <c r="DG99" s="66">
        <v>3909.5281808099994</v>
      </c>
      <c r="DH99" s="66">
        <v>3825.5833405899998</v>
      </c>
      <c r="DI99" s="66">
        <v>3832.4684367</v>
      </c>
      <c r="DJ99" s="66">
        <v>4002.0942936699998</v>
      </c>
      <c r="DK99" s="66">
        <v>4117.1379767600001</v>
      </c>
      <c r="DL99" s="66">
        <v>4183.2800357700007</v>
      </c>
      <c r="DM99" s="66">
        <v>3914.82666513</v>
      </c>
      <c r="DN99" s="66">
        <v>3662.89764547</v>
      </c>
      <c r="DO99" s="66">
        <v>3135.7688354800002</v>
      </c>
      <c r="DP99" s="66">
        <v>3754.7355311700003</v>
      </c>
      <c r="DQ99" s="66">
        <v>3578.9231350499999</v>
      </c>
      <c r="DR99" s="66">
        <v>3642.0194498299998</v>
      </c>
      <c r="DS99" s="66">
        <v>3441.6129255400001</v>
      </c>
      <c r="DT99" s="66">
        <v>3387.0258378900003</v>
      </c>
      <c r="DU99" s="66">
        <v>3406.0348388299999</v>
      </c>
      <c r="DV99" s="66">
        <v>3376.90582296</v>
      </c>
      <c r="DW99" s="66">
        <v>3338.2905017200001</v>
      </c>
      <c r="DX99" s="66">
        <v>3016.6649314400001</v>
      </c>
      <c r="DY99" s="66">
        <v>2956.6475208800002</v>
      </c>
      <c r="DZ99" s="66">
        <v>3163.0766650300002</v>
      </c>
      <c r="EA99" s="66">
        <v>3113.4810773199997</v>
      </c>
      <c r="EB99" s="66">
        <v>3004.4261979799999</v>
      </c>
      <c r="EC99" s="66">
        <v>3208.3279567</v>
      </c>
      <c r="ED99" s="66">
        <v>2818.9800664899999</v>
      </c>
      <c r="EE99" s="66">
        <v>2677.9645579900002</v>
      </c>
      <c r="EF99" s="66">
        <v>2751.2243884999998</v>
      </c>
    </row>
    <row r="100" spans="1:136">
      <c r="A100" s="65" t="s">
        <v>89</v>
      </c>
      <c r="B100" s="66">
        <v>3023.7279424399994</v>
      </c>
      <c r="C100" s="66">
        <v>3371.0257109499998</v>
      </c>
      <c r="D100" s="66">
        <v>3302.7712613699996</v>
      </c>
      <c r="E100" s="66">
        <v>2872.5970930000003</v>
      </c>
      <c r="F100" s="66">
        <v>3095.5567756699998</v>
      </c>
      <c r="G100" s="66">
        <v>3891.9906341300002</v>
      </c>
      <c r="H100" s="66">
        <v>3412.6778800799998</v>
      </c>
      <c r="I100" s="66">
        <v>3819.73346769</v>
      </c>
      <c r="J100" s="66">
        <v>3249.3219565300001</v>
      </c>
      <c r="K100" s="66">
        <v>3969.9799779200002</v>
      </c>
      <c r="L100" s="66">
        <v>3222.3321838399997</v>
      </c>
      <c r="M100" s="66">
        <v>3371.4099711700001</v>
      </c>
      <c r="N100" s="66">
        <v>3490.42225452</v>
      </c>
      <c r="O100" s="66">
        <v>3200.2816338500002</v>
      </c>
      <c r="P100" s="66">
        <v>2955.34704827</v>
      </c>
      <c r="Q100" s="66">
        <v>2811.07030657</v>
      </c>
      <c r="R100" s="66">
        <v>2895.8053086</v>
      </c>
      <c r="S100" s="66">
        <v>2975.3819508699999</v>
      </c>
      <c r="T100" s="66">
        <v>2887.3017879200002</v>
      </c>
      <c r="U100" s="66">
        <v>3024.0352383700001</v>
      </c>
      <c r="V100" s="66">
        <v>3023.4582824399995</v>
      </c>
      <c r="W100" s="66">
        <v>2524.54653383</v>
      </c>
      <c r="X100" s="66">
        <v>2673.9579260199998</v>
      </c>
      <c r="Y100" s="66">
        <v>2954.5610547099996</v>
      </c>
      <c r="Z100" s="66">
        <v>3151.4628442600001</v>
      </c>
      <c r="AA100" s="66">
        <v>3262.0994920500002</v>
      </c>
      <c r="AB100" s="66">
        <v>3384.4284938499995</v>
      </c>
      <c r="AC100" s="66">
        <v>2914.2479490799997</v>
      </c>
      <c r="AD100" s="66">
        <v>2784.56128046</v>
      </c>
      <c r="AE100" s="66">
        <v>3235.4383328600002</v>
      </c>
      <c r="AF100" s="66">
        <v>3176.5178016</v>
      </c>
      <c r="AG100" s="66">
        <v>2772.0574730299995</v>
      </c>
      <c r="AH100" s="66">
        <v>2847.9444934200001</v>
      </c>
      <c r="AI100" s="66">
        <v>3206.4402430700002</v>
      </c>
      <c r="AJ100" s="66">
        <v>2775.66348075</v>
      </c>
      <c r="AK100" s="66">
        <v>2969.54823691</v>
      </c>
      <c r="AL100" s="66">
        <v>2540.2516008399998</v>
      </c>
      <c r="AM100" s="66">
        <v>2856.8674226199996</v>
      </c>
      <c r="AN100" s="66">
        <v>2585.8008330799998</v>
      </c>
      <c r="AO100" s="66">
        <v>2902.48922687</v>
      </c>
      <c r="AP100" s="66">
        <v>2303.87941077</v>
      </c>
      <c r="AQ100" s="66">
        <v>2698.5297757500002</v>
      </c>
      <c r="AR100" s="66">
        <v>2443.2048859400002</v>
      </c>
      <c r="AS100" s="66">
        <v>2980.4357385600001</v>
      </c>
      <c r="AT100" s="66">
        <v>2798.4637757699998</v>
      </c>
      <c r="AU100" s="66">
        <v>2815.5133318799999</v>
      </c>
      <c r="AV100" s="66">
        <v>2546.6474582800001</v>
      </c>
      <c r="AW100" s="66">
        <v>3016.5554109499999</v>
      </c>
      <c r="AX100" s="66">
        <v>2760.2433617699999</v>
      </c>
      <c r="AY100" s="66">
        <v>2908.6708881699997</v>
      </c>
      <c r="AZ100" s="66">
        <v>2545.1226668600002</v>
      </c>
      <c r="BA100" s="66">
        <v>2747.28574076</v>
      </c>
      <c r="BB100" s="66">
        <v>3014.3403940200001</v>
      </c>
      <c r="BC100" s="66">
        <v>3106.8119323199999</v>
      </c>
      <c r="BD100" s="66">
        <v>2928.5230066999998</v>
      </c>
      <c r="BE100" s="66">
        <v>2644.2754288800002</v>
      </c>
      <c r="BF100" s="66">
        <v>2772.2837274500002</v>
      </c>
      <c r="BG100" s="66">
        <v>2919.7486442099998</v>
      </c>
      <c r="BH100" s="66">
        <v>2890.1498003400002</v>
      </c>
      <c r="BI100" s="66">
        <v>2794.7297208099999</v>
      </c>
      <c r="BJ100" s="66">
        <v>2962.7388183700004</v>
      </c>
      <c r="BK100" s="66">
        <v>2932.8721239000001</v>
      </c>
      <c r="BL100" s="66">
        <v>2774.6063474399998</v>
      </c>
      <c r="BM100" s="66">
        <v>3006.4486777500006</v>
      </c>
      <c r="BN100" s="66">
        <v>2784.8443564099998</v>
      </c>
      <c r="BO100" s="66">
        <v>2845.9514623800001</v>
      </c>
      <c r="BP100" s="66">
        <v>2689.5874029199995</v>
      </c>
      <c r="BQ100" s="66">
        <v>2814.9703809999996</v>
      </c>
      <c r="BR100" s="66">
        <v>2790.8233623599999</v>
      </c>
      <c r="BS100" s="66">
        <v>3040.4912343400001</v>
      </c>
      <c r="BT100" s="66">
        <v>3307.2382446800002</v>
      </c>
      <c r="BU100" s="66">
        <v>3090.6114947400001</v>
      </c>
      <c r="BV100" s="66">
        <v>3052.3336010100002</v>
      </c>
      <c r="BW100" s="66">
        <v>2832.4989120099999</v>
      </c>
      <c r="BX100" s="66">
        <v>2711.41300654</v>
      </c>
      <c r="BY100" s="66">
        <v>2695.7736065099998</v>
      </c>
      <c r="BZ100" s="66">
        <v>2720.1936592999996</v>
      </c>
      <c r="CA100" s="66">
        <v>2528.7143344899996</v>
      </c>
      <c r="CB100" s="66">
        <v>2673.4461305000004</v>
      </c>
      <c r="CC100" s="66">
        <v>2475.7090557199999</v>
      </c>
      <c r="CD100" s="66">
        <v>2681.2519625499999</v>
      </c>
      <c r="CE100" s="66">
        <v>2891.49812694</v>
      </c>
      <c r="CF100" s="66">
        <v>2450.8059060400001</v>
      </c>
      <c r="CG100" s="66">
        <v>2440.15282015</v>
      </c>
      <c r="CH100" s="66">
        <v>2224.1522677200001</v>
      </c>
      <c r="CI100" s="66">
        <v>2177.7913506499999</v>
      </c>
      <c r="CJ100" s="66">
        <v>2009.0499038299999</v>
      </c>
      <c r="CK100" s="66">
        <v>2162.3767609199999</v>
      </c>
      <c r="CL100" s="66">
        <v>2195.53583334</v>
      </c>
      <c r="CM100" s="66">
        <v>2181.3325988400002</v>
      </c>
      <c r="CN100" s="66">
        <v>2244.9996357599998</v>
      </c>
      <c r="CO100" s="66">
        <v>2315.22800654</v>
      </c>
      <c r="CP100" s="66">
        <v>2338.6163329199999</v>
      </c>
      <c r="CQ100" s="66">
        <v>2328.0574193500001</v>
      </c>
      <c r="CR100" s="66">
        <v>2182.3159928300001</v>
      </c>
      <c r="CS100" s="66">
        <v>2048.5854995200002</v>
      </c>
      <c r="CT100" s="66">
        <v>1950.72068803</v>
      </c>
      <c r="CU100" s="66">
        <v>1889.6216959799999</v>
      </c>
      <c r="CV100" s="66">
        <v>1919.6531641000001</v>
      </c>
      <c r="CW100" s="66">
        <v>1950.3462128799999</v>
      </c>
      <c r="CX100" s="66">
        <v>1909.0822626299998</v>
      </c>
      <c r="CY100" s="66">
        <v>1813.5083003700001</v>
      </c>
      <c r="CZ100" s="66">
        <v>1865.8450236900001</v>
      </c>
      <c r="DA100" s="66">
        <v>1925.69800433</v>
      </c>
      <c r="DB100" s="66">
        <v>1990.4253633200001</v>
      </c>
      <c r="DC100" s="66">
        <v>1939.3956534200001</v>
      </c>
      <c r="DD100" s="66">
        <v>1806.29830115</v>
      </c>
      <c r="DE100" s="66">
        <v>1953.3352522799998</v>
      </c>
      <c r="DF100" s="66">
        <v>1893.15743462</v>
      </c>
      <c r="DG100" s="66">
        <v>1821.8401962600001</v>
      </c>
      <c r="DH100" s="66">
        <v>1728.3282858699999</v>
      </c>
      <c r="DI100" s="66">
        <v>1717.9530285999999</v>
      </c>
      <c r="DJ100" s="66">
        <v>1677.8727602300003</v>
      </c>
      <c r="DK100" s="66">
        <v>1729.80082741</v>
      </c>
      <c r="DL100" s="66">
        <v>1679.82911511</v>
      </c>
      <c r="DM100" s="66">
        <v>1743.8894655300001</v>
      </c>
      <c r="DN100" s="66">
        <v>1695.2390693499999</v>
      </c>
      <c r="DO100" s="66">
        <v>1543.5328953100002</v>
      </c>
      <c r="DP100" s="66">
        <v>1750.5388313199999</v>
      </c>
      <c r="DQ100" s="66">
        <v>1684.2152522399999</v>
      </c>
      <c r="DR100" s="66">
        <v>1657.1572317499999</v>
      </c>
      <c r="DS100" s="66">
        <v>1624.0240782300002</v>
      </c>
      <c r="DT100" s="66">
        <v>1424.55963709</v>
      </c>
      <c r="DU100" s="66">
        <v>1439.99221689</v>
      </c>
      <c r="DV100" s="66">
        <v>1527.5726838899998</v>
      </c>
      <c r="DW100" s="66">
        <v>1435.9578388800001</v>
      </c>
      <c r="DX100" s="66">
        <v>1473.4707873799998</v>
      </c>
      <c r="DY100" s="66">
        <v>1404.64130307</v>
      </c>
      <c r="DZ100" s="66">
        <v>1457.6269667800002</v>
      </c>
      <c r="EA100" s="66">
        <v>1427.4693893799999</v>
      </c>
      <c r="EB100" s="66">
        <v>1301.38885196</v>
      </c>
      <c r="EC100" s="66">
        <v>1266.5553175699999</v>
      </c>
      <c r="ED100" s="66">
        <v>1205.0108400100003</v>
      </c>
      <c r="EE100" s="66">
        <v>1292.5784063900001</v>
      </c>
      <c r="EF100" s="66">
        <v>1300.23721277</v>
      </c>
    </row>
    <row r="101" spans="1:136">
      <c r="A101" s="65" t="s">
        <v>90</v>
      </c>
      <c r="B101" s="66">
        <v>5873.2808532499994</v>
      </c>
      <c r="C101" s="66">
        <v>5179.1518852899999</v>
      </c>
      <c r="D101" s="66">
        <v>5419.2883254099997</v>
      </c>
      <c r="E101" s="66">
        <v>5196.7207918399999</v>
      </c>
      <c r="F101" s="66">
        <v>4945.3157937899996</v>
      </c>
      <c r="G101" s="66">
        <v>5408.6325298900001</v>
      </c>
      <c r="H101" s="66">
        <v>5440.7419025399995</v>
      </c>
      <c r="I101" s="66">
        <v>5347.8173982199996</v>
      </c>
      <c r="J101" s="66">
        <v>5376.28457213</v>
      </c>
      <c r="K101" s="66">
        <v>5229.8885087399995</v>
      </c>
      <c r="L101" s="66">
        <v>5068.9827541699997</v>
      </c>
      <c r="M101" s="66">
        <v>5532.3132752800002</v>
      </c>
      <c r="N101" s="66">
        <v>5376.9679368099996</v>
      </c>
      <c r="O101" s="66">
        <v>5169.5702998099996</v>
      </c>
      <c r="P101" s="66">
        <v>4996.1086471600011</v>
      </c>
      <c r="Q101" s="66">
        <v>5032.2993796999999</v>
      </c>
      <c r="R101" s="66">
        <v>5218.9155093099998</v>
      </c>
      <c r="S101" s="66">
        <v>5717.8007276899998</v>
      </c>
      <c r="T101" s="66">
        <v>5339.3967247400005</v>
      </c>
      <c r="U101" s="66">
        <v>5275.26989245</v>
      </c>
      <c r="V101" s="66">
        <v>5228.6195783199992</v>
      </c>
      <c r="W101" s="66">
        <v>5301.9403705699997</v>
      </c>
      <c r="X101" s="66">
        <v>4925.2610938400003</v>
      </c>
      <c r="Y101" s="66">
        <v>5479.6623365399992</v>
      </c>
      <c r="Z101" s="66">
        <v>5458.159382750001</v>
      </c>
      <c r="AA101" s="66">
        <v>5827.5173084900007</v>
      </c>
      <c r="AB101" s="66">
        <v>5959.6516553499996</v>
      </c>
      <c r="AC101" s="66">
        <v>5773.9472540300003</v>
      </c>
      <c r="AD101" s="66">
        <v>5304.9639987299997</v>
      </c>
      <c r="AE101" s="66">
        <v>5206.4664367400001</v>
      </c>
      <c r="AF101" s="66">
        <v>4880.4988659699993</v>
      </c>
      <c r="AG101" s="66">
        <v>5150.3794045300001</v>
      </c>
      <c r="AH101" s="66">
        <v>5242.8445819200006</v>
      </c>
      <c r="AI101" s="66">
        <v>5185.3294324599992</v>
      </c>
      <c r="AJ101" s="66">
        <v>5379.2093205000001</v>
      </c>
      <c r="AK101" s="66">
        <v>4847.7691185399999</v>
      </c>
      <c r="AL101" s="66">
        <v>5613.1385445399992</v>
      </c>
      <c r="AM101" s="66">
        <v>5556.4750591999991</v>
      </c>
      <c r="AN101" s="66">
        <v>4887.9677679300003</v>
      </c>
      <c r="AO101" s="66">
        <v>5376.9670971200003</v>
      </c>
      <c r="AP101" s="66">
        <v>4767.5120746700004</v>
      </c>
      <c r="AQ101" s="66">
        <v>4943.2346257299996</v>
      </c>
      <c r="AR101" s="66">
        <v>4717.6945012099995</v>
      </c>
      <c r="AS101" s="66">
        <v>4738.33373613</v>
      </c>
      <c r="AT101" s="66">
        <v>4776.4528848500004</v>
      </c>
      <c r="AU101" s="66">
        <v>5163.3516657800001</v>
      </c>
      <c r="AV101" s="66">
        <v>4839.4455411199997</v>
      </c>
      <c r="AW101" s="66">
        <v>4711.6562542699994</v>
      </c>
      <c r="AX101" s="66">
        <v>4507.9715958899997</v>
      </c>
      <c r="AY101" s="66">
        <v>4780.6309975300001</v>
      </c>
      <c r="AZ101" s="66">
        <v>4464.3084533999991</v>
      </c>
      <c r="BA101" s="66">
        <v>4964.8997970500004</v>
      </c>
      <c r="BB101" s="66">
        <v>4831.981268309999</v>
      </c>
      <c r="BC101" s="66">
        <v>4790.7088046500003</v>
      </c>
      <c r="BD101" s="66">
        <v>4732.0386720699998</v>
      </c>
      <c r="BE101" s="66">
        <v>4474.8328263399999</v>
      </c>
      <c r="BF101" s="66">
        <v>4467.0662920100003</v>
      </c>
      <c r="BG101" s="66">
        <v>4926.690323249999</v>
      </c>
      <c r="BH101" s="66">
        <v>4921.4209586400002</v>
      </c>
      <c r="BI101" s="66">
        <v>4535.8183746300001</v>
      </c>
      <c r="BJ101" s="66">
        <v>4800.1777866100001</v>
      </c>
      <c r="BK101" s="66">
        <v>4878.7491476599989</v>
      </c>
      <c r="BL101" s="66">
        <v>4701.9810336399996</v>
      </c>
      <c r="BM101" s="66">
        <v>4840.8880544899994</v>
      </c>
      <c r="BN101" s="66">
        <v>4714.7931504899998</v>
      </c>
      <c r="BO101" s="66">
        <v>4549.1210030799994</v>
      </c>
      <c r="BP101" s="66">
        <v>4025.9763167799997</v>
      </c>
      <c r="BQ101" s="66">
        <v>4128.1073205799994</v>
      </c>
      <c r="BR101" s="66">
        <v>4386.5600697600003</v>
      </c>
      <c r="BS101" s="66">
        <v>4582.8162657299999</v>
      </c>
      <c r="BT101" s="66">
        <v>4349.8283401300005</v>
      </c>
      <c r="BU101" s="66">
        <v>4595.0887835100002</v>
      </c>
      <c r="BV101" s="66">
        <v>4358.6531863299997</v>
      </c>
      <c r="BW101" s="66">
        <v>4383.3318485300006</v>
      </c>
      <c r="BX101" s="66">
        <v>4186.9718192</v>
      </c>
      <c r="BY101" s="66">
        <v>4072.6429779399996</v>
      </c>
      <c r="BZ101" s="66">
        <v>4278.0407251300003</v>
      </c>
      <c r="CA101" s="66">
        <v>4279.5651714800006</v>
      </c>
      <c r="CB101" s="66">
        <v>4038.0576648199999</v>
      </c>
      <c r="CC101" s="66">
        <v>4328.12191274</v>
      </c>
      <c r="CD101" s="66">
        <v>4081.9896182700004</v>
      </c>
      <c r="CE101" s="66">
        <v>4536.4529590299999</v>
      </c>
      <c r="CF101" s="66">
        <v>4470.0050601900002</v>
      </c>
      <c r="CG101" s="66">
        <v>4808.3209064700004</v>
      </c>
      <c r="CH101" s="66">
        <v>4779.3424852500011</v>
      </c>
      <c r="CI101" s="66">
        <v>5028.80179709</v>
      </c>
      <c r="CJ101" s="66">
        <v>4685.1607525400004</v>
      </c>
      <c r="CK101" s="66">
        <v>4678.1423308599997</v>
      </c>
      <c r="CL101" s="66">
        <v>4701.0398964099995</v>
      </c>
      <c r="CM101" s="66">
        <v>4476.34520849</v>
      </c>
      <c r="CN101" s="66">
        <v>4430.5370746799999</v>
      </c>
      <c r="CO101" s="66">
        <v>4360.0842384699999</v>
      </c>
      <c r="CP101" s="66">
        <v>4590.51745424</v>
      </c>
      <c r="CQ101" s="66">
        <v>4506.1414759300005</v>
      </c>
      <c r="CR101" s="66">
        <v>4518.48426268</v>
      </c>
      <c r="CS101" s="66">
        <v>4729.0710343000001</v>
      </c>
      <c r="CT101" s="66">
        <v>4962.4546381000009</v>
      </c>
      <c r="CU101" s="66">
        <v>4688.6718260899997</v>
      </c>
      <c r="CV101" s="66">
        <v>4117.7971973499998</v>
      </c>
      <c r="CW101" s="66">
        <v>4486.0394861499999</v>
      </c>
      <c r="CX101" s="66">
        <v>4424.0029804200003</v>
      </c>
      <c r="CY101" s="66">
        <v>4669.1907674499998</v>
      </c>
      <c r="CZ101" s="66">
        <v>4606.0748771800008</v>
      </c>
      <c r="DA101" s="66">
        <v>4417.6468122400001</v>
      </c>
      <c r="DB101" s="66">
        <v>4553.6119855100005</v>
      </c>
      <c r="DC101" s="66">
        <v>4629.8352148399999</v>
      </c>
      <c r="DD101" s="66">
        <v>4307.8913248899999</v>
      </c>
      <c r="DE101" s="66">
        <v>4798.0694694599988</v>
      </c>
      <c r="DF101" s="66">
        <v>4667.3411382200002</v>
      </c>
      <c r="DG101" s="66">
        <v>4731.3428077400004</v>
      </c>
      <c r="DH101" s="66">
        <v>4628.3930937299992</v>
      </c>
      <c r="DI101" s="66">
        <v>4805.7024450599993</v>
      </c>
      <c r="DJ101" s="66">
        <v>4561.7727745699995</v>
      </c>
      <c r="DK101" s="66">
        <v>4455.0810482499992</v>
      </c>
      <c r="DL101" s="66">
        <v>4385.0036425199996</v>
      </c>
      <c r="DM101" s="66">
        <v>4288.4589165799998</v>
      </c>
      <c r="DN101" s="66">
        <v>4352.8844060299998</v>
      </c>
      <c r="DO101" s="66">
        <v>4127.7855945800002</v>
      </c>
      <c r="DP101" s="66">
        <v>4258.5792763400004</v>
      </c>
      <c r="DQ101" s="66">
        <v>4237.5430019500009</v>
      </c>
      <c r="DR101" s="66">
        <v>4436.6330452800003</v>
      </c>
      <c r="DS101" s="66">
        <v>4381.5997212100001</v>
      </c>
      <c r="DT101" s="66">
        <v>4268.4458798099995</v>
      </c>
      <c r="DU101" s="66">
        <v>4287.6055627100004</v>
      </c>
      <c r="DV101" s="66">
        <v>4259.3174589199998</v>
      </c>
      <c r="DW101" s="66">
        <v>4182.1841676999993</v>
      </c>
      <c r="DX101" s="66">
        <v>4207.2713893800001</v>
      </c>
      <c r="DY101" s="66">
        <v>4282.2221834699994</v>
      </c>
      <c r="DZ101" s="66">
        <v>4353.9940039299991</v>
      </c>
      <c r="EA101" s="66">
        <v>4401.9470867999999</v>
      </c>
      <c r="EB101" s="66">
        <v>4096.9937917500001</v>
      </c>
      <c r="EC101" s="66">
        <v>4218.8320333700003</v>
      </c>
      <c r="ED101" s="66">
        <v>4402.0413217799996</v>
      </c>
      <c r="EE101" s="66">
        <v>4333.4052431599994</v>
      </c>
      <c r="EF101" s="66">
        <v>4134.7970468100002</v>
      </c>
    </row>
    <row r="102" spans="1:136">
      <c r="A102" s="65" t="s">
        <v>91</v>
      </c>
      <c r="B102" s="66">
        <v>7142.8187737200005</v>
      </c>
      <c r="C102" s="66">
        <v>7354.1450114200006</v>
      </c>
      <c r="D102" s="66">
        <v>6891.1391008800001</v>
      </c>
      <c r="E102" s="66">
        <v>6676.4234423799999</v>
      </c>
      <c r="F102" s="66">
        <v>6771.5176131600001</v>
      </c>
      <c r="G102" s="66">
        <v>6713.4951452100004</v>
      </c>
      <c r="H102" s="66">
        <v>6834.9276606399999</v>
      </c>
      <c r="I102" s="66">
        <v>6716.5768376899996</v>
      </c>
      <c r="J102" s="66">
        <v>6778.6305856199997</v>
      </c>
      <c r="K102" s="66">
        <v>6828.4354168899999</v>
      </c>
      <c r="L102" s="66">
        <v>6395.4650045399994</v>
      </c>
      <c r="M102" s="66">
        <v>6653.1413400900001</v>
      </c>
      <c r="N102" s="66">
        <v>6973.7187019700004</v>
      </c>
      <c r="O102" s="66">
        <v>6813.4842307300005</v>
      </c>
      <c r="P102" s="66">
        <v>6197.4107907000007</v>
      </c>
      <c r="Q102" s="66">
        <v>6516.5952249599995</v>
      </c>
      <c r="R102" s="66">
        <v>6469.6946843699989</v>
      </c>
      <c r="S102" s="66">
        <v>6068.1767374699994</v>
      </c>
      <c r="T102" s="66">
        <v>5931.97428021</v>
      </c>
      <c r="U102" s="66">
        <v>5914.9273877699998</v>
      </c>
      <c r="V102" s="66">
        <v>5889.0228034900001</v>
      </c>
      <c r="W102" s="66">
        <v>6050.7144371100003</v>
      </c>
      <c r="X102" s="66">
        <v>5860.3760545300001</v>
      </c>
      <c r="Y102" s="66">
        <v>5234.3011816800008</v>
      </c>
      <c r="Z102" s="66">
        <v>5126.2146923999999</v>
      </c>
      <c r="AA102" s="66">
        <v>4953.7134395199992</v>
      </c>
      <c r="AB102" s="66">
        <v>5227.4801287500004</v>
      </c>
      <c r="AC102" s="66">
        <v>5458.9799317400002</v>
      </c>
      <c r="AD102" s="66">
        <v>5647.1119351500001</v>
      </c>
      <c r="AE102" s="66">
        <v>5185.9146883699996</v>
      </c>
      <c r="AF102" s="66">
        <v>5702.4848686799996</v>
      </c>
      <c r="AG102" s="66">
        <v>5430.8076004200002</v>
      </c>
      <c r="AH102" s="66">
        <v>4908.18466876</v>
      </c>
      <c r="AI102" s="66">
        <v>4992.3675834900005</v>
      </c>
      <c r="AJ102" s="66">
        <v>4909.5844677900004</v>
      </c>
      <c r="AK102" s="66">
        <v>5269.9227182899995</v>
      </c>
      <c r="AL102" s="66">
        <v>5157.2248555000006</v>
      </c>
      <c r="AM102" s="66">
        <v>4825.6497251800001</v>
      </c>
      <c r="AN102" s="66">
        <v>4709.1095251300003</v>
      </c>
      <c r="AO102" s="66">
        <v>4795.2927852499997</v>
      </c>
      <c r="AP102" s="66">
        <v>4843.8109137199999</v>
      </c>
      <c r="AQ102" s="66">
        <v>4771.1823436900004</v>
      </c>
      <c r="AR102" s="66">
        <v>5076.0420866900004</v>
      </c>
      <c r="AS102" s="66">
        <v>5267.5702184299998</v>
      </c>
      <c r="AT102" s="66">
        <v>5094.6847921300005</v>
      </c>
      <c r="AU102" s="66">
        <v>4910.8205242499998</v>
      </c>
      <c r="AV102" s="66">
        <v>4719.3546071400006</v>
      </c>
      <c r="AW102" s="66">
        <v>4385.8515584400002</v>
      </c>
      <c r="AX102" s="66">
        <v>4798.5828000900001</v>
      </c>
      <c r="AY102" s="66">
        <v>4948.5465494800001</v>
      </c>
      <c r="AZ102" s="66">
        <v>4462.8749720099995</v>
      </c>
      <c r="BA102" s="66">
        <v>4731.6569219600005</v>
      </c>
      <c r="BB102" s="66">
        <v>4459.4321042499996</v>
      </c>
      <c r="BC102" s="66">
        <v>3988.3338967000004</v>
      </c>
      <c r="BD102" s="66">
        <v>4000.0413113499999</v>
      </c>
      <c r="BE102" s="66">
        <v>4313.1502088500001</v>
      </c>
      <c r="BF102" s="66">
        <v>4846.0220850300002</v>
      </c>
      <c r="BG102" s="66">
        <v>4611.7718970300002</v>
      </c>
      <c r="BH102" s="66">
        <v>4726.3301652800001</v>
      </c>
      <c r="BI102" s="66">
        <v>4587.8298877100005</v>
      </c>
      <c r="BJ102" s="66">
        <v>4475.9395674400002</v>
      </c>
      <c r="BK102" s="66">
        <v>4453.0286548800004</v>
      </c>
      <c r="BL102" s="66">
        <v>4410.3692824199998</v>
      </c>
      <c r="BM102" s="66">
        <v>4491.1213998200001</v>
      </c>
      <c r="BN102" s="66">
        <v>4281.87989371</v>
      </c>
      <c r="BO102" s="66">
        <v>4362.5833911999998</v>
      </c>
      <c r="BP102" s="66">
        <v>4293.8940683199999</v>
      </c>
      <c r="BQ102" s="66">
        <v>4257.9493422599999</v>
      </c>
      <c r="BR102" s="66">
        <v>4009.9231361300003</v>
      </c>
      <c r="BS102" s="66">
        <v>4012.4285590700001</v>
      </c>
      <c r="BT102" s="66">
        <v>4264.2747286699996</v>
      </c>
      <c r="BU102" s="66">
        <v>4282.6104065400004</v>
      </c>
      <c r="BV102" s="66">
        <v>4121.7140662499996</v>
      </c>
      <c r="BW102" s="66">
        <v>4386.2568693200001</v>
      </c>
      <c r="BX102" s="66">
        <v>4403.5328960500001</v>
      </c>
      <c r="BY102" s="66">
        <v>4377.8341225900003</v>
      </c>
      <c r="BZ102" s="66">
        <v>4304.9031975300004</v>
      </c>
      <c r="CA102" s="66">
        <v>4558.9908763600006</v>
      </c>
      <c r="CB102" s="66">
        <v>4256.2348406000001</v>
      </c>
      <c r="CC102" s="66">
        <v>4194.9314693300003</v>
      </c>
      <c r="CD102" s="66">
        <v>4350.8762987299997</v>
      </c>
      <c r="CE102" s="66">
        <v>3777.0651321</v>
      </c>
      <c r="CF102" s="66">
        <v>4159.4222831899997</v>
      </c>
      <c r="CG102" s="66">
        <v>4258.7119645000002</v>
      </c>
      <c r="CH102" s="66">
        <v>4268.0979103</v>
      </c>
      <c r="CI102" s="66">
        <v>4143.09393043</v>
      </c>
      <c r="CJ102" s="66">
        <v>4071.6159057</v>
      </c>
      <c r="CK102" s="66">
        <v>4092.3651141999999</v>
      </c>
      <c r="CL102" s="66">
        <v>4205.1965651800001</v>
      </c>
      <c r="CM102" s="66">
        <v>4282.1208213999998</v>
      </c>
      <c r="CN102" s="66">
        <v>4417.1425736499996</v>
      </c>
      <c r="CO102" s="66">
        <v>4210.3388791999996</v>
      </c>
      <c r="CP102" s="66">
        <v>3724.2977175799997</v>
      </c>
      <c r="CQ102" s="66">
        <v>3324.4791441300003</v>
      </c>
      <c r="CR102" s="66">
        <v>3451.10560175</v>
      </c>
      <c r="CS102" s="66">
        <v>3639.7616169399998</v>
      </c>
      <c r="CT102" s="66">
        <v>3997.8974846799997</v>
      </c>
      <c r="CU102" s="66">
        <v>4137.9453536299998</v>
      </c>
      <c r="CV102" s="66">
        <v>4312.7878995600004</v>
      </c>
      <c r="CW102" s="66">
        <v>4558.2975818699997</v>
      </c>
      <c r="CX102" s="66">
        <v>4373.6885461399997</v>
      </c>
      <c r="CY102" s="66">
        <v>3982.8672235700005</v>
      </c>
      <c r="CZ102" s="66">
        <v>4096.1456503600002</v>
      </c>
      <c r="DA102" s="66">
        <v>4289.4976605000002</v>
      </c>
      <c r="DB102" s="66">
        <v>4436.1948904800001</v>
      </c>
      <c r="DC102" s="66">
        <v>4440.6290462999996</v>
      </c>
      <c r="DD102" s="66">
        <v>4197.9177643799994</v>
      </c>
      <c r="DE102" s="66">
        <v>4429.7164315400005</v>
      </c>
      <c r="DF102" s="66">
        <v>4544.8795182799995</v>
      </c>
      <c r="DG102" s="66">
        <v>4377.66038948</v>
      </c>
      <c r="DH102" s="66">
        <v>4249.5489796000002</v>
      </c>
      <c r="DI102" s="66">
        <v>4603.9728950999997</v>
      </c>
      <c r="DJ102" s="66">
        <v>4622.3880688999998</v>
      </c>
      <c r="DK102" s="66">
        <v>4242.1996104299997</v>
      </c>
      <c r="DL102" s="66">
        <v>4378.8697955200005</v>
      </c>
      <c r="DM102" s="66">
        <v>4371.0946373900006</v>
      </c>
      <c r="DN102" s="66">
        <v>4491.4566779400002</v>
      </c>
      <c r="DO102" s="66">
        <v>3791.6471576200001</v>
      </c>
      <c r="DP102" s="66">
        <v>4704.6314272800009</v>
      </c>
      <c r="DQ102" s="66">
        <v>4756.9512991700003</v>
      </c>
      <c r="DR102" s="66">
        <v>4838.0639474100008</v>
      </c>
      <c r="DS102" s="66">
        <v>4494.9533014799999</v>
      </c>
      <c r="DT102" s="66">
        <v>4813.8929505100004</v>
      </c>
      <c r="DU102" s="66">
        <v>5198.3671258799995</v>
      </c>
      <c r="DV102" s="66">
        <v>5104.76677475</v>
      </c>
      <c r="DW102" s="66">
        <v>4709.4583088400004</v>
      </c>
      <c r="DX102" s="66">
        <v>5267.5543549400008</v>
      </c>
      <c r="DY102" s="66">
        <v>5114.4610270100002</v>
      </c>
      <c r="DZ102" s="66">
        <v>3313.9959183999999</v>
      </c>
      <c r="EA102" s="66">
        <v>4909.2110673799998</v>
      </c>
      <c r="EB102" s="66">
        <v>5038.8234212200005</v>
      </c>
      <c r="EC102" s="66">
        <v>4882.3724432999998</v>
      </c>
      <c r="ED102" s="66">
        <v>4325.1257545799999</v>
      </c>
      <c r="EE102" s="66">
        <v>4516.2286454999994</v>
      </c>
      <c r="EF102" s="66">
        <v>4850.4220789800002</v>
      </c>
    </row>
    <row r="103" spans="1:136">
      <c r="A103" s="65" t="s">
        <v>92</v>
      </c>
      <c r="B103" s="66">
        <v>12038.891597329999</v>
      </c>
      <c r="C103" s="66">
        <v>12042.1133957</v>
      </c>
      <c r="D103" s="66">
        <v>12292.04917446</v>
      </c>
      <c r="E103" s="66">
        <v>12632.45812721</v>
      </c>
      <c r="F103" s="66">
        <v>12288.26960399</v>
      </c>
      <c r="G103" s="66">
        <v>11734.855557360001</v>
      </c>
      <c r="H103" s="66">
        <v>11514.747387830001</v>
      </c>
      <c r="I103" s="66">
        <v>10908.860873040001</v>
      </c>
      <c r="J103" s="66">
        <v>10946.826975100001</v>
      </c>
      <c r="K103" s="66">
        <v>11244.083659330001</v>
      </c>
      <c r="L103" s="66">
        <v>10598.15803018</v>
      </c>
      <c r="M103" s="66">
        <v>9777.6060388400001</v>
      </c>
      <c r="N103" s="66">
        <v>9403.2745876999998</v>
      </c>
      <c r="O103" s="66">
        <v>9524.5049056700009</v>
      </c>
      <c r="P103" s="66">
        <v>9048.45713531</v>
      </c>
      <c r="Q103" s="66">
        <v>9966.8681047700011</v>
      </c>
      <c r="R103" s="66">
        <v>10001.393016059999</v>
      </c>
      <c r="S103" s="66">
        <v>9962.6950017300005</v>
      </c>
      <c r="T103" s="66">
        <v>8985.5905457400004</v>
      </c>
      <c r="U103" s="66">
        <v>8612.781505840001</v>
      </c>
      <c r="V103" s="66">
        <v>8483.3489224799996</v>
      </c>
      <c r="W103" s="66">
        <v>9262.4461105300015</v>
      </c>
      <c r="X103" s="66">
        <v>8744.1768895900004</v>
      </c>
      <c r="Y103" s="66">
        <v>8522.1007559099999</v>
      </c>
      <c r="Z103" s="66">
        <v>8141.6733659599995</v>
      </c>
      <c r="AA103" s="66">
        <v>8543.5234277600011</v>
      </c>
      <c r="AB103" s="66">
        <v>8686.7993320799997</v>
      </c>
      <c r="AC103" s="66">
        <v>8355.7736860799996</v>
      </c>
      <c r="AD103" s="66">
        <v>7807.5908522300006</v>
      </c>
      <c r="AE103" s="66">
        <v>7826.8805635899998</v>
      </c>
      <c r="AF103" s="66">
        <v>7082.4386570900006</v>
      </c>
      <c r="AG103" s="66">
        <v>7419.2183969799999</v>
      </c>
      <c r="AH103" s="66">
        <v>7599.2522813900005</v>
      </c>
      <c r="AI103" s="66">
        <v>7427.7174263899997</v>
      </c>
      <c r="AJ103" s="66">
        <v>7139.5559274999996</v>
      </c>
      <c r="AK103" s="66">
        <v>7226.2003750700005</v>
      </c>
      <c r="AL103" s="66">
        <v>7279.85502851</v>
      </c>
      <c r="AM103" s="66">
        <v>7011.1904375600006</v>
      </c>
      <c r="AN103" s="66">
        <v>6641.5420927099995</v>
      </c>
      <c r="AO103" s="66">
        <v>6302.8749981199999</v>
      </c>
      <c r="AP103" s="66">
        <v>6086.3065015700004</v>
      </c>
      <c r="AQ103" s="66">
        <v>6440.8231422400004</v>
      </c>
      <c r="AR103" s="66">
        <v>6453.7376983799995</v>
      </c>
      <c r="AS103" s="66">
        <v>6034.3230047500001</v>
      </c>
      <c r="AT103" s="66">
        <v>6535.4650614800012</v>
      </c>
      <c r="AU103" s="66">
        <v>6346.4633467500007</v>
      </c>
      <c r="AV103" s="66">
        <v>5864.5742856899997</v>
      </c>
      <c r="AW103" s="66">
        <v>6157.1424301200004</v>
      </c>
      <c r="AX103" s="66">
        <v>6049.6392320300001</v>
      </c>
      <c r="AY103" s="66">
        <v>6501.8850375499997</v>
      </c>
      <c r="AZ103" s="66">
        <v>6142.3707797500001</v>
      </c>
      <c r="BA103" s="66">
        <v>6186.8563755700006</v>
      </c>
      <c r="BB103" s="66">
        <v>6099.8318228099997</v>
      </c>
      <c r="BC103" s="66">
        <v>6330.1056740800004</v>
      </c>
      <c r="BD103" s="66">
        <v>5875.1213391900001</v>
      </c>
      <c r="BE103" s="66">
        <v>5759.3511065099992</v>
      </c>
      <c r="BF103" s="66">
        <v>5922.9522140199997</v>
      </c>
      <c r="BG103" s="66">
        <v>5818.9112478099996</v>
      </c>
      <c r="BH103" s="66">
        <v>6019.2860282600004</v>
      </c>
      <c r="BI103" s="66">
        <v>5973.0860142900001</v>
      </c>
      <c r="BJ103" s="66">
        <v>5619.4972499800006</v>
      </c>
      <c r="BK103" s="66">
        <v>5498.21715365</v>
      </c>
      <c r="BL103" s="66">
        <v>5685.0446013600003</v>
      </c>
      <c r="BM103" s="66">
        <v>5842.0602357600001</v>
      </c>
      <c r="BN103" s="66">
        <v>5754.1331457300003</v>
      </c>
      <c r="BO103" s="66">
        <v>5727.7934534200003</v>
      </c>
      <c r="BP103" s="66">
        <v>5831.0575539199999</v>
      </c>
      <c r="BQ103" s="66">
        <v>5849.4143863600002</v>
      </c>
      <c r="BR103" s="66">
        <v>5887.5180398899993</v>
      </c>
      <c r="BS103" s="66">
        <v>5938.9066410899995</v>
      </c>
      <c r="BT103" s="66">
        <v>5142.5717378299996</v>
      </c>
      <c r="BU103" s="66">
        <v>5498.1504977799996</v>
      </c>
      <c r="BV103" s="66">
        <v>5562.2222189100003</v>
      </c>
      <c r="BW103" s="66">
        <v>5352.4313700399998</v>
      </c>
      <c r="BX103" s="66">
        <v>5584.1413921800004</v>
      </c>
      <c r="BY103" s="66">
        <v>5452.9985410500003</v>
      </c>
      <c r="BZ103" s="66">
        <v>5674.0741296699998</v>
      </c>
      <c r="CA103" s="66">
        <v>5528.4497007600003</v>
      </c>
      <c r="CB103" s="66">
        <v>5599.8783205700001</v>
      </c>
      <c r="CC103" s="66">
        <v>5492.6527485900006</v>
      </c>
      <c r="CD103" s="66">
        <v>5838.4861389899997</v>
      </c>
      <c r="CE103" s="66">
        <v>6092.4782697600003</v>
      </c>
      <c r="CF103" s="66">
        <v>5846.2572286599989</v>
      </c>
      <c r="CG103" s="66">
        <v>5798.9610479100002</v>
      </c>
      <c r="CH103" s="66">
        <v>5695.6619642700007</v>
      </c>
      <c r="CI103" s="66">
        <v>5510.1054486600005</v>
      </c>
      <c r="CJ103" s="66">
        <v>6307.3641193799995</v>
      </c>
      <c r="CK103" s="66">
        <v>5976.9610324699988</v>
      </c>
      <c r="CL103" s="66">
        <v>5881.5602177700002</v>
      </c>
      <c r="CM103" s="66">
        <v>5571.4033906900004</v>
      </c>
      <c r="CN103" s="66">
        <v>6044.8457211099994</v>
      </c>
      <c r="CO103" s="66">
        <v>5926.3629213200002</v>
      </c>
      <c r="CP103" s="66">
        <v>5978.43672565</v>
      </c>
      <c r="CQ103" s="66">
        <v>5726.6189411199994</v>
      </c>
      <c r="CR103" s="66">
        <v>5508.7516037200003</v>
      </c>
      <c r="CS103" s="66">
        <v>5489.0047808399995</v>
      </c>
      <c r="CT103" s="66">
        <v>5505.8455219499992</v>
      </c>
      <c r="CU103" s="66">
        <v>5706.3750624799995</v>
      </c>
      <c r="CV103" s="66">
        <v>5742.5685937300004</v>
      </c>
      <c r="CW103" s="66">
        <v>5469.5043918299998</v>
      </c>
      <c r="CX103" s="66">
        <v>5147.5096913999996</v>
      </c>
      <c r="CY103" s="66">
        <v>5454.4062420500004</v>
      </c>
      <c r="CZ103" s="66">
        <v>5766.6858545199993</v>
      </c>
      <c r="DA103" s="66">
        <v>6017.7355699299997</v>
      </c>
      <c r="DB103" s="66">
        <v>5643.124157780001</v>
      </c>
      <c r="DC103" s="66">
        <v>5806.2908175600005</v>
      </c>
      <c r="DD103" s="66">
        <v>5882.6810742300004</v>
      </c>
      <c r="DE103" s="66">
        <v>6046.6261090400003</v>
      </c>
      <c r="DF103" s="66">
        <v>5688.4476024899996</v>
      </c>
      <c r="DG103" s="66">
        <v>5567.1299131100004</v>
      </c>
      <c r="DH103" s="66">
        <v>5739.5365934999991</v>
      </c>
      <c r="DI103" s="66">
        <v>6159.6560337000001</v>
      </c>
      <c r="DJ103" s="66">
        <v>5896.472117700001</v>
      </c>
      <c r="DK103" s="66">
        <v>5699.5388346</v>
      </c>
      <c r="DL103" s="66">
        <v>5502.5577448999993</v>
      </c>
      <c r="DM103" s="66">
        <v>5646.9665817900004</v>
      </c>
      <c r="DN103" s="66">
        <v>6012.5701922999997</v>
      </c>
      <c r="DO103" s="66">
        <v>5549.7659683000002</v>
      </c>
      <c r="DP103" s="66">
        <v>5790.7767408999998</v>
      </c>
      <c r="DQ103" s="66">
        <v>5748.3771711999998</v>
      </c>
      <c r="DR103" s="66">
        <v>5572.5110791099996</v>
      </c>
      <c r="DS103" s="66">
        <v>5024.2047469999998</v>
      </c>
      <c r="DT103" s="66">
        <v>5288.6967559999994</v>
      </c>
      <c r="DU103" s="66">
        <v>5378.0017474899996</v>
      </c>
      <c r="DV103" s="66">
        <v>5643.5993789900003</v>
      </c>
      <c r="DW103" s="66">
        <v>5444.0155771</v>
      </c>
      <c r="DX103" s="66">
        <v>5295.4927243000002</v>
      </c>
      <c r="DY103" s="66">
        <v>5181.1655152100002</v>
      </c>
      <c r="DZ103" s="66">
        <v>5116.3466169000003</v>
      </c>
      <c r="EA103" s="66">
        <v>5080.0183305999999</v>
      </c>
      <c r="EB103" s="66">
        <v>5050.1133540999999</v>
      </c>
      <c r="EC103" s="66">
        <v>4742.4937001999997</v>
      </c>
      <c r="ED103" s="66">
        <v>4653.2376979999999</v>
      </c>
      <c r="EE103" s="66">
        <v>4746.1931422999996</v>
      </c>
      <c r="EF103" s="66">
        <v>5135.3947287999999</v>
      </c>
    </row>
    <row r="104" spans="1:136">
      <c r="A104" s="65" t="s">
        <v>93</v>
      </c>
      <c r="B104" s="66">
        <v>1875.8412596899998</v>
      </c>
      <c r="C104" s="66">
        <v>2039.6798093499999</v>
      </c>
      <c r="D104" s="66">
        <v>1974.3422433199999</v>
      </c>
      <c r="E104" s="66">
        <v>1728.58197023</v>
      </c>
      <c r="F104" s="66">
        <v>1719.9812996400001</v>
      </c>
      <c r="G104" s="66">
        <v>1570.8961829299999</v>
      </c>
      <c r="H104" s="66">
        <v>1763.9577473300001</v>
      </c>
      <c r="I104" s="66">
        <v>1568.6235356</v>
      </c>
      <c r="J104" s="66">
        <v>2018.40270921</v>
      </c>
      <c r="K104" s="66">
        <v>2009.05726523</v>
      </c>
      <c r="L104" s="66">
        <v>2161.4063835100001</v>
      </c>
      <c r="M104" s="66">
        <v>2023.28223254</v>
      </c>
      <c r="N104" s="66">
        <v>1853.2585492100002</v>
      </c>
      <c r="O104" s="66">
        <v>1870.9302415</v>
      </c>
      <c r="P104" s="66">
        <v>1512.32690538</v>
      </c>
      <c r="Q104" s="66">
        <v>1366.74222414</v>
      </c>
      <c r="R104" s="66">
        <v>1433.28798293</v>
      </c>
      <c r="S104" s="66">
        <v>1320.83338123</v>
      </c>
      <c r="T104" s="66">
        <v>1581.9706234600001</v>
      </c>
      <c r="U104" s="66">
        <v>1648.13488502</v>
      </c>
      <c r="V104" s="66">
        <v>1634.97777713</v>
      </c>
      <c r="W104" s="66">
        <v>1392.4146997799999</v>
      </c>
      <c r="X104" s="66">
        <v>1481.7870534200001</v>
      </c>
      <c r="Y104" s="66">
        <v>1477.6231760799999</v>
      </c>
      <c r="Z104" s="66">
        <v>1400.8824190399998</v>
      </c>
      <c r="AA104" s="66">
        <v>1217.9806897399999</v>
      </c>
      <c r="AB104" s="66">
        <v>1369.34109717</v>
      </c>
      <c r="AC104" s="66">
        <v>1552.91890885</v>
      </c>
      <c r="AD104" s="66">
        <v>1737.10786024</v>
      </c>
      <c r="AE104" s="66">
        <v>1623.35997615</v>
      </c>
      <c r="AF104" s="66">
        <v>1477.42187399</v>
      </c>
      <c r="AG104" s="66">
        <v>1394.6053757500001</v>
      </c>
      <c r="AH104" s="66">
        <v>1388.9974119200001</v>
      </c>
      <c r="AI104" s="66">
        <v>1398.4727896899999</v>
      </c>
      <c r="AJ104" s="66">
        <v>1465.3030282100001</v>
      </c>
      <c r="AK104" s="66">
        <v>1419.42830276</v>
      </c>
      <c r="AL104" s="66">
        <v>1384.8853044500001</v>
      </c>
      <c r="AM104" s="66">
        <v>1434.5917942600001</v>
      </c>
      <c r="AN104" s="66">
        <v>1561.97313149</v>
      </c>
      <c r="AO104" s="66">
        <v>1606.8975491199999</v>
      </c>
      <c r="AP104" s="66">
        <v>1535.5539462299998</v>
      </c>
      <c r="AQ104" s="66">
        <v>1426.0190335000002</v>
      </c>
      <c r="AR104" s="66">
        <v>1307.3416585699999</v>
      </c>
      <c r="AS104" s="66">
        <v>1342.9067624099998</v>
      </c>
      <c r="AT104" s="66">
        <v>1352.10765937</v>
      </c>
      <c r="AU104" s="66">
        <v>1329.27363569</v>
      </c>
      <c r="AV104" s="66">
        <v>1291.1746170900001</v>
      </c>
      <c r="AW104" s="66">
        <v>1244.1479349199999</v>
      </c>
      <c r="AX104" s="66">
        <v>1362.4521417800001</v>
      </c>
      <c r="AY104" s="66">
        <v>1251.9868534500001</v>
      </c>
      <c r="AZ104" s="66">
        <v>1337.2497803000001</v>
      </c>
      <c r="BA104" s="66">
        <v>1378.3350482400001</v>
      </c>
      <c r="BB104" s="66">
        <v>1243.5393347500001</v>
      </c>
      <c r="BC104" s="66">
        <v>1096.7884663</v>
      </c>
      <c r="BD104" s="66">
        <v>1174.59255938</v>
      </c>
      <c r="BE104" s="66">
        <v>1270.8926018699999</v>
      </c>
      <c r="BF104" s="66">
        <v>1241.78905377</v>
      </c>
      <c r="BG104" s="66">
        <v>1328.72356221</v>
      </c>
      <c r="BH104" s="66">
        <v>1265.8547394100001</v>
      </c>
      <c r="BI104" s="66">
        <v>1240.46688161</v>
      </c>
      <c r="BJ104" s="66">
        <v>1220.52389788</v>
      </c>
      <c r="BK104" s="66">
        <v>1244.4683042299998</v>
      </c>
      <c r="BL104" s="66">
        <v>1400.0767100899998</v>
      </c>
      <c r="BM104" s="66">
        <v>1299.7357186300001</v>
      </c>
      <c r="BN104" s="66">
        <v>1166.5143178000001</v>
      </c>
      <c r="BO104" s="66">
        <v>1416.8470066600003</v>
      </c>
      <c r="BP104" s="66">
        <v>1461.6461714299999</v>
      </c>
      <c r="BQ104" s="66">
        <v>1278.51910148</v>
      </c>
      <c r="BR104" s="66">
        <v>1338.0993125599998</v>
      </c>
      <c r="BS104" s="66">
        <v>1237.2626148300001</v>
      </c>
      <c r="BT104" s="66">
        <v>1182.9656735600001</v>
      </c>
      <c r="BU104" s="66">
        <v>1138.3573742600001</v>
      </c>
      <c r="BV104" s="66">
        <v>1149.4096442</v>
      </c>
      <c r="BW104" s="66">
        <v>1228.65314201</v>
      </c>
      <c r="BX104" s="66">
        <v>1343.7352739200001</v>
      </c>
      <c r="BY104" s="66">
        <v>1228.6854509699999</v>
      </c>
      <c r="BZ104" s="66">
        <v>1186.9760097200001</v>
      </c>
      <c r="CA104" s="66">
        <v>1239.2273535200002</v>
      </c>
      <c r="CB104" s="66">
        <v>1347.2174041000001</v>
      </c>
      <c r="CC104" s="66">
        <v>1281.04553336</v>
      </c>
      <c r="CD104" s="66">
        <v>1241.5260428800002</v>
      </c>
      <c r="CE104" s="66">
        <v>1138.9958801099999</v>
      </c>
      <c r="CF104" s="66">
        <v>1319.5210121800001</v>
      </c>
      <c r="CG104" s="66">
        <v>1345.89793237</v>
      </c>
      <c r="CH104" s="66">
        <v>1292.4450683300001</v>
      </c>
      <c r="CI104" s="66">
        <v>1162.7857954999999</v>
      </c>
      <c r="CJ104" s="66">
        <v>952.30676285000004</v>
      </c>
      <c r="CK104" s="66">
        <v>1018.93748856</v>
      </c>
      <c r="CL104" s="66">
        <v>999.21456746000001</v>
      </c>
      <c r="CM104" s="66">
        <v>1069.12888062</v>
      </c>
      <c r="CN104" s="66">
        <v>1081.9769710300002</v>
      </c>
      <c r="CO104" s="66">
        <v>913.2985625</v>
      </c>
      <c r="CP104" s="66">
        <v>912.38347840999995</v>
      </c>
      <c r="CQ104" s="66">
        <v>1039.35452624</v>
      </c>
      <c r="CR104" s="66">
        <v>1064.8843291500002</v>
      </c>
      <c r="CS104" s="66">
        <v>1021.30334184</v>
      </c>
      <c r="CT104" s="66">
        <v>1008.0756364</v>
      </c>
      <c r="CU104" s="66">
        <v>1007.90016988</v>
      </c>
      <c r="CV104" s="66">
        <v>1040.10111428</v>
      </c>
      <c r="CW104" s="66">
        <v>873.82010515000002</v>
      </c>
      <c r="CX104" s="66">
        <v>971.22166570000002</v>
      </c>
      <c r="CY104" s="66">
        <v>744.00768121999999</v>
      </c>
      <c r="CZ104" s="66">
        <v>793.71111888000007</v>
      </c>
      <c r="DA104" s="66">
        <v>912.72146571000007</v>
      </c>
      <c r="DB104" s="66">
        <v>1005.7233128299999</v>
      </c>
      <c r="DC104" s="66">
        <v>903.97156662999998</v>
      </c>
      <c r="DD104" s="66">
        <v>1001.3411657899999</v>
      </c>
      <c r="DE104" s="66">
        <v>1004.8583861499999</v>
      </c>
      <c r="DF104" s="66">
        <v>966.51441436999994</v>
      </c>
      <c r="DG104" s="66">
        <v>951.4686102899999</v>
      </c>
      <c r="DH104" s="66">
        <v>873.50151944000004</v>
      </c>
      <c r="DI104" s="66">
        <v>882.91910155999994</v>
      </c>
      <c r="DJ104" s="66">
        <v>1012.8890192900001</v>
      </c>
      <c r="DK104" s="66">
        <v>1043.37773993</v>
      </c>
      <c r="DL104" s="66">
        <v>870.85006449999992</v>
      </c>
      <c r="DM104" s="66">
        <v>839.65138622000006</v>
      </c>
      <c r="DN104" s="66">
        <v>757.68106716</v>
      </c>
      <c r="DO104" s="66">
        <v>801.83323252000014</v>
      </c>
      <c r="DP104" s="66">
        <v>749.81534332000001</v>
      </c>
      <c r="DQ104" s="66">
        <v>735.49223033999999</v>
      </c>
      <c r="DR104" s="66">
        <v>845.66173708999986</v>
      </c>
      <c r="DS104" s="66">
        <v>826.59123080000006</v>
      </c>
      <c r="DT104" s="66">
        <v>884.53313523999987</v>
      </c>
      <c r="DU104" s="66">
        <v>770.20169654000006</v>
      </c>
      <c r="DV104" s="66">
        <v>813.56566924999993</v>
      </c>
      <c r="DW104" s="66">
        <v>775.27174649000006</v>
      </c>
      <c r="DX104" s="66">
        <v>871.52635115999988</v>
      </c>
      <c r="DY104" s="66">
        <v>734.90927703</v>
      </c>
      <c r="DZ104" s="66">
        <v>619.58741512000006</v>
      </c>
      <c r="EA104" s="66">
        <v>694.95149907999996</v>
      </c>
      <c r="EB104" s="66">
        <v>785.42833498999994</v>
      </c>
      <c r="EC104" s="66">
        <v>799.96513913000001</v>
      </c>
      <c r="ED104" s="66">
        <v>755.58773716000007</v>
      </c>
      <c r="EE104" s="66">
        <v>667.36326448999989</v>
      </c>
      <c r="EF104" s="66">
        <v>706.62329382000007</v>
      </c>
    </row>
    <row r="105" spans="1:136">
      <c r="A105" s="65" t="s">
        <v>94</v>
      </c>
      <c r="B105" s="66">
        <v>3809.2574497999999</v>
      </c>
      <c r="C105" s="66">
        <v>3737.5603307799997</v>
      </c>
      <c r="D105" s="66">
        <v>4175.3453125100004</v>
      </c>
      <c r="E105" s="66">
        <v>3949.5675997800004</v>
      </c>
      <c r="F105" s="66">
        <v>4256.3959286500003</v>
      </c>
      <c r="G105" s="66">
        <v>4101.4865245999999</v>
      </c>
      <c r="H105" s="66">
        <v>3607.2550557700001</v>
      </c>
      <c r="I105" s="66">
        <v>4073.3722038599999</v>
      </c>
      <c r="J105" s="66">
        <v>3777.6035484999998</v>
      </c>
      <c r="K105" s="66">
        <v>4036.2749047699999</v>
      </c>
      <c r="L105" s="66">
        <v>3862.8712552100001</v>
      </c>
      <c r="M105" s="66">
        <v>4278.3082743499999</v>
      </c>
      <c r="N105" s="66">
        <v>4072.39690664</v>
      </c>
      <c r="O105" s="66">
        <v>4552.5119778999997</v>
      </c>
      <c r="P105" s="66">
        <v>3923.6136889499994</v>
      </c>
      <c r="Q105" s="66">
        <v>3880.0866871899998</v>
      </c>
      <c r="R105" s="66">
        <v>4221.7499608099997</v>
      </c>
      <c r="S105" s="66">
        <v>4527.84245147</v>
      </c>
      <c r="T105" s="66">
        <v>4281.7391244299997</v>
      </c>
      <c r="U105" s="66">
        <v>3614.4114093500002</v>
      </c>
      <c r="V105" s="66">
        <v>4101.8859863400003</v>
      </c>
      <c r="W105" s="66">
        <v>3738.7039524800002</v>
      </c>
      <c r="X105" s="66">
        <v>3808.7057909999999</v>
      </c>
      <c r="Y105" s="66">
        <v>3458.6218870500002</v>
      </c>
      <c r="Z105" s="66">
        <v>3346.7465022900001</v>
      </c>
      <c r="AA105" s="66">
        <v>3772.6397541799997</v>
      </c>
      <c r="AB105" s="66">
        <v>3456.09179941</v>
      </c>
      <c r="AC105" s="66">
        <v>3348.9566274399999</v>
      </c>
      <c r="AD105" s="66">
        <v>3675.4358867700003</v>
      </c>
      <c r="AE105" s="66">
        <v>3478.2420392500003</v>
      </c>
      <c r="AF105" s="66">
        <v>4029.3475322100003</v>
      </c>
      <c r="AG105" s="66">
        <v>3600.4245283999999</v>
      </c>
      <c r="AH105" s="66">
        <v>3225.5402800800002</v>
      </c>
      <c r="AI105" s="66">
        <v>3234.0720686099999</v>
      </c>
      <c r="AJ105" s="66">
        <v>3308.8423673499997</v>
      </c>
      <c r="AK105" s="66">
        <v>3233.7716739500001</v>
      </c>
      <c r="AL105" s="66">
        <v>3190.4149612499996</v>
      </c>
      <c r="AM105" s="66">
        <v>3410.2414392800001</v>
      </c>
      <c r="AN105" s="66">
        <v>3532.0145791899999</v>
      </c>
      <c r="AO105" s="66">
        <v>3001.3476453799999</v>
      </c>
      <c r="AP105" s="66">
        <v>3499.3069312299999</v>
      </c>
      <c r="AQ105" s="66">
        <v>3303.2137051700001</v>
      </c>
      <c r="AR105" s="66">
        <v>3324.6640368300004</v>
      </c>
      <c r="AS105" s="66">
        <v>3516.7318254300003</v>
      </c>
      <c r="AT105" s="66">
        <v>3357.0873325699995</v>
      </c>
      <c r="AU105" s="66">
        <v>3131.8374448300001</v>
      </c>
      <c r="AV105" s="66">
        <v>3159.0281791899997</v>
      </c>
      <c r="AW105" s="66">
        <v>3129.25640836</v>
      </c>
      <c r="AX105" s="66">
        <v>3450.8684339800002</v>
      </c>
      <c r="AY105" s="66">
        <v>3412.5892131500004</v>
      </c>
      <c r="AZ105" s="66">
        <v>3143.4695431799996</v>
      </c>
      <c r="BA105" s="66">
        <v>3129.2823535500002</v>
      </c>
      <c r="BB105" s="66">
        <v>3402.26428072</v>
      </c>
      <c r="BC105" s="66">
        <v>3462.2864199999999</v>
      </c>
      <c r="BD105" s="66">
        <v>3404.3267369</v>
      </c>
      <c r="BE105" s="66">
        <v>3410.4857062899996</v>
      </c>
      <c r="BF105" s="66">
        <v>3259.1947113800002</v>
      </c>
      <c r="BG105" s="66">
        <v>3481.6190039500002</v>
      </c>
      <c r="BH105" s="66">
        <v>3590.4723643799998</v>
      </c>
      <c r="BI105" s="66">
        <v>3420.5077036899997</v>
      </c>
      <c r="BJ105" s="66">
        <v>3559.5307005899999</v>
      </c>
      <c r="BK105" s="66">
        <v>3427.8499009500001</v>
      </c>
      <c r="BL105" s="66">
        <v>3731.2787296200004</v>
      </c>
      <c r="BM105" s="66">
        <v>3514.3866331599997</v>
      </c>
      <c r="BN105" s="66">
        <v>3463.5674390700001</v>
      </c>
      <c r="BO105" s="66">
        <v>3457.2190208299999</v>
      </c>
      <c r="BP105" s="66">
        <v>3656.7529712099999</v>
      </c>
      <c r="BQ105" s="66">
        <v>4182.06675473</v>
      </c>
      <c r="BR105" s="66">
        <v>3830.6072838999999</v>
      </c>
      <c r="BS105" s="66">
        <v>3474.7245666700001</v>
      </c>
      <c r="BT105" s="66">
        <v>3508.5388013499996</v>
      </c>
      <c r="BU105" s="66">
        <v>3519.3645044899999</v>
      </c>
      <c r="BV105" s="66">
        <v>3872.0110693100005</v>
      </c>
      <c r="BW105" s="66">
        <v>3779.87189954</v>
      </c>
      <c r="BX105" s="66">
        <v>3798.21131909</v>
      </c>
      <c r="BY105" s="66">
        <v>3976.23906799</v>
      </c>
      <c r="BZ105" s="66">
        <v>3763.7132475399994</v>
      </c>
      <c r="CA105" s="66">
        <v>3844.6167021300002</v>
      </c>
      <c r="CB105" s="66">
        <v>3602.6463418200001</v>
      </c>
      <c r="CC105" s="66">
        <v>3553.5151783199999</v>
      </c>
      <c r="CD105" s="66">
        <v>4067.60296866</v>
      </c>
      <c r="CE105" s="66">
        <v>4261.1518351599998</v>
      </c>
      <c r="CF105" s="66">
        <v>4020.6904229900001</v>
      </c>
      <c r="CG105" s="66">
        <v>3801.8541721800002</v>
      </c>
      <c r="CH105" s="66">
        <v>3814.3178741600004</v>
      </c>
      <c r="CI105" s="66">
        <v>3732.9615469299997</v>
      </c>
      <c r="CJ105" s="66">
        <v>3472.04953467</v>
      </c>
      <c r="CK105" s="66">
        <v>3888.8342552099998</v>
      </c>
      <c r="CL105" s="66">
        <v>4086.1277073900001</v>
      </c>
      <c r="CM105" s="66">
        <v>4208.0494699600004</v>
      </c>
      <c r="CN105" s="66">
        <v>4015.8446320100002</v>
      </c>
      <c r="CO105" s="66">
        <v>3786.9630567999998</v>
      </c>
      <c r="CP105" s="66">
        <v>3459.81496539</v>
      </c>
      <c r="CQ105" s="66">
        <v>3446.5884522199999</v>
      </c>
      <c r="CR105" s="66">
        <v>3546.1290032999996</v>
      </c>
      <c r="CS105" s="66">
        <v>3705.8030886900001</v>
      </c>
      <c r="CT105" s="66">
        <v>3530.23695911</v>
      </c>
      <c r="CU105" s="66">
        <v>3246.42281925</v>
      </c>
      <c r="CV105" s="66">
        <v>3292.3935795099997</v>
      </c>
      <c r="CW105" s="66">
        <v>3387.9042756099998</v>
      </c>
      <c r="CX105" s="66">
        <v>3554.1323721199997</v>
      </c>
      <c r="CY105" s="66">
        <v>3513.19272529</v>
      </c>
      <c r="CZ105" s="66">
        <v>3475.9494789800001</v>
      </c>
      <c r="DA105" s="66">
        <v>3540.3198712399999</v>
      </c>
      <c r="DB105" s="66">
        <v>3438.0259682300002</v>
      </c>
      <c r="DC105" s="66">
        <v>3517.74293992</v>
      </c>
      <c r="DD105" s="66">
        <v>3376.4649770599999</v>
      </c>
      <c r="DE105" s="66">
        <v>3491.62442263</v>
      </c>
      <c r="DF105" s="66">
        <v>3881.2189271099996</v>
      </c>
      <c r="DG105" s="66">
        <v>3484.0806025500001</v>
      </c>
      <c r="DH105" s="66">
        <v>3484.3016028100001</v>
      </c>
      <c r="DI105" s="66">
        <v>3424.5801104800003</v>
      </c>
      <c r="DJ105" s="66">
        <v>3528.0029734</v>
      </c>
      <c r="DK105" s="66">
        <v>3518.9968609500002</v>
      </c>
      <c r="DL105" s="66">
        <v>3498.1905702499998</v>
      </c>
      <c r="DM105" s="66">
        <v>3343.0768373399997</v>
      </c>
      <c r="DN105" s="66">
        <v>3154.7585745000001</v>
      </c>
      <c r="DO105" s="66">
        <v>3238.5360439600004</v>
      </c>
      <c r="DP105" s="66">
        <v>3394.2805439600002</v>
      </c>
      <c r="DQ105" s="66">
        <v>3203.4098430700001</v>
      </c>
      <c r="DR105" s="66">
        <v>3347.6289027900002</v>
      </c>
      <c r="DS105" s="66">
        <v>3314.8685141999999</v>
      </c>
      <c r="DT105" s="66">
        <v>3226.6816634099996</v>
      </c>
      <c r="DU105" s="66">
        <v>3035.73395132</v>
      </c>
      <c r="DV105" s="66">
        <v>3068.2682575599997</v>
      </c>
      <c r="DW105" s="66">
        <v>2975.5808199100002</v>
      </c>
      <c r="DX105" s="66">
        <v>2957.9265745600001</v>
      </c>
      <c r="DY105" s="66">
        <v>2970.35329396</v>
      </c>
      <c r="DZ105" s="66">
        <v>3031.23086736</v>
      </c>
      <c r="EA105" s="66">
        <v>2995.6304619999996</v>
      </c>
      <c r="EB105" s="66">
        <v>2808.38699124</v>
      </c>
      <c r="EC105" s="66">
        <v>2550.73275805</v>
      </c>
      <c r="ED105" s="66">
        <v>2608.6576329700001</v>
      </c>
      <c r="EE105" s="66">
        <v>2669.1726800699998</v>
      </c>
      <c r="EF105" s="66">
        <v>2550.83693567</v>
      </c>
    </row>
    <row r="106" spans="1:136">
      <c r="A106" s="63" t="s">
        <v>258</v>
      </c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</row>
    <row r="107" spans="1:136">
      <c r="A107" s="65" t="s">
        <v>76</v>
      </c>
      <c r="B107" s="66">
        <v>2020.3693701299999</v>
      </c>
      <c r="C107" s="66">
        <v>1919.1011527199998</v>
      </c>
      <c r="D107" s="66">
        <v>1907.5532561</v>
      </c>
      <c r="E107" s="66">
        <v>1746.53517941</v>
      </c>
      <c r="F107" s="66">
        <v>1778.0160649200002</v>
      </c>
      <c r="G107" s="66">
        <v>1633.89347888</v>
      </c>
      <c r="H107" s="66">
        <v>1801.91740299</v>
      </c>
      <c r="I107" s="66">
        <v>1725.2140260000001</v>
      </c>
      <c r="J107" s="66">
        <v>1959.7978423300001</v>
      </c>
      <c r="K107" s="66">
        <v>1746.13336551</v>
      </c>
      <c r="L107" s="66">
        <v>1920.37485268</v>
      </c>
      <c r="M107" s="66">
        <v>1561.9424331600001</v>
      </c>
      <c r="N107" s="66">
        <v>1924.3937041300001</v>
      </c>
      <c r="O107" s="66">
        <v>1698.21566551</v>
      </c>
      <c r="P107" s="66">
        <v>1838.33799662</v>
      </c>
      <c r="Q107" s="66">
        <v>1724.6703746399999</v>
      </c>
      <c r="R107" s="66">
        <v>1814.0215740799999</v>
      </c>
      <c r="S107" s="66">
        <v>1878.7788740999999</v>
      </c>
      <c r="T107" s="66">
        <v>2328.9782175099999</v>
      </c>
      <c r="U107" s="66">
        <v>1936.3170442400001</v>
      </c>
      <c r="V107" s="66">
        <v>1809.9572207900001</v>
      </c>
      <c r="W107" s="66">
        <v>1458.2415381400001</v>
      </c>
      <c r="X107" s="66">
        <v>1805.9491616600001</v>
      </c>
      <c r="Y107" s="66">
        <v>1626.78622238</v>
      </c>
      <c r="Z107" s="66">
        <v>2281.9734798700001</v>
      </c>
      <c r="AA107" s="66">
        <v>1976.91334351</v>
      </c>
      <c r="AB107" s="66">
        <v>2085.4026526899997</v>
      </c>
      <c r="AC107" s="66">
        <v>1757.31716424</v>
      </c>
      <c r="AD107" s="66">
        <v>2075.0411032000002</v>
      </c>
      <c r="AE107" s="66">
        <v>1924.1303299800002</v>
      </c>
      <c r="AF107" s="66">
        <v>1828.4926470999999</v>
      </c>
      <c r="AG107" s="66">
        <v>1745.7096195899999</v>
      </c>
      <c r="AH107" s="66">
        <v>1939.67395132</v>
      </c>
      <c r="AI107" s="66">
        <v>1863.41368304</v>
      </c>
      <c r="AJ107" s="66">
        <v>1752.19607378</v>
      </c>
      <c r="AK107" s="66">
        <v>1256.9658712299999</v>
      </c>
      <c r="AL107" s="66">
        <v>1419.6286524699999</v>
      </c>
      <c r="AM107" s="66">
        <v>1926.45745988</v>
      </c>
      <c r="AN107" s="66">
        <v>2320.3856325100001</v>
      </c>
      <c r="AO107" s="66">
        <v>1944.9506867</v>
      </c>
      <c r="AP107" s="66">
        <v>2178.86178298</v>
      </c>
      <c r="AQ107" s="66">
        <v>1584.5174405499999</v>
      </c>
      <c r="AR107" s="66">
        <v>2071.68432665</v>
      </c>
      <c r="AS107" s="66">
        <v>2085.7469195799999</v>
      </c>
      <c r="AT107" s="66">
        <v>2153.6996166999998</v>
      </c>
      <c r="AU107" s="66">
        <v>1623.44821798</v>
      </c>
      <c r="AV107" s="66">
        <v>1911.2159505499999</v>
      </c>
      <c r="AW107" s="66">
        <v>1893.2393342199998</v>
      </c>
      <c r="AX107" s="66">
        <v>1449.4868252900001</v>
      </c>
      <c r="AY107" s="66">
        <v>1825.5603664099999</v>
      </c>
      <c r="AZ107" s="66">
        <v>1830.3288321300001</v>
      </c>
      <c r="BA107" s="66">
        <v>1946.4550304300001</v>
      </c>
      <c r="BB107" s="66">
        <v>1876.1018771999998</v>
      </c>
      <c r="BC107" s="66">
        <v>2076.5675579500003</v>
      </c>
      <c r="BD107" s="66">
        <v>2025.1867454200001</v>
      </c>
      <c r="BE107" s="66">
        <v>1978.52937406</v>
      </c>
      <c r="BF107" s="66">
        <v>2292.82863219</v>
      </c>
      <c r="BG107" s="66">
        <v>2386.5207855600001</v>
      </c>
      <c r="BH107" s="66">
        <v>2756.0556707599999</v>
      </c>
      <c r="BI107" s="66">
        <v>2465.7637485700002</v>
      </c>
      <c r="BJ107" s="66">
        <v>2750.5458500599998</v>
      </c>
      <c r="BK107" s="66">
        <v>2399.4614541999999</v>
      </c>
      <c r="BL107" s="66">
        <v>2355.8717945200001</v>
      </c>
      <c r="BM107" s="66">
        <v>2643.8843653499998</v>
      </c>
      <c r="BN107" s="66">
        <v>2814.88160496</v>
      </c>
      <c r="BO107" s="66">
        <v>2841.3533886799996</v>
      </c>
      <c r="BP107" s="66">
        <v>3039.8608977499998</v>
      </c>
      <c r="BQ107" s="66">
        <v>3111.7431389599997</v>
      </c>
      <c r="BR107" s="66">
        <v>2947.6878902799999</v>
      </c>
      <c r="BS107" s="66">
        <v>2591.7192936400002</v>
      </c>
      <c r="BT107" s="66">
        <v>2506.8815291199999</v>
      </c>
      <c r="BU107" s="66">
        <v>2490.0666275000003</v>
      </c>
      <c r="BV107" s="66">
        <v>2730.5322692099999</v>
      </c>
      <c r="BW107" s="66">
        <v>2912.5652432799998</v>
      </c>
      <c r="BX107" s="66">
        <v>3386.05235791</v>
      </c>
      <c r="BY107" s="66">
        <v>2845.0759219900001</v>
      </c>
      <c r="BZ107" s="66">
        <v>3074.7027664699999</v>
      </c>
      <c r="CA107" s="66">
        <v>3049.1733293699999</v>
      </c>
      <c r="CB107" s="66">
        <v>3275.1267044900001</v>
      </c>
      <c r="CC107" s="66">
        <v>2688.2194899900001</v>
      </c>
      <c r="CD107" s="66">
        <v>2729.8359532599998</v>
      </c>
      <c r="CE107" s="66">
        <v>3056.1715571799996</v>
      </c>
      <c r="CF107" s="66">
        <v>3898.09530537</v>
      </c>
      <c r="CG107" s="66">
        <v>2494.2051921800003</v>
      </c>
      <c r="CH107" s="66">
        <v>2915.26535302</v>
      </c>
      <c r="CI107" s="66">
        <v>2947.7972961699998</v>
      </c>
      <c r="CJ107" s="66">
        <v>2853.7756561799997</v>
      </c>
      <c r="CK107" s="66">
        <v>2636.5024505900001</v>
      </c>
      <c r="CL107" s="66">
        <v>2768.96655624</v>
      </c>
      <c r="CM107" s="66">
        <v>3226.4691056299998</v>
      </c>
      <c r="CN107" s="66">
        <v>3724.9261324700001</v>
      </c>
      <c r="CO107" s="66">
        <v>2733.8158724300001</v>
      </c>
      <c r="CP107" s="66">
        <v>2905.7278587800001</v>
      </c>
      <c r="CQ107" s="66">
        <v>3033.0124276799997</v>
      </c>
      <c r="CR107" s="66">
        <v>3214.7971379400001</v>
      </c>
      <c r="CS107" s="66">
        <v>3174.4315095399998</v>
      </c>
      <c r="CT107" s="66">
        <v>3142.6197668100003</v>
      </c>
      <c r="CU107" s="66">
        <v>2943.8525239999999</v>
      </c>
      <c r="CV107" s="66">
        <v>3029.64737573</v>
      </c>
      <c r="CW107" s="66">
        <v>2882.5381537800004</v>
      </c>
      <c r="CX107" s="66">
        <v>2679.5401779399999</v>
      </c>
      <c r="CY107" s="66">
        <v>2857.43225519</v>
      </c>
      <c r="CZ107" s="66">
        <v>3017.6534814200004</v>
      </c>
      <c r="DA107" s="66">
        <v>2721.19030582</v>
      </c>
      <c r="DB107" s="66">
        <v>3137.9882646999999</v>
      </c>
      <c r="DC107" s="66">
        <v>3041.7667024800003</v>
      </c>
      <c r="DD107" s="66">
        <v>3573.0523258200001</v>
      </c>
      <c r="DE107" s="66">
        <v>2904.3502685100002</v>
      </c>
      <c r="DF107" s="66">
        <v>2958.7270311599996</v>
      </c>
      <c r="DG107" s="66">
        <v>2946.8385737999997</v>
      </c>
      <c r="DH107" s="66">
        <v>3573.7449194000001</v>
      </c>
      <c r="DI107" s="66">
        <v>2971.0509431999999</v>
      </c>
      <c r="DJ107" s="66">
        <v>3633.1242472000004</v>
      </c>
      <c r="DK107" s="66">
        <v>3693.1036101</v>
      </c>
      <c r="DL107" s="66">
        <v>4245.9032526000001</v>
      </c>
      <c r="DM107" s="66">
        <v>3511.6414614</v>
      </c>
      <c r="DN107" s="66">
        <v>3624.1627284000001</v>
      </c>
      <c r="DO107" s="66">
        <v>3252.5547931000001</v>
      </c>
      <c r="DP107" s="66">
        <v>3788.1699364999999</v>
      </c>
      <c r="DQ107" s="66">
        <v>3497.4866700000002</v>
      </c>
      <c r="DR107" s="66">
        <v>3432.1835605000001</v>
      </c>
      <c r="DS107" s="66">
        <v>3411.5088095999999</v>
      </c>
      <c r="DT107" s="66">
        <v>3788.0738630999999</v>
      </c>
      <c r="DU107" s="66">
        <v>3423.4470728000001</v>
      </c>
      <c r="DV107" s="66">
        <v>3773.7786761999996</v>
      </c>
      <c r="DW107" s="66">
        <v>3790.9538723999999</v>
      </c>
      <c r="DX107" s="66">
        <v>4232.3361071999998</v>
      </c>
      <c r="DY107" s="66">
        <v>3557.2722752999998</v>
      </c>
      <c r="DZ107" s="66">
        <v>4062.8032824000002</v>
      </c>
      <c r="EA107" s="66">
        <v>4081.0456124000002</v>
      </c>
      <c r="EB107" s="66">
        <v>4604.7400908</v>
      </c>
      <c r="EC107" s="66">
        <v>3742.9403496</v>
      </c>
      <c r="ED107" s="66">
        <v>3561.3710922</v>
      </c>
      <c r="EE107" s="66">
        <v>3150.9419004000001</v>
      </c>
      <c r="EF107" s="66">
        <v>3620.4718641999998</v>
      </c>
    </row>
    <row r="108" spans="1:136">
      <c r="A108" s="65" t="s">
        <v>77</v>
      </c>
      <c r="B108" s="66">
        <v>2759.4903777</v>
      </c>
      <c r="C108" s="66">
        <v>2484.12984865</v>
      </c>
      <c r="D108" s="66">
        <v>2808.58826946</v>
      </c>
      <c r="E108" s="66">
        <v>2426.16361689</v>
      </c>
      <c r="F108" s="66">
        <v>2586.9269294200003</v>
      </c>
      <c r="G108" s="66">
        <v>2141.9558418199999</v>
      </c>
      <c r="H108" s="66">
        <v>2572.5628956099999</v>
      </c>
      <c r="I108" s="66">
        <v>2540.4596922199999</v>
      </c>
      <c r="J108" s="66">
        <v>2950.2331716600002</v>
      </c>
      <c r="K108" s="66">
        <v>2901.0032070099996</v>
      </c>
      <c r="L108" s="66">
        <v>2652.22216501</v>
      </c>
      <c r="M108" s="66">
        <v>3043.42255884</v>
      </c>
      <c r="N108" s="66">
        <v>2787.1714572199999</v>
      </c>
      <c r="O108" s="66">
        <v>2788.4680041800002</v>
      </c>
      <c r="P108" s="66">
        <v>2987.9677608500001</v>
      </c>
      <c r="Q108" s="66">
        <v>2658.2061359300001</v>
      </c>
      <c r="R108" s="66">
        <v>3203.7010704000004</v>
      </c>
      <c r="S108" s="66">
        <v>3166.7249845300003</v>
      </c>
      <c r="T108" s="66">
        <v>3456.99374889</v>
      </c>
      <c r="U108" s="66">
        <v>3144.83516728</v>
      </c>
      <c r="V108" s="66">
        <v>3460.3021967300001</v>
      </c>
      <c r="W108" s="66">
        <v>3462.0125415699999</v>
      </c>
      <c r="X108" s="66">
        <v>3594.0818836899998</v>
      </c>
      <c r="Y108" s="66">
        <v>3687.5743729799997</v>
      </c>
      <c r="Z108" s="66">
        <v>4134.8049388099998</v>
      </c>
      <c r="AA108" s="66">
        <v>3345.1360807600004</v>
      </c>
      <c r="AB108" s="66">
        <v>3087.3394974499997</v>
      </c>
      <c r="AC108" s="66">
        <v>2732.9869772800002</v>
      </c>
      <c r="AD108" s="66">
        <v>2876.94577721</v>
      </c>
      <c r="AE108" s="66">
        <v>2383.98819869</v>
      </c>
      <c r="AF108" s="66">
        <v>2376.0990331000003</v>
      </c>
      <c r="AG108" s="66">
        <v>2440.8138216099996</v>
      </c>
      <c r="AH108" s="66">
        <v>2398.8129408599998</v>
      </c>
      <c r="AI108" s="66">
        <v>2142.8537378700003</v>
      </c>
      <c r="AJ108" s="66">
        <v>1937.15342637</v>
      </c>
      <c r="AK108" s="66">
        <v>1852.5867390600001</v>
      </c>
      <c r="AL108" s="66">
        <v>1998.5026540600002</v>
      </c>
      <c r="AM108" s="66">
        <v>2148.2469791399999</v>
      </c>
      <c r="AN108" s="66">
        <v>1898.0128117200002</v>
      </c>
      <c r="AO108" s="66">
        <v>2022.6468336500002</v>
      </c>
      <c r="AP108" s="66">
        <v>1883.54263539</v>
      </c>
      <c r="AQ108" s="66">
        <v>1491.33242144</v>
      </c>
      <c r="AR108" s="66">
        <v>1566.7204010800001</v>
      </c>
      <c r="AS108" s="66">
        <v>1515.31852467</v>
      </c>
      <c r="AT108" s="66">
        <v>1516.7200347400001</v>
      </c>
      <c r="AU108" s="66">
        <v>1433.60496311</v>
      </c>
      <c r="AV108" s="66">
        <v>1416.6744364699998</v>
      </c>
      <c r="AW108" s="66">
        <v>1475.18106405</v>
      </c>
      <c r="AX108" s="66">
        <v>1215.8081239200001</v>
      </c>
      <c r="AY108" s="66">
        <v>1313.0852909600001</v>
      </c>
      <c r="AZ108" s="66">
        <v>1606.33315958</v>
      </c>
      <c r="BA108" s="66">
        <v>1377.4244475599999</v>
      </c>
      <c r="BB108" s="66">
        <v>1167.75653315</v>
      </c>
      <c r="BC108" s="66">
        <v>1659.5354611799999</v>
      </c>
      <c r="BD108" s="66">
        <v>1318.6420346899999</v>
      </c>
      <c r="BE108" s="66">
        <v>1092.7453713899999</v>
      </c>
      <c r="BF108" s="66">
        <v>1372.2806813299999</v>
      </c>
      <c r="BG108" s="66">
        <v>1152.76926841</v>
      </c>
      <c r="BH108" s="66">
        <v>1189.17283275</v>
      </c>
      <c r="BI108" s="66">
        <v>972.32976002999999</v>
      </c>
      <c r="BJ108" s="66">
        <v>1051.10934094</v>
      </c>
      <c r="BK108" s="66">
        <v>867.22912517000009</v>
      </c>
      <c r="BL108" s="66">
        <v>905.03414856999996</v>
      </c>
      <c r="BM108" s="66">
        <v>936.42477847999999</v>
      </c>
      <c r="BN108" s="66">
        <v>1001.34519471</v>
      </c>
      <c r="BO108" s="66">
        <v>1055.0059997100002</v>
      </c>
      <c r="BP108" s="66">
        <v>844.08722613999998</v>
      </c>
      <c r="BQ108" s="66">
        <v>943.91001770000003</v>
      </c>
      <c r="BR108" s="66">
        <v>1074.80596939</v>
      </c>
      <c r="BS108" s="66">
        <v>1243.7847044600001</v>
      </c>
      <c r="BT108" s="66">
        <v>1307.60040024</v>
      </c>
      <c r="BU108" s="66">
        <v>1210.7891628299999</v>
      </c>
      <c r="BV108" s="66">
        <v>1144.5509948200001</v>
      </c>
      <c r="BW108" s="66">
        <v>1271.75473642</v>
      </c>
      <c r="BX108" s="66">
        <v>1136.4517853699999</v>
      </c>
      <c r="BY108" s="66">
        <v>889.84587048999992</v>
      </c>
      <c r="BZ108" s="66">
        <v>898.27017598999998</v>
      </c>
      <c r="CA108" s="66">
        <v>1014.6850953999999</v>
      </c>
      <c r="CB108" s="66">
        <v>1151.9112536799998</v>
      </c>
      <c r="CC108" s="66">
        <v>1259.4300652900001</v>
      </c>
      <c r="CD108" s="66">
        <v>1081.2606305700001</v>
      </c>
      <c r="CE108" s="66">
        <v>1013.73219369</v>
      </c>
      <c r="CF108" s="66">
        <v>1018.85340569</v>
      </c>
      <c r="CG108" s="66">
        <v>1051.4059089699999</v>
      </c>
      <c r="CH108" s="66">
        <v>1142.7163993200002</v>
      </c>
      <c r="CI108" s="66">
        <v>978.01051753000002</v>
      </c>
      <c r="CJ108" s="66">
        <v>1319.8748736799998</v>
      </c>
      <c r="CK108" s="66">
        <v>1193.8731640000001</v>
      </c>
      <c r="CL108" s="66">
        <v>1218.70453152</v>
      </c>
      <c r="CM108" s="66">
        <v>994.73869101000003</v>
      </c>
      <c r="CN108" s="66">
        <v>892.1863655300001</v>
      </c>
      <c r="CO108" s="66">
        <v>1055.71402246</v>
      </c>
      <c r="CP108" s="66">
        <v>1100.7384581700001</v>
      </c>
      <c r="CQ108" s="66">
        <v>1233.92884243</v>
      </c>
      <c r="CR108" s="66">
        <v>1067.9857259999999</v>
      </c>
      <c r="CS108" s="66">
        <v>1179.8400171999999</v>
      </c>
      <c r="CT108" s="66">
        <v>1248.0020965200001</v>
      </c>
      <c r="CU108" s="66">
        <v>1364.3660576100001</v>
      </c>
      <c r="CV108" s="66">
        <v>1223.88152524</v>
      </c>
      <c r="CW108" s="66">
        <v>1146.82676277</v>
      </c>
      <c r="CX108" s="66">
        <v>1245.9325496599999</v>
      </c>
      <c r="CY108" s="66">
        <v>1276.2233992000001</v>
      </c>
      <c r="CZ108" s="66">
        <v>1142.1297008500001</v>
      </c>
      <c r="DA108" s="66">
        <v>1063.0505318</v>
      </c>
      <c r="DB108" s="66">
        <v>1235.7663717200001</v>
      </c>
      <c r="DC108" s="66">
        <v>1143.5828781</v>
      </c>
      <c r="DD108" s="66">
        <v>1022.11765715</v>
      </c>
      <c r="DE108" s="66">
        <v>1347.34614513</v>
      </c>
      <c r="DF108" s="66">
        <v>1222.7251618</v>
      </c>
      <c r="DG108" s="66">
        <v>1392.9212185000001</v>
      </c>
      <c r="DH108" s="66">
        <v>1114.825832</v>
      </c>
      <c r="DI108" s="66">
        <v>1102.0784656000001</v>
      </c>
      <c r="DJ108" s="66">
        <v>1416.8491048999999</v>
      </c>
      <c r="DK108" s="66">
        <v>1531.3563659000001</v>
      </c>
      <c r="DL108" s="66">
        <v>1396.3906898999999</v>
      </c>
      <c r="DM108" s="66">
        <v>1443.1442967</v>
      </c>
      <c r="DN108" s="66">
        <v>1455.0361521999998</v>
      </c>
      <c r="DO108" s="66">
        <v>1319.0570339000001</v>
      </c>
      <c r="DP108" s="66">
        <v>1317.6874313999999</v>
      </c>
      <c r="DQ108" s="66">
        <v>1212.4358548</v>
      </c>
      <c r="DR108" s="66">
        <v>1100.1483152999999</v>
      </c>
      <c r="DS108" s="66">
        <v>1163.0024296000001</v>
      </c>
      <c r="DT108" s="66">
        <v>1123.9948532999999</v>
      </c>
      <c r="DU108" s="66">
        <v>1245.0310856999999</v>
      </c>
      <c r="DV108" s="66">
        <v>1224.8562746</v>
      </c>
      <c r="DW108" s="66">
        <v>1236.5108276000001</v>
      </c>
      <c r="DX108" s="66">
        <v>1146.119547</v>
      </c>
      <c r="DY108" s="66">
        <v>1114.2818387</v>
      </c>
      <c r="DZ108" s="66">
        <v>1134.8341442000001</v>
      </c>
      <c r="EA108" s="66">
        <v>1160.4582042</v>
      </c>
      <c r="EB108" s="66">
        <v>1258.8680598000001</v>
      </c>
      <c r="EC108" s="66">
        <v>1246.5369607</v>
      </c>
      <c r="ED108" s="66">
        <v>1163.1977327</v>
      </c>
      <c r="EE108" s="66">
        <v>1150.6464973000002</v>
      </c>
      <c r="EF108" s="66">
        <v>1137.7993577000002</v>
      </c>
    </row>
    <row r="109" spans="1:136">
      <c r="A109" s="65" t="s">
        <v>78</v>
      </c>
      <c r="B109" s="66">
        <v>7352.6192133599998</v>
      </c>
      <c r="C109" s="66">
        <v>7196.0071368899999</v>
      </c>
      <c r="D109" s="66">
        <v>7149.2124525599993</v>
      </c>
      <c r="E109" s="66">
        <v>6469.6506071099993</v>
      </c>
      <c r="F109" s="66">
        <v>6969.4049640400008</v>
      </c>
      <c r="G109" s="66">
        <v>7420.6715281899997</v>
      </c>
      <c r="H109" s="66">
        <v>7226.25768298</v>
      </c>
      <c r="I109" s="66">
        <v>6701.1393565100007</v>
      </c>
      <c r="J109" s="66">
        <v>6909.12113512</v>
      </c>
      <c r="K109" s="66">
        <v>6867.4674697699993</v>
      </c>
      <c r="L109" s="66">
        <v>6368.1978639000008</v>
      </c>
      <c r="M109" s="66">
        <v>6418.6925525899997</v>
      </c>
      <c r="N109" s="66">
        <v>6932.3084798399996</v>
      </c>
      <c r="O109" s="66">
        <v>6979.1335821199991</v>
      </c>
      <c r="P109" s="66">
        <v>6473.0330876500002</v>
      </c>
      <c r="Q109" s="66">
        <v>6984.5706944399999</v>
      </c>
      <c r="R109" s="66">
        <v>7160.4001288899999</v>
      </c>
      <c r="S109" s="66">
        <v>7937.3144013399997</v>
      </c>
      <c r="T109" s="66">
        <v>7147.1249576299997</v>
      </c>
      <c r="U109" s="66">
        <v>6814.9712716199992</v>
      </c>
      <c r="V109" s="66">
        <v>7187.6208191900005</v>
      </c>
      <c r="W109" s="66">
        <v>6942.6285880100004</v>
      </c>
      <c r="X109" s="66">
        <v>7023.9297990899995</v>
      </c>
      <c r="Y109" s="66">
        <v>6867.6175281199994</v>
      </c>
      <c r="Z109" s="66">
        <v>7656.0416792699998</v>
      </c>
      <c r="AA109" s="66">
        <v>7706.4383032900005</v>
      </c>
      <c r="AB109" s="66">
        <v>7451.5651571600001</v>
      </c>
      <c r="AC109" s="66">
        <v>7587.4966860599998</v>
      </c>
      <c r="AD109" s="66">
        <v>7161.9296454199994</v>
      </c>
      <c r="AE109" s="66">
        <v>7883.0104637200002</v>
      </c>
      <c r="AF109" s="66">
        <v>7532.4960457300003</v>
      </c>
      <c r="AG109" s="66">
        <v>8042.5012656899999</v>
      </c>
      <c r="AH109" s="66">
        <v>7513.8277376999995</v>
      </c>
      <c r="AI109" s="66">
        <v>7952.7412438699994</v>
      </c>
      <c r="AJ109" s="66">
        <v>8065.7732324900007</v>
      </c>
      <c r="AK109" s="66">
        <v>8003.4004858200005</v>
      </c>
      <c r="AL109" s="66">
        <v>8310.9602417300011</v>
      </c>
      <c r="AM109" s="66">
        <v>8954.5887316000008</v>
      </c>
      <c r="AN109" s="66">
        <v>8433.90265602</v>
      </c>
      <c r="AO109" s="66">
        <v>8607.3440741899994</v>
      </c>
      <c r="AP109" s="66">
        <v>8765.6225319599998</v>
      </c>
      <c r="AQ109" s="66">
        <v>9233.9383647899995</v>
      </c>
      <c r="AR109" s="66">
        <v>8447.1320704700011</v>
      </c>
      <c r="AS109" s="66">
        <v>8111.13828724</v>
      </c>
      <c r="AT109" s="66">
        <v>8338.8271168699994</v>
      </c>
      <c r="AU109" s="66">
        <v>8164.4985330199997</v>
      </c>
      <c r="AV109" s="66">
        <v>7732.6359530099999</v>
      </c>
      <c r="AW109" s="66">
        <v>8357.4284534899998</v>
      </c>
      <c r="AX109" s="66">
        <v>8616.5769509900001</v>
      </c>
      <c r="AY109" s="66">
        <v>8526.2333606200009</v>
      </c>
      <c r="AZ109" s="66">
        <v>8109.3755736099993</v>
      </c>
      <c r="BA109" s="66">
        <v>8442.9086342200007</v>
      </c>
      <c r="BB109" s="66">
        <v>9241.2653899600009</v>
      </c>
      <c r="BC109" s="66">
        <v>9429.6696214599997</v>
      </c>
      <c r="BD109" s="66">
        <v>9326.4144825599997</v>
      </c>
      <c r="BE109" s="66">
        <v>9480.4625399200013</v>
      </c>
      <c r="BF109" s="66">
        <v>9668.7758062499997</v>
      </c>
      <c r="BG109" s="66">
        <v>9244.1461638300007</v>
      </c>
      <c r="BH109" s="66">
        <v>8476.9334760800011</v>
      </c>
      <c r="BI109" s="66">
        <v>9303.8087791100006</v>
      </c>
      <c r="BJ109" s="66">
        <v>9980.1599296099994</v>
      </c>
      <c r="BK109" s="66">
        <v>10333.33310405</v>
      </c>
      <c r="BL109" s="66">
        <v>9901.8172395000001</v>
      </c>
      <c r="BM109" s="66">
        <v>9333.3951679700003</v>
      </c>
      <c r="BN109" s="66">
        <v>9799.3995238799998</v>
      </c>
      <c r="BO109" s="66">
        <v>10006.15589917</v>
      </c>
      <c r="BP109" s="66">
        <v>9816.4987974899996</v>
      </c>
      <c r="BQ109" s="66">
        <v>9903.4069873600001</v>
      </c>
      <c r="BR109" s="66">
        <v>10731.293385919998</v>
      </c>
      <c r="BS109" s="66">
        <v>10429.7540924</v>
      </c>
      <c r="BT109" s="66">
        <v>10068.273261319999</v>
      </c>
      <c r="BU109" s="66">
        <v>10884.57494676</v>
      </c>
      <c r="BV109" s="66">
        <v>10489.8226237</v>
      </c>
      <c r="BW109" s="66">
        <v>9891.6300565000001</v>
      </c>
      <c r="BX109" s="66">
        <v>9577.9561281900005</v>
      </c>
      <c r="BY109" s="66">
        <v>9749.589035590001</v>
      </c>
      <c r="BZ109" s="66">
        <v>10547.570781800001</v>
      </c>
      <c r="CA109" s="66">
        <v>10702.58623205</v>
      </c>
      <c r="CB109" s="66">
        <v>10281.174907929999</v>
      </c>
      <c r="CC109" s="66">
        <v>10529.897213110002</v>
      </c>
      <c r="CD109" s="66">
        <v>10127.891492639999</v>
      </c>
      <c r="CE109" s="66">
        <v>11010.62248324</v>
      </c>
      <c r="CF109" s="66">
        <v>11186.153006869999</v>
      </c>
      <c r="CG109" s="66">
        <v>11510.700851019999</v>
      </c>
      <c r="CH109" s="66">
        <v>11048.2932917</v>
      </c>
      <c r="CI109" s="66">
        <v>11176.02059097</v>
      </c>
      <c r="CJ109" s="66">
        <v>10838.8948459</v>
      </c>
      <c r="CK109" s="66">
        <v>11188.725700930001</v>
      </c>
      <c r="CL109" s="66">
        <v>11014.063706339999</v>
      </c>
      <c r="CM109" s="66">
        <v>11431.93129835</v>
      </c>
      <c r="CN109" s="66">
        <v>11350.46839561</v>
      </c>
      <c r="CO109" s="66">
        <v>11766.55702251</v>
      </c>
      <c r="CP109" s="66">
        <v>11542.448469729999</v>
      </c>
      <c r="CQ109" s="66">
        <v>11678.01981951</v>
      </c>
      <c r="CR109" s="66">
        <v>11366.64567147</v>
      </c>
      <c r="CS109" s="66">
        <v>11646.38693117</v>
      </c>
      <c r="CT109" s="66">
        <v>11499.499470430001</v>
      </c>
      <c r="CU109" s="66">
        <v>11357.196588570001</v>
      </c>
      <c r="CV109" s="66">
        <v>11093.343537749999</v>
      </c>
      <c r="CW109" s="66">
        <v>10772.368173880001</v>
      </c>
      <c r="CX109" s="66">
        <v>11087.058234330001</v>
      </c>
      <c r="CY109" s="66">
        <v>10972.919948819999</v>
      </c>
      <c r="CZ109" s="66">
        <v>10736.24018905</v>
      </c>
      <c r="DA109" s="66">
        <v>11361.99544434</v>
      </c>
      <c r="DB109" s="66">
        <v>11250.37162654</v>
      </c>
      <c r="DC109" s="66">
        <v>10987.710918550001</v>
      </c>
      <c r="DD109" s="66">
        <v>10567.15651837</v>
      </c>
      <c r="DE109" s="66">
        <v>10762.20558826</v>
      </c>
      <c r="DF109" s="66">
        <v>10878.604918950001</v>
      </c>
      <c r="DG109" s="66">
        <v>11070.280544969999</v>
      </c>
      <c r="DH109" s="66">
        <v>10877.3209386</v>
      </c>
      <c r="DI109" s="66">
        <v>11521.0938692</v>
      </c>
      <c r="DJ109" s="66">
        <v>11837.958333800001</v>
      </c>
      <c r="DK109" s="66">
        <v>11472.450959900001</v>
      </c>
      <c r="DL109" s="66">
        <v>11992.826044199999</v>
      </c>
      <c r="DM109" s="66">
        <v>12349.984813800002</v>
      </c>
      <c r="DN109" s="66">
        <v>12205.1705803</v>
      </c>
      <c r="DO109" s="66">
        <v>11147.339313100001</v>
      </c>
      <c r="DP109" s="66">
        <v>11585.640405599999</v>
      </c>
      <c r="DQ109" s="66">
        <v>11567.792000099998</v>
      </c>
      <c r="DR109" s="66">
        <v>11680.386156799999</v>
      </c>
      <c r="DS109" s="66">
        <v>10854.4790588</v>
      </c>
      <c r="DT109" s="66">
        <v>10500.1058751</v>
      </c>
      <c r="DU109" s="66">
        <v>10830.5773281</v>
      </c>
      <c r="DV109" s="66">
        <v>10539.09202</v>
      </c>
      <c r="DW109" s="66">
        <v>10543.680735800001</v>
      </c>
      <c r="DX109" s="66">
        <v>10009.366490100001</v>
      </c>
      <c r="DY109" s="66">
        <v>10357.481065100001</v>
      </c>
      <c r="DZ109" s="66">
        <v>10308.224807099999</v>
      </c>
      <c r="EA109" s="66">
        <v>10684.822479499999</v>
      </c>
      <c r="EB109" s="66">
        <v>9976.4227840999993</v>
      </c>
      <c r="EC109" s="66">
        <v>9792.8727292000003</v>
      </c>
      <c r="ED109" s="66">
        <v>9740.0767173999993</v>
      </c>
      <c r="EE109" s="66">
        <v>10074.5452112</v>
      </c>
      <c r="EF109" s="66">
        <v>9955.117592999999</v>
      </c>
    </row>
    <row r="110" spans="1:136">
      <c r="A110" s="65" t="s">
        <v>79</v>
      </c>
      <c r="B110" s="66">
        <v>1137.72471524</v>
      </c>
      <c r="C110" s="66">
        <v>1218.5512653400001</v>
      </c>
      <c r="D110" s="66">
        <v>1099.7895566300001</v>
      </c>
      <c r="E110" s="66">
        <v>1044.52125667</v>
      </c>
      <c r="F110" s="66">
        <v>924.59163536000005</v>
      </c>
      <c r="G110" s="66">
        <v>1044.48328406</v>
      </c>
      <c r="H110" s="66">
        <v>1122.35799937</v>
      </c>
      <c r="I110" s="66">
        <v>1176.91191205</v>
      </c>
      <c r="J110" s="66">
        <v>1070.2689089600001</v>
      </c>
      <c r="K110" s="66">
        <v>1195.43434901</v>
      </c>
      <c r="L110" s="66">
        <v>1068.33075874</v>
      </c>
      <c r="M110" s="66">
        <v>1217.70116884</v>
      </c>
      <c r="N110" s="66">
        <v>1149.3716187300001</v>
      </c>
      <c r="O110" s="66">
        <v>1007.7554767700001</v>
      </c>
      <c r="P110" s="66">
        <v>852.02666455999997</v>
      </c>
      <c r="Q110" s="66">
        <v>1176.1160217500001</v>
      </c>
      <c r="R110" s="66">
        <v>1306.5656435999999</v>
      </c>
      <c r="S110" s="66">
        <v>1475.3619134300002</v>
      </c>
      <c r="T110" s="66">
        <v>1442.0277780500001</v>
      </c>
      <c r="U110" s="66">
        <v>1304.9731078099999</v>
      </c>
      <c r="V110" s="66">
        <v>1248.8629319299998</v>
      </c>
      <c r="W110" s="66">
        <v>1187.6440583899998</v>
      </c>
      <c r="X110" s="66">
        <v>1236.41255224</v>
      </c>
      <c r="Y110" s="66">
        <v>1328.81475295</v>
      </c>
      <c r="Z110" s="66">
        <v>1386.8540893300001</v>
      </c>
      <c r="AA110" s="66">
        <v>1315.1325449400001</v>
      </c>
      <c r="AB110" s="66">
        <v>1401.9279135299998</v>
      </c>
      <c r="AC110" s="66">
        <v>1225.55738019</v>
      </c>
      <c r="AD110" s="66">
        <v>1140.4796416200002</v>
      </c>
      <c r="AE110" s="66">
        <v>1131.9244379100001</v>
      </c>
      <c r="AF110" s="66">
        <v>1259.4032815099999</v>
      </c>
      <c r="AG110" s="66">
        <v>1482.9313560400001</v>
      </c>
      <c r="AH110" s="66">
        <v>1510.03803221</v>
      </c>
      <c r="AI110" s="66">
        <v>1280.7177681600001</v>
      </c>
      <c r="AJ110" s="66">
        <v>954.51893528000005</v>
      </c>
      <c r="AK110" s="66">
        <v>1001.4175733700001</v>
      </c>
      <c r="AL110" s="66">
        <v>970.6615440600001</v>
      </c>
      <c r="AM110" s="66">
        <v>1186.4653751200001</v>
      </c>
      <c r="AN110" s="66">
        <v>780.69211601000006</v>
      </c>
      <c r="AO110" s="66">
        <v>673.07461054999999</v>
      </c>
      <c r="AP110" s="66">
        <v>1084.2730399300001</v>
      </c>
      <c r="AQ110" s="66">
        <v>882.97009241000001</v>
      </c>
      <c r="AR110" s="66">
        <v>844.86632947999999</v>
      </c>
      <c r="AS110" s="66">
        <v>816.11786256000005</v>
      </c>
      <c r="AT110" s="66">
        <v>962.29930608999996</v>
      </c>
      <c r="AU110" s="66">
        <v>810.55601615</v>
      </c>
      <c r="AV110" s="66">
        <v>837.60311415000001</v>
      </c>
      <c r="AW110" s="66">
        <v>822.66780068000003</v>
      </c>
      <c r="AX110" s="66">
        <v>823.18761798000003</v>
      </c>
      <c r="AY110" s="66">
        <v>919.26125421999996</v>
      </c>
      <c r="AZ110" s="66">
        <v>1010.5290436399999</v>
      </c>
      <c r="BA110" s="66">
        <v>971.2762017</v>
      </c>
      <c r="BB110" s="66">
        <v>829.42570258000001</v>
      </c>
      <c r="BC110" s="66">
        <v>777.98488634</v>
      </c>
      <c r="BD110" s="66">
        <v>749.12746393999998</v>
      </c>
      <c r="BE110" s="66">
        <v>695.24407736000001</v>
      </c>
      <c r="BF110" s="66">
        <v>851.42013591</v>
      </c>
      <c r="BG110" s="66">
        <v>846.90679406000004</v>
      </c>
      <c r="BH110" s="66">
        <v>743.70684296000002</v>
      </c>
      <c r="BI110" s="66">
        <v>739.97888063000005</v>
      </c>
      <c r="BJ110" s="66">
        <v>681.90781233000007</v>
      </c>
      <c r="BK110" s="66">
        <v>671.43672276999996</v>
      </c>
      <c r="BL110" s="66">
        <v>658.30468321000001</v>
      </c>
      <c r="BM110" s="66">
        <v>763.62794645999998</v>
      </c>
      <c r="BN110" s="66">
        <v>595.26824500999999</v>
      </c>
      <c r="BO110" s="66">
        <v>661.15104446000009</v>
      </c>
      <c r="BP110" s="66">
        <v>751.76209371999994</v>
      </c>
      <c r="BQ110" s="66">
        <v>837.1441519</v>
      </c>
      <c r="BR110" s="66">
        <v>787.29048222000006</v>
      </c>
      <c r="BS110" s="66">
        <v>762.50663626000005</v>
      </c>
      <c r="BT110" s="66">
        <v>686.71532910999997</v>
      </c>
      <c r="BU110" s="66">
        <v>779.68711026000005</v>
      </c>
      <c r="BV110" s="66">
        <v>665.09697512999992</v>
      </c>
      <c r="BW110" s="66">
        <v>596.56418256000006</v>
      </c>
      <c r="BX110" s="66">
        <v>796.86993809000001</v>
      </c>
      <c r="BY110" s="66">
        <v>757.81715982000003</v>
      </c>
      <c r="BZ110" s="66">
        <v>800.00818604000006</v>
      </c>
      <c r="CA110" s="66">
        <v>659.40304293000008</v>
      </c>
      <c r="CB110" s="66">
        <v>893.09961096999996</v>
      </c>
      <c r="CC110" s="66">
        <v>989.00793834000001</v>
      </c>
      <c r="CD110" s="66">
        <v>775.71295886000007</v>
      </c>
      <c r="CE110" s="66">
        <v>691.60175530000004</v>
      </c>
      <c r="CF110" s="66">
        <v>620.51214985000001</v>
      </c>
      <c r="CG110" s="66">
        <v>810.92046599000003</v>
      </c>
      <c r="CH110" s="66">
        <v>824.36067625999999</v>
      </c>
      <c r="CI110" s="66">
        <v>770.17629609000005</v>
      </c>
      <c r="CJ110" s="66">
        <v>837.40787681000006</v>
      </c>
      <c r="CK110" s="66">
        <v>741.63224192000007</v>
      </c>
      <c r="CL110" s="66">
        <v>787.62033707000001</v>
      </c>
      <c r="CM110" s="66">
        <v>843.44223471999999</v>
      </c>
      <c r="CN110" s="66">
        <v>776.99660642000003</v>
      </c>
      <c r="CO110" s="66">
        <v>954.12824343</v>
      </c>
      <c r="CP110" s="66">
        <v>832.26928322000003</v>
      </c>
      <c r="CQ110" s="66">
        <v>762.46280385</v>
      </c>
      <c r="CR110" s="66">
        <v>860.45824513000002</v>
      </c>
      <c r="CS110" s="66">
        <v>1027.9535710499999</v>
      </c>
      <c r="CT110" s="66">
        <v>990.06704808999996</v>
      </c>
      <c r="CU110" s="66">
        <v>944.55455019999999</v>
      </c>
      <c r="CV110" s="66">
        <v>979.36352909999994</v>
      </c>
      <c r="CW110" s="66">
        <v>963.84062487000006</v>
      </c>
      <c r="CX110" s="66">
        <v>1061.04600357</v>
      </c>
      <c r="CY110" s="66">
        <v>1045.2180710600001</v>
      </c>
      <c r="CZ110" s="66">
        <v>918.5013667799999</v>
      </c>
      <c r="DA110" s="66">
        <v>1134.91905051</v>
      </c>
      <c r="DB110" s="66">
        <v>1275.79594548</v>
      </c>
      <c r="DC110" s="66">
        <v>1228.0591005299998</v>
      </c>
      <c r="DD110" s="66">
        <v>1112.80999425</v>
      </c>
      <c r="DE110" s="66">
        <v>1073.00440334</v>
      </c>
      <c r="DF110" s="66">
        <v>1084.3758787199999</v>
      </c>
      <c r="DG110" s="66">
        <v>1049.5471849599999</v>
      </c>
      <c r="DH110" s="66">
        <v>1198.31099275</v>
      </c>
      <c r="DI110" s="66">
        <v>1030.4269433700001</v>
      </c>
      <c r="DJ110" s="66">
        <v>1334.23752562</v>
      </c>
      <c r="DK110" s="66">
        <v>1257.20149434</v>
      </c>
      <c r="DL110" s="66">
        <v>1220.6423135999999</v>
      </c>
      <c r="DM110" s="66">
        <v>1171.6864027299998</v>
      </c>
      <c r="DN110" s="66">
        <v>1243.66089629</v>
      </c>
      <c r="DO110" s="66">
        <v>1195.5690070400001</v>
      </c>
      <c r="DP110" s="66">
        <v>1324.5907431800001</v>
      </c>
      <c r="DQ110" s="66">
        <v>1176.44522506</v>
      </c>
      <c r="DR110" s="66">
        <v>1139.79301502</v>
      </c>
      <c r="DS110" s="66">
        <v>1405.0966965299999</v>
      </c>
      <c r="DT110" s="66">
        <v>1212.6451917499999</v>
      </c>
      <c r="DU110" s="66">
        <v>1433.7844257400002</v>
      </c>
      <c r="DV110" s="66">
        <v>1351.29953843</v>
      </c>
      <c r="DW110" s="66">
        <v>1401.71825812</v>
      </c>
      <c r="DX110" s="66">
        <v>1510.8270524300001</v>
      </c>
      <c r="DY110" s="66">
        <v>1545.99798175</v>
      </c>
      <c r="DZ110" s="66">
        <v>1356.6538291500001</v>
      </c>
      <c r="EA110" s="66">
        <v>1488.24625468</v>
      </c>
      <c r="EB110" s="66">
        <v>1444.493545</v>
      </c>
      <c r="EC110" s="66">
        <v>1505.5479593</v>
      </c>
      <c r="ED110" s="66">
        <v>1514.32603958</v>
      </c>
      <c r="EE110" s="66">
        <v>1399.0250848599999</v>
      </c>
      <c r="EF110" s="66">
        <v>1539.3089593</v>
      </c>
    </row>
    <row r="111" spans="1:136">
      <c r="A111" s="65" t="s">
        <v>80</v>
      </c>
      <c r="B111" s="66">
        <v>12480.13979843</v>
      </c>
      <c r="C111" s="66">
        <v>12772.38046832</v>
      </c>
      <c r="D111" s="66">
        <v>12808.650073950001</v>
      </c>
      <c r="E111" s="66">
        <v>12486.064536490001</v>
      </c>
      <c r="F111" s="66">
        <v>11822.68166857</v>
      </c>
      <c r="G111" s="66">
        <v>11334.082021779999</v>
      </c>
      <c r="H111" s="66">
        <v>11141.7090243</v>
      </c>
      <c r="I111" s="66">
        <v>11238.127931359999</v>
      </c>
      <c r="J111" s="66">
        <v>11357.937625390001</v>
      </c>
      <c r="K111" s="66">
        <v>10978.84020305</v>
      </c>
      <c r="L111" s="66">
        <v>10740.558263679999</v>
      </c>
      <c r="M111" s="66">
        <v>10231.54682458</v>
      </c>
      <c r="N111" s="66">
        <v>10702.538823679999</v>
      </c>
      <c r="O111" s="66">
        <v>10968.05637226</v>
      </c>
      <c r="P111" s="66">
        <v>10807.02150959</v>
      </c>
      <c r="Q111" s="66">
        <v>9886.3569868800005</v>
      </c>
      <c r="R111" s="66">
        <v>10234.671231830001</v>
      </c>
      <c r="S111" s="66">
        <v>9164.9638474499989</v>
      </c>
      <c r="T111" s="66">
        <v>9364.832155529999</v>
      </c>
      <c r="U111" s="66">
        <v>10530.95690277</v>
      </c>
      <c r="V111" s="66">
        <v>10346.79128188</v>
      </c>
      <c r="W111" s="66">
        <v>10104.832312170001</v>
      </c>
      <c r="X111" s="66">
        <v>9611.1503250099995</v>
      </c>
      <c r="Y111" s="66">
        <v>9904.2428138899995</v>
      </c>
      <c r="Z111" s="66">
        <v>9620.6521619199993</v>
      </c>
      <c r="AA111" s="66">
        <v>9428.3083121499985</v>
      </c>
      <c r="AB111" s="66">
        <v>9437.8489491399996</v>
      </c>
      <c r="AC111" s="66">
        <v>9534.2700192299999</v>
      </c>
      <c r="AD111" s="66">
        <v>10002.4559739</v>
      </c>
      <c r="AE111" s="66">
        <v>9392.4284211699996</v>
      </c>
      <c r="AF111" s="66">
        <v>9455.0662138400003</v>
      </c>
      <c r="AG111" s="66">
        <v>9050.1045913199996</v>
      </c>
      <c r="AH111" s="66">
        <v>8702.5564314399999</v>
      </c>
      <c r="AI111" s="66">
        <v>9018.9112864700001</v>
      </c>
      <c r="AJ111" s="66">
        <v>8789.2624438099992</v>
      </c>
      <c r="AK111" s="66">
        <v>8672.2186091599997</v>
      </c>
      <c r="AL111" s="66">
        <v>8474.2816527499999</v>
      </c>
      <c r="AM111" s="66">
        <v>8570.6179205900007</v>
      </c>
      <c r="AN111" s="66">
        <v>9492.9108239099987</v>
      </c>
      <c r="AO111" s="66">
        <v>9304.4013129499999</v>
      </c>
      <c r="AP111" s="66">
        <v>9015.0969975600001</v>
      </c>
      <c r="AQ111" s="66">
        <v>9268.8187821200008</v>
      </c>
      <c r="AR111" s="66">
        <v>8410.2407916699995</v>
      </c>
      <c r="AS111" s="66">
        <v>8075.4893466599997</v>
      </c>
      <c r="AT111" s="66">
        <v>8487.1436876299995</v>
      </c>
      <c r="AU111" s="66">
        <v>9147.8408196199998</v>
      </c>
      <c r="AV111" s="66">
        <v>8927.9970222899992</v>
      </c>
      <c r="AW111" s="66">
        <v>8350.9253671400002</v>
      </c>
      <c r="AX111" s="66">
        <v>8451.7080187200008</v>
      </c>
      <c r="AY111" s="66">
        <v>8027.3894137300003</v>
      </c>
      <c r="AZ111" s="66">
        <v>7694.8403139900001</v>
      </c>
      <c r="BA111" s="66">
        <v>8022.98935377</v>
      </c>
      <c r="BB111" s="66">
        <v>7784.3545326599997</v>
      </c>
      <c r="BC111" s="66">
        <v>7886.02947881</v>
      </c>
      <c r="BD111" s="66">
        <v>8187.7453595899997</v>
      </c>
      <c r="BE111" s="66">
        <v>7996.7648465399998</v>
      </c>
      <c r="BF111" s="66">
        <v>7904.2060048799995</v>
      </c>
      <c r="BG111" s="66">
        <v>7684.3034265999995</v>
      </c>
      <c r="BH111" s="66">
        <v>7405.4042091000001</v>
      </c>
      <c r="BI111" s="66">
        <v>7458.6808196399998</v>
      </c>
      <c r="BJ111" s="66">
        <v>6104.9949973399998</v>
      </c>
      <c r="BK111" s="66">
        <v>7119.2988804400002</v>
      </c>
      <c r="BL111" s="66">
        <v>7150.9764576600001</v>
      </c>
      <c r="BM111" s="66">
        <v>6622.6721769599999</v>
      </c>
      <c r="BN111" s="66">
        <v>6718.6464181000001</v>
      </c>
      <c r="BO111" s="66">
        <v>6434.4364639600008</v>
      </c>
      <c r="BP111" s="66">
        <v>6749.1362988800001</v>
      </c>
      <c r="BQ111" s="66">
        <v>6174.3637501000003</v>
      </c>
      <c r="BR111" s="66">
        <v>6134.9823920899998</v>
      </c>
      <c r="BS111" s="66">
        <v>6149.5238909199998</v>
      </c>
      <c r="BT111" s="66">
        <v>6744.7525323400005</v>
      </c>
      <c r="BU111" s="66">
        <v>6525.1372936900007</v>
      </c>
      <c r="BV111" s="66">
        <v>6530.3785730099999</v>
      </c>
      <c r="BW111" s="66">
        <v>6739.1094135099993</v>
      </c>
      <c r="BX111" s="66">
        <v>7057.1871799700002</v>
      </c>
      <c r="BY111" s="66">
        <v>6781.6375045499999</v>
      </c>
      <c r="BZ111" s="66">
        <v>6608.50544292</v>
      </c>
      <c r="CA111" s="66">
        <v>5977.6916884299999</v>
      </c>
      <c r="CB111" s="66">
        <v>6206.5944256500006</v>
      </c>
      <c r="CC111" s="66">
        <v>5990.2178131399996</v>
      </c>
      <c r="CD111" s="66">
        <v>6204.9521013899994</v>
      </c>
      <c r="CE111" s="66">
        <v>6111.9278637899997</v>
      </c>
      <c r="CF111" s="66">
        <v>6080.98942764</v>
      </c>
      <c r="CG111" s="66">
        <v>5677.8550215199994</v>
      </c>
      <c r="CH111" s="66">
        <v>6101.9124618999995</v>
      </c>
      <c r="CI111" s="66">
        <v>5978.0942579500006</v>
      </c>
      <c r="CJ111" s="66">
        <v>6203.3430079700001</v>
      </c>
      <c r="CK111" s="66">
        <v>6281.4962467900004</v>
      </c>
      <c r="CL111" s="66">
        <v>6010.8906181299999</v>
      </c>
      <c r="CM111" s="66">
        <v>6096.24703185</v>
      </c>
      <c r="CN111" s="66">
        <v>6269.8515964199996</v>
      </c>
      <c r="CO111" s="66">
        <v>6376.9621505100004</v>
      </c>
      <c r="CP111" s="66">
        <v>6180.5092566099993</v>
      </c>
      <c r="CQ111" s="66">
        <v>6241.0601185899995</v>
      </c>
      <c r="CR111" s="66">
        <v>6381.5933051299999</v>
      </c>
      <c r="CS111" s="66">
        <v>6230.3440503300008</v>
      </c>
      <c r="CT111" s="66">
        <v>6000.2440107799994</v>
      </c>
      <c r="CU111" s="66">
        <v>5949.0272795700002</v>
      </c>
      <c r="CV111" s="66">
        <v>6022.3692023100002</v>
      </c>
      <c r="CW111" s="66">
        <v>5524.3242146499997</v>
      </c>
      <c r="CX111" s="66">
        <v>5894.5216514100002</v>
      </c>
      <c r="CY111" s="66">
        <v>5277.3645441899998</v>
      </c>
      <c r="CZ111" s="66">
        <v>5751.8426948200004</v>
      </c>
      <c r="DA111" s="66">
        <v>4911.7106769599995</v>
      </c>
      <c r="DB111" s="66">
        <v>4796.60128962</v>
      </c>
      <c r="DC111" s="66">
        <v>5348.7823441600003</v>
      </c>
      <c r="DD111" s="66">
        <v>5792.9903421399995</v>
      </c>
      <c r="DE111" s="66">
        <v>5357.1044981899995</v>
      </c>
      <c r="DF111" s="66">
        <v>5651.4595805000008</v>
      </c>
      <c r="DG111" s="66">
        <v>5856.7286664100002</v>
      </c>
      <c r="DH111" s="66">
        <v>6511.8167426999998</v>
      </c>
      <c r="DI111" s="66">
        <v>6527.7592445</v>
      </c>
      <c r="DJ111" s="66">
        <v>6728.0565698999999</v>
      </c>
      <c r="DK111" s="66">
        <v>7147.0412598999992</v>
      </c>
      <c r="DL111" s="66">
        <v>6814.5537220999995</v>
      </c>
      <c r="DM111" s="66">
        <v>7088.0135573000007</v>
      </c>
      <c r="DN111" s="66">
        <v>6706.5793802999997</v>
      </c>
      <c r="DO111" s="66">
        <v>5968.0483213999996</v>
      </c>
      <c r="DP111" s="66">
        <v>6043.1139901999995</v>
      </c>
      <c r="DQ111" s="66">
        <v>5535.4858793000003</v>
      </c>
      <c r="DR111" s="66">
        <v>5858.9163833000002</v>
      </c>
      <c r="DS111" s="66">
        <v>5926.5186327000001</v>
      </c>
      <c r="DT111" s="66">
        <v>5563.6586865999998</v>
      </c>
      <c r="DU111" s="66">
        <v>5530.0586156999998</v>
      </c>
      <c r="DV111" s="66">
        <v>5322.0277860000006</v>
      </c>
      <c r="DW111" s="66">
        <v>5227.9310860999994</v>
      </c>
      <c r="DX111" s="66">
        <v>5418.2763362000005</v>
      </c>
      <c r="DY111" s="66">
        <v>5204.1531441999996</v>
      </c>
      <c r="DZ111" s="66">
        <v>4990.8622698999998</v>
      </c>
      <c r="EA111" s="66">
        <v>5225.7247802000002</v>
      </c>
      <c r="EB111" s="66">
        <v>5230.4119570000003</v>
      </c>
      <c r="EC111" s="66">
        <v>4770.2361765000005</v>
      </c>
      <c r="ED111" s="66">
        <v>5005.4199575000002</v>
      </c>
      <c r="EE111" s="66">
        <v>4772.2903181000001</v>
      </c>
      <c r="EF111" s="66">
        <v>4631.3246828000001</v>
      </c>
    </row>
    <row r="112" spans="1:136">
      <c r="A112" s="65" t="s">
        <v>81</v>
      </c>
      <c r="B112" s="66">
        <v>2979.31060024</v>
      </c>
      <c r="C112" s="66">
        <v>2977.7508875499998</v>
      </c>
      <c r="D112" s="66">
        <v>2790.8267927900001</v>
      </c>
      <c r="E112" s="66">
        <v>3161.8066682099998</v>
      </c>
      <c r="F112" s="66">
        <v>2715.6134485399998</v>
      </c>
      <c r="G112" s="66">
        <v>2752.70998861</v>
      </c>
      <c r="H112" s="66">
        <v>2845.7642226200001</v>
      </c>
      <c r="I112" s="66">
        <v>3074.3453329599997</v>
      </c>
      <c r="J112" s="66">
        <v>2825.2994767199998</v>
      </c>
      <c r="K112" s="66">
        <v>2892.3266277000002</v>
      </c>
      <c r="L112" s="66">
        <v>2981.1341280699999</v>
      </c>
      <c r="M112" s="66">
        <v>3108.05185996</v>
      </c>
      <c r="N112" s="66">
        <v>3089.4146028300001</v>
      </c>
      <c r="O112" s="66">
        <v>3102.1838075999999</v>
      </c>
      <c r="P112" s="66">
        <v>3219.4291014199998</v>
      </c>
      <c r="Q112" s="66">
        <v>3151.2216127400002</v>
      </c>
      <c r="R112" s="66">
        <v>2992.2698255300002</v>
      </c>
      <c r="S112" s="66">
        <v>3065.1438694600001</v>
      </c>
      <c r="T112" s="66">
        <v>3181.8727230700001</v>
      </c>
      <c r="U112" s="66">
        <v>3565.35690535</v>
      </c>
      <c r="V112" s="66">
        <v>3222.91047282</v>
      </c>
      <c r="W112" s="66">
        <v>3733.2170239799998</v>
      </c>
      <c r="X112" s="66">
        <v>3111.4169570599997</v>
      </c>
      <c r="Y112" s="66">
        <v>3300.4189522400002</v>
      </c>
      <c r="Z112" s="66">
        <v>3142.85037246</v>
      </c>
      <c r="AA112" s="66">
        <v>3150.0021752900002</v>
      </c>
      <c r="AB112" s="66">
        <v>3293.6394021400001</v>
      </c>
      <c r="AC112" s="66">
        <v>3152.40665786</v>
      </c>
      <c r="AD112" s="66">
        <v>3467.6037269399999</v>
      </c>
      <c r="AE112" s="66">
        <v>3241.4020776500001</v>
      </c>
      <c r="AF112" s="66">
        <v>3485.73378998</v>
      </c>
      <c r="AG112" s="66">
        <v>3574.9301471899998</v>
      </c>
      <c r="AH112" s="66">
        <v>3107.4482366299999</v>
      </c>
      <c r="AI112" s="66">
        <v>3279.5795941199999</v>
      </c>
      <c r="AJ112" s="66">
        <v>3490.6427543</v>
      </c>
      <c r="AK112" s="66">
        <v>3249.0874205099999</v>
      </c>
      <c r="AL112" s="66">
        <v>3492.63125201</v>
      </c>
      <c r="AM112" s="66">
        <v>3042.6214256000003</v>
      </c>
      <c r="AN112" s="66">
        <v>3544.73222283</v>
      </c>
      <c r="AO112" s="66">
        <v>4051.4415757100001</v>
      </c>
      <c r="AP112" s="66">
        <v>3536.5259668799999</v>
      </c>
      <c r="AQ112" s="66">
        <v>3749.5272315499997</v>
      </c>
      <c r="AR112" s="66">
        <v>3335.3296852499998</v>
      </c>
      <c r="AS112" s="66">
        <v>3424.6374348600002</v>
      </c>
      <c r="AT112" s="66">
        <v>3483.4514543</v>
      </c>
      <c r="AU112" s="66">
        <v>3522.5237211100002</v>
      </c>
      <c r="AV112" s="66">
        <v>3664.0082009099997</v>
      </c>
      <c r="AW112" s="66">
        <v>3562.8012437500001</v>
      </c>
      <c r="AX112" s="66">
        <v>3661.1772193400002</v>
      </c>
      <c r="AY112" s="66">
        <v>3335.04024901</v>
      </c>
      <c r="AZ112" s="66">
        <v>3028.08934834</v>
      </c>
      <c r="BA112" s="66">
        <v>3088.57587814</v>
      </c>
      <c r="BB112" s="66">
        <v>3076.1932183199997</v>
      </c>
      <c r="BC112" s="66">
        <v>3336.5422502199999</v>
      </c>
      <c r="BD112" s="66">
        <v>3240.5300042600002</v>
      </c>
      <c r="BE112" s="66">
        <v>3498.6643083399999</v>
      </c>
      <c r="BF112" s="66">
        <v>3443.5744121999996</v>
      </c>
      <c r="BG112" s="66">
        <v>3552.9864723299997</v>
      </c>
      <c r="BH112" s="66">
        <v>3515.66175505</v>
      </c>
      <c r="BI112" s="66">
        <v>3701.26202319</v>
      </c>
      <c r="BJ112" s="66">
        <v>3544.3955242700004</v>
      </c>
      <c r="BK112" s="66">
        <v>3659.0088105499999</v>
      </c>
      <c r="BL112" s="66">
        <v>3491.2214722600002</v>
      </c>
      <c r="BM112" s="66">
        <v>3534.0298279099998</v>
      </c>
      <c r="BN112" s="66">
        <v>3536.3530036499997</v>
      </c>
      <c r="BO112" s="66">
        <v>3562.31776197</v>
      </c>
      <c r="BP112" s="66">
        <v>3498.8391847299999</v>
      </c>
      <c r="BQ112" s="66">
        <v>3384.0806181099997</v>
      </c>
      <c r="BR112" s="66">
        <v>3106.9053144299996</v>
      </c>
      <c r="BS112" s="66">
        <v>3091.0754764200001</v>
      </c>
      <c r="BT112" s="66">
        <v>3340.2469793400001</v>
      </c>
      <c r="BU112" s="66">
        <v>3781.1690370599999</v>
      </c>
      <c r="BV112" s="66">
        <v>3427.7614072300003</v>
      </c>
      <c r="BW112" s="66">
        <v>3714.88082343</v>
      </c>
      <c r="BX112" s="66">
        <v>4180.3479286199999</v>
      </c>
      <c r="BY112" s="66">
        <v>4434.4863250899998</v>
      </c>
      <c r="BZ112" s="66">
        <v>4364.4659675599996</v>
      </c>
      <c r="CA112" s="66">
        <v>4406.8592314799998</v>
      </c>
      <c r="CB112" s="66">
        <v>3972.0313812900004</v>
      </c>
      <c r="CC112" s="66">
        <v>4347.6401786000006</v>
      </c>
      <c r="CD112" s="66">
        <v>4412.1058519300004</v>
      </c>
      <c r="CE112" s="66">
        <v>4373.3633050500002</v>
      </c>
      <c r="CF112" s="66">
        <v>4209.3602324799995</v>
      </c>
      <c r="CG112" s="66">
        <v>4192.7331022400003</v>
      </c>
      <c r="CH112" s="66">
        <v>4183.1767575800004</v>
      </c>
      <c r="CI112" s="66">
        <v>4133.7411172299999</v>
      </c>
      <c r="CJ112" s="66">
        <v>4070.2917313600001</v>
      </c>
      <c r="CK112" s="66">
        <v>4075.3585696399996</v>
      </c>
      <c r="CL112" s="66">
        <v>4332.40406214</v>
      </c>
      <c r="CM112" s="66">
        <v>4487.81104168</v>
      </c>
      <c r="CN112" s="66">
        <v>4847.8088737799999</v>
      </c>
      <c r="CO112" s="66">
        <v>4421.1502171499997</v>
      </c>
      <c r="CP112" s="66">
        <v>4453.5019179000001</v>
      </c>
      <c r="CQ112" s="66">
        <v>4501.2268425500006</v>
      </c>
      <c r="CR112" s="66">
        <v>4100.4366204099997</v>
      </c>
      <c r="CS112" s="66">
        <v>4594.6730262700003</v>
      </c>
      <c r="CT112" s="66">
        <v>4779.0851620899994</v>
      </c>
      <c r="CU112" s="66">
        <v>4380.6178314299996</v>
      </c>
      <c r="CV112" s="66">
        <v>5057.6915211799997</v>
      </c>
      <c r="CW112" s="66">
        <v>4638.3314359400001</v>
      </c>
      <c r="CX112" s="66">
        <v>4564.9591639</v>
      </c>
      <c r="CY112" s="66">
        <v>4221.7232039099999</v>
      </c>
      <c r="CZ112" s="66">
        <v>4308.2461996599995</v>
      </c>
      <c r="DA112" s="66">
        <v>4349.7145013499994</v>
      </c>
      <c r="DB112" s="66">
        <v>4145.5545438999998</v>
      </c>
      <c r="DC112" s="66">
        <v>4225.1038471900001</v>
      </c>
      <c r="DD112" s="66">
        <v>3990.2849031999999</v>
      </c>
      <c r="DE112" s="66">
        <v>4154.9204601000001</v>
      </c>
      <c r="DF112" s="66">
        <v>4360.2364296899996</v>
      </c>
      <c r="DG112" s="66">
        <v>4511.23010256</v>
      </c>
      <c r="DH112" s="66">
        <v>4519.2835992</v>
      </c>
      <c r="DI112" s="66">
        <v>4469.9100103999999</v>
      </c>
      <c r="DJ112" s="66">
        <v>4479.0381183999998</v>
      </c>
      <c r="DK112" s="66">
        <v>4389.7837761999999</v>
      </c>
      <c r="DL112" s="66">
        <v>4776.6342019000003</v>
      </c>
      <c r="DM112" s="66">
        <v>4704.8033285000001</v>
      </c>
      <c r="DN112" s="66">
        <v>4366.4085303000002</v>
      </c>
      <c r="DO112" s="66">
        <v>4059.2056327999999</v>
      </c>
      <c r="DP112" s="66">
        <v>4320.9161490999995</v>
      </c>
      <c r="DQ112" s="66">
        <v>3895.5081079000001</v>
      </c>
      <c r="DR112" s="66">
        <v>3886.1989272000001</v>
      </c>
      <c r="DS112" s="66">
        <v>4038.3161921000001</v>
      </c>
      <c r="DT112" s="66">
        <v>3974.3051907999998</v>
      </c>
      <c r="DU112" s="66">
        <v>3774.7617594000003</v>
      </c>
      <c r="DV112" s="66">
        <v>3541.6241848999998</v>
      </c>
      <c r="DW112" s="66">
        <v>3456.5183779999998</v>
      </c>
      <c r="DX112" s="66">
        <v>3667.685399</v>
      </c>
      <c r="DY112" s="66">
        <v>3763.0067129999998</v>
      </c>
      <c r="DZ112" s="66">
        <v>3524.8812383000004</v>
      </c>
      <c r="EA112" s="66">
        <v>3515.2890394999999</v>
      </c>
      <c r="EB112" s="66">
        <v>3260.5073703999997</v>
      </c>
      <c r="EC112" s="66">
        <v>3295.9509564999998</v>
      </c>
      <c r="ED112" s="66">
        <v>3206.6745516999999</v>
      </c>
      <c r="EE112" s="66">
        <v>3326.7281568999997</v>
      </c>
      <c r="EF112" s="66">
        <v>3476.9932516999997</v>
      </c>
    </row>
    <row r="113" spans="1:136">
      <c r="A113" s="65" t="s">
        <v>82</v>
      </c>
      <c r="B113" s="66">
        <v>6667.0457141700008</v>
      </c>
      <c r="C113" s="66">
        <v>7631.9511346400004</v>
      </c>
      <c r="D113" s="66">
        <v>7598.4894978000002</v>
      </c>
      <c r="E113" s="66">
        <v>7089.5271942300005</v>
      </c>
      <c r="F113" s="66">
        <v>7232.7410348699996</v>
      </c>
      <c r="G113" s="66">
        <v>6407.9424697800005</v>
      </c>
      <c r="H113" s="66">
        <v>7178.9698029900001</v>
      </c>
      <c r="I113" s="66">
        <v>6853.2132502599998</v>
      </c>
      <c r="J113" s="66">
        <v>7275.7996919399993</v>
      </c>
      <c r="K113" s="66">
        <v>7403.36003876</v>
      </c>
      <c r="L113" s="66">
        <v>7096.9816335800006</v>
      </c>
      <c r="M113" s="66">
        <v>7104.2536858599997</v>
      </c>
      <c r="N113" s="66">
        <v>6953.38305012</v>
      </c>
      <c r="O113" s="66">
        <v>6975.9916089399994</v>
      </c>
      <c r="P113" s="66">
        <v>7595.7411662600007</v>
      </c>
      <c r="Q113" s="66">
        <v>6906.8537975199997</v>
      </c>
      <c r="R113" s="66">
        <v>6983.2974407000002</v>
      </c>
      <c r="S113" s="66">
        <v>7813.7676245799994</v>
      </c>
      <c r="T113" s="66">
        <v>7184.4583222699994</v>
      </c>
      <c r="U113" s="66">
        <v>6802.0817331399994</v>
      </c>
      <c r="V113" s="66">
        <v>6943.8121492600003</v>
      </c>
      <c r="W113" s="66">
        <v>6679.0811966399997</v>
      </c>
      <c r="X113" s="66">
        <v>6486.1499733000001</v>
      </c>
      <c r="Y113" s="66">
        <v>6651.3790948999995</v>
      </c>
      <c r="Z113" s="66">
        <v>6148.6062515600006</v>
      </c>
      <c r="AA113" s="66">
        <v>6143.9546441900002</v>
      </c>
      <c r="AB113" s="66">
        <v>6585.0699218600002</v>
      </c>
      <c r="AC113" s="66">
        <v>6655.4282998400004</v>
      </c>
      <c r="AD113" s="66">
        <v>6163.4831333099992</v>
      </c>
      <c r="AE113" s="66">
        <v>6497.3818937100004</v>
      </c>
      <c r="AF113" s="66">
        <v>6303.9790278700002</v>
      </c>
      <c r="AG113" s="66">
        <v>6583.0720501100004</v>
      </c>
      <c r="AH113" s="66">
        <v>6374.0972391600008</v>
      </c>
      <c r="AI113" s="66">
        <v>6171.5092588200005</v>
      </c>
      <c r="AJ113" s="66">
        <v>5890.7686783299996</v>
      </c>
      <c r="AK113" s="66">
        <v>5267.2567740200002</v>
      </c>
      <c r="AL113" s="66">
        <v>6111.5838502000006</v>
      </c>
      <c r="AM113" s="66">
        <v>6072.8102460200007</v>
      </c>
      <c r="AN113" s="66">
        <v>6550.2527579699999</v>
      </c>
      <c r="AO113" s="66">
        <v>6117.3213510200003</v>
      </c>
      <c r="AP113" s="66">
        <v>7441.8138342100001</v>
      </c>
      <c r="AQ113" s="66">
        <v>7277.1243292999998</v>
      </c>
      <c r="AR113" s="66">
        <v>7223.7731196700006</v>
      </c>
      <c r="AS113" s="66">
        <v>6809.9566561400006</v>
      </c>
      <c r="AT113" s="66">
        <v>7040.9542451699999</v>
      </c>
      <c r="AU113" s="66">
        <v>7173.3360009600001</v>
      </c>
      <c r="AV113" s="66">
        <v>6773.7112053199999</v>
      </c>
      <c r="AW113" s="66">
        <v>6781.7944034000002</v>
      </c>
      <c r="AX113" s="66">
        <v>7095.3340134800001</v>
      </c>
      <c r="AY113" s="66">
        <v>6760.3872768599995</v>
      </c>
      <c r="AZ113" s="66">
        <v>6702.9556781200008</v>
      </c>
      <c r="BA113" s="66">
        <v>6492.4432881299999</v>
      </c>
      <c r="BB113" s="66">
        <v>6403.7076969299997</v>
      </c>
      <c r="BC113" s="66">
        <v>6493.8931764700001</v>
      </c>
      <c r="BD113" s="66">
        <v>6380.7199046799997</v>
      </c>
      <c r="BE113" s="66">
        <v>6061.3991170200006</v>
      </c>
      <c r="BF113" s="66">
        <v>6232.5522963800004</v>
      </c>
      <c r="BG113" s="66">
        <v>6269.8700601399996</v>
      </c>
      <c r="BH113" s="66">
        <v>6356.8906860000006</v>
      </c>
      <c r="BI113" s="66">
        <v>6450.9205352299996</v>
      </c>
      <c r="BJ113" s="66">
        <v>6637.7794891900003</v>
      </c>
      <c r="BK113" s="66">
        <v>6527.5452284300009</v>
      </c>
      <c r="BL113" s="66">
        <v>6220.3153120000006</v>
      </c>
      <c r="BM113" s="66">
        <v>6061.6202129200001</v>
      </c>
      <c r="BN113" s="66">
        <v>6043.6811468199994</v>
      </c>
      <c r="BO113" s="66">
        <v>6029.3720649500001</v>
      </c>
      <c r="BP113" s="66">
        <v>6715.1121690199998</v>
      </c>
      <c r="BQ113" s="66">
        <v>6218.2708980300004</v>
      </c>
      <c r="BR113" s="66">
        <v>6100.6471625899994</v>
      </c>
      <c r="BS113" s="66">
        <v>5915.0351989699993</v>
      </c>
      <c r="BT113" s="66">
        <v>6457.7541970300008</v>
      </c>
      <c r="BU113" s="66">
        <v>6377.8248542099991</v>
      </c>
      <c r="BV113" s="66">
        <v>6255.5003505700006</v>
      </c>
      <c r="BW113" s="66">
        <v>6738.4663905500001</v>
      </c>
      <c r="BX113" s="66">
        <v>6124.4266353399998</v>
      </c>
      <c r="BY113" s="66">
        <v>6171.8116668599996</v>
      </c>
      <c r="BZ113" s="66">
        <v>6260.93224164</v>
      </c>
      <c r="CA113" s="66">
        <v>6412.7531656600004</v>
      </c>
      <c r="CB113" s="66">
        <v>5863.7471012599999</v>
      </c>
      <c r="CC113" s="66">
        <v>5978.0323556099993</v>
      </c>
      <c r="CD113" s="66">
        <v>5750.7794350200002</v>
      </c>
      <c r="CE113" s="66">
        <v>5980.6107205999997</v>
      </c>
      <c r="CF113" s="66">
        <v>5874.5919965200001</v>
      </c>
      <c r="CG113" s="66">
        <v>5647.17243512</v>
      </c>
      <c r="CH113" s="66">
        <v>5767.5445168200004</v>
      </c>
      <c r="CI113" s="66">
        <v>5555.5172620899993</v>
      </c>
      <c r="CJ113" s="66">
        <v>6091.7994027300001</v>
      </c>
      <c r="CK113" s="66">
        <v>5729.3477764500003</v>
      </c>
      <c r="CL113" s="66">
        <v>6002.7372067300003</v>
      </c>
      <c r="CM113" s="66">
        <v>6163.9650344300007</v>
      </c>
      <c r="CN113" s="66">
        <v>5545.0029070300006</v>
      </c>
      <c r="CO113" s="66">
        <v>5500.9444186000001</v>
      </c>
      <c r="CP113" s="66">
        <v>5810.3469059099998</v>
      </c>
      <c r="CQ113" s="66">
        <v>5992.0755189900001</v>
      </c>
      <c r="CR113" s="66">
        <v>6192.0485173300003</v>
      </c>
      <c r="CS113" s="66">
        <v>5791.6415205800004</v>
      </c>
      <c r="CT113" s="66">
        <v>5993.3684853599998</v>
      </c>
      <c r="CU113" s="66">
        <v>5798.5656626099999</v>
      </c>
      <c r="CV113" s="66">
        <v>5846.8113988500008</v>
      </c>
      <c r="CW113" s="66">
        <v>5767.9871234700004</v>
      </c>
      <c r="CX113" s="66">
        <v>5919.2902597699995</v>
      </c>
      <c r="CY113" s="66">
        <v>5407.8390332399995</v>
      </c>
      <c r="CZ113" s="66">
        <v>5609.1548654300004</v>
      </c>
      <c r="DA113" s="66">
        <v>5631.1874794200003</v>
      </c>
      <c r="DB113" s="66">
        <v>5583.8012233099998</v>
      </c>
      <c r="DC113" s="66">
        <v>5518.8448667299999</v>
      </c>
      <c r="DD113" s="66">
        <v>5393.7765234399994</v>
      </c>
      <c r="DE113" s="66">
        <v>5392.0755503199998</v>
      </c>
      <c r="DF113" s="66">
        <v>5793.1294155899996</v>
      </c>
      <c r="DG113" s="66">
        <v>5630.4800560399999</v>
      </c>
      <c r="DH113" s="66">
        <v>5497.2188046000001</v>
      </c>
      <c r="DI113" s="66">
        <v>5632.6947500999995</v>
      </c>
      <c r="DJ113" s="66">
        <v>5955.2337742</v>
      </c>
      <c r="DK113" s="66">
        <v>5739.2187144999998</v>
      </c>
      <c r="DL113" s="66">
        <v>6111.4391849000003</v>
      </c>
      <c r="DM113" s="66">
        <v>5743.9370966999995</v>
      </c>
      <c r="DN113" s="66">
        <v>5791.3868007000001</v>
      </c>
      <c r="DO113" s="66">
        <v>5546.9947585999998</v>
      </c>
      <c r="DP113" s="66">
        <v>5452.7843192999999</v>
      </c>
      <c r="DQ113" s="66">
        <v>5516.9438972000007</v>
      </c>
      <c r="DR113" s="66">
        <v>5493.7800453</v>
      </c>
      <c r="DS113" s="66">
        <v>5865.1179603999999</v>
      </c>
      <c r="DT113" s="66">
        <v>5946.3377471000003</v>
      </c>
      <c r="DU113" s="66">
        <v>5210.1268679000004</v>
      </c>
      <c r="DV113" s="66">
        <v>5072.0832227000001</v>
      </c>
      <c r="DW113" s="66">
        <v>5449.2516694999995</v>
      </c>
      <c r="DX113" s="66">
        <v>5342.4104757000005</v>
      </c>
      <c r="DY113" s="66">
        <v>4955.3512054000003</v>
      </c>
      <c r="DZ113" s="66">
        <v>4798.4069454</v>
      </c>
      <c r="EA113" s="66">
        <v>4857.7444954000002</v>
      </c>
      <c r="EB113" s="66">
        <v>4822.9284344999996</v>
      </c>
      <c r="EC113" s="66">
        <v>4761.9690761000002</v>
      </c>
      <c r="ED113" s="66">
        <v>4652.5253477999995</v>
      </c>
      <c r="EE113" s="66">
        <v>4588.9167486999995</v>
      </c>
      <c r="EF113" s="66">
        <v>4768.4385034000006</v>
      </c>
    </row>
    <row r="114" spans="1:136">
      <c r="A114" s="65" t="s">
        <v>83</v>
      </c>
      <c r="B114" s="66">
        <v>4999.3823716799998</v>
      </c>
      <c r="C114" s="66">
        <v>4718.9288984499999</v>
      </c>
      <c r="D114" s="66">
        <v>4886.65538595</v>
      </c>
      <c r="E114" s="66">
        <v>5116.08807703</v>
      </c>
      <c r="F114" s="66">
        <v>4945.2163053900003</v>
      </c>
      <c r="G114" s="66">
        <v>4550.7932368900001</v>
      </c>
      <c r="H114" s="66">
        <v>4909.8992683500001</v>
      </c>
      <c r="I114" s="66">
        <v>5030.2746377799995</v>
      </c>
      <c r="J114" s="66">
        <v>4177.06585455</v>
      </c>
      <c r="K114" s="66">
        <v>4337.9568063000006</v>
      </c>
      <c r="L114" s="66">
        <v>4290.6066402999995</v>
      </c>
      <c r="M114" s="66">
        <v>4387.6800196900003</v>
      </c>
      <c r="N114" s="66">
        <v>4870.81451251</v>
      </c>
      <c r="O114" s="66">
        <v>4557.4835477500001</v>
      </c>
      <c r="P114" s="66">
        <v>4533.7392686900002</v>
      </c>
      <c r="Q114" s="66">
        <v>4103.8768671299995</v>
      </c>
      <c r="R114" s="66">
        <v>4359.5952947900005</v>
      </c>
      <c r="S114" s="66">
        <v>3716.9693079499998</v>
      </c>
      <c r="T114" s="66">
        <v>4146.5198321300004</v>
      </c>
      <c r="U114" s="66">
        <v>4632.3768306799993</v>
      </c>
      <c r="V114" s="66">
        <v>4445.9360667500005</v>
      </c>
      <c r="W114" s="66">
        <v>4126.7465428899995</v>
      </c>
      <c r="X114" s="66">
        <v>4133.4625623600004</v>
      </c>
      <c r="Y114" s="66">
        <v>4044.6361980800002</v>
      </c>
      <c r="Z114" s="66">
        <v>4032.4548294900001</v>
      </c>
      <c r="AA114" s="66">
        <v>4040.5560175000001</v>
      </c>
      <c r="AB114" s="66">
        <v>4231.6154325500002</v>
      </c>
      <c r="AC114" s="66">
        <v>3691.7650941799998</v>
      </c>
      <c r="AD114" s="66">
        <v>3803.70735745</v>
      </c>
      <c r="AE114" s="66">
        <v>3824.1939299999999</v>
      </c>
      <c r="AF114" s="66">
        <v>3705.0314184999997</v>
      </c>
      <c r="AG114" s="66">
        <v>3581.2939983000001</v>
      </c>
      <c r="AH114" s="66">
        <v>4012.0042377500004</v>
      </c>
      <c r="AI114" s="66">
        <v>3672.7664516200002</v>
      </c>
      <c r="AJ114" s="66">
        <v>3824.4557163099998</v>
      </c>
      <c r="AK114" s="66">
        <v>3548.5498353499997</v>
      </c>
      <c r="AL114" s="66">
        <v>3556.8155821399996</v>
      </c>
      <c r="AM114" s="66">
        <v>3407.9256742899997</v>
      </c>
      <c r="AN114" s="66">
        <v>4062.5788854299999</v>
      </c>
      <c r="AO114" s="66">
        <v>3851.7900118799998</v>
      </c>
      <c r="AP114" s="66">
        <v>3601.6647651600001</v>
      </c>
      <c r="AQ114" s="66">
        <v>3827.7536521900001</v>
      </c>
      <c r="AR114" s="66">
        <v>3534.1882525599999</v>
      </c>
      <c r="AS114" s="66">
        <v>3671.85011489</v>
      </c>
      <c r="AT114" s="66">
        <v>3570.8122792200002</v>
      </c>
      <c r="AU114" s="66">
        <v>3419.1084802400001</v>
      </c>
      <c r="AV114" s="66">
        <v>3224.6865962000002</v>
      </c>
      <c r="AW114" s="66">
        <v>2982.4603686</v>
      </c>
      <c r="AX114" s="66">
        <v>3402.3229941500003</v>
      </c>
      <c r="AY114" s="66">
        <v>3721.1804284700002</v>
      </c>
      <c r="AZ114" s="66">
        <v>3758.7853451299998</v>
      </c>
      <c r="BA114" s="66">
        <v>3306.0517370699999</v>
      </c>
      <c r="BB114" s="66">
        <v>3895.0993327699998</v>
      </c>
      <c r="BC114" s="66">
        <v>3829.95563128</v>
      </c>
      <c r="BD114" s="66">
        <v>3888.16191123</v>
      </c>
      <c r="BE114" s="66">
        <v>3425.8879181299999</v>
      </c>
      <c r="BF114" s="66">
        <v>3449.31093663</v>
      </c>
      <c r="BG114" s="66">
        <v>3993.2854387299999</v>
      </c>
      <c r="BH114" s="66">
        <v>3776.1732694299999</v>
      </c>
      <c r="BI114" s="66">
        <v>3564.1152817900002</v>
      </c>
      <c r="BJ114" s="66">
        <v>3618.1019752100001</v>
      </c>
      <c r="BK114" s="66">
        <v>3485.6668997500001</v>
      </c>
      <c r="BL114" s="66">
        <v>3492.01999548</v>
      </c>
      <c r="BM114" s="66">
        <v>3194.4410679900002</v>
      </c>
      <c r="BN114" s="66">
        <v>3662.4317189900003</v>
      </c>
      <c r="BO114" s="66">
        <v>3550.1046325400002</v>
      </c>
      <c r="BP114" s="66">
        <v>3708.9917999999998</v>
      </c>
      <c r="BQ114" s="66">
        <v>3992.6335919800003</v>
      </c>
      <c r="BR114" s="66">
        <v>3924.2117082300001</v>
      </c>
      <c r="BS114" s="66">
        <v>3832.6415655199999</v>
      </c>
      <c r="BT114" s="66">
        <v>4005.8581820700001</v>
      </c>
      <c r="BU114" s="66">
        <v>3661.4118553500002</v>
      </c>
      <c r="BV114" s="66">
        <v>3738.59851643</v>
      </c>
      <c r="BW114" s="66">
        <v>3628.4116851799999</v>
      </c>
      <c r="BX114" s="66">
        <v>3582.1917144600002</v>
      </c>
      <c r="BY114" s="66">
        <v>3273.1890457499999</v>
      </c>
      <c r="BZ114" s="66">
        <v>3557.6222745199998</v>
      </c>
      <c r="CA114" s="66">
        <v>3545.59032411</v>
      </c>
      <c r="CB114" s="66">
        <v>3509.91574881</v>
      </c>
      <c r="CC114" s="66">
        <v>3426.07339095</v>
      </c>
      <c r="CD114" s="66">
        <v>3646.4086006400003</v>
      </c>
      <c r="CE114" s="66">
        <v>3157.1234528999998</v>
      </c>
      <c r="CF114" s="66">
        <v>3103.8218051599997</v>
      </c>
      <c r="CG114" s="66">
        <v>3407.2165148300001</v>
      </c>
      <c r="CH114" s="66">
        <v>3262.3301579500003</v>
      </c>
      <c r="CI114" s="66">
        <v>3531.0541917199998</v>
      </c>
      <c r="CJ114" s="66">
        <v>3519.2785340199998</v>
      </c>
      <c r="CK114" s="66">
        <v>3535.27472347</v>
      </c>
      <c r="CL114" s="66">
        <v>3681.5282673499996</v>
      </c>
      <c r="CM114" s="66">
        <v>3234.0722743699998</v>
      </c>
      <c r="CN114" s="66">
        <v>3377.2769867699999</v>
      </c>
      <c r="CO114" s="66">
        <v>3246.9211064900001</v>
      </c>
      <c r="CP114" s="66">
        <v>3776.42809468</v>
      </c>
      <c r="CQ114" s="66">
        <v>3724.2681493399996</v>
      </c>
      <c r="CR114" s="66">
        <v>3457.4858170100001</v>
      </c>
      <c r="CS114" s="66">
        <v>3259.8685001699996</v>
      </c>
      <c r="CT114" s="66">
        <v>2955.12623085</v>
      </c>
      <c r="CU114" s="66">
        <v>3030.8618867499999</v>
      </c>
      <c r="CV114" s="66">
        <v>2860.88287812</v>
      </c>
      <c r="CW114" s="66">
        <v>3101.90491032</v>
      </c>
      <c r="CX114" s="66">
        <v>3073.9957275699999</v>
      </c>
      <c r="CY114" s="66">
        <v>2810.90085464</v>
      </c>
      <c r="CZ114" s="66">
        <v>2638.0784555</v>
      </c>
      <c r="DA114" s="66">
        <v>3091.1153131999999</v>
      </c>
      <c r="DB114" s="66">
        <v>2985.6565254099996</v>
      </c>
      <c r="DC114" s="66">
        <v>3286.3143441500001</v>
      </c>
      <c r="DD114" s="66">
        <v>3322.95808584</v>
      </c>
      <c r="DE114" s="66">
        <v>2995.0539953999996</v>
      </c>
      <c r="DF114" s="66">
        <v>2824.6157606300003</v>
      </c>
      <c r="DG114" s="66">
        <v>2954.1659216799999</v>
      </c>
      <c r="DH114" s="66">
        <v>2944.3226752</v>
      </c>
      <c r="DI114" s="66">
        <v>2844.6163296</v>
      </c>
      <c r="DJ114" s="66">
        <v>3022.3814474999999</v>
      </c>
      <c r="DK114" s="66">
        <v>2954.7377459999998</v>
      </c>
      <c r="DL114" s="66">
        <v>3024.3463131999997</v>
      </c>
      <c r="DM114" s="66">
        <v>2798.4697844000002</v>
      </c>
      <c r="DN114" s="66">
        <v>3083.3750362000001</v>
      </c>
      <c r="DO114" s="66">
        <v>2762.8342701000001</v>
      </c>
      <c r="DP114" s="66">
        <v>2741.7318468000003</v>
      </c>
      <c r="DQ114" s="66">
        <v>2957.9290698999998</v>
      </c>
      <c r="DR114" s="66">
        <v>2936.8485694000001</v>
      </c>
      <c r="DS114" s="66">
        <v>2999.6320624999998</v>
      </c>
      <c r="DT114" s="66">
        <v>2983.8325003</v>
      </c>
      <c r="DU114" s="66">
        <v>2609.0235760999999</v>
      </c>
      <c r="DV114" s="66">
        <v>2487.3363410000002</v>
      </c>
      <c r="DW114" s="66">
        <v>2471.4084790000002</v>
      </c>
      <c r="DX114" s="66">
        <v>2627.3928564999997</v>
      </c>
      <c r="DY114" s="66">
        <v>2507.3450165000004</v>
      </c>
      <c r="DZ114" s="66">
        <v>2136.6297564000001</v>
      </c>
      <c r="EA114" s="66">
        <v>2281.7974968899998</v>
      </c>
      <c r="EB114" s="66">
        <v>2121.2234662000001</v>
      </c>
      <c r="EC114" s="66">
        <v>2104.1096753000002</v>
      </c>
      <c r="ED114" s="66">
        <v>2486.0673255000002</v>
      </c>
      <c r="EE114" s="66">
        <v>2266.4918382000001</v>
      </c>
      <c r="EF114" s="66">
        <v>2381.8155323000001</v>
      </c>
    </row>
    <row r="115" spans="1:136">
      <c r="A115" s="65" t="s">
        <v>84</v>
      </c>
      <c r="B115" s="66">
        <v>4163.6990221400001</v>
      </c>
      <c r="C115" s="66">
        <v>4634.5542583799997</v>
      </c>
      <c r="D115" s="66">
        <v>4753.5976068399996</v>
      </c>
      <c r="E115" s="66">
        <v>4826.38908928</v>
      </c>
      <c r="F115" s="66">
        <v>4114.3192188499997</v>
      </c>
      <c r="G115" s="66">
        <v>3745.0092155100001</v>
      </c>
      <c r="H115" s="66">
        <v>3932.86296614</v>
      </c>
      <c r="I115" s="66">
        <v>4060.4924521500002</v>
      </c>
      <c r="J115" s="66">
        <v>4672.2879425299998</v>
      </c>
      <c r="K115" s="66">
        <v>4803.6832589900005</v>
      </c>
      <c r="L115" s="66">
        <v>4126.1711509400002</v>
      </c>
      <c r="M115" s="66">
        <v>4110.94262334</v>
      </c>
      <c r="N115" s="66">
        <v>4225.51413727</v>
      </c>
      <c r="O115" s="66">
        <v>4383.7629669500002</v>
      </c>
      <c r="P115" s="66">
        <v>4568.4414507800002</v>
      </c>
      <c r="Q115" s="66">
        <v>4128.2811933900002</v>
      </c>
      <c r="R115" s="66">
        <v>4123.9314634900002</v>
      </c>
      <c r="S115" s="66">
        <v>3854.1918217399998</v>
      </c>
      <c r="T115" s="66">
        <v>3960.3043706600001</v>
      </c>
      <c r="U115" s="66">
        <v>3926.06203938</v>
      </c>
      <c r="V115" s="66">
        <v>4142.1997850999996</v>
      </c>
      <c r="W115" s="66">
        <v>4776.0228910400001</v>
      </c>
      <c r="X115" s="66">
        <v>4132.6281631700003</v>
      </c>
      <c r="Y115" s="66">
        <v>3942.0486681900002</v>
      </c>
      <c r="Z115" s="66">
        <v>3827.8871836399999</v>
      </c>
      <c r="AA115" s="66">
        <v>3746.5558092900001</v>
      </c>
      <c r="AB115" s="66">
        <v>4094.0274094900001</v>
      </c>
      <c r="AC115" s="66">
        <v>3714.70846037</v>
      </c>
      <c r="AD115" s="66">
        <v>3840.9246221000003</v>
      </c>
      <c r="AE115" s="66">
        <v>4327.2482505500002</v>
      </c>
      <c r="AF115" s="66">
        <v>4386.5593803699994</v>
      </c>
      <c r="AG115" s="66">
        <v>4307.4496268900002</v>
      </c>
      <c r="AH115" s="66">
        <v>3875.5831693999999</v>
      </c>
      <c r="AI115" s="66">
        <v>3794.2495927099999</v>
      </c>
      <c r="AJ115" s="66">
        <v>4004.0824041799997</v>
      </c>
      <c r="AK115" s="66">
        <v>3967.2059688999998</v>
      </c>
      <c r="AL115" s="66">
        <v>3727.26068519</v>
      </c>
      <c r="AM115" s="66">
        <v>3746.03804029</v>
      </c>
      <c r="AN115" s="66">
        <v>3938.7310845800002</v>
      </c>
      <c r="AO115" s="66">
        <v>3815.5678794400001</v>
      </c>
      <c r="AP115" s="66">
        <v>3941.5522145599998</v>
      </c>
      <c r="AQ115" s="66">
        <v>3635.1004884600002</v>
      </c>
      <c r="AR115" s="66">
        <v>3922.0851496300002</v>
      </c>
      <c r="AS115" s="66">
        <v>3809.6312354000002</v>
      </c>
      <c r="AT115" s="66">
        <v>3643.48763383</v>
      </c>
      <c r="AU115" s="66">
        <v>3538.4556588800001</v>
      </c>
      <c r="AV115" s="66">
        <v>3427.3705585100001</v>
      </c>
      <c r="AW115" s="66">
        <v>3811.6492267799999</v>
      </c>
      <c r="AX115" s="66">
        <v>3687.0877868699999</v>
      </c>
      <c r="AY115" s="66">
        <v>3398.3186977800001</v>
      </c>
      <c r="AZ115" s="66">
        <v>3500.4775832799996</v>
      </c>
      <c r="BA115" s="66">
        <v>3796.7278652599998</v>
      </c>
      <c r="BB115" s="66">
        <v>3180.1658084700002</v>
      </c>
      <c r="BC115" s="66">
        <v>3842.93628377</v>
      </c>
      <c r="BD115" s="66">
        <v>3678.44591786</v>
      </c>
      <c r="BE115" s="66">
        <v>3702.5887328499998</v>
      </c>
      <c r="BF115" s="66">
        <v>3771.2657778800003</v>
      </c>
      <c r="BG115" s="66">
        <v>3386.8193474899999</v>
      </c>
      <c r="BH115" s="66">
        <v>3558.7956536299998</v>
      </c>
      <c r="BI115" s="66">
        <v>3643.10855846</v>
      </c>
      <c r="BJ115" s="66">
        <v>3292.1687294499998</v>
      </c>
      <c r="BK115" s="66">
        <v>3558.9021061799999</v>
      </c>
      <c r="BL115" s="66">
        <v>3674.9728971300001</v>
      </c>
      <c r="BM115" s="66">
        <v>3604.7285190399998</v>
      </c>
      <c r="BN115" s="66">
        <v>3727.34970746</v>
      </c>
      <c r="BO115" s="66">
        <v>3367.70240104</v>
      </c>
      <c r="BP115" s="66">
        <v>3394.9507195900001</v>
      </c>
      <c r="BQ115" s="66">
        <v>3348.7654830199999</v>
      </c>
      <c r="BR115" s="66">
        <v>3967.3574899999999</v>
      </c>
      <c r="BS115" s="66">
        <v>3837.0999403200003</v>
      </c>
      <c r="BT115" s="66">
        <v>3863.8678422399998</v>
      </c>
      <c r="BU115" s="66">
        <v>4173.2451987799996</v>
      </c>
      <c r="BV115" s="66">
        <v>4281.6224335699999</v>
      </c>
      <c r="BW115" s="66">
        <v>3732.1702503999995</v>
      </c>
      <c r="BX115" s="66">
        <v>3700.4410119100003</v>
      </c>
      <c r="BY115" s="66">
        <v>4049.4818180299999</v>
      </c>
      <c r="BZ115" s="66">
        <v>4109.4837488800003</v>
      </c>
      <c r="CA115" s="66">
        <v>3925.2096881400003</v>
      </c>
      <c r="CB115" s="66">
        <v>4215.7488143400005</v>
      </c>
      <c r="CC115" s="66">
        <v>4204.2540806699999</v>
      </c>
      <c r="CD115" s="66">
        <v>4118.4391580000001</v>
      </c>
      <c r="CE115" s="66">
        <v>4165.79981305</v>
      </c>
      <c r="CF115" s="66">
        <v>4081.7257393800001</v>
      </c>
      <c r="CG115" s="66">
        <v>4095.7584789100001</v>
      </c>
      <c r="CH115" s="66">
        <v>3880.5239216099999</v>
      </c>
      <c r="CI115" s="66">
        <v>3948.96236679</v>
      </c>
      <c r="CJ115" s="66">
        <v>3959.8213673999999</v>
      </c>
      <c r="CK115" s="66">
        <v>3997.1760369799999</v>
      </c>
      <c r="CL115" s="66">
        <v>4216.75189538</v>
      </c>
      <c r="CM115" s="66">
        <v>4155.1709475099997</v>
      </c>
      <c r="CN115" s="66">
        <v>4083.16570551</v>
      </c>
      <c r="CO115" s="66">
        <v>4124.6175648799999</v>
      </c>
      <c r="CP115" s="66">
        <v>4489.1904144399996</v>
      </c>
      <c r="CQ115" s="66">
        <v>4428.7630881599998</v>
      </c>
      <c r="CR115" s="66">
        <v>4282.8369161600003</v>
      </c>
      <c r="CS115" s="66">
        <v>4006.1940807000001</v>
      </c>
      <c r="CT115" s="66">
        <v>4339.8929605800004</v>
      </c>
      <c r="CU115" s="66">
        <v>4410.17756431</v>
      </c>
      <c r="CV115" s="66">
        <v>3997.48168738</v>
      </c>
      <c r="CW115" s="66">
        <v>4001.89784719</v>
      </c>
      <c r="CX115" s="66">
        <v>3959.6121578699999</v>
      </c>
      <c r="CY115" s="66">
        <v>4059.5239147800003</v>
      </c>
      <c r="CZ115" s="66">
        <v>4036.8134002100001</v>
      </c>
      <c r="DA115" s="66">
        <v>4164.7893667500002</v>
      </c>
      <c r="DB115" s="66">
        <v>4262.4128510199998</v>
      </c>
      <c r="DC115" s="66">
        <v>4163.7310650899999</v>
      </c>
      <c r="DD115" s="66">
        <v>4348.4258026500002</v>
      </c>
      <c r="DE115" s="66">
        <v>4188.5059927100001</v>
      </c>
      <c r="DF115" s="66">
        <v>4296.0365678300004</v>
      </c>
      <c r="DG115" s="66">
        <v>4389.4947635099998</v>
      </c>
      <c r="DH115" s="66">
        <v>4603.6023564999996</v>
      </c>
      <c r="DI115" s="66">
        <v>4369.4744324000003</v>
      </c>
      <c r="DJ115" s="66">
        <v>4557.5182098999994</v>
      </c>
      <c r="DK115" s="66">
        <v>4674.9553125000002</v>
      </c>
      <c r="DL115" s="66">
        <v>4554.2514228</v>
      </c>
      <c r="DM115" s="66">
        <v>4946.8147212000003</v>
      </c>
      <c r="DN115" s="66">
        <v>4534.9413372999998</v>
      </c>
      <c r="DO115" s="66">
        <v>4463.8016771000002</v>
      </c>
      <c r="DP115" s="66">
        <v>4295.8820923000003</v>
      </c>
      <c r="DQ115" s="66">
        <v>4456.7417108</v>
      </c>
      <c r="DR115" s="66">
        <v>4742.8372264</v>
      </c>
      <c r="DS115" s="66">
        <v>4808.9181086000008</v>
      </c>
      <c r="DT115" s="66">
        <v>4693.3454380000003</v>
      </c>
      <c r="DU115" s="66">
        <v>4257.7123014999997</v>
      </c>
      <c r="DV115" s="66">
        <v>4251.7194185999997</v>
      </c>
      <c r="DW115" s="66">
        <v>4354.9703929000007</v>
      </c>
      <c r="DX115" s="66">
        <v>4358.6799310999995</v>
      </c>
      <c r="DY115" s="66">
        <v>4393.9996238999993</v>
      </c>
      <c r="DZ115" s="66">
        <v>4239.1590539999997</v>
      </c>
      <c r="EA115" s="66">
        <v>4380.7279161999995</v>
      </c>
      <c r="EB115" s="66">
        <v>4292.1227267000004</v>
      </c>
      <c r="EC115" s="66">
        <v>4783.5627126999998</v>
      </c>
      <c r="ED115" s="66">
        <v>4446.8248277999992</v>
      </c>
      <c r="EE115" s="66">
        <v>4527.6268892999997</v>
      </c>
      <c r="EF115" s="66">
        <v>4334.3200385</v>
      </c>
    </row>
    <row r="116" spans="1:136">
      <c r="A116" s="65" t="s">
        <v>85</v>
      </c>
      <c r="B116" s="66">
        <v>2005.0710410699999</v>
      </c>
      <c r="C116" s="66">
        <v>1997.2974680699999</v>
      </c>
      <c r="D116" s="66">
        <v>1616.9453249799999</v>
      </c>
      <c r="E116" s="66">
        <v>2229.31569631</v>
      </c>
      <c r="F116" s="66">
        <v>2151.5573252899999</v>
      </c>
      <c r="G116" s="66">
        <v>2174.4276932299999</v>
      </c>
      <c r="H116" s="66">
        <v>2006.4410633699999</v>
      </c>
      <c r="I116" s="66">
        <v>1973.11771426</v>
      </c>
      <c r="J116" s="66">
        <v>1771.95782027</v>
      </c>
      <c r="K116" s="66">
        <v>2078.0346641800002</v>
      </c>
      <c r="L116" s="66">
        <v>1937.3499589099999</v>
      </c>
      <c r="M116" s="66">
        <v>2501.5248465899999</v>
      </c>
      <c r="N116" s="66">
        <v>2253.0886650900002</v>
      </c>
      <c r="O116" s="66">
        <v>2196.25271634</v>
      </c>
      <c r="P116" s="66">
        <v>2354.4283302599997</v>
      </c>
      <c r="Q116" s="66">
        <v>2564.30313123</v>
      </c>
      <c r="R116" s="66">
        <v>2113.5531498099999</v>
      </c>
      <c r="S116" s="66">
        <v>2391.0045231499998</v>
      </c>
      <c r="T116" s="66">
        <v>1774.07064661</v>
      </c>
      <c r="U116" s="66">
        <v>1446.8510439699999</v>
      </c>
      <c r="V116" s="66">
        <v>1937.0959718399999</v>
      </c>
      <c r="W116" s="66">
        <v>2373.93980031</v>
      </c>
      <c r="X116" s="66">
        <v>2395.1600680900001</v>
      </c>
      <c r="Y116" s="66">
        <v>2022.5189158500002</v>
      </c>
      <c r="Z116" s="66">
        <v>2277.1625164299999</v>
      </c>
      <c r="AA116" s="66">
        <v>2080.6864520700001</v>
      </c>
      <c r="AB116" s="66">
        <v>1742.24351164</v>
      </c>
      <c r="AC116" s="66">
        <v>1662.79425528</v>
      </c>
      <c r="AD116" s="66">
        <v>2011.23807569</v>
      </c>
      <c r="AE116" s="66">
        <v>1968.5909108599999</v>
      </c>
      <c r="AF116" s="66">
        <v>1784.4166560399999</v>
      </c>
      <c r="AG116" s="66">
        <v>1709.25346296</v>
      </c>
      <c r="AH116" s="66">
        <v>1844.1981617800002</v>
      </c>
      <c r="AI116" s="66">
        <v>2135.2098277599998</v>
      </c>
      <c r="AJ116" s="66">
        <v>2206.1388769999999</v>
      </c>
      <c r="AK116" s="66">
        <v>2210.03184775</v>
      </c>
      <c r="AL116" s="66">
        <v>2379.9766195900002</v>
      </c>
      <c r="AM116" s="66">
        <v>2281.40595231</v>
      </c>
      <c r="AN116" s="66">
        <v>2159.6964422199999</v>
      </c>
      <c r="AO116" s="66">
        <v>2277.7850382900001</v>
      </c>
      <c r="AP116" s="66">
        <v>2318.4806702699998</v>
      </c>
      <c r="AQ116" s="66">
        <v>2345.5629131800001</v>
      </c>
      <c r="AR116" s="66">
        <v>2183.6230683499998</v>
      </c>
      <c r="AS116" s="66">
        <v>2290.6923366700003</v>
      </c>
      <c r="AT116" s="66">
        <v>2451.23021427</v>
      </c>
      <c r="AU116" s="66">
        <v>2364.5535052099999</v>
      </c>
      <c r="AV116" s="66">
        <v>2386.0334425299998</v>
      </c>
      <c r="AW116" s="66">
        <v>2705.3945079499999</v>
      </c>
      <c r="AX116" s="66">
        <v>2630.8029372700003</v>
      </c>
      <c r="AY116" s="66">
        <v>2445.5634026899997</v>
      </c>
      <c r="AZ116" s="66">
        <v>2359.3839193399999</v>
      </c>
      <c r="BA116" s="66">
        <v>2807.1805526899998</v>
      </c>
      <c r="BB116" s="66">
        <v>2807.52311194</v>
      </c>
      <c r="BC116" s="66">
        <v>2504.8793997299999</v>
      </c>
      <c r="BD116" s="66">
        <v>2561.2701967100002</v>
      </c>
      <c r="BE116" s="66">
        <v>2407.1885121400001</v>
      </c>
      <c r="BF116" s="66">
        <v>2606.4519340400002</v>
      </c>
      <c r="BG116" s="66">
        <v>2396.5379164999999</v>
      </c>
      <c r="BH116" s="66">
        <v>2024.70385229</v>
      </c>
      <c r="BI116" s="66">
        <v>2320.8491628399997</v>
      </c>
      <c r="BJ116" s="66">
        <v>2467.8689963699999</v>
      </c>
      <c r="BK116" s="66">
        <v>2489.4271399600002</v>
      </c>
      <c r="BL116" s="66">
        <v>2412.9429031700001</v>
      </c>
      <c r="BM116" s="66">
        <v>2494.1542739500001</v>
      </c>
      <c r="BN116" s="66">
        <v>2251.1539793000002</v>
      </c>
      <c r="BO116" s="66">
        <v>2489.0782474500002</v>
      </c>
      <c r="BP116" s="66">
        <v>2399.9164183000003</v>
      </c>
      <c r="BQ116" s="66">
        <v>2278.90050604</v>
      </c>
      <c r="BR116" s="66">
        <v>2537.9425023899998</v>
      </c>
      <c r="BS116" s="66">
        <v>2664.5966245099999</v>
      </c>
      <c r="BT116" s="66">
        <v>2470.8869967199998</v>
      </c>
      <c r="BU116" s="66">
        <v>2512.2306102399998</v>
      </c>
      <c r="BV116" s="66">
        <v>2340.85935324</v>
      </c>
      <c r="BW116" s="66">
        <v>2336.98465493</v>
      </c>
      <c r="BX116" s="66">
        <v>2232.8094400299997</v>
      </c>
      <c r="BY116" s="66">
        <v>2014.2264479999999</v>
      </c>
      <c r="BZ116" s="66">
        <v>1885.87467479</v>
      </c>
      <c r="CA116" s="66">
        <v>1816.9433804099999</v>
      </c>
      <c r="CB116" s="66">
        <v>1847.6857784600002</v>
      </c>
      <c r="CC116" s="66">
        <v>1867.2861660199999</v>
      </c>
      <c r="CD116" s="66">
        <v>1983.8975751600001</v>
      </c>
      <c r="CE116" s="66">
        <v>1981.09620898</v>
      </c>
      <c r="CF116" s="66">
        <v>1766.73426092</v>
      </c>
      <c r="CG116" s="66">
        <v>1990.4165766599999</v>
      </c>
      <c r="CH116" s="66">
        <v>2172.8052231800002</v>
      </c>
      <c r="CI116" s="66">
        <v>2220.8984225699996</v>
      </c>
      <c r="CJ116" s="66">
        <v>2384.1787222499997</v>
      </c>
      <c r="CK116" s="66">
        <v>2160.07834306</v>
      </c>
      <c r="CL116" s="66">
        <v>2414.1139513899998</v>
      </c>
      <c r="CM116" s="66">
        <v>2378.8241599399998</v>
      </c>
      <c r="CN116" s="66">
        <v>1868.21637835</v>
      </c>
      <c r="CO116" s="66">
        <v>1675.7538413299999</v>
      </c>
      <c r="CP116" s="66">
        <v>1915.2711074599999</v>
      </c>
      <c r="CQ116" s="66">
        <v>1808.03187174</v>
      </c>
      <c r="CR116" s="66">
        <v>1874.8139714899999</v>
      </c>
      <c r="CS116" s="66">
        <v>2049.87459064</v>
      </c>
      <c r="CT116" s="66">
        <v>1781.9658415700001</v>
      </c>
      <c r="CU116" s="66">
        <v>1748.4018308999998</v>
      </c>
      <c r="CV116" s="66">
        <v>1605.9846258299999</v>
      </c>
      <c r="CW116" s="66">
        <v>1549.3434223700001</v>
      </c>
      <c r="CX116" s="66">
        <v>1708.5009291599999</v>
      </c>
      <c r="CY116" s="66">
        <v>1455.6800770099999</v>
      </c>
      <c r="CZ116" s="66">
        <v>1551.5906541100001</v>
      </c>
      <c r="DA116" s="66">
        <v>1718.9146126200001</v>
      </c>
      <c r="DB116" s="66">
        <v>1630.3307190200001</v>
      </c>
      <c r="DC116" s="66">
        <v>1684.15590544</v>
      </c>
      <c r="DD116" s="66">
        <v>1509.78253507</v>
      </c>
      <c r="DE116" s="66">
        <v>1757.8192933099999</v>
      </c>
      <c r="DF116" s="66">
        <v>1959.1688831399999</v>
      </c>
      <c r="DG116" s="66">
        <v>1886.3559612499998</v>
      </c>
      <c r="DH116" s="66">
        <v>1671.3048054599999</v>
      </c>
      <c r="DI116" s="66">
        <v>1721.0900094399999</v>
      </c>
      <c r="DJ116" s="66">
        <v>1678.9467441500001</v>
      </c>
      <c r="DK116" s="66">
        <v>1562.6615330499999</v>
      </c>
      <c r="DL116" s="66">
        <v>1681.7527489500001</v>
      </c>
      <c r="DM116" s="66">
        <v>1812.4050007199999</v>
      </c>
      <c r="DN116" s="66">
        <v>1792.49916895</v>
      </c>
      <c r="DO116" s="66">
        <v>1833.1225629400001</v>
      </c>
      <c r="DP116" s="66">
        <v>1783.3553434599999</v>
      </c>
      <c r="DQ116" s="66">
        <v>1658.8863309899998</v>
      </c>
      <c r="DR116" s="66">
        <v>1683.67481492</v>
      </c>
      <c r="DS116" s="66">
        <v>1723.3750560999999</v>
      </c>
      <c r="DT116" s="66">
        <v>1697.4720434000001</v>
      </c>
      <c r="DU116" s="66">
        <v>1745.1315656900001</v>
      </c>
      <c r="DV116" s="66">
        <v>1777.6331922300001</v>
      </c>
      <c r="DW116" s="66">
        <v>1580.77849152</v>
      </c>
      <c r="DX116" s="66">
        <v>1692.5676463</v>
      </c>
      <c r="DY116" s="66">
        <v>1729.7424949400001</v>
      </c>
      <c r="DZ116" s="66">
        <v>1658.6295124100002</v>
      </c>
      <c r="EA116" s="66">
        <v>1681.6296970200001</v>
      </c>
      <c r="EB116" s="66">
        <v>1633.4037106000001</v>
      </c>
      <c r="EC116" s="66">
        <v>1867.6141679000002</v>
      </c>
      <c r="ED116" s="66">
        <v>1809.6566653700002</v>
      </c>
      <c r="EE116" s="66">
        <v>1685.3554527599999</v>
      </c>
      <c r="EF116" s="66">
        <v>1631.50932762</v>
      </c>
    </row>
    <row r="117" spans="1:136">
      <c r="A117" s="65" t="s">
        <v>86</v>
      </c>
      <c r="B117" s="66">
        <v>3968.0051689500001</v>
      </c>
      <c r="C117" s="66">
        <v>4101.6395480000001</v>
      </c>
      <c r="D117" s="66">
        <v>4123.43476603</v>
      </c>
      <c r="E117" s="66">
        <v>3972.7608796499999</v>
      </c>
      <c r="F117" s="66">
        <v>4127.69922348</v>
      </c>
      <c r="G117" s="66">
        <v>4232.7713596399999</v>
      </c>
      <c r="H117" s="66">
        <v>4051.2566741000001</v>
      </c>
      <c r="I117" s="66">
        <v>4327.7506967600002</v>
      </c>
      <c r="J117" s="66">
        <v>4682.1626315499998</v>
      </c>
      <c r="K117" s="66">
        <v>4679.4905825200003</v>
      </c>
      <c r="L117" s="66">
        <v>5251.22100305</v>
      </c>
      <c r="M117" s="66">
        <v>4286.6365334599996</v>
      </c>
      <c r="N117" s="66">
        <v>4304.5230073900002</v>
      </c>
      <c r="O117" s="66">
        <v>4551.0156179400001</v>
      </c>
      <c r="P117" s="66">
        <v>4408.4783785700001</v>
      </c>
      <c r="Q117" s="66">
        <v>4197.2241118100001</v>
      </c>
      <c r="R117" s="66">
        <v>4417.6984974899997</v>
      </c>
      <c r="S117" s="66">
        <v>4618.3477747799998</v>
      </c>
      <c r="T117" s="66">
        <v>4297.5614283899995</v>
      </c>
      <c r="U117" s="66">
        <v>5009.3557701400005</v>
      </c>
      <c r="V117" s="66">
        <v>4376.5889125699996</v>
      </c>
      <c r="W117" s="66">
        <v>4513.5815874999998</v>
      </c>
      <c r="X117" s="66">
        <v>4126.5988286000002</v>
      </c>
      <c r="Y117" s="66">
        <v>4390.21153916</v>
      </c>
      <c r="Z117" s="66">
        <v>4622.4123294800002</v>
      </c>
      <c r="AA117" s="66">
        <v>4459.5123347699991</v>
      </c>
      <c r="AB117" s="66">
        <v>3864.3464680100001</v>
      </c>
      <c r="AC117" s="66">
        <v>4143.6420849999995</v>
      </c>
      <c r="AD117" s="66">
        <v>4402.2294869100006</v>
      </c>
      <c r="AE117" s="66">
        <v>4513.8002248800003</v>
      </c>
      <c r="AF117" s="66">
        <v>4075.8935781999999</v>
      </c>
      <c r="AG117" s="66">
        <v>4330.7088852500001</v>
      </c>
      <c r="AH117" s="66">
        <v>4118.8962848400006</v>
      </c>
      <c r="AI117" s="66">
        <v>4834.80868835</v>
      </c>
      <c r="AJ117" s="66">
        <v>4232.2916452899999</v>
      </c>
      <c r="AK117" s="66">
        <v>4126.5898314900005</v>
      </c>
      <c r="AL117" s="66">
        <v>4427.3318326299996</v>
      </c>
      <c r="AM117" s="66">
        <v>5010.5326453399994</v>
      </c>
      <c r="AN117" s="66">
        <v>4566.8650277400002</v>
      </c>
      <c r="AO117" s="66">
        <v>4597.3237457699997</v>
      </c>
      <c r="AP117" s="66">
        <v>4272.9317272099997</v>
      </c>
      <c r="AQ117" s="66">
        <v>4332.1359650599998</v>
      </c>
      <c r="AR117" s="66">
        <v>4149.16129069</v>
      </c>
      <c r="AS117" s="66">
        <v>3913.56761534</v>
      </c>
      <c r="AT117" s="66">
        <v>3885.0995270200001</v>
      </c>
      <c r="AU117" s="66">
        <v>4331.8959945300003</v>
      </c>
      <c r="AV117" s="66">
        <v>4475.0061039900002</v>
      </c>
      <c r="AW117" s="66">
        <v>4254.5047818000003</v>
      </c>
      <c r="AX117" s="66">
        <v>4605.1937710599996</v>
      </c>
      <c r="AY117" s="66">
        <v>4340.9273135700005</v>
      </c>
      <c r="AZ117" s="66">
        <v>3972.9178738800001</v>
      </c>
      <c r="BA117" s="66">
        <v>3989.67137882</v>
      </c>
      <c r="BB117" s="66">
        <v>4130.9574985300005</v>
      </c>
      <c r="BC117" s="66">
        <v>4226.3009646800001</v>
      </c>
      <c r="BD117" s="66">
        <v>3819.4115867999999</v>
      </c>
      <c r="BE117" s="66">
        <v>3704.9090177200001</v>
      </c>
      <c r="BF117" s="66">
        <v>3572.6267057800001</v>
      </c>
      <c r="BG117" s="66">
        <v>4011.02754456</v>
      </c>
      <c r="BH117" s="66">
        <v>3882.17266277</v>
      </c>
      <c r="BI117" s="66">
        <v>3702.3196527999999</v>
      </c>
      <c r="BJ117" s="66">
        <v>3610.4329749600001</v>
      </c>
      <c r="BK117" s="66">
        <v>3937.1265216000002</v>
      </c>
      <c r="BL117" s="66">
        <v>3509.7839737300001</v>
      </c>
      <c r="BM117" s="66">
        <v>3722.6994316600003</v>
      </c>
      <c r="BN117" s="66">
        <v>3674.0501194099998</v>
      </c>
      <c r="BO117" s="66">
        <v>4151.5636340800002</v>
      </c>
      <c r="BP117" s="66">
        <v>3743.5426252799998</v>
      </c>
      <c r="BQ117" s="66">
        <v>3807.4495984100004</v>
      </c>
      <c r="BR117" s="66">
        <v>4109.4229420499996</v>
      </c>
      <c r="BS117" s="66">
        <v>4015.2722210499996</v>
      </c>
      <c r="BT117" s="66">
        <v>4004.34866014</v>
      </c>
      <c r="BU117" s="66">
        <v>3967.0054937200002</v>
      </c>
      <c r="BV117" s="66">
        <v>3910.3892061300003</v>
      </c>
      <c r="BW117" s="66">
        <v>4390.0846724399998</v>
      </c>
      <c r="BX117" s="66">
        <v>3793.3244688499999</v>
      </c>
      <c r="BY117" s="66">
        <v>3914.9112695899998</v>
      </c>
      <c r="BZ117" s="66">
        <v>3908.9896119200002</v>
      </c>
      <c r="CA117" s="66">
        <v>4322.8142604200002</v>
      </c>
      <c r="CB117" s="66">
        <v>4575.96054043</v>
      </c>
      <c r="CC117" s="66">
        <v>4239.9860053399998</v>
      </c>
      <c r="CD117" s="66">
        <v>4231.1623946199998</v>
      </c>
      <c r="CE117" s="66">
        <v>3731.7958949200001</v>
      </c>
      <c r="CF117" s="66">
        <v>3460.2416990900001</v>
      </c>
      <c r="CG117" s="66">
        <v>3776.16723164</v>
      </c>
      <c r="CH117" s="66">
        <v>3920.42293832</v>
      </c>
      <c r="CI117" s="66">
        <v>4240.1700713099999</v>
      </c>
      <c r="CJ117" s="66">
        <v>3715.6409584500002</v>
      </c>
      <c r="CK117" s="66">
        <v>3907.1346841699997</v>
      </c>
      <c r="CL117" s="66">
        <v>3682.7428096600001</v>
      </c>
      <c r="CM117" s="66">
        <v>3398.6982535699999</v>
      </c>
      <c r="CN117" s="66">
        <v>3529.2727560599997</v>
      </c>
      <c r="CO117" s="66">
        <v>3615.1639337000001</v>
      </c>
      <c r="CP117" s="66">
        <v>3555.24533866</v>
      </c>
      <c r="CQ117" s="66">
        <v>3426.1664773000002</v>
      </c>
      <c r="CR117" s="66">
        <v>3419.8513536600003</v>
      </c>
      <c r="CS117" s="66">
        <v>3598.15362495</v>
      </c>
      <c r="CT117" s="66">
        <v>3610.3393059200002</v>
      </c>
      <c r="CU117" s="66">
        <v>3435.5897060099996</v>
      </c>
      <c r="CV117" s="66">
        <v>3519.49373668</v>
      </c>
      <c r="CW117" s="66">
        <v>3493.0431464200001</v>
      </c>
      <c r="CX117" s="66">
        <v>3665.6823519200002</v>
      </c>
      <c r="CY117" s="66">
        <v>3346.2375415300003</v>
      </c>
      <c r="CZ117" s="66">
        <v>3355.8242780600003</v>
      </c>
      <c r="DA117" s="66">
        <v>3561.9328909400001</v>
      </c>
      <c r="DB117" s="66">
        <v>3397.1972907099998</v>
      </c>
      <c r="DC117" s="66">
        <v>3625.0794696600001</v>
      </c>
      <c r="DD117" s="66">
        <v>3835.39355282</v>
      </c>
      <c r="DE117" s="66">
        <v>3734.9446033500003</v>
      </c>
      <c r="DF117" s="66">
        <v>3921.86701945</v>
      </c>
      <c r="DG117" s="66">
        <v>3994.7805347100002</v>
      </c>
      <c r="DH117" s="66">
        <v>3588.4520874999998</v>
      </c>
      <c r="DI117" s="66">
        <v>4111.8423268000006</v>
      </c>
      <c r="DJ117" s="66">
        <v>3993.0778506000001</v>
      </c>
      <c r="DK117" s="66">
        <v>3796.4083910999998</v>
      </c>
      <c r="DL117" s="66">
        <v>3621.5941066</v>
      </c>
      <c r="DM117" s="66">
        <v>3618.6932721000003</v>
      </c>
      <c r="DN117" s="66">
        <v>3548.3841554000001</v>
      </c>
      <c r="DO117" s="66">
        <v>3379.7805550000003</v>
      </c>
      <c r="DP117" s="66">
        <v>3373.0281451999999</v>
      </c>
      <c r="DQ117" s="66">
        <v>3611.3157386000003</v>
      </c>
      <c r="DR117" s="66">
        <v>3552.0158276000002</v>
      </c>
      <c r="DS117" s="66">
        <v>3291.0437689</v>
      </c>
      <c r="DT117" s="66">
        <v>3297.8661815999999</v>
      </c>
      <c r="DU117" s="66">
        <v>3248.7232333000002</v>
      </c>
      <c r="DV117" s="66">
        <v>3075.8576720999999</v>
      </c>
      <c r="DW117" s="66">
        <v>2826.3682767999999</v>
      </c>
      <c r="DX117" s="66">
        <v>2862.697048</v>
      </c>
      <c r="DY117" s="66">
        <v>2980.4183858000001</v>
      </c>
      <c r="DZ117" s="66">
        <v>2841.7046968000004</v>
      </c>
      <c r="EA117" s="66">
        <v>2867.7815345999998</v>
      </c>
      <c r="EB117" s="66">
        <v>2705.1441098</v>
      </c>
      <c r="EC117" s="66">
        <v>2819.130287</v>
      </c>
      <c r="ED117" s="66">
        <v>2664.5611461999997</v>
      </c>
      <c r="EE117" s="66">
        <v>2528.1270194999997</v>
      </c>
      <c r="EF117" s="66">
        <v>2408.4817878999997</v>
      </c>
    </row>
    <row r="118" spans="1:136">
      <c r="A118" s="65" t="s">
        <v>87</v>
      </c>
      <c r="B118" s="66">
        <v>1868.2804084899999</v>
      </c>
      <c r="C118" s="66">
        <v>1725.2651191499999</v>
      </c>
      <c r="D118" s="66">
        <v>1640.0304999499999</v>
      </c>
      <c r="E118" s="66">
        <v>1834.44021645</v>
      </c>
      <c r="F118" s="66">
        <v>1821.10759349</v>
      </c>
      <c r="G118" s="66">
        <v>1957.0429492600001</v>
      </c>
      <c r="H118" s="66">
        <v>2103.9356468299998</v>
      </c>
      <c r="I118" s="66">
        <v>1814.9334431299999</v>
      </c>
      <c r="J118" s="66">
        <v>1923.5681880299999</v>
      </c>
      <c r="K118" s="66">
        <v>2037.0100251200001</v>
      </c>
      <c r="L118" s="66">
        <v>1466.1897622900001</v>
      </c>
      <c r="M118" s="66">
        <v>1726.6083923199999</v>
      </c>
      <c r="N118" s="66">
        <v>1330.13071044</v>
      </c>
      <c r="O118" s="66">
        <v>1659.39752735</v>
      </c>
      <c r="P118" s="66">
        <v>1635.6429678700001</v>
      </c>
      <c r="Q118" s="66">
        <v>1795.2629521700001</v>
      </c>
      <c r="R118" s="66">
        <v>2139.1323888899997</v>
      </c>
      <c r="S118" s="66">
        <v>1797.07486193</v>
      </c>
      <c r="T118" s="66">
        <v>1407.34469109</v>
      </c>
      <c r="U118" s="66">
        <v>1407.2427264200001</v>
      </c>
      <c r="V118" s="66">
        <v>1774.05844503</v>
      </c>
      <c r="W118" s="66">
        <v>1848.3258702200001</v>
      </c>
      <c r="X118" s="66">
        <v>1396.9693356299999</v>
      </c>
      <c r="Y118" s="66">
        <v>1131.8814527100001</v>
      </c>
      <c r="Z118" s="66">
        <v>1595.79328988</v>
      </c>
      <c r="AA118" s="66">
        <v>1760.4797731600001</v>
      </c>
      <c r="AB118" s="66">
        <v>1478.55633511</v>
      </c>
      <c r="AC118" s="66">
        <v>1617.2909839399999</v>
      </c>
      <c r="AD118" s="66">
        <v>1755.6253387900001</v>
      </c>
      <c r="AE118" s="66">
        <v>1586.9034475999999</v>
      </c>
      <c r="AF118" s="66">
        <v>1312.47187231</v>
      </c>
      <c r="AG118" s="66">
        <v>1149.5079920200001</v>
      </c>
      <c r="AH118" s="66">
        <v>1389.08539045</v>
      </c>
      <c r="AI118" s="66">
        <v>1246.81257527</v>
      </c>
      <c r="AJ118" s="66">
        <v>1270.9649164</v>
      </c>
      <c r="AK118" s="66">
        <v>1202.79498644</v>
      </c>
      <c r="AL118" s="66">
        <v>1177.7934064200001</v>
      </c>
      <c r="AM118" s="66">
        <v>1352.4304130099999</v>
      </c>
      <c r="AN118" s="66">
        <v>1596.99064978</v>
      </c>
      <c r="AO118" s="66">
        <v>1597.7776347700001</v>
      </c>
      <c r="AP118" s="66">
        <v>1750.6371477799999</v>
      </c>
      <c r="AQ118" s="66">
        <v>1621.9903200399999</v>
      </c>
      <c r="AR118" s="66">
        <v>1475.0405142700001</v>
      </c>
      <c r="AS118" s="66">
        <v>1477.42792521</v>
      </c>
      <c r="AT118" s="66">
        <v>1527.70071375</v>
      </c>
      <c r="AU118" s="66">
        <v>1653.8936919799999</v>
      </c>
      <c r="AV118" s="66">
        <v>1366.67001385</v>
      </c>
      <c r="AW118" s="66">
        <v>1354.4574974100001</v>
      </c>
      <c r="AX118" s="66">
        <v>1390.48601654</v>
      </c>
      <c r="AY118" s="66">
        <v>1453.1651459899999</v>
      </c>
      <c r="AZ118" s="66">
        <v>1325.6262801100002</v>
      </c>
      <c r="BA118" s="66">
        <v>1334.3840530699999</v>
      </c>
      <c r="BB118" s="66">
        <v>1351.2871752599999</v>
      </c>
      <c r="BC118" s="66">
        <v>1408.6246060999999</v>
      </c>
      <c r="BD118" s="66">
        <v>1269.81789424</v>
      </c>
      <c r="BE118" s="66">
        <v>1406.38206298</v>
      </c>
      <c r="BF118" s="66">
        <v>1326.6296005300001</v>
      </c>
      <c r="BG118" s="66">
        <v>1265.3567188500001</v>
      </c>
      <c r="BH118" s="66">
        <v>1186.53847406</v>
      </c>
      <c r="BI118" s="66">
        <v>1495.6810935399999</v>
      </c>
      <c r="BJ118" s="66">
        <v>1395.3526495000001</v>
      </c>
      <c r="BK118" s="66">
        <v>1187.0856155199999</v>
      </c>
      <c r="BL118" s="66">
        <v>1203.7235831200001</v>
      </c>
      <c r="BM118" s="66">
        <v>1093.33262156</v>
      </c>
      <c r="BN118" s="66">
        <v>1126.9165536200001</v>
      </c>
      <c r="BO118" s="66">
        <v>1290.9686491500001</v>
      </c>
      <c r="BP118" s="66">
        <v>1260.4883109000002</v>
      </c>
      <c r="BQ118" s="66">
        <v>1238.87941108</v>
      </c>
      <c r="BR118" s="66">
        <v>1307.88584128</v>
      </c>
      <c r="BS118" s="66">
        <v>1100.91255376</v>
      </c>
      <c r="BT118" s="66">
        <v>1036.06673389</v>
      </c>
      <c r="BU118" s="66">
        <v>1236.0213383999999</v>
      </c>
      <c r="BV118" s="66">
        <v>1330.9770840800002</v>
      </c>
      <c r="BW118" s="66">
        <v>1394.5102407300001</v>
      </c>
      <c r="BX118" s="66">
        <v>1326.83376084</v>
      </c>
      <c r="BY118" s="66">
        <v>1239.4137067199999</v>
      </c>
      <c r="BZ118" s="66">
        <v>1221.97216131</v>
      </c>
      <c r="CA118" s="66">
        <v>1004.6925681</v>
      </c>
      <c r="CB118" s="66">
        <v>1053.08551698</v>
      </c>
      <c r="CC118" s="66">
        <v>1056.6617461000001</v>
      </c>
      <c r="CD118" s="66">
        <v>1037.5407308900001</v>
      </c>
      <c r="CE118" s="66">
        <v>1090.39244293</v>
      </c>
      <c r="CF118" s="66">
        <v>1001.3583221</v>
      </c>
      <c r="CG118" s="66">
        <v>997.83745842999997</v>
      </c>
      <c r="CH118" s="66">
        <v>1130.1135526600001</v>
      </c>
      <c r="CI118" s="66">
        <v>935.18572964000009</v>
      </c>
      <c r="CJ118" s="66">
        <v>1016.8093724600001</v>
      </c>
      <c r="CK118" s="66">
        <v>900.50915813000006</v>
      </c>
      <c r="CL118" s="66">
        <v>809.95616640000003</v>
      </c>
      <c r="CM118" s="66">
        <v>804.94160555999997</v>
      </c>
      <c r="CN118" s="66">
        <v>839.96752852000009</v>
      </c>
      <c r="CO118" s="66">
        <v>914.22359706999998</v>
      </c>
      <c r="CP118" s="66">
        <v>1132.62742493</v>
      </c>
      <c r="CQ118" s="66">
        <v>1129.9751658</v>
      </c>
      <c r="CR118" s="66">
        <v>1028.5655073999999</v>
      </c>
      <c r="CS118" s="66">
        <v>1191.1144925900001</v>
      </c>
      <c r="CT118" s="66">
        <v>1025.0490114300001</v>
      </c>
      <c r="CU118" s="66">
        <v>969.97322297000005</v>
      </c>
      <c r="CV118" s="66">
        <v>923.9590310000001</v>
      </c>
      <c r="CW118" s="66">
        <v>988.10014950000004</v>
      </c>
      <c r="CX118" s="66">
        <v>1116.2105213</v>
      </c>
      <c r="CY118" s="66">
        <v>936.84039149</v>
      </c>
      <c r="CZ118" s="66">
        <v>1056.82969254</v>
      </c>
      <c r="DA118" s="66">
        <v>1025.8477276399999</v>
      </c>
      <c r="DB118" s="66">
        <v>954.37091270000008</v>
      </c>
      <c r="DC118" s="66">
        <v>984.80827731999989</v>
      </c>
      <c r="DD118" s="66">
        <v>968.06072560000007</v>
      </c>
      <c r="DE118" s="66">
        <v>905.04920732999994</v>
      </c>
      <c r="DF118" s="66">
        <v>934.09475164000003</v>
      </c>
      <c r="DG118" s="66">
        <v>893.60288938000008</v>
      </c>
      <c r="DH118" s="66">
        <v>851.15202886999998</v>
      </c>
      <c r="DI118" s="66">
        <v>907.42749436999998</v>
      </c>
      <c r="DJ118" s="66">
        <v>1201.3370872300002</v>
      </c>
      <c r="DK118" s="66">
        <v>1213.42108211</v>
      </c>
      <c r="DL118" s="66">
        <v>1204.28695221</v>
      </c>
      <c r="DM118" s="66">
        <v>1376.3278570699999</v>
      </c>
      <c r="DN118" s="66">
        <v>1058.9552421399999</v>
      </c>
      <c r="DO118" s="66">
        <v>1080.2288720199999</v>
      </c>
      <c r="DP118" s="66">
        <v>1015.0163673</v>
      </c>
      <c r="DQ118" s="66">
        <v>944.85007315000007</v>
      </c>
      <c r="DR118" s="66">
        <v>808.34892650000006</v>
      </c>
      <c r="DS118" s="66">
        <v>712.69661402999998</v>
      </c>
      <c r="DT118" s="66">
        <v>719.22685466000007</v>
      </c>
      <c r="DU118" s="66">
        <v>698.74384219000001</v>
      </c>
      <c r="DV118" s="66">
        <v>736.13392677000002</v>
      </c>
      <c r="DW118" s="66">
        <v>658.18043033999993</v>
      </c>
      <c r="DX118" s="66">
        <v>727.69472694000001</v>
      </c>
      <c r="DY118" s="66">
        <v>695.54884737999998</v>
      </c>
      <c r="DZ118" s="66">
        <v>652.07938306999995</v>
      </c>
      <c r="EA118" s="66">
        <v>722.56985527000006</v>
      </c>
      <c r="EB118" s="66">
        <v>675.39747944999999</v>
      </c>
      <c r="EC118" s="66">
        <v>775.70773391</v>
      </c>
      <c r="ED118" s="66">
        <v>736.86226721000003</v>
      </c>
      <c r="EE118" s="66">
        <v>820.47275280999997</v>
      </c>
      <c r="EF118" s="66">
        <v>726.81165456999997</v>
      </c>
    </row>
    <row r="119" spans="1:136">
      <c r="A119" s="65" t="s">
        <v>88</v>
      </c>
      <c r="B119" s="66">
        <v>9749.1568447200007</v>
      </c>
      <c r="C119" s="66">
        <v>9614.73154531</v>
      </c>
      <c r="D119" s="66">
        <v>10129.18679408</v>
      </c>
      <c r="E119" s="66">
        <v>10183.175799889999</v>
      </c>
      <c r="F119" s="66">
        <v>10245.621814130001</v>
      </c>
      <c r="G119" s="66">
        <v>10633.25770075</v>
      </c>
      <c r="H119" s="66">
        <v>10051.128645159999</v>
      </c>
      <c r="I119" s="66">
        <v>10273.51328442</v>
      </c>
      <c r="J119" s="66">
        <v>9444.7450514199991</v>
      </c>
      <c r="K119" s="66">
        <v>10523.81403329</v>
      </c>
      <c r="L119" s="66">
        <v>10298.31864505</v>
      </c>
      <c r="M119" s="66">
        <v>9540.7666727199994</v>
      </c>
      <c r="N119" s="66">
        <v>10828.541864039998</v>
      </c>
      <c r="O119" s="66">
        <v>10104.17674936</v>
      </c>
      <c r="P119" s="66">
        <v>9283.9113357599999</v>
      </c>
      <c r="Q119" s="66">
        <v>9989.3974954400001</v>
      </c>
      <c r="R119" s="66">
        <v>9640.7870801499994</v>
      </c>
      <c r="S119" s="66">
        <v>8522.7388219900004</v>
      </c>
      <c r="T119" s="66">
        <v>9176.2183592000001</v>
      </c>
      <c r="U119" s="66">
        <v>9797.2115399700015</v>
      </c>
      <c r="V119" s="66">
        <v>9778.5845072100001</v>
      </c>
      <c r="W119" s="66">
        <v>8962.9444469400005</v>
      </c>
      <c r="X119" s="66">
        <v>9575.0782215500003</v>
      </c>
      <c r="Y119" s="66">
        <v>9624.0594416300009</v>
      </c>
      <c r="Z119" s="66">
        <v>9258.5003130500008</v>
      </c>
      <c r="AA119" s="66">
        <v>9224.4075358000009</v>
      </c>
      <c r="AB119" s="66">
        <v>8257.5095141499987</v>
      </c>
      <c r="AC119" s="66">
        <v>8926.1048402600009</v>
      </c>
      <c r="AD119" s="66">
        <v>8511.3515598199992</v>
      </c>
      <c r="AE119" s="66">
        <v>8520.7396001699999</v>
      </c>
      <c r="AF119" s="66">
        <v>7899.88385242</v>
      </c>
      <c r="AG119" s="66">
        <v>8262.2553246799998</v>
      </c>
      <c r="AH119" s="66">
        <v>8823.4142856500002</v>
      </c>
      <c r="AI119" s="66">
        <v>8156.4187690700001</v>
      </c>
      <c r="AJ119" s="66">
        <v>7851.7630215399995</v>
      </c>
      <c r="AK119" s="66">
        <v>7980.1889964100001</v>
      </c>
      <c r="AL119" s="66">
        <v>7693.4337569500003</v>
      </c>
      <c r="AM119" s="66">
        <v>7673.7605652599996</v>
      </c>
      <c r="AN119" s="66">
        <v>7890.8578190600001</v>
      </c>
      <c r="AO119" s="66">
        <v>7292.0596872200003</v>
      </c>
      <c r="AP119" s="66">
        <v>7986.1723351399996</v>
      </c>
      <c r="AQ119" s="66">
        <v>8200.3458101199994</v>
      </c>
      <c r="AR119" s="66">
        <v>8011.0877522600003</v>
      </c>
      <c r="AS119" s="66">
        <v>7826.8900733099999</v>
      </c>
      <c r="AT119" s="66">
        <v>7468.8974282199997</v>
      </c>
      <c r="AU119" s="66">
        <v>6990.6896061000007</v>
      </c>
      <c r="AV119" s="66">
        <v>7566.1614269800002</v>
      </c>
      <c r="AW119" s="66">
        <v>7424.3686285499998</v>
      </c>
      <c r="AX119" s="66">
        <v>7120.2451703900006</v>
      </c>
      <c r="AY119" s="66">
        <v>6826.2810520700004</v>
      </c>
      <c r="AZ119" s="66">
        <v>6902.1016319</v>
      </c>
      <c r="BA119" s="66">
        <v>6727.6759050999999</v>
      </c>
      <c r="BB119" s="66">
        <v>6748.0992531499996</v>
      </c>
      <c r="BC119" s="66">
        <v>6542.3635193099999</v>
      </c>
      <c r="BD119" s="66">
        <v>6480.66997885</v>
      </c>
      <c r="BE119" s="66">
        <v>6353.3293737799995</v>
      </c>
      <c r="BF119" s="66">
        <v>6049.1505562900002</v>
      </c>
      <c r="BG119" s="66">
        <v>6151.42519111</v>
      </c>
      <c r="BH119" s="66">
        <v>6089.2428450999996</v>
      </c>
      <c r="BI119" s="66">
        <v>6049.2653464300001</v>
      </c>
      <c r="BJ119" s="66">
        <v>6088.27018469</v>
      </c>
      <c r="BK119" s="66">
        <v>6444.4696999299995</v>
      </c>
      <c r="BL119" s="66">
        <v>6429.44857804</v>
      </c>
      <c r="BM119" s="66">
        <v>6737.7414550600006</v>
      </c>
      <c r="BN119" s="66">
        <v>6456.48448921</v>
      </c>
      <c r="BO119" s="66">
        <v>6304.6774386699999</v>
      </c>
      <c r="BP119" s="66">
        <v>5777.7327915799997</v>
      </c>
      <c r="BQ119" s="66">
        <v>6082.1604833599995</v>
      </c>
      <c r="BR119" s="66">
        <v>6895.2937396100006</v>
      </c>
      <c r="BS119" s="66">
        <v>6679.3514641300007</v>
      </c>
      <c r="BT119" s="66">
        <v>6549.5378357</v>
      </c>
      <c r="BU119" s="66">
        <v>6220.8395703300002</v>
      </c>
      <c r="BV119" s="66">
        <v>6436.04879678</v>
      </c>
      <c r="BW119" s="66">
        <v>5822.8199901400003</v>
      </c>
      <c r="BX119" s="66">
        <v>6312.8571881499993</v>
      </c>
      <c r="BY119" s="66">
        <v>5988.47060745</v>
      </c>
      <c r="BZ119" s="66">
        <v>5922.7574000599998</v>
      </c>
      <c r="CA119" s="66">
        <v>5958.3635220799997</v>
      </c>
      <c r="CB119" s="66">
        <v>5673.3642066899993</v>
      </c>
      <c r="CC119" s="66">
        <v>5849.04790667</v>
      </c>
      <c r="CD119" s="66">
        <v>5770.5769960500002</v>
      </c>
      <c r="CE119" s="66">
        <v>6235.4453711200003</v>
      </c>
      <c r="CF119" s="66">
        <v>5644.0771235000002</v>
      </c>
      <c r="CG119" s="66">
        <v>5362.8034341000002</v>
      </c>
      <c r="CH119" s="66">
        <v>5393.6863159100003</v>
      </c>
      <c r="CI119" s="66">
        <v>5701.4717226499997</v>
      </c>
      <c r="CJ119" s="66">
        <v>5403.1568401499999</v>
      </c>
      <c r="CK119" s="66">
        <v>5512.9885000199993</v>
      </c>
      <c r="CL119" s="66">
        <v>5045.0270313399997</v>
      </c>
      <c r="CM119" s="66">
        <v>4868.9309065199996</v>
      </c>
      <c r="CN119" s="66">
        <v>4375.4292757399999</v>
      </c>
      <c r="CO119" s="66">
        <v>4976.0754195999998</v>
      </c>
      <c r="CP119" s="66">
        <v>5098.1894260899999</v>
      </c>
      <c r="CQ119" s="66">
        <v>4594.2051741800005</v>
      </c>
      <c r="CR119" s="66">
        <v>4273.4176478299996</v>
      </c>
      <c r="CS119" s="66">
        <v>4414.0806873599995</v>
      </c>
      <c r="CT119" s="66">
        <v>3763.9494261499999</v>
      </c>
      <c r="CU119" s="66">
        <v>3756.6581618800001</v>
      </c>
      <c r="CV119" s="66">
        <v>3432.74771104</v>
      </c>
      <c r="CW119" s="66">
        <v>3709.9565338700004</v>
      </c>
      <c r="CX119" s="66">
        <v>3311.2823166899998</v>
      </c>
      <c r="CY119" s="66">
        <v>3152.61259746</v>
      </c>
      <c r="CZ119" s="66">
        <v>3881.64164037</v>
      </c>
      <c r="DA119" s="66">
        <v>3903.4999800999999</v>
      </c>
      <c r="DB119" s="66">
        <v>3851.6246993899999</v>
      </c>
      <c r="DC119" s="66">
        <v>3732.7414372799999</v>
      </c>
      <c r="DD119" s="66">
        <v>3510.4527992200001</v>
      </c>
      <c r="DE119" s="66">
        <v>3758.6467668400001</v>
      </c>
      <c r="DF119" s="66">
        <v>3868.0759296000001</v>
      </c>
      <c r="DG119" s="66">
        <v>3610.0242278899996</v>
      </c>
      <c r="DH119" s="66">
        <v>3487.0458430999997</v>
      </c>
      <c r="DI119" s="66">
        <v>3562.5365867999999</v>
      </c>
      <c r="DJ119" s="66">
        <v>3762.5448388</v>
      </c>
      <c r="DK119" s="66">
        <v>3832.6306217000001</v>
      </c>
      <c r="DL119" s="66">
        <v>3856.8808003000004</v>
      </c>
      <c r="DM119" s="66">
        <v>3603.2563402999999</v>
      </c>
      <c r="DN119" s="66">
        <v>3388.168028</v>
      </c>
      <c r="DO119" s="66">
        <v>2885.3505260000002</v>
      </c>
      <c r="DP119" s="66">
        <v>3478.2354327000003</v>
      </c>
      <c r="DQ119" s="66">
        <v>3307.6914843</v>
      </c>
      <c r="DR119" s="66">
        <v>3415.9096977999998</v>
      </c>
      <c r="DS119" s="66">
        <v>3232.6793489000002</v>
      </c>
      <c r="DT119" s="66">
        <v>3152.5795230000003</v>
      </c>
      <c r="DU119" s="66">
        <v>3174.6922991000001</v>
      </c>
      <c r="DV119" s="66">
        <v>3106.2637285000001</v>
      </c>
      <c r="DW119" s="66">
        <v>3133.5749882999999</v>
      </c>
      <c r="DX119" s="66">
        <v>2798.780542</v>
      </c>
      <c r="DY119" s="66">
        <v>2742.6701822</v>
      </c>
      <c r="DZ119" s="66">
        <v>2941.0270408000001</v>
      </c>
      <c r="EA119" s="66">
        <v>2905.0706363999998</v>
      </c>
      <c r="EB119" s="66">
        <v>2796.8484184999998</v>
      </c>
      <c r="EC119" s="66">
        <v>2999.3337796999999</v>
      </c>
      <c r="ED119" s="66">
        <v>2612.3483729</v>
      </c>
      <c r="EE119" s="66">
        <v>2486.0514201000001</v>
      </c>
      <c r="EF119" s="66">
        <v>2583.0780470999998</v>
      </c>
    </row>
    <row r="120" spans="1:136">
      <c r="A120" s="65" t="s">
        <v>89</v>
      </c>
      <c r="B120" s="66">
        <v>2422.6872082299997</v>
      </c>
      <c r="C120" s="66">
        <v>2710.8500976699997</v>
      </c>
      <c r="D120" s="66">
        <v>2653.9236609999998</v>
      </c>
      <c r="E120" s="66">
        <v>2243.8835156</v>
      </c>
      <c r="F120" s="66">
        <v>2447.0235038399996</v>
      </c>
      <c r="G120" s="66">
        <v>3127.7833339600002</v>
      </c>
      <c r="H120" s="66">
        <v>2689.2852033099998</v>
      </c>
      <c r="I120" s="66">
        <v>3175.1470670499998</v>
      </c>
      <c r="J120" s="66">
        <v>2766.8655476700001</v>
      </c>
      <c r="K120" s="66">
        <v>3176.8553593500001</v>
      </c>
      <c r="L120" s="66">
        <v>2617.2110491399999</v>
      </c>
      <c r="M120" s="66">
        <v>2690.5971760399998</v>
      </c>
      <c r="N120" s="66">
        <v>2790.7019396400001</v>
      </c>
      <c r="O120" s="66">
        <v>2702.8095327000001</v>
      </c>
      <c r="P120" s="66">
        <v>2356.6522740199998</v>
      </c>
      <c r="Q120" s="66">
        <v>2132.7201934199998</v>
      </c>
      <c r="R120" s="66">
        <v>2228.40727715</v>
      </c>
      <c r="S120" s="66">
        <v>2466.3557895399999</v>
      </c>
      <c r="T120" s="66">
        <v>2345.96401371</v>
      </c>
      <c r="U120" s="66">
        <v>2448.2580800999999</v>
      </c>
      <c r="V120" s="66">
        <v>2412.8455506299997</v>
      </c>
      <c r="W120" s="66">
        <v>1959.2414658099999</v>
      </c>
      <c r="X120" s="66">
        <v>2309.6613861599999</v>
      </c>
      <c r="Y120" s="66">
        <v>2534.5420298099998</v>
      </c>
      <c r="Z120" s="66">
        <v>2823.47446029</v>
      </c>
      <c r="AA120" s="66">
        <v>2767.3069733500001</v>
      </c>
      <c r="AB120" s="66">
        <v>2908.4044166499998</v>
      </c>
      <c r="AC120" s="66">
        <v>2370.4016249699998</v>
      </c>
      <c r="AD120" s="66">
        <v>2280.44835281</v>
      </c>
      <c r="AE120" s="66">
        <v>2684.5072452300001</v>
      </c>
      <c r="AF120" s="66">
        <v>2617.6598038699999</v>
      </c>
      <c r="AG120" s="66">
        <v>2210.7094206799998</v>
      </c>
      <c r="AH120" s="66">
        <v>2441.3307399999999</v>
      </c>
      <c r="AI120" s="66">
        <v>2734.4855645100001</v>
      </c>
      <c r="AJ120" s="66">
        <v>2356.3138872499999</v>
      </c>
      <c r="AK120" s="66">
        <v>2615.6552800300001</v>
      </c>
      <c r="AL120" s="66">
        <v>2159.80812019</v>
      </c>
      <c r="AM120" s="66">
        <v>2452.6302295699998</v>
      </c>
      <c r="AN120" s="66">
        <v>2173.0801330599998</v>
      </c>
      <c r="AO120" s="66">
        <v>2390.79669233</v>
      </c>
      <c r="AP120" s="66">
        <v>1831.34979847</v>
      </c>
      <c r="AQ120" s="66">
        <v>2300.24493132</v>
      </c>
      <c r="AR120" s="66">
        <v>2077.9962088000002</v>
      </c>
      <c r="AS120" s="66">
        <v>2506.29065072</v>
      </c>
      <c r="AT120" s="66">
        <v>2378.4262015499999</v>
      </c>
      <c r="AU120" s="66">
        <v>2379.64604874</v>
      </c>
      <c r="AV120" s="66">
        <v>2066.5533400100003</v>
      </c>
      <c r="AW120" s="66">
        <v>2509.26150826</v>
      </c>
      <c r="AX120" s="66">
        <v>2369.8998226399999</v>
      </c>
      <c r="AY120" s="66">
        <v>2487.8914069499997</v>
      </c>
      <c r="AZ120" s="66">
        <v>2181.1527422700001</v>
      </c>
      <c r="BA120" s="66">
        <v>2254.6123699300001</v>
      </c>
      <c r="BB120" s="66">
        <v>2565.7339520300002</v>
      </c>
      <c r="BC120" s="66">
        <v>2739.45991245</v>
      </c>
      <c r="BD120" s="66">
        <v>2531.1517241199999</v>
      </c>
      <c r="BE120" s="66">
        <v>2241.22779644</v>
      </c>
      <c r="BF120" s="66">
        <v>2409.0314614500003</v>
      </c>
      <c r="BG120" s="66">
        <v>2514.755024</v>
      </c>
      <c r="BH120" s="66">
        <v>2493.0948551700003</v>
      </c>
      <c r="BI120" s="66">
        <v>2391.7569217199998</v>
      </c>
      <c r="BJ120" s="66">
        <v>2593.5503440800003</v>
      </c>
      <c r="BK120" s="66">
        <v>2508.1880301700003</v>
      </c>
      <c r="BL120" s="66">
        <v>2356.27164055</v>
      </c>
      <c r="BM120" s="66">
        <v>2652.3170375500004</v>
      </c>
      <c r="BN120" s="66">
        <v>2377.2444567499997</v>
      </c>
      <c r="BO120" s="66">
        <v>2419.60454506</v>
      </c>
      <c r="BP120" s="66">
        <v>2205.3252052099997</v>
      </c>
      <c r="BQ120" s="66">
        <v>2416.5326165299998</v>
      </c>
      <c r="BR120" s="66">
        <v>2417.9702375500001</v>
      </c>
      <c r="BS120" s="66">
        <v>2615.0706975800003</v>
      </c>
      <c r="BT120" s="66">
        <v>2910.3832419600003</v>
      </c>
      <c r="BU120" s="66">
        <v>2680.2247930200001</v>
      </c>
      <c r="BV120" s="66">
        <v>2686.31355859</v>
      </c>
      <c r="BW120" s="66">
        <v>2415.7150363400001</v>
      </c>
      <c r="BX120" s="66">
        <v>2340.6083067300001</v>
      </c>
      <c r="BY120" s="66">
        <v>2341.2615832699998</v>
      </c>
      <c r="BZ120" s="66">
        <v>2377.7502469499996</v>
      </c>
      <c r="CA120" s="66">
        <v>2208.9123784599997</v>
      </c>
      <c r="CB120" s="66">
        <v>2339.9848491900002</v>
      </c>
      <c r="CC120" s="66">
        <v>2076.76497827</v>
      </c>
      <c r="CD120" s="66">
        <v>2288.2402142599999</v>
      </c>
      <c r="CE120" s="66">
        <v>2500.1769486399999</v>
      </c>
      <c r="CF120" s="66">
        <v>2161.71197519</v>
      </c>
      <c r="CG120" s="66">
        <v>2150.93409045</v>
      </c>
      <c r="CH120" s="66">
        <v>1916.5608702300001</v>
      </c>
      <c r="CI120" s="66">
        <v>1900.45728908</v>
      </c>
      <c r="CJ120" s="66">
        <v>1752.02388397</v>
      </c>
      <c r="CK120" s="66">
        <v>1892.04570567</v>
      </c>
      <c r="CL120" s="66">
        <v>1882.9038871299999</v>
      </c>
      <c r="CM120" s="66">
        <v>1845.1229243100001</v>
      </c>
      <c r="CN120" s="66">
        <v>1984.37016963</v>
      </c>
      <c r="CO120" s="66">
        <v>1969.9514674299999</v>
      </c>
      <c r="CP120" s="66">
        <v>2025.0295836099999</v>
      </c>
      <c r="CQ120" s="66">
        <v>1992.4029014600001</v>
      </c>
      <c r="CR120" s="66">
        <v>1932.7354519999999</v>
      </c>
      <c r="CS120" s="66">
        <v>1774.4651422900001</v>
      </c>
      <c r="CT120" s="66">
        <v>1799.8596034100001</v>
      </c>
      <c r="CU120" s="66">
        <v>1716.5713578800001</v>
      </c>
      <c r="CV120" s="66">
        <v>1719.7320801400001</v>
      </c>
      <c r="CW120" s="66">
        <v>1769.93778249</v>
      </c>
      <c r="CX120" s="66">
        <v>1722.8135726999999</v>
      </c>
      <c r="CY120" s="66">
        <v>1618.1643440400001</v>
      </c>
      <c r="CZ120" s="66">
        <v>1675.9035127</v>
      </c>
      <c r="DA120" s="66">
        <v>1722.65892762</v>
      </c>
      <c r="DB120" s="66">
        <v>1777.5528626800001</v>
      </c>
      <c r="DC120" s="66">
        <v>1763.8838128000002</v>
      </c>
      <c r="DD120" s="66">
        <v>1583.24155387</v>
      </c>
      <c r="DE120" s="66">
        <v>1783.1534753999999</v>
      </c>
      <c r="DF120" s="66">
        <v>1702.77347551</v>
      </c>
      <c r="DG120" s="66">
        <v>1606.8248755700001</v>
      </c>
      <c r="DH120" s="66">
        <v>1546.8129953299999</v>
      </c>
      <c r="DI120" s="66">
        <v>1554.62050705</v>
      </c>
      <c r="DJ120" s="66">
        <v>1529.6728964600002</v>
      </c>
      <c r="DK120" s="66">
        <v>1555.9102632300001</v>
      </c>
      <c r="DL120" s="66">
        <v>1519.9993316600001</v>
      </c>
      <c r="DM120" s="66">
        <v>1580.66894469</v>
      </c>
      <c r="DN120" s="66">
        <v>1518.91246824</v>
      </c>
      <c r="DO120" s="66">
        <v>1403.42642707</v>
      </c>
      <c r="DP120" s="66">
        <v>1575.9124865399999</v>
      </c>
      <c r="DQ120" s="66">
        <v>1512.9754077699999</v>
      </c>
      <c r="DR120" s="66">
        <v>1508.16357982</v>
      </c>
      <c r="DS120" s="66">
        <v>1499.8840172700002</v>
      </c>
      <c r="DT120" s="66">
        <v>1294.13605031</v>
      </c>
      <c r="DU120" s="66">
        <v>1295.08234866</v>
      </c>
      <c r="DV120" s="66">
        <v>1380.6957384799998</v>
      </c>
      <c r="DW120" s="66">
        <v>1303.1541329000001</v>
      </c>
      <c r="DX120" s="66">
        <v>1338.4812674099999</v>
      </c>
      <c r="DY120" s="66">
        <v>1265.1969060900001</v>
      </c>
      <c r="DZ120" s="66">
        <v>1322.3137820400002</v>
      </c>
      <c r="EA120" s="66">
        <v>1311.64586315</v>
      </c>
      <c r="EB120" s="66">
        <v>1170.4452949399999</v>
      </c>
      <c r="EC120" s="66">
        <v>1131.3907337199998</v>
      </c>
      <c r="ED120" s="66">
        <v>1078.0609739400002</v>
      </c>
      <c r="EE120" s="66">
        <v>1186.43276152</v>
      </c>
      <c r="EF120" s="66">
        <v>1184.1240492900001</v>
      </c>
    </row>
    <row r="121" spans="1:136">
      <c r="A121" s="65" t="s">
        <v>90</v>
      </c>
      <c r="B121" s="66">
        <v>5323.5552118399992</v>
      </c>
      <c r="C121" s="66">
        <v>4788.42847557</v>
      </c>
      <c r="D121" s="66">
        <v>5052.1605208999999</v>
      </c>
      <c r="E121" s="66">
        <v>4838.0422801900004</v>
      </c>
      <c r="F121" s="66">
        <v>4461.9078212499999</v>
      </c>
      <c r="G121" s="66">
        <v>4827.78372597</v>
      </c>
      <c r="H121" s="66">
        <v>4948.4402222499994</v>
      </c>
      <c r="I121" s="66">
        <v>4878.09533233</v>
      </c>
      <c r="J121" s="66">
        <v>4874.4526696399998</v>
      </c>
      <c r="K121" s="66">
        <v>4779.8509568999998</v>
      </c>
      <c r="L121" s="66">
        <v>4617.4977079999999</v>
      </c>
      <c r="M121" s="66">
        <v>5015.9380918500001</v>
      </c>
      <c r="N121" s="66">
        <v>4909.9048500499994</v>
      </c>
      <c r="O121" s="66">
        <v>4639.7983967599994</v>
      </c>
      <c r="P121" s="66">
        <v>4496.3444673600006</v>
      </c>
      <c r="Q121" s="66">
        <v>4511.3222751800004</v>
      </c>
      <c r="R121" s="66">
        <v>4764.8560511400001</v>
      </c>
      <c r="S121" s="66">
        <v>5358.6479239800001</v>
      </c>
      <c r="T121" s="66">
        <v>4811.0422201700003</v>
      </c>
      <c r="U121" s="66">
        <v>4759.3007060299997</v>
      </c>
      <c r="V121" s="66">
        <v>4711.2262548399995</v>
      </c>
      <c r="W121" s="66">
        <v>4920.8007079399995</v>
      </c>
      <c r="X121" s="66">
        <v>4574.5624108100001</v>
      </c>
      <c r="Y121" s="66">
        <v>5099.7581431399994</v>
      </c>
      <c r="Z121" s="66">
        <v>5061.0585697000006</v>
      </c>
      <c r="AA121" s="66">
        <v>5269.4322070800008</v>
      </c>
      <c r="AB121" s="66">
        <v>5528.9146988699995</v>
      </c>
      <c r="AC121" s="66">
        <v>5303.5161599200001</v>
      </c>
      <c r="AD121" s="66">
        <v>4860.40164491</v>
      </c>
      <c r="AE121" s="66">
        <v>4820.7904535899997</v>
      </c>
      <c r="AF121" s="66">
        <v>4547.0649306699997</v>
      </c>
      <c r="AG121" s="66">
        <v>4789.9730198699999</v>
      </c>
      <c r="AH121" s="66">
        <v>4960.0869508100004</v>
      </c>
      <c r="AI121" s="66">
        <v>4886.0408855099995</v>
      </c>
      <c r="AJ121" s="66">
        <v>5037.1606019299998</v>
      </c>
      <c r="AK121" s="66">
        <v>4464.9175574299998</v>
      </c>
      <c r="AL121" s="66">
        <v>5324.8329889899996</v>
      </c>
      <c r="AM121" s="66">
        <v>5276.2134797399995</v>
      </c>
      <c r="AN121" s="66">
        <v>4500.6255344900001</v>
      </c>
      <c r="AO121" s="66">
        <v>5031.4026993900006</v>
      </c>
      <c r="AP121" s="66">
        <v>4337.6902524300003</v>
      </c>
      <c r="AQ121" s="66">
        <v>4572.4081698999998</v>
      </c>
      <c r="AR121" s="66">
        <v>4369.4189805099995</v>
      </c>
      <c r="AS121" s="66">
        <v>4342.7368305</v>
      </c>
      <c r="AT121" s="66">
        <v>4368.4260381500007</v>
      </c>
      <c r="AU121" s="66">
        <v>4816.8007324299997</v>
      </c>
      <c r="AV121" s="66">
        <v>4446.4128579999997</v>
      </c>
      <c r="AW121" s="66">
        <v>4353.9113925399997</v>
      </c>
      <c r="AX121" s="66">
        <v>4127.8099979399994</v>
      </c>
      <c r="AY121" s="66">
        <v>4476.0858270799999</v>
      </c>
      <c r="AZ121" s="66">
        <v>4101.1796805899994</v>
      </c>
      <c r="BA121" s="66">
        <v>4614.7141196100001</v>
      </c>
      <c r="BB121" s="66">
        <v>4501.7230954299994</v>
      </c>
      <c r="BC121" s="66">
        <v>4413.4518842699999</v>
      </c>
      <c r="BD121" s="66">
        <v>4293.0443783999999</v>
      </c>
      <c r="BE121" s="66">
        <v>4124.6647596599996</v>
      </c>
      <c r="BF121" s="66">
        <v>4096.0668384800001</v>
      </c>
      <c r="BG121" s="66">
        <v>4512.0809145999992</v>
      </c>
      <c r="BH121" s="66">
        <v>4516.7269678600005</v>
      </c>
      <c r="BI121" s="66">
        <v>4160.7346533500004</v>
      </c>
      <c r="BJ121" s="66">
        <v>4415.7083893700001</v>
      </c>
      <c r="BK121" s="66">
        <v>4569.4919255099994</v>
      </c>
      <c r="BL121" s="66">
        <v>4351.0358695599998</v>
      </c>
      <c r="BM121" s="66">
        <v>4483.4767998999996</v>
      </c>
      <c r="BN121" s="66">
        <v>4350.60329757</v>
      </c>
      <c r="BO121" s="66">
        <v>4232.9291105699995</v>
      </c>
      <c r="BP121" s="66">
        <v>3761.1146623599998</v>
      </c>
      <c r="BQ121" s="66">
        <v>3814.8748704199998</v>
      </c>
      <c r="BR121" s="66">
        <v>4071.5689419199998</v>
      </c>
      <c r="BS121" s="66">
        <v>4245.3259105500001</v>
      </c>
      <c r="BT121" s="66">
        <v>4020.3257462000001</v>
      </c>
      <c r="BU121" s="66">
        <v>4314.2865136500004</v>
      </c>
      <c r="BV121" s="66">
        <v>4120.42291045</v>
      </c>
      <c r="BW121" s="66">
        <v>4108.8571066500008</v>
      </c>
      <c r="BX121" s="66">
        <v>3966.4919441399998</v>
      </c>
      <c r="BY121" s="66">
        <v>3795.5704770399998</v>
      </c>
      <c r="BZ121" s="66">
        <v>4032.3707157400004</v>
      </c>
      <c r="CA121" s="66">
        <v>3995.0540662200001</v>
      </c>
      <c r="CB121" s="66">
        <v>3765.4670664599998</v>
      </c>
      <c r="CC121" s="66">
        <v>4056.32915564</v>
      </c>
      <c r="CD121" s="66">
        <v>3855.4301878200004</v>
      </c>
      <c r="CE121" s="66">
        <v>4304.3104995399999</v>
      </c>
      <c r="CF121" s="66">
        <v>4278.76294289</v>
      </c>
      <c r="CG121" s="66">
        <v>4540.4886296300001</v>
      </c>
      <c r="CH121" s="66">
        <v>4479.8393205400007</v>
      </c>
      <c r="CI121" s="66">
        <v>4761.5454571800001</v>
      </c>
      <c r="CJ121" s="66">
        <v>4468.3419532600001</v>
      </c>
      <c r="CK121" s="66">
        <v>4444.5747658</v>
      </c>
      <c r="CL121" s="66">
        <v>4477.2532570599997</v>
      </c>
      <c r="CM121" s="66">
        <v>4228.3727033799996</v>
      </c>
      <c r="CN121" s="66">
        <v>4181.8444154400004</v>
      </c>
      <c r="CO121" s="66">
        <v>4127.2298545900003</v>
      </c>
      <c r="CP121" s="66">
        <v>4354.9147513400003</v>
      </c>
      <c r="CQ121" s="66">
        <v>4307.6574534600004</v>
      </c>
      <c r="CR121" s="66">
        <v>4283.9937778599997</v>
      </c>
      <c r="CS121" s="66">
        <v>4490.2384982399999</v>
      </c>
      <c r="CT121" s="66">
        <v>4773.8254627700007</v>
      </c>
      <c r="CU121" s="66">
        <v>4553.9033877799993</v>
      </c>
      <c r="CV121" s="66">
        <v>3919.7027609699999</v>
      </c>
      <c r="CW121" s="66">
        <v>4245.2711251700002</v>
      </c>
      <c r="CX121" s="66">
        <v>4236.2805046600006</v>
      </c>
      <c r="CY121" s="66">
        <v>4478.8431734799997</v>
      </c>
      <c r="CZ121" s="66">
        <v>4416.8844559900008</v>
      </c>
      <c r="DA121" s="66">
        <v>4185.42099048</v>
      </c>
      <c r="DB121" s="66">
        <v>4345.5665415200001</v>
      </c>
      <c r="DC121" s="66">
        <v>4441.5248818199998</v>
      </c>
      <c r="DD121" s="66">
        <v>4098.5685946499998</v>
      </c>
      <c r="DE121" s="66">
        <v>4538.1520207199992</v>
      </c>
      <c r="DF121" s="66">
        <v>4438.1607228299999</v>
      </c>
      <c r="DG121" s="66">
        <v>4518.0754863100001</v>
      </c>
      <c r="DH121" s="66">
        <v>4411.5930936999994</v>
      </c>
      <c r="DI121" s="66">
        <v>4580.6214335999994</v>
      </c>
      <c r="DJ121" s="66">
        <v>4313.7474309999998</v>
      </c>
      <c r="DK121" s="66">
        <v>4227.7501974999996</v>
      </c>
      <c r="DL121" s="66">
        <v>4223.6398709999994</v>
      </c>
      <c r="DM121" s="66">
        <v>4142.5810474999998</v>
      </c>
      <c r="DN121" s="66">
        <v>4193.4617767</v>
      </c>
      <c r="DO121" s="66">
        <v>3999.1010980999999</v>
      </c>
      <c r="DP121" s="66">
        <v>4103.4657069000004</v>
      </c>
      <c r="DQ121" s="66">
        <v>4109.2412872000004</v>
      </c>
      <c r="DR121" s="66">
        <v>4261.4598137000003</v>
      </c>
      <c r="DS121" s="66">
        <v>4284.4805514</v>
      </c>
      <c r="DT121" s="66">
        <v>4106.9659789999996</v>
      </c>
      <c r="DU121" s="66">
        <v>4135.9591607000002</v>
      </c>
      <c r="DV121" s="66">
        <v>4134.8480015999994</v>
      </c>
      <c r="DW121" s="66">
        <v>4076.5150152999995</v>
      </c>
      <c r="DX121" s="66">
        <v>4050.4245428999998</v>
      </c>
      <c r="DY121" s="66">
        <v>4147.9442830999997</v>
      </c>
      <c r="DZ121" s="66">
        <v>4213.7775048999993</v>
      </c>
      <c r="EA121" s="66">
        <v>4293.0292694999998</v>
      </c>
      <c r="EB121" s="66">
        <v>3951.3892359000001</v>
      </c>
      <c r="EC121" s="66">
        <v>4022.2939470000001</v>
      </c>
      <c r="ED121" s="66">
        <v>4276.573848</v>
      </c>
      <c r="EE121" s="66">
        <v>4223.0942409999998</v>
      </c>
      <c r="EF121" s="66">
        <v>4008.1509519000001</v>
      </c>
    </row>
    <row r="122" spans="1:136">
      <c r="A122" s="65" t="s">
        <v>91</v>
      </c>
      <c r="B122" s="66">
        <v>5791.3947873300003</v>
      </c>
      <c r="C122" s="66">
        <v>6292.0605168700004</v>
      </c>
      <c r="D122" s="66">
        <v>5800.7518529400004</v>
      </c>
      <c r="E122" s="66">
        <v>5563.2807194899997</v>
      </c>
      <c r="F122" s="66">
        <v>5594.5473460800004</v>
      </c>
      <c r="G122" s="66">
        <v>5806.4456256200001</v>
      </c>
      <c r="H122" s="66">
        <v>5558.60387326</v>
      </c>
      <c r="I122" s="66">
        <v>5559.2633473799997</v>
      </c>
      <c r="J122" s="66">
        <v>5848.7769388899997</v>
      </c>
      <c r="K122" s="66">
        <v>5913.2634267200001</v>
      </c>
      <c r="L122" s="66">
        <v>5373.3237533499996</v>
      </c>
      <c r="M122" s="66">
        <v>5583.0837616600002</v>
      </c>
      <c r="N122" s="66">
        <v>5990.3101910900004</v>
      </c>
      <c r="O122" s="66">
        <v>5713.24339908</v>
      </c>
      <c r="P122" s="66">
        <v>5268.9878076000005</v>
      </c>
      <c r="Q122" s="66">
        <v>5410.76783892</v>
      </c>
      <c r="R122" s="66">
        <v>5493.6743724499993</v>
      </c>
      <c r="S122" s="66">
        <v>5210.3565624099992</v>
      </c>
      <c r="T122" s="66">
        <v>5089.4287915499999</v>
      </c>
      <c r="U122" s="66">
        <v>5075.6039333099998</v>
      </c>
      <c r="V122" s="66">
        <v>5160.0036315400002</v>
      </c>
      <c r="W122" s="66">
        <v>5332.44928119</v>
      </c>
      <c r="X122" s="66">
        <v>4971.9933225200002</v>
      </c>
      <c r="Y122" s="66">
        <v>4271.9819828500003</v>
      </c>
      <c r="Z122" s="66">
        <v>4161.8573542499998</v>
      </c>
      <c r="AA122" s="66">
        <v>4194.4897866699994</v>
      </c>
      <c r="AB122" s="66">
        <v>4354.0360551100002</v>
      </c>
      <c r="AC122" s="66">
        <v>4545.1085803599999</v>
      </c>
      <c r="AD122" s="66">
        <v>4853.2408754400003</v>
      </c>
      <c r="AE122" s="66">
        <v>4476.0160898300001</v>
      </c>
      <c r="AF122" s="66">
        <v>4908.05858919</v>
      </c>
      <c r="AG122" s="66">
        <v>4679.7687887600005</v>
      </c>
      <c r="AH122" s="66">
        <v>4055.9623804600001</v>
      </c>
      <c r="AI122" s="66">
        <v>4156.12642443</v>
      </c>
      <c r="AJ122" s="66">
        <v>4188.15009009</v>
      </c>
      <c r="AK122" s="66">
        <v>4637.8226984499997</v>
      </c>
      <c r="AL122" s="66">
        <v>4572.6141179200004</v>
      </c>
      <c r="AM122" s="66">
        <v>4362.24586826</v>
      </c>
      <c r="AN122" s="66">
        <v>4102.74459002</v>
      </c>
      <c r="AO122" s="66">
        <v>4203.9701384700002</v>
      </c>
      <c r="AP122" s="66">
        <v>4131.2593098400002</v>
      </c>
      <c r="AQ122" s="66">
        <v>4225.6356594500003</v>
      </c>
      <c r="AR122" s="66">
        <v>4347.6924233700001</v>
      </c>
      <c r="AS122" s="66">
        <v>4546.78457901</v>
      </c>
      <c r="AT122" s="66">
        <v>4302.8220744200007</v>
      </c>
      <c r="AU122" s="66">
        <v>4321.6894911399995</v>
      </c>
      <c r="AV122" s="66">
        <v>4045.1395125500003</v>
      </c>
      <c r="AW122" s="66">
        <v>3683.0656279499999</v>
      </c>
      <c r="AX122" s="66">
        <v>4089.3228033900004</v>
      </c>
      <c r="AY122" s="66">
        <v>4360.5964584200001</v>
      </c>
      <c r="AZ122" s="66">
        <v>3702.1016299799999</v>
      </c>
      <c r="BA122" s="66">
        <v>3883.5733162900001</v>
      </c>
      <c r="BB122" s="66">
        <v>3750.4275494499998</v>
      </c>
      <c r="BC122" s="66">
        <v>3393.5536783300004</v>
      </c>
      <c r="BD122" s="66">
        <v>3369.7101374700001</v>
      </c>
      <c r="BE122" s="66">
        <v>3681.9264792200001</v>
      </c>
      <c r="BF122" s="66">
        <v>4119.9592106400005</v>
      </c>
      <c r="BG122" s="66">
        <v>3951.0576479700003</v>
      </c>
      <c r="BH122" s="66">
        <v>4001.7367952699997</v>
      </c>
      <c r="BI122" s="66">
        <v>3741.5521344700001</v>
      </c>
      <c r="BJ122" s="66">
        <v>3757.1323675900003</v>
      </c>
      <c r="BK122" s="66">
        <v>3867.8184707400001</v>
      </c>
      <c r="BL122" s="66">
        <v>3773.8769639399998</v>
      </c>
      <c r="BM122" s="66">
        <v>3770.4726683899999</v>
      </c>
      <c r="BN122" s="66">
        <v>3645.4255233200001</v>
      </c>
      <c r="BO122" s="66">
        <v>3779.67636803</v>
      </c>
      <c r="BP122" s="66">
        <v>3556.3580294900003</v>
      </c>
      <c r="BQ122" s="66">
        <v>3591.9109966400001</v>
      </c>
      <c r="BR122" s="66">
        <v>3438.1631826800003</v>
      </c>
      <c r="BS122" s="66">
        <v>3509.2565728600002</v>
      </c>
      <c r="BT122" s="66">
        <v>3747.58736929</v>
      </c>
      <c r="BU122" s="66">
        <v>3611.4516595300001</v>
      </c>
      <c r="BV122" s="66">
        <v>3551.9371640499999</v>
      </c>
      <c r="BW122" s="66">
        <v>3866.0423239100001</v>
      </c>
      <c r="BX122" s="66">
        <v>3894.7164773599998</v>
      </c>
      <c r="BY122" s="66">
        <v>3747.4821979200001</v>
      </c>
      <c r="BZ122" s="66">
        <v>3746.3041392099999</v>
      </c>
      <c r="CA122" s="66">
        <v>4032.6966716200004</v>
      </c>
      <c r="CB122" s="66">
        <v>3640.6736234199998</v>
      </c>
      <c r="CC122" s="66">
        <v>3622.9676020100001</v>
      </c>
      <c r="CD122" s="66">
        <v>3747.4168315299999</v>
      </c>
      <c r="CE122" s="66">
        <v>3255.5466077000001</v>
      </c>
      <c r="CF122" s="66">
        <v>3555.16683569</v>
      </c>
      <c r="CG122" s="66">
        <v>3626.7081869499998</v>
      </c>
      <c r="CH122" s="66">
        <v>3786.2696456899998</v>
      </c>
      <c r="CI122" s="66">
        <v>3643.0072269399998</v>
      </c>
      <c r="CJ122" s="66">
        <v>3498.24017727</v>
      </c>
      <c r="CK122" s="66">
        <v>3583.6832528300001</v>
      </c>
      <c r="CL122" s="66">
        <v>3579.5297279500001</v>
      </c>
      <c r="CM122" s="66">
        <v>3743.83884571</v>
      </c>
      <c r="CN122" s="66">
        <v>3971.5079514499998</v>
      </c>
      <c r="CO122" s="66">
        <v>3708.0310415599997</v>
      </c>
      <c r="CP122" s="66">
        <v>3136.21633385</v>
      </c>
      <c r="CQ122" s="66">
        <v>2837.9675980100001</v>
      </c>
      <c r="CR122" s="66">
        <v>2972.40500935</v>
      </c>
      <c r="CS122" s="66">
        <v>3161.9569741699997</v>
      </c>
      <c r="CT122" s="66">
        <v>3441.8395510199998</v>
      </c>
      <c r="CU122" s="66">
        <v>3719.0742400700001</v>
      </c>
      <c r="CV122" s="66">
        <v>3766.3262216600001</v>
      </c>
      <c r="CW122" s="66">
        <v>4032.8421573799997</v>
      </c>
      <c r="CX122" s="66">
        <v>3779.2738005199999</v>
      </c>
      <c r="CY122" s="66">
        <v>3418.2664769900002</v>
      </c>
      <c r="CZ122" s="66">
        <v>3544.1004185399997</v>
      </c>
      <c r="DA122" s="66">
        <v>3686.8582422500003</v>
      </c>
      <c r="DB122" s="66">
        <v>3836.1110476499998</v>
      </c>
      <c r="DC122" s="66">
        <v>3898.3448553899998</v>
      </c>
      <c r="DD122" s="66">
        <v>3670.3137544299998</v>
      </c>
      <c r="DE122" s="66">
        <v>3874.93171196</v>
      </c>
      <c r="DF122" s="66">
        <v>3949.9281936399998</v>
      </c>
      <c r="DG122" s="66">
        <v>3899.0880384100001</v>
      </c>
      <c r="DH122" s="66">
        <v>3721.2419994000002</v>
      </c>
      <c r="DI122" s="66">
        <v>3991.0139895000002</v>
      </c>
      <c r="DJ122" s="66">
        <v>3971.3941804999999</v>
      </c>
      <c r="DK122" s="66">
        <v>3742.0396842999999</v>
      </c>
      <c r="DL122" s="66">
        <v>3785.2359893000003</v>
      </c>
      <c r="DM122" s="66">
        <v>3773.7048239000001</v>
      </c>
      <c r="DN122" s="66">
        <v>3934.1512763999999</v>
      </c>
      <c r="DO122" s="66">
        <v>3419.0810787</v>
      </c>
      <c r="DP122" s="66">
        <v>4159.6474653000005</v>
      </c>
      <c r="DQ122" s="66">
        <v>4154.9937927000001</v>
      </c>
      <c r="DR122" s="66">
        <v>4321.2267403000005</v>
      </c>
      <c r="DS122" s="66">
        <v>4064.3634536</v>
      </c>
      <c r="DT122" s="66">
        <v>4187.5811043000003</v>
      </c>
      <c r="DU122" s="66">
        <v>4485.4589551999998</v>
      </c>
      <c r="DV122" s="66">
        <v>4459.7790814</v>
      </c>
      <c r="DW122" s="66">
        <v>4156.7126246000007</v>
      </c>
      <c r="DX122" s="66">
        <v>4611.3355071000005</v>
      </c>
      <c r="DY122" s="66">
        <v>4464.8518383000001</v>
      </c>
      <c r="DZ122" s="66">
        <v>2990.4254068</v>
      </c>
      <c r="EA122" s="66">
        <v>4383.2650248999998</v>
      </c>
      <c r="EB122" s="66">
        <v>4444.4216501000001</v>
      </c>
      <c r="EC122" s="66">
        <v>4258.2426777000001</v>
      </c>
      <c r="ED122" s="66">
        <v>3737.4728212</v>
      </c>
      <c r="EE122" s="66">
        <v>4018.5579229999998</v>
      </c>
      <c r="EF122" s="66">
        <v>4252.0010786000003</v>
      </c>
    </row>
    <row r="123" spans="1:136">
      <c r="A123" s="65" t="s">
        <v>92</v>
      </c>
      <c r="B123" s="66">
        <v>8867.9336609700003</v>
      </c>
      <c r="C123" s="66">
        <v>9204.6957562400003</v>
      </c>
      <c r="D123" s="66">
        <v>9566.3962012699994</v>
      </c>
      <c r="E123" s="66">
        <v>9848.3140937600001</v>
      </c>
      <c r="F123" s="66">
        <v>9669.11266359</v>
      </c>
      <c r="G123" s="66">
        <v>9162.1334860200004</v>
      </c>
      <c r="H123" s="66">
        <v>8974.1668779600004</v>
      </c>
      <c r="I123" s="66">
        <v>8450.9411338800001</v>
      </c>
      <c r="J123" s="66">
        <v>8582.5190930799999</v>
      </c>
      <c r="K123" s="66">
        <v>9128.3136950600001</v>
      </c>
      <c r="L123" s="66">
        <v>8148.5414592100005</v>
      </c>
      <c r="M123" s="66">
        <v>7490.2157785999998</v>
      </c>
      <c r="N123" s="66">
        <v>7274.6961245000002</v>
      </c>
      <c r="O123" s="66">
        <v>7220.8717314699998</v>
      </c>
      <c r="P123" s="66">
        <v>6993.6954140800008</v>
      </c>
      <c r="Q123" s="66">
        <v>7812.9083412</v>
      </c>
      <c r="R123" s="66">
        <v>7926.7716639500004</v>
      </c>
      <c r="S123" s="66">
        <v>7789.5128948499996</v>
      </c>
      <c r="T123" s="66">
        <v>6855.0204309799992</v>
      </c>
      <c r="U123" s="66">
        <v>6743.2515266600003</v>
      </c>
      <c r="V123" s="66">
        <v>6792.2833185399995</v>
      </c>
      <c r="W123" s="66">
        <v>7343.4912243800009</v>
      </c>
      <c r="X123" s="66">
        <v>6844.5813062100005</v>
      </c>
      <c r="Y123" s="66">
        <v>6651.5650745099992</v>
      </c>
      <c r="Z123" s="66">
        <v>6409.4555886399994</v>
      </c>
      <c r="AA123" s="66">
        <v>6992.5167987000004</v>
      </c>
      <c r="AB123" s="66">
        <v>7016.0859039400002</v>
      </c>
      <c r="AC123" s="66">
        <v>6710.8409524199997</v>
      </c>
      <c r="AD123" s="66">
        <v>6185.3086130600004</v>
      </c>
      <c r="AE123" s="66">
        <v>6143.0920303399998</v>
      </c>
      <c r="AF123" s="66">
        <v>5558.35010169</v>
      </c>
      <c r="AG123" s="66">
        <v>5913.2173860299999</v>
      </c>
      <c r="AH123" s="66">
        <v>5998.8034304600005</v>
      </c>
      <c r="AI123" s="66">
        <v>5637.8060048699999</v>
      </c>
      <c r="AJ123" s="66">
        <v>5501.9279300399994</v>
      </c>
      <c r="AK123" s="66">
        <v>5745.6752759600004</v>
      </c>
      <c r="AL123" s="66">
        <v>5867.9439249500001</v>
      </c>
      <c r="AM123" s="66">
        <v>5616.4917063900002</v>
      </c>
      <c r="AN123" s="66">
        <v>5380.9481099099994</v>
      </c>
      <c r="AO123" s="66">
        <v>5203.47376248</v>
      </c>
      <c r="AP123" s="66">
        <v>4898.8038770700005</v>
      </c>
      <c r="AQ123" s="66">
        <v>5291.3846532799998</v>
      </c>
      <c r="AR123" s="66">
        <v>5173.3299031799997</v>
      </c>
      <c r="AS123" s="66">
        <v>4891.2534400000004</v>
      </c>
      <c r="AT123" s="66">
        <v>5362.5430521800008</v>
      </c>
      <c r="AU123" s="66">
        <v>5263.0550062000002</v>
      </c>
      <c r="AV123" s="66">
        <v>4585.3576778299994</v>
      </c>
      <c r="AW123" s="66">
        <v>4765.5276626300001</v>
      </c>
      <c r="AX123" s="66">
        <v>4517.8825643800001</v>
      </c>
      <c r="AY123" s="66">
        <v>5121.5078593899998</v>
      </c>
      <c r="AZ123" s="66">
        <v>4790.3410459300003</v>
      </c>
      <c r="BA123" s="66">
        <v>4922.7112488500006</v>
      </c>
      <c r="BB123" s="66">
        <v>4737.8115024600002</v>
      </c>
      <c r="BC123" s="66">
        <v>5121.0407278500006</v>
      </c>
      <c r="BD123" s="66">
        <v>4674.4594514099999</v>
      </c>
      <c r="BE123" s="66">
        <v>4548.4769806699996</v>
      </c>
      <c r="BF123" s="66">
        <v>4691.5253310999997</v>
      </c>
      <c r="BG123" s="66">
        <v>4729.2373620199996</v>
      </c>
      <c r="BH123" s="66">
        <v>4820.4691098900003</v>
      </c>
      <c r="BI123" s="66">
        <v>4662.6780140999999</v>
      </c>
      <c r="BJ123" s="66">
        <v>4412.3632449300003</v>
      </c>
      <c r="BK123" s="66">
        <v>4304.3237310300001</v>
      </c>
      <c r="BL123" s="66">
        <v>4522.6959659900003</v>
      </c>
      <c r="BM123" s="66">
        <v>4666.3109844400005</v>
      </c>
      <c r="BN123" s="66">
        <v>4553.34211615</v>
      </c>
      <c r="BO123" s="66">
        <v>4440.5867745800006</v>
      </c>
      <c r="BP123" s="66">
        <v>4506.4383345099995</v>
      </c>
      <c r="BQ123" s="66">
        <v>4506.31949867</v>
      </c>
      <c r="BR123" s="66">
        <v>4588.1181164999998</v>
      </c>
      <c r="BS123" s="66">
        <v>4819.97920462</v>
      </c>
      <c r="BT123" s="66">
        <v>4092.45422383</v>
      </c>
      <c r="BU123" s="66">
        <v>4404.3265977999999</v>
      </c>
      <c r="BV123" s="66">
        <v>4397.2888296900001</v>
      </c>
      <c r="BW123" s="66">
        <v>4341.8815831800002</v>
      </c>
      <c r="BX123" s="66">
        <v>4391.3136506700002</v>
      </c>
      <c r="BY123" s="66">
        <v>4330.7770552000002</v>
      </c>
      <c r="BZ123" s="66">
        <v>4620.2102436200003</v>
      </c>
      <c r="CA123" s="66">
        <v>4373.2044625300005</v>
      </c>
      <c r="CB123" s="66">
        <v>4421.3835744300004</v>
      </c>
      <c r="CC123" s="66">
        <v>4477.5087844400005</v>
      </c>
      <c r="CD123" s="66">
        <v>4616.4468534400003</v>
      </c>
      <c r="CE123" s="66">
        <v>4982.5363048899999</v>
      </c>
      <c r="CF123" s="66">
        <v>4678.8998864999994</v>
      </c>
      <c r="CG123" s="66">
        <v>4677.60618385</v>
      </c>
      <c r="CH123" s="66">
        <v>4605.2754132500004</v>
      </c>
      <c r="CI123" s="66">
        <v>4479.21657048</v>
      </c>
      <c r="CJ123" s="66">
        <v>5048.28467722</v>
      </c>
      <c r="CK123" s="66">
        <v>4870.1970490099993</v>
      </c>
      <c r="CL123" s="66">
        <v>4708.2440285600005</v>
      </c>
      <c r="CM123" s="66">
        <v>4387.67337933</v>
      </c>
      <c r="CN123" s="66">
        <v>4925.21871336</v>
      </c>
      <c r="CO123" s="66">
        <v>4765.4421086299999</v>
      </c>
      <c r="CP123" s="66">
        <v>4858.4243307699999</v>
      </c>
      <c r="CQ123" s="66">
        <v>4587.95632381</v>
      </c>
      <c r="CR123" s="66">
        <v>4351.3248640900001</v>
      </c>
      <c r="CS123" s="66">
        <v>4366.4179887499995</v>
      </c>
      <c r="CT123" s="66">
        <v>4389.1303879899997</v>
      </c>
      <c r="CU123" s="66">
        <v>4653.5421316399998</v>
      </c>
      <c r="CV123" s="66">
        <v>4636.7689637399999</v>
      </c>
      <c r="CW123" s="66">
        <v>4327.38044102</v>
      </c>
      <c r="CX123" s="66">
        <v>4187.57570313</v>
      </c>
      <c r="CY123" s="66">
        <v>4479.6482074100004</v>
      </c>
      <c r="CZ123" s="66">
        <v>4658.6367928399995</v>
      </c>
      <c r="DA123" s="66">
        <v>4828.85751093</v>
      </c>
      <c r="DB123" s="66">
        <v>4497.1934277300006</v>
      </c>
      <c r="DC123" s="66">
        <v>4721.6397532800001</v>
      </c>
      <c r="DD123" s="66">
        <v>4786.2608878600004</v>
      </c>
      <c r="DE123" s="66">
        <v>5008.4672982299999</v>
      </c>
      <c r="DF123" s="66">
        <v>4656.8878885699996</v>
      </c>
      <c r="DG123" s="66">
        <v>4549.1897524100004</v>
      </c>
      <c r="DH123" s="66">
        <v>4471.8082522999994</v>
      </c>
      <c r="DI123" s="66">
        <v>5063.1356813000002</v>
      </c>
      <c r="DJ123" s="66">
        <v>4723.0219890000008</v>
      </c>
      <c r="DK123" s="66">
        <v>4576.0062331999998</v>
      </c>
      <c r="DL123" s="66">
        <v>4529.2164788999999</v>
      </c>
      <c r="DM123" s="66">
        <v>4524.1035468999999</v>
      </c>
      <c r="DN123" s="66">
        <v>4838.8658794000003</v>
      </c>
      <c r="DO123" s="66">
        <v>4474.1787192000002</v>
      </c>
      <c r="DP123" s="66">
        <v>4682.0825660999999</v>
      </c>
      <c r="DQ123" s="66">
        <v>4733.8229640999998</v>
      </c>
      <c r="DR123" s="66">
        <v>4601.9567951999998</v>
      </c>
      <c r="DS123" s="66">
        <v>4063.0394968999999</v>
      </c>
      <c r="DT123" s="66">
        <v>4257.8970990999997</v>
      </c>
      <c r="DU123" s="66">
        <v>4237.5372743999997</v>
      </c>
      <c r="DV123" s="66">
        <v>4543.5567055000001</v>
      </c>
      <c r="DW123" s="66">
        <v>4554.1511084000003</v>
      </c>
      <c r="DX123" s="66">
        <v>4482.3371047000001</v>
      </c>
      <c r="DY123" s="66">
        <v>4274.7212746000005</v>
      </c>
      <c r="DZ123" s="66">
        <v>4201.2374273000005</v>
      </c>
      <c r="EA123" s="66">
        <v>4201.4501409000004</v>
      </c>
      <c r="EB123" s="66">
        <v>4169.3592198999995</v>
      </c>
      <c r="EC123" s="66">
        <v>3983.1102790999998</v>
      </c>
      <c r="ED123" s="66">
        <v>3914.3661216</v>
      </c>
      <c r="EE123" s="66">
        <v>4026.5797432999998</v>
      </c>
      <c r="EF123" s="66">
        <v>4350.6951858000002</v>
      </c>
    </row>
    <row r="124" spans="1:136">
      <c r="A124" s="65" t="s">
        <v>93</v>
      </c>
      <c r="B124" s="66">
        <v>1457.0330955099998</v>
      </c>
      <c r="C124" s="66">
        <v>1597.7994277299999</v>
      </c>
      <c r="D124" s="66">
        <v>1695.2751325199999</v>
      </c>
      <c r="E124" s="66">
        <v>1385.05429159</v>
      </c>
      <c r="F124" s="66">
        <v>1332.22000067</v>
      </c>
      <c r="G124" s="66">
        <v>1191.83712679</v>
      </c>
      <c r="H124" s="66">
        <v>1499.39688527</v>
      </c>
      <c r="I124" s="66">
        <v>1321.5789965399999</v>
      </c>
      <c r="J124" s="66">
        <v>1651.91065809</v>
      </c>
      <c r="K124" s="66">
        <v>1646.91611152</v>
      </c>
      <c r="L124" s="66">
        <v>1788.69185438</v>
      </c>
      <c r="M124" s="66">
        <v>1791.9698747699999</v>
      </c>
      <c r="N124" s="66">
        <v>1584.18540181</v>
      </c>
      <c r="O124" s="66">
        <v>1530.88549444</v>
      </c>
      <c r="P124" s="66">
        <v>1246.8616892099999</v>
      </c>
      <c r="Q124" s="66">
        <v>1051.0773191000001</v>
      </c>
      <c r="R124" s="66">
        <v>1183.0689714299999</v>
      </c>
      <c r="S124" s="66">
        <v>1139.27075995</v>
      </c>
      <c r="T124" s="66">
        <v>1293.8341011100001</v>
      </c>
      <c r="U124" s="66">
        <v>1436.6520392299999</v>
      </c>
      <c r="V124" s="66">
        <v>1372.3901080099999</v>
      </c>
      <c r="W124" s="66">
        <v>1242.8724993199999</v>
      </c>
      <c r="X124" s="66">
        <v>1248.44320053</v>
      </c>
      <c r="Y124" s="66">
        <v>1245.52710179</v>
      </c>
      <c r="Z124" s="66">
        <v>1178.7224526099999</v>
      </c>
      <c r="AA124" s="66">
        <v>1088.7172684299999</v>
      </c>
      <c r="AB124" s="66">
        <v>1142.8555052300001</v>
      </c>
      <c r="AC124" s="66">
        <v>1300.82228379</v>
      </c>
      <c r="AD124" s="66">
        <v>1516.4818162900001</v>
      </c>
      <c r="AE124" s="66">
        <v>1417.3583145799998</v>
      </c>
      <c r="AF124" s="66">
        <v>1283.9429941000001</v>
      </c>
      <c r="AG124" s="66">
        <v>1154.3055794900001</v>
      </c>
      <c r="AH124" s="66">
        <v>1101.72570062</v>
      </c>
      <c r="AI124" s="66">
        <v>1183.3636050099999</v>
      </c>
      <c r="AJ124" s="66">
        <v>1198.3985674800001</v>
      </c>
      <c r="AK124" s="66">
        <v>1200.3678892200001</v>
      </c>
      <c r="AL124" s="66">
        <v>1143.4209078700001</v>
      </c>
      <c r="AM124" s="66">
        <v>1186.9727924000001</v>
      </c>
      <c r="AN124" s="66">
        <v>1395.14318512</v>
      </c>
      <c r="AO124" s="66">
        <v>1408.3210037399999</v>
      </c>
      <c r="AP124" s="66">
        <v>1251.90611182</v>
      </c>
      <c r="AQ124" s="66">
        <v>1225.8401465500001</v>
      </c>
      <c r="AR124" s="66">
        <v>1054.5931713499999</v>
      </c>
      <c r="AS124" s="66">
        <v>1119.3609299499999</v>
      </c>
      <c r="AT124" s="66">
        <v>1173.0450844</v>
      </c>
      <c r="AU124" s="66">
        <v>1133.1986777500001</v>
      </c>
      <c r="AV124" s="66">
        <v>1064.5077159100001</v>
      </c>
      <c r="AW124" s="66">
        <v>1049.2145247999999</v>
      </c>
      <c r="AX124" s="66">
        <v>1058.9223414600001</v>
      </c>
      <c r="AY124" s="66">
        <v>1057.97249607</v>
      </c>
      <c r="AZ124" s="66">
        <v>1126.4740679900001</v>
      </c>
      <c r="BA124" s="66">
        <v>1135.2304592</v>
      </c>
      <c r="BB124" s="66">
        <v>1068.7754692200001</v>
      </c>
      <c r="BC124" s="66">
        <v>933.23928133000004</v>
      </c>
      <c r="BD124" s="66">
        <v>1011.12584845</v>
      </c>
      <c r="BE124" s="66">
        <v>1026.76854437</v>
      </c>
      <c r="BF124" s="66">
        <v>957.40139515999999</v>
      </c>
      <c r="BG124" s="66">
        <v>1112.2586286799999</v>
      </c>
      <c r="BH124" s="66">
        <v>1034.99700276</v>
      </c>
      <c r="BI124" s="66">
        <v>1018.4255507099999</v>
      </c>
      <c r="BJ124" s="66">
        <v>1061.52472205</v>
      </c>
      <c r="BK124" s="66">
        <v>1109.7299440199999</v>
      </c>
      <c r="BL124" s="66">
        <v>1232.4055871999999</v>
      </c>
      <c r="BM124" s="66">
        <v>1096.22545317</v>
      </c>
      <c r="BN124" s="66">
        <v>1007.58266438</v>
      </c>
      <c r="BO124" s="66">
        <v>1154.5429634500001</v>
      </c>
      <c r="BP124" s="66">
        <v>1244.0727543099999</v>
      </c>
      <c r="BQ124" s="66">
        <v>1114.40969911</v>
      </c>
      <c r="BR124" s="66">
        <v>1123.7724895199999</v>
      </c>
      <c r="BS124" s="66">
        <v>1016.21464968</v>
      </c>
      <c r="BT124" s="66">
        <v>953.23736828000006</v>
      </c>
      <c r="BU124" s="66">
        <v>930.32925359000001</v>
      </c>
      <c r="BV124" s="66">
        <v>905.39972179000006</v>
      </c>
      <c r="BW124" s="66">
        <v>1074.7385178300001</v>
      </c>
      <c r="BX124" s="66">
        <v>1160.2647512799999</v>
      </c>
      <c r="BY124" s="66">
        <v>1074.3616492199999</v>
      </c>
      <c r="BZ124" s="66">
        <v>1043.42824165</v>
      </c>
      <c r="CA124" s="66">
        <v>1033.64126308</v>
      </c>
      <c r="CB124" s="66">
        <v>1121.18559252</v>
      </c>
      <c r="CC124" s="66">
        <v>1120.85729737</v>
      </c>
      <c r="CD124" s="66">
        <v>1070.0960747600002</v>
      </c>
      <c r="CE124" s="66">
        <v>990.91292215999999</v>
      </c>
      <c r="CF124" s="66">
        <v>1146.69343271</v>
      </c>
      <c r="CG124" s="66">
        <v>1202.1708215900001</v>
      </c>
      <c r="CH124" s="66">
        <v>1143.84343745</v>
      </c>
      <c r="CI124" s="66">
        <v>1037.3160444600001</v>
      </c>
      <c r="CJ124" s="66">
        <v>833.22896512</v>
      </c>
      <c r="CK124" s="66">
        <v>862.09335340000007</v>
      </c>
      <c r="CL124" s="66">
        <v>837.22028942999998</v>
      </c>
      <c r="CM124" s="66">
        <v>888.33636793999995</v>
      </c>
      <c r="CN124" s="66">
        <v>924.03389588000005</v>
      </c>
      <c r="CO124" s="66">
        <v>759.44103073999997</v>
      </c>
      <c r="CP124" s="66">
        <v>761.59816014</v>
      </c>
      <c r="CQ124" s="66">
        <v>853.76277202999995</v>
      </c>
      <c r="CR124" s="66">
        <v>929.07839890000014</v>
      </c>
      <c r="CS124" s="66">
        <v>857.58324287000005</v>
      </c>
      <c r="CT124" s="66">
        <v>821.94271312000001</v>
      </c>
      <c r="CU124" s="66">
        <v>912.63830660000008</v>
      </c>
      <c r="CV124" s="66">
        <v>904.27453708999997</v>
      </c>
      <c r="CW124" s="66">
        <v>776.93309647000001</v>
      </c>
      <c r="CX124" s="66">
        <v>846.36894221</v>
      </c>
      <c r="CY124" s="66">
        <v>652.28089163999994</v>
      </c>
      <c r="CZ124" s="66">
        <v>689.60140877000003</v>
      </c>
      <c r="DA124" s="66">
        <v>752.20486146000007</v>
      </c>
      <c r="DB124" s="66">
        <v>858.98330976</v>
      </c>
      <c r="DC124" s="66">
        <v>794.89259099000003</v>
      </c>
      <c r="DD124" s="66">
        <v>843.14094950999993</v>
      </c>
      <c r="DE124" s="66">
        <v>864.89791349999996</v>
      </c>
      <c r="DF124" s="66">
        <v>850.99742362999996</v>
      </c>
      <c r="DG124" s="66">
        <v>846.31724523999992</v>
      </c>
      <c r="DH124" s="66">
        <v>742.65829604999999</v>
      </c>
      <c r="DI124" s="66">
        <v>805.3505528799999</v>
      </c>
      <c r="DJ124" s="66">
        <v>861.39294515000006</v>
      </c>
      <c r="DK124" s="66">
        <v>914.04296963000002</v>
      </c>
      <c r="DL124" s="66">
        <v>770.86468149999996</v>
      </c>
      <c r="DM124" s="66">
        <v>737.03973296000004</v>
      </c>
      <c r="DN124" s="66">
        <v>637.06068477999997</v>
      </c>
      <c r="DO124" s="66">
        <v>687.7251415400001</v>
      </c>
      <c r="DP124" s="66">
        <v>659.47097969000004</v>
      </c>
      <c r="DQ124" s="66">
        <v>635.57927403999997</v>
      </c>
      <c r="DR124" s="66">
        <v>754.73534350999989</v>
      </c>
      <c r="DS124" s="66">
        <v>736.57084899000006</v>
      </c>
      <c r="DT124" s="66">
        <v>798.99626203999992</v>
      </c>
      <c r="DU124" s="66">
        <v>680.70821874000001</v>
      </c>
      <c r="DV124" s="66">
        <v>721.14946301999998</v>
      </c>
      <c r="DW124" s="66">
        <v>665.12196754000001</v>
      </c>
      <c r="DX124" s="66">
        <v>770.75743177999993</v>
      </c>
      <c r="DY124" s="66">
        <v>646.68815906999998</v>
      </c>
      <c r="DZ124" s="66">
        <v>523.07006518000003</v>
      </c>
      <c r="EA124" s="66">
        <v>611.19766191999997</v>
      </c>
      <c r="EB124" s="66">
        <v>681.90507346999993</v>
      </c>
      <c r="EC124" s="66">
        <v>704.37336376999997</v>
      </c>
      <c r="ED124" s="66">
        <v>692.53169931000002</v>
      </c>
      <c r="EE124" s="66">
        <v>601.96445832999996</v>
      </c>
      <c r="EF124" s="66">
        <v>608.46669378000001</v>
      </c>
    </row>
    <row r="125" spans="1:136">
      <c r="A125" s="65" t="s">
        <v>94</v>
      </c>
      <c r="B125" s="66">
        <v>3302.37543873</v>
      </c>
      <c r="C125" s="66">
        <v>3161.6219156899997</v>
      </c>
      <c r="D125" s="66">
        <v>3443.5179369300004</v>
      </c>
      <c r="E125" s="66">
        <v>3337.8215668700004</v>
      </c>
      <c r="F125" s="66">
        <v>3636.67359532</v>
      </c>
      <c r="G125" s="66">
        <v>3598.7330177399999</v>
      </c>
      <c r="H125" s="66">
        <v>3119.9149872600001</v>
      </c>
      <c r="I125" s="66">
        <v>3419.1123537799999</v>
      </c>
      <c r="J125" s="66">
        <v>3273.2490013899996</v>
      </c>
      <c r="K125" s="66">
        <v>3517.9304107899998</v>
      </c>
      <c r="L125" s="66">
        <v>3404.84592621</v>
      </c>
      <c r="M125" s="66">
        <v>3780.77555145</v>
      </c>
      <c r="N125" s="66">
        <v>3447.30123086</v>
      </c>
      <c r="O125" s="66">
        <v>4060.0587820599999</v>
      </c>
      <c r="P125" s="66">
        <v>3396.4340223199997</v>
      </c>
      <c r="Q125" s="66">
        <v>3245.8725270599998</v>
      </c>
      <c r="R125" s="66">
        <v>3696.4534019299999</v>
      </c>
      <c r="S125" s="66">
        <v>4015.0560345799995</v>
      </c>
      <c r="T125" s="66">
        <v>3735.62959383</v>
      </c>
      <c r="U125" s="66">
        <v>3084.5269484800001</v>
      </c>
      <c r="V125" s="66">
        <v>3649.3869154100003</v>
      </c>
      <c r="W125" s="66">
        <v>3340.6454575400003</v>
      </c>
      <c r="X125" s="66">
        <v>3418.6709687499997</v>
      </c>
      <c r="Y125" s="66">
        <v>3072.3075928200001</v>
      </c>
      <c r="Z125" s="66">
        <v>2906.2292234199999</v>
      </c>
      <c r="AA125" s="66">
        <v>3216.92272723</v>
      </c>
      <c r="AB125" s="66">
        <v>2966.96401621</v>
      </c>
      <c r="AC125" s="66">
        <v>3047.66405708</v>
      </c>
      <c r="AD125" s="66">
        <v>3332.0829246200001</v>
      </c>
      <c r="AE125" s="66">
        <v>3141.0522525800002</v>
      </c>
      <c r="AF125" s="66">
        <v>3592.8587240300003</v>
      </c>
      <c r="AG125" s="66">
        <v>3171.9260124100001</v>
      </c>
      <c r="AH125" s="66">
        <v>2856.9574614200001</v>
      </c>
      <c r="AI125" s="66">
        <v>2918.06862929</v>
      </c>
      <c r="AJ125" s="66">
        <v>2925.5407568299997</v>
      </c>
      <c r="AK125" s="66">
        <v>2926.1958906899999</v>
      </c>
      <c r="AL125" s="66">
        <v>2877.5196650199996</v>
      </c>
      <c r="AM125" s="66">
        <v>3053.7262684299999</v>
      </c>
      <c r="AN125" s="66">
        <v>3282.2193862599997</v>
      </c>
      <c r="AO125" s="66">
        <v>2605.7493835699997</v>
      </c>
      <c r="AP125" s="66">
        <v>2988.1312343199997</v>
      </c>
      <c r="AQ125" s="66">
        <v>2944.3187771299999</v>
      </c>
      <c r="AR125" s="66">
        <v>2962.7030278700004</v>
      </c>
      <c r="AS125" s="66">
        <v>3164.9930443100002</v>
      </c>
      <c r="AT125" s="66">
        <v>2985.1908631799997</v>
      </c>
      <c r="AU125" s="66">
        <v>2684.6153252300001</v>
      </c>
      <c r="AV125" s="66">
        <v>2785.49640155</v>
      </c>
      <c r="AW125" s="66">
        <v>2728.5473293800001</v>
      </c>
      <c r="AX125" s="66">
        <v>3062.4026454200002</v>
      </c>
      <c r="AY125" s="66">
        <v>3031.8857355700002</v>
      </c>
      <c r="AZ125" s="66">
        <v>2802.3537888299998</v>
      </c>
      <c r="BA125" s="66">
        <v>2725.3646064200002</v>
      </c>
      <c r="BB125" s="66">
        <v>3079.7069231800001</v>
      </c>
      <c r="BC125" s="66">
        <v>3151.01551668</v>
      </c>
      <c r="BD125" s="66">
        <v>2947.6013486900001</v>
      </c>
      <c r="BE125" s="66">
        <v>3014.4984256899997</v>
      </c>
      <c r="BF125" s="66">
        <v>2849.5010585600003</v>
      </c>
      <c r="BG125" s="66">
        <v>3052.0772766800001</v>
      </c>
      <c r="BH125" s="66">
        <v>3235.6596739799998</v>
      </c>
      <c r="BI125" s="66">
        <v>3035.4925931799999</v>
      </c>
      <c r="BJ125" s="66">
        <v>3139.3608504499998</v>
      </c>
      <c r="BK125" s="66">
        <v>2965.61240077</v>
      </c>
      <c r="BL125" s="66">
        <v>3209.6400111000003</v>
      </c>
      <c r="BM125" s="66">
        <v>3063.1480345999998</v>
      </c>
      <c r="BN125" s="66">
        <v>3118.92737399</v>
      </c>
      <c r="BO125" s="66">
        <v>3073.27014869</v>
      </c>
      <c r="BP125" s="66">
        <v>3255.0852120899999</v>
      </c>
      <c r="BQ125" s="66">
        <v>3701.2089746800002</v>
      </c>
      <c r="BR125" s="66">
        <v>3369.7729295299996</v>
      </c>
      <c r="BS125" s="66">
        <v>3104.6254732400002</v>
      </c>
      <c r="BT125" s="66">
        <v>3203.9948710199997</v>
      </c>
      <c r="BU125" s="66">
        <v>3206.5790626799999</v>
      </c>
      <c r="BV125" s="66">
        <v>3495.4866078100004</v>
      </c>
      <c r="BW125" s="66">
        <v>3396.3235118399998</v>
      </c>
      <c r="BX125" s="66">
        <v>3399.4909632999997</v>
      </c>
      <c r="BY125" s="66">
        <v>3567.7028228200002</v>
      </c>
      <c r="BZ125" s="66">
        <v>3389.7444496999997</v>
      </c>
      <c r="CA125" s="66">
        <v>3474.2721012100001</v>
      </c>
      <c r="CB125" s="66">
        <v>3167.08128515</v>
      </c>
      <c r="CC125" s="66">
        <v>3142.3024940099999</v>
      </c>
      <c r="CD125" s="66">
        <v>3612.0067746499999</v>
      </c>
      <c r="CE125" s="66">
        <v>3873.9574056699998</v>
      </c>
      <c r="CF125" s="66">
        <v>3674.0025684700004</v>
      </c>
      <c r="CG125" s="66">
        <v>3395.3401478200003</v>
      </c>
      <c r="CH125" s="66">
        <v>3402.2167088300002</v>
      </c>
      <c r="CI125" s="66">
        <v>3383.8956444999999</v>
      </c>
      <c r="CJ125" s="66">
        <v>3059.6446989900001</v>
      </c>
      <c r="CK125" s="66">
        <v>3490.72589423</v>
      </c>
      <c r="CL125" s="66">
        <v>3711.3061092400003</v>
      </c>
      <c r="CM125" s="66">
        <v>3842.73703531</v>
      </c>
      <c r="CN125" s="66">
        <v>3632.2530102700002</v>
      </c>
      <c r="CO125" s="66">
        <v>3407.6093086199999</v>
      </c>
      <c r="CP125" s="66">
        <v>3161.05507721</v>
      </c>
      <c r="CQ125" s="66">
        <v>3120.3370387</v>
      </c>
      <c r="CR125" s="66">
        <v>3186.1962688699996</v>
      </c>
      <c r="CS125" s="66">
        <v>3360.9352856200003</v>
      </c>
      <c r="CT125" s="66">
        <v>3241.36192923</v>
      </c>
      <c r="CU125" s="66">
        <v>2951.56122426</v>
      </c>
      <c r="CV125" s="66">
        <v>3011.6108674899997</v>
      </c>
      <c r="CW125" s="66">
        <v>3107.96738349</v>
      </c>
      <c r="CX125" s="66">
        <v>3216.9731901499999</v>
      </c>
      <c r="CY125" s="66">
        <v>3197.0922973900001</v>
      </c>
      <c r="CZ125" s="66">
        <v>3129.4837648900002</v>
      </c>
      <c r="DA125" s="66">
        <v>3164.3564450399999</v>
      </c>
      <c r="DB125" s="66">
        <v>3087.9168340300002</v>
      </c>
      <c r="DC125" s="66">
        <v>3194.2104380999999</v>
      </c>
      <c r="DD125" s="66">
        <v>3097.0219835899998</v>
      </c>
      <c r="DE125" s="66">
        <v>3234.59537215</v>
      </c>
      <c r="DF125" s="66">
        <v>3577.0402543199998</v>
      </c>
      <c r="DG125" s="66">
        <v>3162.0399953900001</v>
      </c>
      <c r="DH125" s="66">
        <v>3162.3807892999998</v>
      </c>
      <c r="DI125" s="66">
        <v>3169.7456509000003</v>
      </c>
      <c r="DJ125" s="66">
        <v>3271.8640311999998</v>
      </c>
      <c r="DK125" s="66">
        <v>3237.5395550000003</v>
      </c>
      <c r="DL125" s="66">
        <v>3199.0360658</v>
      </c>
      <c r="DM125" s="66">
        <v>3110.5377048999999</v>
      </c>
      <c r="DN125" s="66">
        <v>2899.3731065000002</v>
      </c>
      <c r="DO125" s="66">
        <v>2963.4589376000004</v>
      </c>
      <c r="DP125" s="66">
        <v>3094.0505695000002</v>
      </c>
      <c r="DQ125" s="66">
        <v>2921.231538</v>
      </c>
      <c r="DR125" s="66">
        <v>3076.430304</v>
      </c>
      <c r="DS125" s="66">
        <v>3040.1493144000001</v>
      </c>
      <c r="DT125" s="66">
        <v>2936.5364307999998</v>
      </c>
      <c r="DU125" s="66">
        <v>2712.5922669000001</v>
      </c>
      <c r="DV125" s="66">
        <v>2805.6345683999998</v>
      </c>
      <c r="DW125" s="66">
        <v>2719.2187966000001</v>
      </c>
      <c r="DX125" s="66">
        <v>2710.3092231999999</v>
      </c>
      <c r="DY125" s="66">
        <v>2693.4568064</v>
      </c>
      <c r="DZ125" s="66">
        <v>2802.6361373</v>
      </c>
      <c r="EA125" s="66">
        <v>2800.0522136999998</v>
      </c>
      <c r="EB125" s="66">
        <v>2608.9361942</v>
      </c>
      <c r="EC125" s="66">
        <v>2364.4085230000001</v>
      </c>
      <c r="ED125" s="66">
        <v>2390.3270815000001</v>
      </c>
      <c r="EE125" s="66">
        <v>2455.4692176999997</v>
      </c>
      <c r="EF125" s="66">
        <v>2345.063576</v>
      </c>
    </row>
    <row r="126" spans="1:136">
      <c r="A126" s="63" t="s">
        <v>259</v>
      </c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</row>
    <row r="127" spans="1:136">
      <c r="A127" s="65" t="s">
        <v>76</v>
      </c>
      <c r="B127" s="66">
        <v>144.24376884999998</v>
      </c>
      <c r="C127" s="66">
        <v>163.08526223999999</v>
      </c>
      <c r="D127" s="66">
        <v>119.6880845</v>
      </c>
      <c r="E127" s="66">
        <v>106.42726002000001</v>
      </c>
      <c r="F127" s="66">
        <v>240.47296076999999</v>
      </c>
      <c r="G127" s="66">
        <v>125.28244088</v>
      </c>
      <c r="H127" s="66">
        <v>133.45089952000001</v>
      </c>
      <c r="I127" s="66">
        <v>215.51167018999999</v>
      </c>
      <c r="J127" s="66">
        <v>148.18822309000001</v>
      </c>
      <c r="K127" s="66">
        <v>210.44852374999999</v>
      </c>
      <c r="L127" s="66">
        <v>148.64981926000002</v>
      </c>
      <c r="M127" s="66">
        <v>176.61993150000001</v>
      </c>
      <c r="N127" s="66">
        <v>173.60388535999999</v>
      </c>
      <c r="O127" s="66">
        <v>135.06315491000001</v>
      </c>
      <c r="P127" s="66">
        <v>124.74286576</v>
      </c>
      <c r="Q127" s="66">
        <v>84.17034855</v>
      </c>
      <c r="R127" s="66">
        <v>144.17052053</v>
      </c>
      <c r="S127" s="66">
        <v>137.61837692</v>
      </c>
      <c r="T127" s="66">
        <v>152.83247476</v>
      </c>
      <c r="U127" s="66">
        <v>129.82179918999998</v>
      </c>
      <c r="V127" s="66">
        <v>156.87120300000001</v>
      </c>
      <c r="W127" s="66">
        <v>169.62867136</v>
      </c>
      <c r="X127" s="66">
        <v>171.38458327000001</v>
      </c>
      <c r="Y127" s="66">
        <v>158.44605147999999</v>
      </c>
      <c r="Z127" s="66">
        <v>177.78788309999999</v>
      </c>
      <c r="AA127" s="66">
        <v>173.84478368000001</v>
      </c>
      <c r="AB127" s="66">
        <v>150.10965715999998</v>
      </c>
      <c r="AC127" s="66">
        <v>139.55852972</v>
      </c>
      <c r="AD127" s="66">
        <v>198.8434105</v>
      </c>
      <c r="AE127" s="66">
        <v>135.946933</v>
      </c>
      <c r="AF127" s="66">
        <v>122.73937266</v>
      </c>
      <c r="AG127" s="66">
        <v>172.66211168000001</v>
      </c>
      <c r="AH127" s="66">
        <v>204.77694038999999</v>
      </c>
      <c r="AI127" s="66">
        <v>184.82325705</v>
      </c>
      <c r="AJ127" s="66">
        <v>139.43947449999999</v>
      </c>
      <c r="AK127" s="66">
        <v>100.75183188</v>
      </c>
      <c r="AL127" s="66">
        <v>111.54991292</v>
      </c>
      <c r="AM127" s="66">
        <v>118.03827572</v>
      </c>
      <c r="AN127" s="66">
        <v>69.229357379999996</v>
      </c>
      <c r="AO127" s="66">
        <v>112.29355623000001</v>
      </c>
      <c r="AP127" s="66">
        <v>155.42775484000001</v>
      </c>
      <c r="AQ127" s="66">
        <v>130.16099940999999</v>
      </c>
      <c r="AR127" s="66">
        <v>145.15789662</v>
      </c>
      <c r="AS127" s="66">
        <v>179.59372278000001</v>
      </c>
      <c r="AT127" s="66">
        <v>127.37189262000001</v>
      </c>
      <c r="AU127" s="66">
        <v>91.090330209999991</v>
      </c>
      <c r="AV127" s="66">
        <v>109.18837463</v>
      </c>
      <c r="AW127" s="66">
        <v>106.41983107</v>
      </c>
      <c r="AX127" s="66">
        <v>101.12823901</v>
      </c>
      <c r="AY127" s="66">
        <v>115.68424496</v>
      </c>
      <c r="AZ127" s="66">
        <v>139.16483008</v>
      </c>
      <c r="BA127" s="66">
        <v>128.95751301999999</v>
      </c>
      <c r="BB127" s="66">
        <v>170.12173941</v>
      </c>
      <c r="BC127" s="66">
        <v>120.30442726000001</v>
      </c>
      <c r="BD127" s="66">
        <v>176.55274442000001</v>
      </c>
      <c r="BE127" s="66">
        <v>183.17063206</v>
      </c>
      <c r="BF127" s="66">
        <v>201.85405817</v>
      </c>
      <c r="BG127" s="66">
        <v>128.65574523000001</v>
      </c>
      <c r="BH127" s="66">
        <v>165.48323504999999</v>
      </c>
      <c r="BI127" s="66">
        <v>172.11701076</v>
      </c>
      <c r="BJ127" s="66">
        <v>184.12798952</v>
      </c>
      <c r="BK127" s="66">
        <v>129.31799124</v>
      </c>
      <c r="BL127" s="66">
        <v>202.25136517999999</v>
      </c>
      <c r="BM127" s="66">
        <v>230.24905242</v>
      </c>
      <c r="BN127" s="66">
        <v>218.65619508</v>
      </c>
      <c r="BO127" s="66">
        <v>210.32126346000001</v>
      </c>
      <c r="BP127" s="66">
        <v>161.67111537</v>
      </c>
      <c r="BQ127" s="66">
        <v>200.94350525999999</v>
      </c>
      <c r="BR127" s="66">
        <v>194.27244479000001</v>
      </c>
      <c r="BS127" s="66">
        <v>187.23430609000002</v>
      </c>
      <c r="BT127" s="66">
        <v>189.81627464000002</v>
      </c>
      <c r="BU127" s="66">
        <v>183.06356984999999</v>
      </c>
      <c r="BV127" s="66">
        <v>197.87103838000002</v>
      </c>
      <c r="BW127" s="66">
        <v>226.66268712000002</v>
      </c>
      <c r="BX127" s="66">
        <v>176.89377834999999</v>
      </c>
      <c r="BY127" s="66">
        <v>218.26104126000001</v>
      </c>
      <c r="BZ127" s="66">
        <v>216.44945597999998</v>
      </c>
      <c r="CA127" s="66">
        <v>147.18173677999999</v>
      </c>
      <c r="CB127" s="66">
        <v>167.74864260999999</v>
      </c>
      <c r="CC127" s="66">
        <v>153.05808732999998</v>
      </c>
      <c r="CD127" s="66">
        <v>158.40547557000002</v>
      </c>
      <c r="CE127" s="66">
        <v>204.21851483</v>
      </c>
      <c r="CF127" s="66">
        <v>171.78464550000001</v>
      </c>
      <c r="CG127" s="66">
        <v>181.77098011999999</v>
      </c>
      <c r="CH127" s="66">
        <v>155.94124044</v>
      </c>
      <c r="CI127" s="66">
        <v>164.66742169</v>
      </c>
      <c r="CJ127" s="66">
        <v>190.96623614999999</v>
      </c>
      <c r="CK127" s="66">
        <v>216.57848799000001</v>
      </c>
      <c r="CL127" s="66">
        <v>214.36838656</v>
      </c>
      <c r="CM127" s="66">
        <v>223.21497848000001</v>
      </c>
      <c r="CN127" s="66">
        <v>248.68667376999997</v>
      </c>
      <c r="CO127" s="66">
        <v>217.99239528999999</v>
      </c>
      <c r="CP127" s="66">
        <v>225.49666257999999</v>
      </c>
      <c r="CQ127" s="66">
        <v>229.00073308999998</v>
      </c>
      <c r="CR127" s="66">
        <v>191.19868431999998</v>
      </c>
      <c r="CS127" s="66">
        <v>231.55502539</v>
      </c>
      <c r="CT127" s="66">
        <v>181.03581524999998</v>
      </c>
      <c r="CU127" s="66">
        <v>172.88696849000002</v>
      </c>
      <c r="CV127" s="66">
        <v>188.83525811999999</v>
      </c>
      <c r="CW127" s="66">
        <v>151.09052994000001</v>
      </c>
      <c r="CX127" s="66">
        <v>214.03566665</v>
      </c>
      <c r="CY127" s="66">
        <v>201.26740636</v>
      </c>
      <c r="CZ127" s="66">
        <v>246.23761343999999</v>
      </c>
      <c r="DA127" s="66">
        <v>172.82747448000001</v>
      </c>
      <c r="DB127" s="66">
        <v>238.65901226</v>
      </c>
      <c r="DC127" s="66">
        <v>228.91036034999999</v>
      </c>
      <c r="DD127" s="66">
        <v>245.96333387999999</v>
      </c>
      <c r="DE127" s="66">
        <v>174.73351151999998</v>
      </c>
      <c r="DF127" s="66">
        <v>158.37171175999998</v>
      </c>
      <c r="DG127" s="66">
        <v>185.32689110000001</v>
      </c>
      <c r="DH127" s="66">
        <v>189.97263842000001</v>
      </c>
      <c r="DI127" s="66">
        <v>241.06120755000001</v>
      </c>
      <c r="DJ127" s="66">
        <v>269.36940428000003</v>
      </c>
      <c r="DK127" s="66">
        <v>185.95957829</v>
      </c>
      <c r="DL127" s="66">
        <v>266.20122399999997</v>
      </c>
      <c r="DM127" s="66">
        <v>247.00749181</v>
      </c>
      <c r="DN127" s="66">
        <v>260.13803422000001</v>
      </c>
      <c r="DO127" s="66">
        <v>185.13452934999998</v>
      </c>
      <c r="DP127" s="66">
        <v>204.41436977000001</v>
      </c>
      <c r="DQ127" s="66">
        <v>228.80024835</v>
      </c>
      <c r="DR127" s="66">
        <v>232.09043726000002</v>
      </c>
      <c r="DS127" s="66">
        <v>224.07488303</v>
      </c>
      <c r="DT127" s="66">
        <v>178.86714823</v>
      </c>
      <c r="DU127" s="66">
        <v>181.32535903000002</v>
      </c>
      <c r="DV127" s="66">
        <v>220.06143162000001</v>
      </c>
      <c r="DW127" s="66">
        <v>176.24155029000002</v>
      </c>
      <c r="DX127" s="66">
        <v>176.29217322</v>
      </c>
      <c r="DY127" s="66">
        <v>244.61305087</v>
      </c>
      <c r="DZ127" s="66">
        <v>242.31921621999999</v>
      </c>
      <c r="EA127" s="66">
        <v>221.05486808000001</v>
      </c>
      <c r="EB127" s="66">
        <v>256.91550917999996</v>
      </c>
      <c r="EC127" s="66">
        <v>255.54125475000001</v>
      </c>
      <c r="ED127" s="66">
        <v>256.27447798000003</v>
      </c>
      <c r="EE127" s="66">
        <v>196.27401851000002</v>
      </c>
      <c r="EF127" s="66">
        <v>182.80851259000002</v>
      </c>
    </row>
    <row r="128" spans="1:136">
      <c r="A128" s="65" t="s">
        <v>77</v>
      </c>
      <c r="B128" s="66">
        <v>41.574856500000003</v>
      </c>
      <c r="C128" s="66">
        <v>88.262610789999997</v>
      </c>
      <c r="D128" s="66">
        <v>32.44302227</v>
      </c>
      <c r="E128" s="66">
        <v>23.9944147</v>
      </c>
      <c r="F128" s="66">
        <v>17.545098799999998</v>
      </c>
      <c r="G128" s="66">
        <v>51.989946590000002</v>
      </c>
      <c r="H128" s="66">
        <v>55.81939757</v>
      </c>
      <c r="I128" s="66">
        <v>41.253377520000001</v>
      </c>
      <c r="J128" s="66">
        <v>1.61014996</v>
      </c>
      <c r="K128" s="66">
        <v>0</v>
      </c>
      <c r="L128" s="66">
        <v>10.42435511</v>
      </c>
      <c r="M128" s="66">
        <v>23.649483539999999</v>
      </c>
      <c r="N128" s="66">
        <v>34.499355420000001</v>
      </c>
      <c r="O128" s="66">
        <v>17.222028330000001</v>
      </c>
      <c r="P128" s="66">
        <v>17.389109949999998</v>
      </c>
      <c r="Q128" s="66">
        <v>28.540519669999998</v>
      </c>
      <c r="R128" s="66">
        <v>18.328040860000002</v>
      </c>
      <c r="S128" s="66">
        <v>0</v>
      </c>
      <c r="T128" s="66">
        <v>27.754687760000003</v>
      </c>
      <c r="U128" s="66">
        <v>8.1535285500000008</v>
      </c>
      <c r="V128" s="66">
        <v>55.166544500000001</v>
      </c>
      <c r="W128" s="66">
        <v>36.836926470000002</v>
      </c>
      <c r="X128" s="66">
        <v>26.930160220000001</v>
      </c>
      <c r="Y128" s="66">
        <v>21.198772420000001</v>
      </c>
      <c r="Z128" s="66">
        <v>38.307397899999998</v>
      </c>
      <c r="AA128" s="66">
        <v>26.203673809999998</v>
      </c>
      <c r="AB128" s="66">
        <v>64.805257869999991</v>
      </c>
      <c r="AC128" s="66">
        <v>44.546994439999999</v>
      </c>
      <c r="AD128" s="66">
        <v>33.293453499999998</v>
      </c>
      <c r="AE128" s="66">
        <v>17.75435603</v>
      </c>
      <c r="AF128" s="66">
        <v>33.517845289999997</v>
      </c>
      <c r="AG128" s="66">
        <v>42.145263</v>
      </c>
      <c r="AH128" s="66">
        <v>40.727748500000004</v>
      </c>
      <c r="AI128" s="66">
        <v>52.130145139999996</v>
      </c>
      <c r="AJ128" s="66">
        <v>32.496814260000001</v>
      </c>
      <c r="AK128" s="66">
        <v>7.9930615500000002</v>
      </c>
      <c r="AL128" s="66">
        <v>11.994084640000001</v>
      </c>
      <c r="AM128" s="66">
        <v>7.4148732199999996</v>
      </c>
      <c r="AN128" s="66">
        <v>26.220057659999998</v>
      </c>
      <c r="AO128" s="66">
        <v>0</v>
      </c>
      <c r="AP128" s="66">
        <v>1.3205156600000001</v>
      </c>
      <c r="AQ128" s="66">
        <v>8.9988027099999996</v>
      </c>
      <c r="AR128" s="66">
        <v>16.412906209999999</v>
      </c>
      <c r="AS128" s="66">
        <v>44.606000760000001</v>
      </c>
      <c r="AT128" s="66">
        <v>5.7149696299999997</v>
      </c>
      <c r="AU128" s="66">
        <v>16.833279480000002</v>
      </c>
      <c r="AV128" s="66">
        <v>23.768771820000001</v>
      </c>
      <c r="AW128" s="66">
        <v>33.298392710000002</v>
      </c>
      <c r="AX128" s="66">
        <v>79.054836629999997</v>
      </c>
      <c r="AY128" s="66">
        <v>4.1087292099999999</v>
      </c>
      <c r="AZ128" s="66">
        <v>6.8512686699999996</v>
      </c>
      <c r="BA128" s="66">
        <v>19.47317486</v>
      </c>
      <c r="BB128" s="66">
        <v>8.5896768100000003</v>
      </c>
      <c r="BC128" s="66">
        <v>24.57025453</v>
      </c>
      <c r="BD128" s="66">
        <v>15.16030144</v>
      </c>
      <c r="BE128" s="66">
        <v>38.093054969999997</v>
      </c>
      <c r="BF128" s="66">
        <v>20.709489099999999</v>
      </c>
      <c r="BG128" s="66">
        <v>18.584198399999998</v>
      </c>
      <c r="BH128" s="66">
        <v>10.030270659999999</v>
      </c>
      <c r="BI128" s="66">
        <v>8.1452586700000005</v>
      </c>
      <c r="BJ128" s="66">
        <v>5.9859266299999998</v>
      </c>
      <c r="BK128" s="66">
        <v>15.09791551</v>
      </c>
      <c r="BL128" s="66">
        <v>10.24542623</v>
      </c>
      <c r="BM128" s="66">
        <v>5.08800747</v>
      </c>
      <c r="BN128" s="66">
        <v>4.4813236600000002</v>
      </c>
      <c r="BO128" s="66">
        <v>8.4700037500000001</v>
      </c>
      <c r="BP128" s="66">
        <v>43.132590550000003</v>
      </c>
      <c r="BQ128" s="66">
        <v>27.193864869999999</v>
      </c>
      <c r="BR128" s="66">
        <v>26.503636159999999</v>
      </c>
      <c r="BS128" s="66">
        <v>1.4539147299999999</v>
      </c>
      <c r="BT128" s="66">
        <v>11.798052</v>
      </c>
      <c r="BU128" s="66">
        <v>11.97479199</v>
      </c>
      <c r="BV128" s="66">
        <v>6.5087531700000003</v>
      </c>
      <c r="BW128" s="66">
        <v>12.424903480000001</v>
      </c>
      <c r="BX128" s="66">
        <v>15.710609030000001</v>
      </c>
      <c r="BY128" s="66">
        <v>9.4279119300000005</v>
      </c>
      <c r="BZ128" s="66">
        <v>12.985912369999999</v>
      </c>
      <c r="CA128" s="66">
        <v>0</v>
      </c>
      <c r="CB128" s="66">
        <v>3.6341982800000001</v>
      </c>
      <c r="CC128" s="66">
        <v>0</v>
      </c>
      <c r="CD128" s="66">
        <v>17.335230079999999</v>
      </c>
      <c r="CE128" s="66">
        <v>4.47709096</v>
      </c>
      <c r="CF128" s="66">
        <v>8.24844358</v>
      </c>
      <c r="CG128" s="66">
        <v>8.73287266</v>
      </c>
      <c r="CH128" s="66">
        <v>15.68036197</v>
      </c>
      <c r="CI128" s="66">
        <v>17.50543776</v>
      </c>
      <c r="CJ128" s="66">
        <v>5.68098116</v>
      </c>
      <c r="CK128" s="66">
        <v>13.809020910000001</v>
      </c>
      <c r="CL128" s="66">
        <v>2.8337229700000002</v>
      </c>
      <c r="CM128" s="66">
        <v>9.8860117999999986</v>
      </c>
      <c r="CN128" s="66">
        <v>5.7814774399999997</v>
      </c>
      <c r="CO128" s="66">
        <v>4.5426789999999997</v>
      </c>
      <c r="CP128" s="66">
        <v>5.1078474199999997</v>
      </c>
      <c r="CQ128" s="66">
        <v>4.9002391100000002</v>
      </c>
      <c r="CR128" s="66">
        <v>7.8669689400000005</v>
      </c>
      <c r="CS128" s="66">
        <v>25.52656941</v>
      </c>
      <c r="CT128" s="66">
        <v>10.525628430000001</v>
      </c>
      <c r="CU128" s="66">
        <v>19.812095769999999</v>
      </c>
      <c r="CV128" s="66">
        <v>10.99108569</v>
      </c>
      <c r="CW128" s="66">
        <v>21.836049320000001</v>
      </c>
      <c r="CX128" s="66">
        <v>9.8606106899999997</v>
      </c>
      <c r="CY128" s="66">
        <v>10.27073289</v>
      </c>
      <c r="CZ128" s="66">
        <v>17.172969699999999</v>
      </c>
      <c r="DA128" s="66">
        <v>22.451288040000001</v>
      </c>
      <c r="DB128" s="66">
        <v>9.813033149999999</v>
      </c>
      <c r="DC128" s="66">
        <v>8.5468150600000001</v>
      </c>
      <c r="DD128" s="66">
        <v>5.7433306399999999</v>
      </c>
      <c r="DE128" s="66">
        <v>12.477228050000001</v>
      </c>
      <c r="DF128" s="66">
        <v>20.0457657</v>
      </c>
      <c r="DG128" s="66">
        <v>15.473578199999999</v>
      </c>
      <c r="DH128" s="66">
        <v>11.128020899999999</v>
      </c>
      <c r="DI128" s="66">
        <v>8.1397013000000005</v>
      </c>
      <c r="DJ128" s="66">
        <v>3.0149105999999999</v>
      </c>
      <c r="DK128" s="66">
        <v>9.9394908999999991</v>
      </c>
      <c r="DL128" s="66">
        <v>1.350341</v>
      </c>
      <c r="DM128" s="66">
        <v>12.7745003</v>
      </c>
      <c r="DN128" s="66">
        <v>0.19633819999999999</v>
      </c>
      <c r="DO128" s="66">
        <v>5.1946738000000003</v>
      </c>
      <c r="DP128" s="66">
        <v>4.9786446000000009</v>
      </c>
      <c r="DQ128" s="66">
        <v>10.044859200000001</v>
      </c>
      <c r="DR128" s="66">
        <v>11.379182199999999</v>
      </c>
      <c r="DS128" s="66">
        <v>3.8316344</v>
      </c>
      <c r="DT128" s="66">
        <v>4.7795728000000004</v>
      </c>
      <c r="DU128" s="66">
        <v>3.2325094999999999</v>
      </c>
      <c r="DV128" s="66">
        <v>8.1871305000000003</v>
      </c>
      <c r="DW128" s="66">
        <v>1.2063576</v>
      </c>
      <c r="DX128" s="66">
        <v>7.0907403999999996</v>
      </c>
      <c r="DY128" s="66">
        <v>3.2272118999999999</v>
      </c>
      <c r="DZ128" s="66">
        <v>1.839642</v>
      </c>
      <c r="EA128" s="66">
        <v>27.150832999999999</v>
      </c>
      <c r="EB128" s="66">
        <v>21.049170099999998</v>
      </c>
      <c r="EC128" s="66">
        <v>11.705052599999998</v>
      </c>
      <c r="ED128" s="66">
        <v>1.2138576000000001</v>
      </c>
      <c r="EE128" s="66">
        <v>8.1245235999999998</v>
      </c>
      <c r="EF128" s="66">
        <v>7.3980890000000006</v>
      </c>
    </row>
    <row r="129" spans="1:136">
      <c r="A129" s="65" t="s">
        <v>78</v>
      </c>
      <c r="B129" s="66">
        <v>517.64036037000005</v>
      </c>
      <c r="C129" s="66">
        <v>452.19296138000004</v>
      </c>
      <c r="D129" s="66">
        <v>431.69463374999998</v>
      </c>
      <c r="E129" s="66">
        <v>320.20566933999999</v>
      </c>
      <c r="F129" s="66">
        <v>340.04473442</v>
      </c>
      <c r="G129" s="66">
        <v>430.37477357</v>
      </c>
      <c r="H129" s="66">
        <v>642.61138423</v>
      </c>
      <c r="I129" s="66">
        <v>583.91283987999998</v>
      </c>
      <c r="J129" s="66">
        <v>523.18258560999993</v>
      </c>
      <c r="K129" s="66">
        <v>382.50264148999997</v>
      </c>
      <c r="L129" s="66">
        <v>429.09325150999996</v>
      </c>
      <c r="M129" s="66">
        <v>374.31722014000002</v>
      </c>
      <c r="N129" s="66">
        <v>409.97917890999997</v>
      </c>
      <c r="O129" s="66">
        <v>396.73446817000001</v>
      </c>
      <c r="P129" s="66">
        <v>429.35523762000003</v>
      </c>
      <c r="Q129" s="66">
        <v>505.30437031999998</v>
      </c>
      <c r="R129" s="66">
        <v>574.53769794000004</v>
      </c>
      <c r="S129" s="66">
        <v>388.73507752</v>
      </c>
      <c r="T129" s="66">
        <v>454.70987276999995</v>
      </c>
      <c r="U129" s="66">
        <v>437.19953020000003</v>
      </c>
      <c r="V129" s="66">
        <v>423.48115468999998</v>
      </c>
      <c r="W129" s="66">
        <v>314.28873167</v>
      </c>
      <c r="X129" s="66">
        <v>446.60779659000002</v>
      </c>
      <c r="Y129" s="66">
        <v>521.85519455999997</v>
      </c>
      <c r="Z129" s="66">
        <v>342.24652370000001</v>
      </c>
      <c r="AA129" s="66">
        <v>391.75238029000002</v>
      </c>
      <c r="AB129" s="66">
        <v>370.09423279999999</v>
      </c>
      <c r="AC129" s="66">
        <v>401.32718213999999</v>
      </c>
      <c r="AD129" s="66">
        <v>365.67389671000001</v>
      </c>
      <c r="AE129" s="66">
        <v>302.90078031000002</v>
      </c>
      <c r="AF129" s="66">
        <v>434.61985285000003</v>
      </c>
      <c r="AG129" s="66">
        <v>367.60867869000003</v>
      </c>
      <c r="AH129" s="66">
        <v>467.95262232999994</v>
      </c>
      <c r="AI129" s="66">
        <v>415.97492076000003</v>
      </c>
      <c r="AJ129" s="66">
        <v>324.60384022</v>
      </c>
      <c r="AK129" s="66">
        <v>426.83272519000002</v>
      </c>
      <c r="AL129" s="66">
        <v>374.70272918000001</v>
      </c>
      <c r="AM129" s="66">
        <v>421.15910958000001</v>
      </c>
      <c r="AN129" s="66">
        <v>491.76231765</v>
      </c>
      <c r="AO129" s="66">
        <v>397.74620777999996</v>
      </c>
      <c r="AP129" s="66">
        <v>422.25289710999999</v>
      </c>
      <c r="AQ129" s="66">
        <v>402.56190099999998</v>
      </c>
      <c r="AR129" s="66">
        <v>409.95388689000004</v>
      </c>
      <c r="AS129" s="66">
        <v>387.02296607</v>
      </c>
      <c r="AT129" s="66">
        <v>365.41251784999997</v>
      </c>
      <c r="AU129" s="66">
        <v>313.49776051999999</v>
      </c>
      <c r="AV129" s="66">
        <v>390.36033319000001</v>
      </c>
      <c r="AW129" s="66">
        <v>340.23230108000001</v>
      </c>
      <c r="AX129" s="66">
        <v>379.23494799000002</v>
      </c>
      <c r="AY129" s="66">
        <v>453.24965841</v>
      </c>
      <c r="AZ129" s="66">
        <v>408.33539836</v>
      </c>
      <c r="BA129" s="66">
        <v>424.28287276000003</v>
      </c>
      <c r="BB129" s="66">
        <v>409.07623934000003</v>
      </c>
      <c r="BC129" s="66">
        <v>440.65286279999998</v>
      </c>
      <c r="BD129" s="66">
        <v>401.80001591999996</v>
      </c>
      <c r="BE129" s="66">
        <v>419.10257337000002</v>
      </c>
      <c r="BF129" s="66">
        <v>446.49049056000001</v>
      </c>
      <c r="BG129" s="66">
        <v>360.40946317999999</v>
      </c>
      <c r="BH129" s="66">
        <v>359.33834006000001</v>
      </c>
      <c r="BI129" s="66">
        <v>386.86030274000001</v>
      </c>
      <c r="BJ129" s="66">
        <v>348.69940177000001</v>
      </c>
      <c r="BK129" s="66">
        <v>380.35677687999998</v>
      </c>
      <c r="BL129" s="66">
        <v>336.31117363999999</v>
      </c>
      <c r="BM129" s="66">
        <v>424.84211063999999</v>
      </c>
      <c r="BN129" s="66">
        <v>446.91357421999999</v>
      </c>
      <c r="BO129" s="66">
        <v>336.44996182</v>
      </c>
      <c r="BP129" s="66">
        <v>318.87509619000002</v>
      </c>
      <c r="BQ129" s="66">
        <v>393.66847602000001</v>
      </c>
      <c r="BR129" s="66">
        <v>287.44803221000001</v>
      </c>
      <c r="BS129" s="66">
        <v>383.47392143000002</v>
      </c>
      <c r="BT129" s="66">
        <v>321.04457859000001</v>
      </c>
      <c r="BU129" s="66">
        <v>420.68635469000003</v>
      </c>
      <c r="BV129" s="66">
        <v>477.23481661</v>
      </c>
      <c r="BW129" s="66">
        <v>447.66884671999998</v>
      </c>
      <c r="BX129" s="66">
        <v>499.24890496</v>
      </c>
      <c r="BY129" s="66">
        <v>511.66625443999999</v>
      </c>
      <c r="BZ129" s="66">
        <v>361.80491566000001</v>
      </c>
      <c r="CA129" s="66">
        <v>379.46107823</v>
      </c>
      <c r="CB129" s="66">
        <v>417.25126254999998</v>
      </c>
      <c r="CC129" s="66">
        <v>346.63640007999999</v>
      </c>
      <c r="CD129" s="66">
        <v>328.43968999000003</v>
      </c>
      <c r="CE129" s="66">
        <v>375.91440849000003</v>
      </c>
      <c r="CF129" s="66">
        <v>400.29205673000001</v>
      </c>
      <c r="CG129" s="66">
        <v>483.10842563</v>
      </c>
      <c r="CH129" s="66">
        <v>465.26639496999996</v>
      </c>
      <c r="CI129" s="66">
        <v>411.03640426000004</v>
      </c>
      <c r="CJ129" s="66">
        <v>417.31558221</v>
      </c>
      <c r="CK129" s="66">
        <v>375.66942629000005</v>
      </c>
      <c r="CL129" s="66">
        <v>412.12273994999998</v>
      </c>
      <c r="CM129" s="66">
        <v>401.89142518</v>
      </c>
      <c r="CN129" s="66">
        <v>401.02497266</v>
      </c>
      <c r="CO129" s="66">
        <v>385.05741155999999</v>
      </c>
      <c r="CP129" s="66">
        <v>375.71978150000001</v>
      </c>
      <c r="CQ129" s="66">
        <v>300.97517527000002</v>
      </c>
      <c r="CR129" s="66">
        <v>363.88285316999998</v>
      </c>
      <c r="CS129" s="66">
        <v>463.57775722999997</v>
      </c>
      <c r="CT129" s="66">
        <v>428.26582467000003</v>
      </c>
      <c r="CU129" s="66">
        <v>373.27310468999997</v>
      </c>
      <c r="CV129" s="66">
        <v>442.74518029000001</v>
      </c>
      <c r="CW129" s="66">
        <v>418.26492610000003</v>
      </c>
      <c r="CX129" s="66">
        <v>390.80093513999998</v>
      </c>
      <c r="CY129" s="66">
        <v>417.90515625</v>
      </c>
      <c r="CZ129" s="66">
        <v>423.68697675999999</v>
      </c>
      <c r="DA129" s="66">
        <v>377.47174959999995</v>
      </c>
      <c r="DB129" s="66">
        <v>381.56117904999996</v>
      </c>
      <c r="DC129" s="66">
        <v>377.80047388000003</v>
      </c>
      <c r="DD129" s="66">
        <v>474.29044999000001</v>
      </c>
      <c r="DE129" s="66">
        <v>372.04963580000003</v>
      </c>
      <c r="DF129" s="66">
        <v>488.25205713999998</v>
      </c>
      <c r="DG129" s="66">
        <v>343.73688196000001</v>
      </c>
      <c r="DH129" s="66">
        <v>394.97189408999998</v>
      </c>
      <c r="DI129" s="66">
        <v>452.60065156999997</v>
      </c>
      <c r="DJ129" s="66">
        <v>427.74362275999999</v>
      </c>
      <c r="DK129" s="66">
        <v>410.52567145</v>
      </c>
      <c r="DL129" s="66">
        <v>339.57690112</v>
      </c>
      <c r="DM129" s="66">
        <v>319.30267108999999</v>
      </c>
      <c r="DN129" s="66">
        <v>413.18492032</v>
      </c>
      <c r="DO129" s="66">
        <v>387.39167650000002</v>
      </c>
      <c r="DP129" s="66">
        <v>393.32810229999995</v>
      </c>
      <c r="DQ129" s="66">
        <v>450.04588396999998</v>
      </c>
      <c r="DR129" s="66">
        <v>358.31728017</v>
      </c>
      <c r="DS129" s="66">
        <v>350.42608001999997</v>
      </c>
      <c r="DT129" s="66">
        <v>367.89905941000001</v>
      </c>
      <c r="DU129" s="66">
        <v>326.69117332999997</v>
      </c>
      <c r="DV129" s="66">
        <v>339.17877493999998</v>
      </c>
      <c r="DW129" s="66">
        <v>341.53750559000002</v>
      </c>
      <c r="DX129" s="66">
        <v>372.98248129000001</v>
      </c>
      <c r="DY129" s="66">
        <v>416.76237818999999</v>
      </c>
      <c r="DZ129" s="66">
        <v>319.58879853999997</v>
      </c>
      <c r="EA129" s="66">
        <v>330.06534066</v>
      </c>
      <c r="EB129" s="66">
        <v>334.15050206000001</v>
      </c>
      <c r="EC129" s="66">
        <v>408.77466408999999</v>
      </c>
      <c r="ED129" s="66">
        <v>309.45760837</v>
      </c>
      <c r="EE129" s="66">
        <v>310.57150408000001</v>
      </c>
      <c r="EF129" s="66">
        <v>308.87476922999997</v>
      </c>
    </row>
    <row r="130" spans="1:136">
      <c r="A130" s="65" t="s">
        <v>79</v>
      </c>
      <c r="B130" s="66">
        <v>106.943738</v>
      </c>
      <c r="C130" s="66">
        <v>63.303763000000004</v>
      </c>
      <c r="D130" s="66">
        <v>48.663024810000003</v>
      </c>
      <c r="E130" s="66">
        <v>31.057685540000001</v>
      </c>
      <c r="F130" s="66">
        <v>68.294807480000003</v>
      </c>
      <c r="G130" s="66">
        <v>18.968316909999999</v>
      </c>
      <c r="H130" s="66">
        <v>22.99177027</v>
      </c>
      <c r="I130" s="66">
        <v>33.867043250000002</v>
      </c>
      <c r="J130" s="66">
        <v>56.35526308</v>
      </c>
      <c r="K130" s="66">
        <v>35.908439639999997</v>
      </c>
      <c r="L130" s="66">
        <v>8.6419676899999995</v>
      </c>
      <c r="M130" s="66">
        <v>58.90386316</v>
      </c>
      <c r="N130" s="66">
        <v>91.558136689999998</v>
      </c>
      <c r="O130" s="66">
        <v>73.672170800000004</v>
      </c>
      <c r="P130" s="66">
        <v>54.186551620000003</v>
      </c>
      <c r="Q130" s="66">
        <v>28.573500750000001</v>
      </c>
      <c r="R130" s="66">
        <v>62.866847109999995</v>
      </c>
      <c r="S130" s="66">
        <v>102.32810720000001</v>
      </c>
      <c r="T130" s="66">
        <v>58.385090380000001</v>
      </c>
      <c r="U130" s="66">
        <v>27.46441282</v>
      </c>
      <c r="V130" s="66">
        <v>65.790503319999999</v>
      </c>
      <c r="W130" s="66">
        <v>50.438194019999997</v>
      </c>
      <c r="X130" s="66">
        <v>48.464347549999999</v>
      </c>
      <c r="Y130" s="66">
        <v>102.38940994000001</v>
      </c>
      <c r="Z130" s="66">
        <v>63.687964899999997</v>
      </c>
      <c r="AA130" s="66">
        <v>76.775177009999993</v>
      </c>
      <c r="AB130" s="66">
        <v>93.687344279999991</v>
      </c>
      <c r="AC130" s="66">
        <v>56.333834010000004</v>
      </c>
      <c r="AD130" s="66">
        <v>20.646229649999999</v>
      </c>
      <c r="AE130" s="66">
        <v>42.350410679999996</v>
      </c>
      <c r="AF130" s="66">
        <v>32.944343269999997</v>
      </c>
      <c r="AG130" s="66">
        <v>27.815863490000002</v>
      </c>
      <c r="AH130" s="66">
        <v>55.032976390000002</v>
      </c>
      <c r="AI130" s="66">
        <v>63.02419604</v>
      </c>
      <c r="AJ130" s="66">
        <v>41.848302500000003</v>
      </c>
      <c r="AK130" s="66">
        <v>14.56789856</v>
      </c>
      <c r="AL130" s="66">
        <v>55.337051369999998</v>
      </c>
      <c r="AM130" s="66">
        <v>27.870927129999998</v>
      </c>
      <c r="AN130" s="66">
        <v>54.921083430000003</v>
      </c>
      <c r="AO130" s="66">
        <v>83.054455289999993</v>
      </c>
      <c r="AP130" s="66">
        <v>19.74720834</v>
      </c>
      <c r="AQ130" s="66">
        <v>34.806023949999997</v>
      </c>
      <c r="AR130" s="66">
        <v>41.679071110000002</v>
      </c>
      <c r="AS130" s="66">
        <v>47.981780710000002</v>
      </c>
      <c r="AT130" s="66">
        <v>24.54524812</v>
      </c>
      <c r="AU130" s="66">
        <v>58.411998420000003</v>
      </c>
      <c r="AV130" s="66">
        <v>28.30685205</v>
      </c>
      <c r="AW130" s="66">
        <v>22.537872610000001</v>
      </c>
      <c r="AX130" s="66">
        <v>34.727441949999999</v>
      </c>
      <c r="AY130" s="66">
        <v>47.997327249999998</v>
      </c>
      <c r="AZ130" s="66">
        <v>22.529981029999998</v>
      </c>
      <c r="BA130" s="66">
        <v>63.908704049999997</v>
      </c>
      <c r="BB130" s="66">
        <v>43.91887423</v>
      </c>
      <c r="BC130" s="66">
        <v>30.638613900000003</v>
      </c>
      <c r="BD130" s="66">
        <v>28.392553880000001</v>
      </c>
      <c r="BE130" s="66">
        <v>42.783516599999999</v>
      </c>
      <c r="BF130" s="66">
        <v>10.83284323</v>
      </c>
      <c r="BG130" s="66">
        <v>21.55270599</v>
      </c>
      <c r="BH130" s="66">
        <v>35.748287590000004</v>
      </c>
      <c r="BI130" s="66">
        <v>57.892094360000002</v>
      </c>
      <c r="BJ130" s="66">
        <v>32.14928716</v>
      </c>
      <c r="BK130" s="66">
        <v>19.405353590000001</v>
      </c>
      <c r="BL130" s="66">
        <v>30.75513523</v>
      </c>
      <c r="BM130" s="66">
        <v>38.826900309999999</v>
      </c>
      <c r="BN130" s="66">
        <v>47.037918240000003</v>
      </c>
      <c r="BO130" s="66">
        <v>43.640416680000001</v>
      </c>
      <c r="BP130" s="66">
        <v>32.335572059999997</v>
      </c>
      <c r="BQ130" s="66">
        <v>13.410314720000001</v>
      </c>
      <c r="BR130" s="66">
        <v>19.433642719999998</v>
      </c>
      <c r="BS130" s="66">
        <v>32.151148059999997</v>
      </c>
      <c r="BT130" s="66">
        <v>19.840128740000001</v>
      </c>
      <c r="BU130" s="66">
        <v>28.24344228</v>
      </c>
      <c r="BV130" s="66">
        <v>25.27526688</v>
      </c>
      <c r="BW130" s="66">
        <v>10.010653080000001</v>
      </c>
      <c r="BX130" s="66">
        <v>21.263089239999999</v>
      </c>
      <c r="BY130" s="66">
        <v>19.468292310000002</v>
      </c>
      <c r="BZ130" s="66">
        <v>24.300644090000002</v>
      </c>
      <c r="CA130" s="66">
        <v>20.20640981</v>
      </c>
      <c r="CB130" s="66">
        <v>17.3800621</v>
      </c>
      <c r="CC130" s="66">
        <v>15.12068966</v>
      </c>
      <c r="CD130" s="66">
        <v>12.778887940000001</v>
      </c>
      <c r="CE130" s="66">
        <v>17.33575094</v>
      </c>
      <c r="CF130" s="66">
        <v>8.2926636599999988</v>
      </c>
      <c r="CG130" s="66">
        <v>10.922246810000001</v>
      </c>
      <c r="CH130" s="66">
        <v>11.61138641</v>
      </c>
      <c r="CI130" s="66">
        <v>25.031062730000002</v>
      </c>
      <c r="CJ130" s="66">
        <v>25.096994459999998</v>
      </c>
      <c r="CK130" s="66">
        <v>37.658387329999996</v>
      </c>
      <c r="CL130" s="66">
        <v>19.740541069999999</v>
      </c>
      <c r="CM130" s="66">
        <v>22.740028909999999</v>
      </c>
      <c r="CN130" s="66">
        <v>33.090710990000005</v>
      </c>
      <c r="CO130" s="66">
        <v>29.168356710000001</v>
      </c>
      <c r="CP130" s="66">
        <v>14.178693800000001</v>
      </c>
      <c r="CQ130" s="66">
        <v>36.612322849999998</v>
      </c>
      <c r="CR130" s="66">
        <v>3.7933869499999999</v>
      </c>
      <c r="CS130" s="66">
        <v>15.141998659999999</v>
      </c>
      <c r="CT130" s="66">
        <v>15.781878129999999</v>
      </c>
      <c r="CU130" s="66">
        <v>6.2158376300000002</v>
      </c>
      <c r="CV130" s="66">
        <v>18.346757849999999</v>
      </c>
      <c r="CW130" s="66">
        <v>10.68726727</v>
      </c>
      <c r="CX130" s="66">
        <v>8.1340370899999996</v>
      </c>
      <c r="CY130" s="66">
        <v>22.461899840000001</v>
      </c>
      <c r="CZ130" s="66">
        <v>24.300936900000004</v>
      </c>
      <c r="DA130" s="66">
        <v>26.95666216</v>
      </c>
      <c r="DB130" s="66">
        <v>16.412659990000002</v>
      </c>
      <c r="DC130" s="66">
        <v>9.6901332700000005</v>
      </c>
      <c r="DD130" s="66">
        <v>27.72537621</v>
      </c>
      <c r="DE130" s="66">
        <v>35.59124482</v>
      </c>
      <c r="DF130" s="66">
        <v>18.68779469</v>
      </c>
      <c r="DG130" s="66">
        <v>31.26216136</v>
      </c>
      <c r="DH130" s="66">
        <v>17.24803438</v>
      </c>
      <c r="DI130" s="66">
        <v>41.797193030000003</v>
      </c>
      <c r="DJ130" s="66">
        <v>23.211541109999999</v>
      </c>
      <c r="DK130" s="66">
        <v>12.956753189999999</v>
      </c>
      <c r="DL130" s="66">
        <v>25.632403319999998</v>
      </c>
      <c r="DM130" s="66">
        <v>22.866636069999998</v>
      </c>
      <c r="DN130" s="66">
        <v>26.980393810000002</v>
      </c>
      <c r="DO130" s="66">
        <v>13.676435139999999</v>
      </c>
      <c r="DP130" s="66">
        <v>8.4465672200000004</v>
      </c>
      <c r="DQ130" s="66">
        <v>12.92595949</v>
      </c>
      <c r="DR130" s="66">
        <v>13.244056089999999</v>
      </c>
      <c r="DS130" s="66">
        <v>28.741612189999998</v>
      </c>
      <c r="DT130" s="66">
        <v>22.01052146</v>
      </c>
      <c r="DU130" s="66">
        <v>4.4404597399999997</v>
      </c>
      <c r="DV130" s="66">
        <v>3.0680451900000003</v>
      </c>
      <c r="DW130" s="66">
        <v>10.982687779999999</v>
      </c>
      <c r="DX130" s="66">
        <v>19.527272010000001</v>
      </c>
      <c r="DY130" s="66">
        <v>16.786713980000002</v>
      </c>
      <c r="DZ130" s="66">
        <v>19.691965109999998</v>
      </c>
      <c r="EA130" s="66">
        <v>8.1776115699999998</v>
      </c>
      <c r="EB130" s="66">
        <v>7.1174943900000001</v>
      </c>
      <c r="EC130" s="66">
        <v>14.251438180000001</v>
      </c>
      <c r="ED130" s="66">
        <v>12.27350936</v>
      </c>
      <c r="EE130" s="66">
        <v>8.4645755600000001</v>
      </c>
      <c r="EF130" s="66">
        <v>6.2404680499999996</v>
      </c>
    </row>
    <row r="131" spans="1:136">
      <c r="A131" s="65" t="s">
        <v>80</v>
      </c>
      <c r="B131" s="66">
        <v>590.58339826999998</v>
      </c>
      <c r="C131" s="66">
        <v>469.98947284999997</v>
      </c>
      <c r="D131" s="66">
        <v>539.21989963999999</v>
      </c>
      <c r="E131" s="66">
        <v>535.28958104999992</v>
      </c>
      <c r="F131" s="66">
        <v>585.43568643000003</v>
      </c>
      <c r="G131" s="66">
        <v>447.57604766999998</v>
      </c>
      <c r="H131" s="66">
        <v>389.80774930999996</v>
      </c>
      <c r="I131" s="66">
        <v>553.38109334000001</v>
      </c>
      <c r="J131" s="66">
        <v>527.60645684999997</v>
      </c>
      <c r="K131" s="66">
        <v>467.04451756000003</v>
      </c>
      <c r="L131" s="66">
        <v>457.17174337</v>
      </c>
      <c r="M131" s="66">
        <v>470.49028356999997</v>
      </c>
      <c r="N131" s="66">
        <v>590.95128582999996</v>
      </c>
      <c r="O131" s="66">
        <v>405.35573875</v>
      </c>
      <c r="P131" s="66">
        <v>435.33464609999999</v>
      </c>
      <c r="Q131" s="66">
        <v>477.05780176000002</v>
      </c>
      <c r="R131" s="66">
        <v>444.17227272000002</v>
      </c>
      <c r="S131" s="66">
        <v>527.40497243000004</v>
      </c>
      <c r="T131" s="66">
        <v>399.19930750000003</v>
      </c>
      <c r="U131" s="66">
        <v>394.59109029000001</v>
      </c>
      <c r="V131" s="66">
        <v>428.27242293999996</v>
      </c>
      <c r="W131" s="66">
        <v>365.61715538999999</v>
      </c>
      <c r="X131" s="66">
        <v>286.07188652000002</v>
      </c>
      <c r="Y131" s="66">
        <v>175.51663805000001</v>
      </c>
      <c r="Z131" s="66">
        <v>378.61021060999997</v>
      </c>
      <c r="AA131" s="66">
        <v>384.31205335999999</v>
      </c>
      <c r="AB131" s="66">
        <v>413.70129874999998</v>
      </c>
      <c r="AC131" s="66">
        <v>347.37282397000001</v>
      </c>
      <c r="AD131" s="66">
        <v>461.93649977999996</v>
      </c>
      <c r="AE131" s="66">
        <v>309.89336451999998</v>
      </c>
      <c r="AF131" s="66">
        <v>316.12485327000002</v>
      </c>
      <c r="AG131" s="66">
        <v>270.34977835000001</v>
      </c>
      <c r="AH131" s="66">
        <v>415.8858103</v>
      </c>
      <c r="AI131" s="66">
        <v>346.36907904999998</v>
      </c>
      <c r="AJ131" s="66">
        <v>343.23510902999999</v>
      </c>
      <c r="AK131" s="66">
        <v>435.14905383000001</v>
      </c>
      <c r="AL131" s="66">
        <v>333.48527393000001</v>
      </c>
      <c r="AM131" s="66">
        <v>224.70196502000002</v>
      </c>
      <c r="AN131" s="66">
        <v>319.17909204</v>
      </c>
      <c r="AO131" s="66">
        <v>262.31342290999999</v>
      </c>
      <c r="AP131" s="66">
        <v>426.21847929</v>
      </c>
      <c r="AQ131" s="66">
        <v>364.44683361</v>
      </c>
      <c r="AR131" s="66">
        <v>326.61436779999997</v>
      </c>
      <c r="AS131" s="66">
        <v>378.37803969000004</v>
      </c>
      <c r="AT131" s="66">
        <v>303.56616765000001</v>
      </c>
      <c r="AU131" s="66">
        <v>336.67174219000003</v>
      </c>
      <c r="AV131" s="66">
        <v>314.75386846999999</v>
      </c>
      <c r="AW131" s="66">
        <v>377.89267274999997</v>
      </c>
      <c r="AX131" s="66">
        <v>320.82441111000003</v>
      </c>
      <c r="AY131" s="66">
        <v>414.20219306000001</v>
      </c>
      <c r="AZ131" s="66">
        <v>340.47427167000001</v>
      </c>
      <c r="BA131" s="66">
        <v>421.12742985</v>
      </c>
      <c r="BB131" s="66">
        <v>414.99217300999999</v>
      </c>
      <c r="BC131" s="66">
        <v>326.31670955999999</v>
      </c>
      <c r="BD131" s="66">
        <v>361.01042871000004</v>
      </c>
      <c r="BE131" s="66">
        <v>364.32949773999997</v>
      </c>
      <c r="BF131" s="66">
        <v>340.25306704000002</v>
      </c>
      <c r="BG131" s="66">
        <v>325.12564053000006</v>
      </c>
      <c r="BH131" s="66">
        <v>328.80799693</v>
      </c>
      <c r="BI131" s="66">
        <v>344.97585525</v>
      </c>
      <c r="BJ131" s="66">
        <v>346.14699595000002</v>
      </c>
      <c r="BK131" s="66">
        <v>288.86268681000001</v>
      </c>
      <c r="BL131" s="66">
        <v>355.39515466</v>
      </c>
      <c r="BM131" s="66">
        <v>305.55641963000005</v>
      </c>
      <c r="BN131" s="66">
        <v>366.20205836000002</v>
      </c>
      <c r="BO131" s="66">
        <v>242.90934440999999</v>
      </c>
      <c r="BP131" s="66">
        <v>300.45054759999999</v>
      </c>
      <c r="BQ131" s="66">
        <v>341.07462537000004</v>
      </c>
      <c r="BR131" s="66">
        <v>312.79549102999999</v>
      </c>
      <c r="BS131" s="66">
        <v>259.21143977999998</v>
      </c>
      <c r="BT131" s="66">
        <v>271.21288628999997</v>
      </c>
      <c r="BU131" s="66">
        <v>279.19126459</v>
      </c>
      <c r="BV131" s="66">
        <v>233.43330837000002</v>
      </c>
      <c r="BW131" s="66">
        <v>223.27133000000001</v>
      </c>
      <c r="BX131" s="66">
        <v>268.00700073000002</v>
      </c>
      <c r="BY131" s="66">
        <v>200.79642881000001</v>
      </c>
      <c r="BZ131" s="66">
        <v>195.18885890999999</v>
      </c>
      <c r="CA131" s="66">
        <v>215.39206923</v>
      </c>
      <c r="CB131" s="66">
        <v>229.61533093</v>
      </c>
      <c r="CC131" s="66">
        <v>254.03680854999999</v>
      </c>
      <c r="CD131" s="66">
        <v>311.35431048999999</v>
      </c>
      <c r="CE131" s="66">
        <v>222.05032505000003</v>
      </c>
      <c r="CF131" s="66">
        <v>205.91652426000002</v>
      </c>
      <c r="CG131" s="66">
        <v>243.64923485999998</v>
      </c>
      <c r="CH131" s="66">
        <v>238.38526971000002</v>
      </c>
      <c r="CI131" s="66">
        <v>261.37622231</v>
      </c>
      <c r="CJ131" s="66">
        <v>237.18660086</v>
      </c>
      <c r="CK131" s="66">
        <v>285.66407634000001</v>
      </c>
      <c r="CL131" s="66">
        <v>200.07182877000002</v>
      </c>
      <c r="CM131" s="66">
        <v>336.71509785000001</v>
      </c>
      <c r="CN131" s="66">
        <v>257.51693915999999</v>
      </c>
      <c r="CO131" s="66">
        <v>268.58275526</v>
      </c>
      <c r="CP131" s="66">
        <v>320.24015124000005</v>
      </c>
      <c r="CQ131" s="66">
        <v>297.68630633999999</v>
      </c>
      <c r="CR131" s="66">
        <v>266.90911941999997</v>
      </c>
      <c r="CS131" s="66">
        <v>273.21450489</v>
      </c>
      <c r="CT131" s="66">
        <v>279.47925856000001</v>
      </c>
      <c r="CU131" s="66">
        <v>313.77411893999999</v>
      </c>
      <c r="CV131" s="66">
        <v>283.71738513999998</v>
      </c>
      <c r="CW131" s="66">
        <v>295.49379828999997</v>
      </c>
      <c r="CX131" s="66">
        <v>284.14872571000001</v>
      </c>
      <c r="CY131" s="66">
        <v>284.13649494999999</v>
      </c>
      <c r="CZ131" s="66">
        <v>231.84252613999999</v>
      </c>
      <c r="DA131" s="66">
        <v>258.06969100999999</v>
      </c>
      <c r="DB131" s="66">
        <v>255.14261944</v>
      </c>
      <c r="DC131" s="66">
        <v>197.09453981000001</v>
      </c>
      <c r="DD131" s="66">
        <v>249.17535820000001</v>
      </c>
      <c r="DE131" s="66">
        <v>286.46269726000003</v>
      </c>
      <c r="DF131" s="66">
        <v>270.87112862999999</v>
      </c>
      <c r="DG131" s="66">
        <v>284.65610327000002</v>
      </c>
      <c r="DH131" s="66">
        <v>306.51148241999999</v>
      </c>
      <c r="DI131" s="66">
        <v>265.32925616</v>
      </c>
      <c r="DJ131" s="66">
        <v>208.5884088</v>
      </c>
      <c r="DK131" s="66">
        <v>196.92747976999999</v>
      </c>
      <c r="DL131" s="66">
        <v>205.7087784</v>
      </c>
      <c r="DM131" s="66">
        <v>244.32206485</v>
      </c>
      <c r="DN131" s="66">
        <v>222.86537068999999</v>
      </c>
      <c r="DO131" s="66">
        <v>252.52242636</v>
      </c>
      <c r="DP131" s="66">
        <v>201.33614478000001</v>
      </c>
      <c r="DQ131" s="66">
        <v>174.51174120000002</v>
      </c>
      <c r="DR131" s="66">
        <v>213.21045945</v>
      </c>
      <c r="DS131" s="66">
        <v>202.96234053000001</v>
      </c>
      <c r="DT131" s="66">
        <v>222.53106898999999</v>
      </c>
      <c r="DU131" s="66">
        <v>184.29996786999999</v>
      </c>
      <c r="DV131" s="66">
        <v>206.25512329</v>
      </c>
      <c r="DW131" s="66">
        <v>221.56760745999998</v>
      </c>
      <c r="DX131" s="66">
        <v>245.92347310999997</v>
      </c>
      <c r="DY131" s="66">
        <v>248.37935965999998</v>
      </c>
      <c r="DZ131" s="66">
        <v>228.16005612999999</v>
      </c>
      <c r="EA131" s="66">
        <v>152.27939652000001</v>
      </c>
      <c r="EB131" s="66">
        <v>189.76198697000001</v>
      </c>
      <c r="EC131" s="66">
        <v>201.6439163</v>
      </c>
      <c r="ED131" s="66">
        <v>231.0340813</v>
      </c>
      <c r="EE131" s="66">
        <v>160.63516536999998</v>
      </c>
      <c r="EF131" s="66">
        <v>162.83842824999999</v>
      </c>
    </row>
    <row r="132" spans="1:136">
      <c r="A132" s="65" t="s">
        <v>81</v>
      </c>
      <c r="B132" s="66">
        <v>306.77184383999997</v>
      </c>
      <c r="C132" s="66">
        <v>250.50215931999998</v>
      </c>
      <c r="D132" s="66">
        <v>254.16351335000002</v>
      </c>
      <c r="E132" s="66">
        <v>229.52188047999999</v>
      </c>
      <c r="F132" s="66">
        <v>220.77808378</v>
      </c>
      <c r="G132" s="66">
        <v>266.03037449999999</v>
      </c>
      <c r="H132" s="66">
        <v>178.56838980999999</v>
      </c>
      <c r="I132" s="66">
        <v>167.88952236</v>
      </c>
      <c r="J132" s="66">
        <v>249.19159632</v>
      </c>
      <c r="K132" s="66">
        <v>125.25806553000001</v>
      </c>
      <c r="L132" s="66">
        <v>169.81928097000002</v>
      </c>
      <c r="M132" s="66">
        <v>264.90786188999999</v>
      </c>
      <c r="N132" s="66">
        <v>187.30164553</v>
      </c>
      <c r="O132" s="66">
        <v>268.36027624999997</v>
      </c>
      <c r="P132" s="66">
        <v>217.08573081</v>
      </c>
      <c r="Q132" s="66">
        <v>251.43318268000002</v>
      </c>
      <c r="R132" s="66">
        <v>162.68267004</v>
      </c>
      <c r="S132" s="66">
        <v>148.92433869999999</v>
      </c>
      <c r="T132" s="66">
        <v>130.47514745000001</v>
      </c>
      <c r="U132" s="66">
        <v>190.28643585999998</v>
      </c>
      <c r="V132" s="66">
        <v>141.57273090000001</v>
      </c>
      <c r="W132" s="66">
        <v>183.39158896000001</v>
      </c>
      <c r="X132" s="66">
        <v>281.60700516000003</v>
      </c>
      <c r="Y132" s="66">
        <v>222.49646946999999</v>
      </c>
      <c r="Z132" s="66">
        <v>231.30076065999998</v>
      </c>
      <c r="AA132" s="66">
        <v>142.10769407000001</v>
      </c>
      <c r="AB132" s="66">
        <v>206.67406203000002</v>
      </c>
      <c r="AC132" s="66">
        <v>189.13158924999999</v>
      </c>
      <c r="AD132" s="66">
        <v>135.55509832999999</v>
      </c>
      <c r="AE132" s="66">
        <v>181.91427825</v>
      </c>
      <c r="AF132" s="66">
        <v>183.80975017999998</v>
      </c>
      <c r="AG132" s="66">
        <v>184.57658616000001</v>
      </c>
      <c r="AH132" s="66">
        <v>101.86671311000001</v>
      </c>
      <c r="AI132" s="66">
        <v>158.76654542</v>
      </c>
      <c r="AJ132" s="66">
        <v>193.46051123000001</v>
      </c>
      <c r="AK132" s="66">
        <v>272.87425811000003</v>
      </c>
      <c r="AL132" s="66">
        <v>221.06678733000001</v>
      </c>
      <c r="AM132" s="66">
        <v>167.66711401000001</v>
      </c>
      <c r="AN132" s="66">
        <v>174.35110029999998</v>
      </c>
      <c r="AO132" s="66">
        <v>279.76962305999996</v>
      </c>
      <c r="AP132" s="66">
        <v>156.42151916</v>
      </c>
      <c r="AQ132" s="66">
        <v>138.66297974999998</v>
      </c>
      <c r="AR132" s="66">
        <v>207.68893797999999</v>
      </c>
      <c r="AS132" s="66">
        <v>171.03903704999999</v>
      </c>
      <c r="AT132" s="66">
        <v>211.78464773000002</v>
      </c>
      <c r="AU132" s="66">
        <v>167.61293835000001</v>
      </c>
      <c r="AV132" s="66">
        <v>243.59372671</v>
      </c>
      <c r="AW132" s="66">
        <v>167.17762199999999</v>
      </c>
      <c r="AX132" s="66">
        <v>156.57841488999998</v>
      </c>
      <c r="AY132" s="66">
        <v>181.07345502999999</v>
      </c>
      <c r="AZ132" s="66">
        <v>159.10592657000001</v>
      </c>
      <c r="BA132" s="66">
        <v>115.63588597</v>
      </c>
      <c r="BB132" s="66">
        <v>178.52671774000001</v>
      </c>
      <c r="BC132" s="66">
        <v>225.63418971999999</v>
      </c>
      <c r="BD132" s="66">
        <v>170.54573590000001</v>
      </c>
      <c r="BE132" s="66">
        <v>172.7257085</v>
      </c>
      <c r="BF132" s="66">
        <v>170.89265266000001</v>
      </c>
      <c r="BG132" s="66">
        <v>157.54720069000001</v>
      </c>
      <c r="BH132" s="66">
        <v>236.83205946999999</v>
      </c>
      <c r="BI132" s="66">
        <v>229.66548549999999</v>
      </c>
      <c r="BJ132" s="66">
        <v>219.06673064</v>
      </c>
      <c r="BK132" s="66">
        <v>233.32631106000002</v>
      </c>
      <c r="BL132" s="66">
        <v>282.01480749000001</v>
      </c>
      <c r="BM132" s="66">
        <v>204.0548478</v>
      </c>
      <c r="BN132" s="66">
        <v>207.66176976000003</v>
      </c>
      <c r="BO132" s="66">
        <v>218.59966699</v>
      </c>
      <c r="BP132" s="66">
        <v>211.86360053999999</v>
      </c>
      <c r="BQ132" s="66">
        <v>185.72867746000003</v>
      </c>
      <c r="BR132" s="66">
        <v>176.50670083</v>
      </c>
      <c r="BS132" s="66">
        <v>192.08300310999999</v>
      </c>
      <c r="BT132" s="66">
        <v>181.63480176000002</v>
      </c>
      <c r="BU132" s="66">
        <v>141.08303854000002</v>
      </c>
      <c r="BV132" s="66">
        <v>184.80127935000002</v>
      </c>
      <c r="BW132" s="66">
        <v>158.50036329</v>
      </c>
      <c r="BX132" s="66">
        <v>225.31196435999999</v>
      </c>
      <c r="BY132" s="66">
        <v>210.37959713999999</v>
      </c>
      <c r="BZ132" s="66">
        <v>241.49573098000002</v>
      </c>
      <c r="CA132" s="66">
        <v>199.03867823000002</v>
      </c>
      <c r="CB132" s="66">
        <v>232.77147636000001</v>
      </c>
      <c r="CC132" s="66">
        <v>227.66108437999998</v>
      </c>
      <c r="CD132" s="66">
        <v>220.76816130999998</v>
      </c>
      <c r="CE132" s="66">
        <v>200.26270769000001</v>
      </c>
      <c r="CF132" s="66">
        <v>225.85524179999999</v>
      </c>
      <c r="CG132" s="66">
        <v>202.24639866999999</v>
      </c>
      <c r="CH132" s="66">
        <v>235.16050522</v>
      </c>
      <c r="CI132" s="66">
        <v>191.66210283999999</v>
      </c>
      <c r="CJ132" s="66">
        <v>230.72336691999999</v>
      </c>
      <c r="CK132" s="66">
        <v>258.99689052999997</v>
      </c>
      <c r="CL132" s="66">
        <v>216.91096541000002</v>
      </c>
      <c r="CM132" s="66">
        <v>154.7757436</v>
      </c>
      <c r="CN132" s="66">
        <v>217.20916001000001</v>
      </c>
      <c r="CO132" s="66">
        <v>220.04952355</v>
      </c>
      <c r="CP132" s="66">
        <v>228.23869679999999</v>
      </c>
      <c r="CQ132" s="66">
        <v>207.58552923000002</v>
      </c>
      <c r="CR132" s="66">
        <v>283.82964522999998</v>
      </c>
      <c r="CS132" s="66">
        <v>211.82428722</v>
      </c>
      <c r="CT132" s="66">
        <v>214.73844396999999</v>
      </c>
      <c r="CU132" s="66">
        <v>261.86456233000001</v>
      </c>
      <c r="CV132" s="66">
        <v>204.02963898000002</v>
      </c>
      <c r="CW132" s="66">
        <v>327.94465253999999</v>
      </c>
      <c r="CX132" s="66">
        <v>192.26869309</v>
      </c>
      <c r="CY132" s="66">
        <v>188.68043784</v>
      </c>
      <c r="CZ132" s="66">
        <v>203.66665103</v>
      </c>
      <c r="DA132" s="66">
        <v>275.72309199</v>
      </c>
      <c r="DB132" s="66">
        <v>241.70834159</v>
      </c>
      <c r="DC132" s="66">
        <v>219.26086989000001</v>
      </c>
      <c r="DD132" s="66">
        <v>265.08175331000001</v>
      </c>
      <c r="DE132" s="66">
        <v>225.75766141</v>
      </c>
      <c r="DF132" s="66">
        <v>239.47204944000001</v>
      </c>
      <c r="DG132" s="66">
        <v>177.28122974000001</v>
      </c>
      <c r="DH132" s="66">
        <v>184.59614687999999</v>
      </c>
      <c r="DI132" s="66">
        <v>180.72063482999999</v>
      </c>
      <c r="DJ132" s="66">
        <v>181.06680195999999</v>
      </c>
      <c r="DK132" s="66">
        <v>228.32973527999999</v>
      </c>
      <c r="DL132" s="66">
        <v>189.23787347000001</v>
      </c>
      <c r="DM132" s="66">
        <v>167.48031109999999</v>
      </c>
      <c r="DN132" s="66">
        <v>206.89539912000001</v>
      </c>
      <c r="DO132" s="66">
        <v>139.24610852000001</v>
      </c>
      <c r="DP132" s="66">
        <v>179.70762550000001</v>
      </c>
      <c r="DQ132" s="66">
        <v>166.97193437999999</v>
      </c>
      <c r="DR132" s="66">
        <v>170.34784242000001</v>
      </c>
      <c r="DS132" s="66">
        <v>155.18677170000001</v>
      </c>
      <c r="DT132" s="66">
        <v>158.73191316</v>
      </c>
      <c r="DU132" s="66">
        <v>168.58291890000001</v>
      </c>
      <c r="DV132" s="66">
        <v>148.8561656</v>
      </c>
      <c r="DW132" s="66">
        <v>187.75014958</v>
      </c>
      <c r="DX132" s="66">
        <v>152.40300962999999</v>
      </c>
      <c r="DY132" s="66">
        <v>128.94596910999999</v>
      </c>
      <c r="DZ132" s="66">
        <v>175.83299104000002</v>
      </c>
      <c r="EA132" s="66">
        <v>123.81281559</v>
      </c>
      <c r="EB132" s="66">
        <v>105.98083009999999</v>
      </c>
      <c r="EC132" s="66">
        <v>143.08756189000002</v>
      </c>
      <c r="ED132" s="66">
        <v>136.53667257000001</v>
      </c>
      <c r="EE132" s="66">
        <v>175.19544991000001</v>
      </c>
      <c r="EF132" s="66">
        <v>173.51926746000001</v>
      </c>
    </row>
    <row r="133" spans="1:136">
      <c r="A133" s="65" t="s">
        <v>82</v>
      </c>
      <c r="B133" s="66">
        <v>1928.64784119</v>
      </c>
      <c r="C133" s="66">
        <v>2006.8005492400002</v>
      </c>
      <c r="D133" s="66">
        <v>1913.8083487200001</v>
      </c>
      <c r="E133" s="66">
        <v>1732.08811681</v>
      </c>
      <c r="F133" s="66">
        <v>1782.9449969699999</v>
      </c>
      <c r="G133" s="66">
        <v>1690.1613979099998</v>
      </c>
      <c r="H133" s="66">
        <v>1559.1845228299999</v>
      </c>
      <c r="I133" s="66">
        <v>1527.25839838</v>
      </c>
      <c r="J133" s="66">
        <v>1435.6331899299998</v>
      </c>
      <c r="K133" s="66">
        <v>1837.4496457300002</v>
      </c>
      <c r="L133" s="66">
        <v>1790.3164816200001</v>
      </c>
      <c r="M133" s="66">
        <v>1519.6713002699998</v>
      </c>
      <c r="N133" s="66">
        <v>1550.9400947900001</v>
      </c>
      <c r="O133" s="66">
        <v>1620.6398607199999</v>
      </c>
      <c r="P133" s="66">
        <v>1548.0053562000001</v>
      </c>
      <c r="Q133" s="66">
        <v>1654.9433572</v>
      </c>
      <c r="R133" s="66">
        <v>1580.8973330900001</v>
      </c>
      <c r="S133" s="66">
        <v>1457.8518645300001</v>
      </c>
      <c r="T133" s="66">
        <v>1458.6144727199999</v>
      </c>
      <c r="U133" s="66">
        <v>1311.6150136000001</v>
      </c>
      <c r="V133" s="66">
        <v>1543.7512587800002</v>
      </c>
      <c r="W133" s="66">
        <v>1361.4427178999999</v>
      </c>
      <c r="X133" s="66">
        <v>1277.8972635</v>
      </c>
      <c r="Y133" s="66">
        <v>1533.43192275</v>
      </c>
      <c r="Z133" s="66">
        <v>1455.7099325899999</v>
      </c>
      <c r="AA133" s="66">
        <v>1429.9291742300002</v>
      </c>
      <c r="AB133" s="66">
        <v>1367.25109552</v>
      </c>
      <c r="AC133" s="66">
        <v>1607.16263493</v>
      </c>
      <c r="AD133" s="66">
        <v>1694.86443175</v>
      </c>
      <c r="AE133" s="66">
        <v>1486.2749685799999</v>
      </c>
      <c r="AF133" s="66">
        <v>1593.7254010900001</v>
      </c>
      <c r="AG133" s="66">
        <v>1544.1751090399998</v>
      </c>
      <c r="AH133" s="66">
        <v>1553.7349053500002</v>
      </c>
      <c r="AI133" s="66">
        <v>1258.12344859</v>
      </c>
      <c r="AJ133" s="66">
        <v>1121.79730025</v>
      </c>
      <c r="AK133" s="66">
        <v>1235.5497006999999</v>
      </c>
      <c r="AL133" s="66">
        <v>1365.52197845</v>
      </c>
      <c r="AM133" s="66">
        <v>1354.3529047</v>
      </c>
      <c r="AN133" s="66">
        <v>1348.9574755399999</v>
      </c>
      <c r="AO133" s="66">
        <v>1378.3836071400001</v>
      </c>
      <c r="AP133" s="66">
        <v>1336.2950217100001</v>
      </c>
      <c r="AQ133" s="66">
        <v>1212.63452884</v>
      </c>
      <c r="AR133" s="66">
        <v>1269.9643711799999</v>
      </c>
      <c r="AS133" s="66">
        <v>1272.43779634</v>
      </c>
      <c r="AT133" s="66">
        <v>1154.0966591699998</v>
      </c>
      <c r="AU133" s="66">
        <v>1205.9010247399999</v>
      </c>
      <c r="AV133" s="66">
        <v>1101.72070151</v>
      </c>
      <c r="AW133" s="66">
        <v>1305.7206530999999</v>
      </c>
      <c r="AX133" s="66">
        <v>1189.19927493</v>
      </c>
      <c r="AY133" s="66">
        <v>1047.13331969</v>
      </c>
      <c r="AZ133" s="66">
        <v>1189.57004637</v>
      </c>
      <c r="BA133" s="66">
        <v>1112.09753593</v>
      </c>
      <c r="BB133" s="66">
        <v>1188.7005189400002</v>
      </c>
      <c r="BC133" s="66">
        <v>1133.2144309599998</v>
      </c>
      <c r="BD133" s="66">
        <v>1011.56442515</v>
      </c>
      <c r="BE133" s="66">
        <v>1178.98590863</v>
      </c>
      <c r="BF133" s="66">
        <v>1102.92130617</v>
      </c>
      <c r="BG133" s="66">
        <v>1139.81757657</v>
      </c>
      <c r="BH133" s="66">
        <v>1262.6672512099999</v>
      </c>
      <c r="BI133" s="66">
        <v>1133.9184857299999</v>
      </c>
      <c r="BJ133" s="66">
        <v>1166.00934474</v>
      </c>
      <c r="BK133" s="66">
        <v>1038.2792369399999</v>
      </c>
      <c r="BL133" s="66">
        <v>1202.61537404</v>
      </c>
      <c r="BM133" s="66">
        <v>1185.5254471000001</v>
      </c>
      <c r="BN133" s="66">
        <v>968.93345169999998</v>
      </c>
      <c r="BO133" s="66">
        <v>1103.2204768299998</v>
      </c>
      <c r="BP133" s="66">
        <v>1050.8485611900001</v>
      </c>
      <c r="BQ133" s="66">
        <v>1109.6285841600002</v>
      </c>
      <c r="BR133" s="66">
        <v>1028.2931562399999</v>
      </c>
      <c r="BS133" s="66">
        <v>1077.60271994</v>
      </c>
      <c r="BT133" s="66">
        <v>995.22700447</v>
      </c>
      <c r="BU133" s="66">
        <v>1021.5761810900001</v>
      </c>
      <c r="BV133" s="66">
        <v>1058.4531024</v>
      </c>
      <c r="BW133" s="66">
        <v>909.28158890000009</v>
      </c>
      <c r="BX133" s="66">
        <v>1046.01753328</v>
      </c>
      <c r="BY133" s="66">
        <v>955.46575708</v>
      </c>
      <c r="BZ133" s="66">
        <v>1094.4446960299999</v>
      </c>
      <c r="CA133" s="66">
        <v>914.36420132000001</v>
      </c>
      <c r="CB133" s="66">
        <v>951.81235509999999</v>
      </c>
      <c r="CC133" s="66">
        <v>942.88896288000001</v>
      </c>
      <c r="CD133" s="66">
        <v>1011.02296793</v>
      </c>
      <c r="CE133" s="66">
        <v>940.59559753999997</v>
      </c>
      <c r="CF133" s="66">
        <v>1012.74005963</v>
      </c>
      <c r="CG133" s="66">
        <v>945.6745261399999</v>
      </c>
      <c r="CH133" s="66">
        <v>884.73381663999999</v>
      </c>
      <c r="CI133" s="66">
        <v>1083.97848978</v>
      </c>
      <c r="CJ133" s="66">
        <v>902.23463063000008</v>
      </c>
      <c r="CK133" s="66">
        <v>940.50515728999994</v>
      </c>
      <c r="CL133" s="66">
        <v>872.53685376999999</v>
      </c>
      <c r="CM133" s="66">
        <v>812.43257001999996</v>
      </c>
      <c r="CN133" s="66">
        <v>905.38180753000006</v>
      </c>
      <c r="CO133" s="66">
        <v>894.86679715000002</v>
      </c>
      <c r="CP133" s="66">
        <v>860.19047438000007</v>
      </c>
      <c r="CQ133" s="66">
        <v>743.02440099</v>
      </c>
      <c r="CR133" s="66">
        <v>857.55801739000003</v>
      </c>
      <c r="CS133" s="66">
        <v>786.39318591000006</v>
      </c>
      <c r="CT133" s="66">
        <v>752.09182486999998</v>
      </c>
      <c r="CU133" s="66">
        <v>664.21694178999996</v>
      </c>
      <c r="CV133" s="66">
        <v>726.36744904</v>
      </c>
      <c r="CW133" s="66">
        <v>795.55247740000004</v>
      </c>
      <c r="CX133" s="66">
        <v>734.08291918000009</v>
      </c>
      <c r="CY133" s="66">
        <v>795.64219512999989</v>
      </c>
      <c r="CZ133" s="66">
        <v>751.30932585000005</v>
      </c>
      <c r="DA133" s="66">
        <v>668.65834240000004</v>
      </c>
      <c r="DB133" s="66">
        <v>743.77769781000006</v>
      </c>
      <c r="DC133" s="66">
        <v>695.47842969999999</v>
      </c>
      <c r="DD133" s="66">
        <v>736.36221382999997</v>
      </c>
      <c r="DE133" s="66">
        <v>719.22506823999993</v>
      </c>
      <c r="DF133" s="66">
        <v>863.11511098999995</v>
      </c>
      <c r="DG133" s="66">
        <v>824.94735201000003</v>
      </c>
      <c r="DH133" s="66">
        <v>755.47648021999998</v>
      </c>
      <c r="DI133" s="66">
        <v>762.33079229999998</v>
      </c>
      <c r="DJ133" s="66">
        <v>755.72170363999999</v>
      </c>
      <c r="DK133" s="66">
        <v>751.14727063999999</v>
      </c>
      <c r="DL133" s="66">
        <v>714.49935587000004</v>
      </c>
      <c r="DM133" s="66">
        <v>752.57526583000003</v>
      </c>
      <c r="DN133" s="66">
        <v>667.08892269</v>
      </c>
      <c r="DO133" s="66">
        <v>637.10241154999994</v>
      </c>
      <c r="DP133" s="66">
        <v>736.74250155999994</v>
      </c>
      <c r="DQ133" s="66">
        <v>673.20447037999998</v>
      </c>
      <c r="DR133" s="66">
        <v>684.84243715000002</v>
      </c>
      <c r="DS133" s="66">
        <v>634.28823081999997</v>
      </c>
      <c r="DT133" s="66">
        <v>668.58347495999999</v>
      </c>
      <c r="DU133" s="66">
        <v>615.70773338999993</v>
      </c>
      <c r="DV133" s="66">
        <v>602.88530644000002</v>
      </c>
      <c r="DW133" s="66">
        <v>547.0360531</v>
      </c>
      <c r="DX133" s="66">
        <v>617.63940835999995</v>
      </c>
      <c r="DY133" s="66">
        <v>489.17416416000003</v>
      </c>
      <c r="DZ133" s="66">
        <v>508.59005631999997</v>
      </c>
      <c r="EA133" s="66">
        <v>547.27959220000002</v>
      </c>
      <c r="EB133" s="66">
        <v>594.41532962999997</v>
      </c>
      <c r="EC133" s="66">
        <v>532.01759902999993</v>
      </c>
      <c r="ED133" s="66">
        <v>560.06240111</v>
      </c>
      <c r="EE133" s="66">
        <v>531.86633058000007</v>
      </c>
      <c r="EF133" s="66">
        <v>522.7129023</v>
      </c>
    </row>
    <row r="134" spans="1:136">
      <c r="A134" s="65" t="s">
        <v>83</v>
      </c>
      <c r="B134" s="66">
        <v>1628.7311770400001</v>
      </c>
      <c r="C134" s="66">
        <v>1613.04426375</v>
      </c>
      <c r="D134" s="66">
        <v>1478.7996989999999</v>
      </c>
      <c r="E134" s="66">
        <v>1398.1239504299999</v>
      </c>
      <c r="F134" s="66">
        <v>1561.92904701</v>
      </c>
      <c r="G134" s="66">
        <v>1431.5269016299999</v>
      </c>
      <c r="H134" s="66">
        <v>1406.4496651899999</v>
      </c>
      <c r="I134" s="66">
        <v>1381.25616601</v>
      </c>
      <c r="J134" s="66">
        <v>1298.0238592999999</v>
      </c>
      <c r="K134" s="66">
        <v>1356.5296170500001</v>
      </c>
      <c r="L134" s="66">
        <v>1231.50230713</v>
      </c>
      <c r="M134" s="66">
        <v>1498.7973473699999</v>
      </c>
      <c r="N134" s="66">
        <v>1481.5815827800002</v>
      </c>
      <c r="O134" s="66">
        <v>1547.57042662</v>
      </c>
      <c r="P134" s="66">
        <v>1456.88732983</v>
      </c>
      <c r="Q134" s="66">
        <v>1105.3847704899999</v>
      </c>
      <c r="R134" s="66">
        <v>1220.6880305300001</v>
      </c>
      <c r="S134" s="66">
        <v>1334.5449821900002</v>
      </c>
      <c r="T134" s="66">
        <v>1260.85645841</v>
      </c>
      <c r="U134" s="66">
        <v>1368.0783586800001</v>
      </c>
      <c r="V134" s="66">
        <v>1296.7401369099998</v>
      </c>
      <c r="W134" s="66">
        <v>1157.4953305499998</v>
      </c>
      <c r="X134" s="66">
        <v>1129.3719564799999</v>
      </c>
      <c r="Y134" s="66">
        <v>1164.6155080799999</v>
      </c>
      <c r="Z134" s="66">
        <v>1131.38095815</v>
      </c>
      <c r="AA134" s="66">
        <v>1007.02666291</v>
      </c>
      <c r="AB134" s="66">
        <v>1085.0716132800001</v>
      </c>
      <c r="AC134" s="66">
        <v>1133.8216225000001</v>
      </c>
      <c r="AD134" s="66">
        <v>1301.4362599400001</v>
      </c>
      <c r="AE134" s="66">
        <v>1192.24399371</v>
      </c>
      <c r="AF134" s="66">
        <v>983.97952068999996</v>
      </c>
      <c r="AG134" s="66">
        <v>1034.2989570100001</v>
      </c>
      <c r="AH134" s="66">
        <v>1039.7501283699999</v>
      </c>
      <c r="AI134" s="66">
        <v>1119.9003121400001</v>
      </c>
      <c r="AJ134" s="66">
        <v>1188.24428521</v>
      </c>
      <c r="AK134" s="66">
        <v>1145.07004089</v>
      </c>
      <c r="AL134" s="66">
        <v>1028.3002799599999</v>
      </c>
      <c r="AM134" s="66">
        <v>849.50155584000004</v>
      </c>
      <c r="AN134" s="66">
        <v>837.34713195999996</v>
      </c>
      <c r="AO134" s="66">
        <v>1028.7375660600001</v>
      </c>
      <c r="AP134" s="66">
        <v>935.80082930000003</v>
      </c>
      <c r="AQ134" s="66">
        <v>838.15779406000001</v>
      </c>
      <c r="AR134" s="66">
        <v>886.83422036999991</v>
      </c>
      <c r="AS134" s="66">
        <v>1010.2483088500001</v>
      </c>
      <c r="AT134" s="66">
        <v>908.86125298000002</v>
      </c>
      <c r="AU134" s="66">
        <v>834.11980603999996</v>
      </c>
      <c r="AV134" s="66">
        <v>768.01064801999996</v>
      </c>
      <c r="AW134" s="66">
        <v>693.33859729999995</v>
      </c>
      <c r="AX134" s="66">
        <v>711.78662163000001</v>
      </c>
      <c r="AY134" s="66">
        <v>673.51069058999997</v>
      </c>
      <c r="AZ134" s="66">
        <v>800.26910769000006</v>
      </c>
      <c r="BA134" s="66">
        <v>920.18207515999995</v>
      </c>
      <c r="BB134" s="66">
        <v>874.62139034000006</v>
      </c>
      <c r="BC134" s="66">
        <v>892.59881797000003</v>
      </c>
      <c r="BD134" s="66">
        <v>886.16050121000001</v>
      </c>
      <c r="BE134" s="66">
        <v>898.66763485000001</v>
      </c>
      <c r="BF134" s="66">
        <v>816.19979693000005</v>
      </c>
      <c r="BG134" s="66">
        <v>759.14376081</v>
      </c>
      <c r="BH134" s="66">
        <v>839.7060037199999</v>
      </c>
      <c r="BI134" s="66">
        <v>697.18459241999994</v>
      </c>
      <c r="BJ134" s="66">
        <v>859.98586053999998</v>
      </c>
      <c r="BK134" s="66">
        <v>755.05716237000001</v>
      </c>
      <c r="BL134" s="66">
        <v>823.95621552</v>
      </c>
      <c r="BM134" s="66">
        <v>678.90763077999998</v>
      </c>
      <c r="BN134" s="66">
        <v>829.66618659000005</v>
      </c>
      <c r="BO134" s="66">
        <v>857.72141340999997</v>
      </c>
      <c r="BP134" s="66">
        <v>711.62043868000001</v>
      </c>
      <c r="BQ134" s="66">
        <v>712.45182118000002</v>
      </c>
      <c r="BR134" s="66">
        <v>846.21206581000001</v>
      </c>
      <c r="BS134" s="66">
        <v>814.02691987000003</v>
      </c>
      <c r="BT134" s="66">
        <v>841.16525154999999</v>
      </c>
      <c r="BU134" s="66">
        <v>825.26328923999995</v>
      </c>
      <c r="BV134" s="66">
        <v>758.54078002999995</v>
      </c>
      <c r="BW134" s="66">
        <v>640.94208560000004</v>
      </c>
      <c r="BX134" s="66">
        <v>684.59068139999999</v>
      </c>
      <c r="BY134" s="66">
        <v>697.02362818999995</v>
      </c>
      <c r="BZ134" s="66">
        <v>762.37042879000001</v>
      </c>
      <c r="CA134" s="66">
        <v>781.42513798999994</v>
      </c>
      <c r="CB134" s="66">
        <v>735.56548481000004</v>
      </c>
      <c r="CC134" s="66">
        <v>848.69576919999997</v>
      </c>
      <c r="CD134" s="66">
        <v>789.61401361000003</v>
      </c>
      <c r="CE134" s="66">
        <v>747.20564016000003</v>
      </c>
      <c r="CF134" s="66">
        <v>730.11878310999998</v>
      </c>
      <c r="CG134" s="66">
        <v>710.38794957999994</v>
      </c>
      <c r="CH134" s="66">
        <v>717.81904350000002</v>
      </c>
      <c r="CI134" s="66">
        <v>646.54069436000009</v>
      </c>
      <c r="CJ134" s="66">
        <v>641.97804890999998</v>
      </c>
      <c r="CK134" s="66">
        <v>649.27825284999994</v>
      </c>
      <c r="CL134" s="66">
        <v>746.32760781000002</v>
      </c>
      <c r="CM134" s="66">
        <v>755.26074876000007</v>
      </c>
      <c r="CN134" s="66">
        <v>719.64339526999993</v>
      </c>
      <c r="CO134" s="66">
        <v>714.41656949000003</v>
      </c>
      <c r="CP134" s="66">
        <v>663.95632453999997</v>
      </c>
      <c r="CQ134" s="66">
        <v>671.24021612000001</v>
      </c>
      <c r="CR134" s="66">
        <v>715.97303953000005</v>
      </c>
      <c r="CS134" s="66">
        <v>748.94820713000001</v>
      </c>
      <c r="CT134" s="66">
        <v>667.57308917</v>
      </c>
      <c r="CU134" s="66">
        <v>715.31886183999995</v>
      </c>
      <c r="CV134" s="66">
        <v>688.80765865000001</v>
      </c>
      <c r="CW134" s="66">
        <v>770.59955033000006</v>
      </c>
      <c r="CX134" s="66">
        <v>663.37500974</v>
      </c>
      <c r="CY134" s="66">
        <v>670.95862203999991</v>
      </c>
      <c r="CZ134" s="66">
        <v>648.02747056999999</v>
      </c>
      <c r="DA134" s="66">
        <v>700.92344859000002</v>
      </c>
      <c r="DB134" s="66">
        <v>650.37291526000001</v>
      </c>
      <c r="DC134" s="66">
        <v>646.44537918000003</v>
      </c>
      <c r="DD134" s="66">
        <v>738.52002087999995</v>
      </c>
      <c r="DE134" s="66">
        <v>777.56982562999997</v>
      </c>
      <c r="DF134" s="66">
        <v>733.52463880999994</v>
      </c>
      <c r="DG134" s="66">
        <v>600.70445799000004</v>
      </c>
      <c r="DH134" s="66">
        <v>565.96965638999995</v>
      </c>
      <c r="DI134" s="66">
        <v>597.14387809000004</v>
      </c>
      <c r="DJ134" s="66">
        <v>652.50929975999998</v>
      </c>
      <c r="DK134" s="66">
        <v>627.7375874899999</v>
      </c>
      <c r="DL134" s="66">
        <v>650.58327252000004</v>
      </c>
      <c r="DM134" s="66">
        <v>637.17054949999999</v>
      </c>
      <c r="DN134" s="66">
        <v>569.34149802000002</v>
      </c>
      <c r="DO134" s="66">
        <v>571.57978335999996</v>
      </c>
      <c r="DP134" s="66">
        <v>604.84870926000008</v>
      </c>
      <c r="DQ134" s="66">
        <v>592.36323945000004</v>
      </c>
      <c r="DR134" s="66">
        <v>588.55671015999997</v>
      </c>
      <c r="DS134" s="66">
        <v>582.74423087000002</v>
      </c>
      <c r="DT134" s="66">
        <v>508.92552378999994</v>
      </c>
      <c r="DU134" s="66">
        <v>512.41729914000007</v>
      </c>
      <c r="DV134" s="66">
        <v>607.51385334999998</v>
      </c>
      <c r="DW134" s="66">
        <v>564.93332863000001</v>
      </c>
      <c r="DX134" s="66">
        <v>513.80470291999995</v>
      </c>
      <c r="DY134" s="66">
        <v>470.10535643000003</v>
      </c>
      <c r="DZ134" s="66">
        <v>475.52594664999998</v>
      </c>
      <c r="EA134" s="66">
        <v>456.86735813000001</v>
      </c>
      <c r="EB134" s="66">
        <v>504.83397126</v>
      </c>
      <c r="EC134" s="66">
        <v>414.85309506999999</v>
      </c>
      <c r="ED134" s="66">
        <v>424.72682385999997</v>
      </c>
      <c r="EE134" s="66">
        <v>454.34815861000004</v>
      </c>
      <c r="EF134" s="66">
        <v>455.38313813000002</v>
      </c>
    </row>
    <row r="135" spans="1:136">
      <c r="A135" s="65" t="s">
        <v>84</v>
      </c>
      <c r="B135" s="66">
        <v>569.68561502</v>
      </c>
      <c r="C135" s="66">
        <v>560.59853378000003</v>
      </c>
      <c r="D135" s="66">
        <v>473.91207883999999</v>
      </c>
      <c r="E135" s="66">
        <v>440.51938395000002</v>
      </c>
      <c r="F135" s="66">
        <v>582.83121868000001</v>
      </c>
      <c r="G135" s="66">
        <v>480.71337189000002</v>
      </c>
      <c r="H135" s="66">
        <v>504.98492910000004</v>
      </c>
      <c r="I135" s="66">
        <v>344.18724323000004</v>
      </c>
      <c r="J135" s="66">
        <v>397.40237145000003</v>
      </c>
      <c r="K135" s="66">
        <v>364.77993501999998</v>
      </c>
      <c r="L135" s="66">
        <v>362.3680511</v>
      </c>
      <c r="M135" s="66">
        <v>476.63293772999998</v>
      </c>
      <c r="N135" s="66">
        <v>567.96376070999997</v>
      </c>
      <c r="O135" s="66">
        <v>389.55075647000001</v>
      </c>
      <c r="P135" s="66">
        <v>480.46100395000002</v>
      </c>
      <c r="Q135" s="66">
        <v>464.11947339999995</v>
      </c>
      <c r="R135" s="66">
        <v>320.80682213</v>
      </c>
      <c r="S135" s="66">
        <v>255.57388138000002</v>
      </c>
      <c r="T135" s="66">
        <v>452.23689721</v>
      </c>
      <c r="U135" s="66">
        <v>256.11753770999997</v>
      </c>
      <c r="V135" s="66">
        <v>310.68182116999998</v>
      </c>
      <c r="W135" s="66">
        <v>347.17978095000001</v>
      </c>
      <c r="X135" s="66">
        <v>317.50618616999998</v>
      </c>
      <c r="Y135" s="66">
        <v>296.31927009000003</v>
      </c>
      <c r="Z135" s="66">
        <v>245.39453595000001</v>
      </c>
      <c r="AA135" s="66">
        <v>259.34900322999999</v>
      </c>
      <c r="AB135" s="66">
        <v>369.61147116000001</v>
      </c>
      <c r="AC135" s="66">
        <v>480.29744909999999</v>
      </c>
      <c r="AD135" s="66">
        <v>390.61646686999995</v>
      </c>
      <c r="AE135" s="66">
        <v>318.57616084</v>
      </c>
      <c r="AF135" s="66">
        <v>363.24203623</v>
      </c>
      <c r="AG135" s="66">
        <v>423.42318746000001</v>
      </c>
      <c r="AH135" s="66">
        <v>502.62634651999997</v>
      </c>
      <c r="AI135" s="66">
        <v>396.39952553000001</v>
      </c>
      <c r="AJ135" s="66">
        <v>356.35741464</v>
      </c>
      <c r="AK135" s="66">
        <v>487.14207676000001</v>
      </c>
      <c r="AL135" s="66">
        <v>447.63110482000002</v>
      </c>
      <c r="AM135" s="66">
        <v>344.59002327999997</v>
      </c>
      <c r="AN135" s="66">
        <v>374.21595389999999</v>
      </c>
      <c r="AO135" s="66">
        <v>482.04401934999999</v>
      </c>
      <c r="AP135" s="66">
        <v>331.07885616999999</v>
      </c>
      <c r="AQ135" s="66">
        <v>324.88981990000002</v>
      </c>
      <c r="AR135" s="66">
        <v>278.69400249</v>
      </c>
      <c r="AS135" s="66">
        <v>268.64522410000001</v>
      </c>
      <c r="AT135" s="66">
        <v>264.57256553000002</v>
      </c>
      <c r="AU135" s="66">
        <v>197.29272354</v>
      </c>
      <c r="AV135" s="66">
        <v>272.49240172999998</v>
      </c>
      <c r="AW135" s="66">
        <v>274.39935955999999</v>
      </c>
      <c r="AX135" s="66">
        <v>340.46399294000003</v>
      </c>
      <c r="AY135" s="66">
        <v>263.16649522</v>
      </c>
      <c r="AZ135" s="66">
        <v>338.31561828999997</v>
      </c>
      <c r="BA135" s="66">
        <v>316.61830236000003</v>
      </c>
      <c r="BB135" s="66">
        <v>286.29872114</v>
      </c>
      <c r="BC135" s="66">
        <v>237.26756358</v>
      </c>
      <c r="BD135" s="66">
        <v>328.70993920000001</v>
      </c>
      <c r="BE135" s="66">
        <v>444.59723388999998</v>
      </c>
      <c r="BF135" s="66">
        <v>340.32437005999998</v>
      </c>
      <c r="BG135" s="66">
        <v>306.38591014999997</v>
      </c>
      <c r="BH135" s="66">
        <v>223.98781984999999</v>
      </c>
      <c r="BI135" s="66">
        <v>329.96211928000002</v>
      </c>
      <c r="BJ135" s="66">
        <v>378.54973653000002</v>
      </c>
      <c r="BK135" s="66">
        <v>302.72300612000004</v>
      </c>
      <c r="BL135" s="66">
        <v>251.93919907999998</v>
      </c>
      <c r="BM135" s="66">
        <v>261.24418851999997</v>
      </c>
      <c r="BN135" s="66">
        <v>355.37465291000001</v>
      </c>
      <c r="BO135" s="66">
        <v>304.11525413999999</v>
      </c>
      <c r="BP135" s="66">
        <v>250.60420764</v>
      </c>
      <c r="BQ135" s="66">
        <v>361.41308846999999</v>
      </c>
      <c r="BR135" s="66">
        <v>338.30532747999996</v>
      </c>
      <c r="BS135" s="66">
        <v>281.36600231</v>
      </c>
      <c r="BT135" s="66">
        <v>223.81433729</v>
      </c>
      <c r="BU135" s="66">
        <v>281.99245518999999</v>
      </c>
      <c r="BV135" s="66">
        <v>246.62091221999998</v>
      </c>
      <c r="BW135" s="66">
        <v>265.04390144000001</v>
      </c>
      <c r="BX135" s="66">
        <v>172.62870959</v>
      </c>
      <c r="BY135" s="66">
        <v>179.62146313</v>
      </c>
      <c r="BZ135" s="66">
        <v>255.17240817999999</v>
      </c>
      <c r="CA135" s="66">
        <v>290.61715813000001</v>
      </c>
      <c r="CB135" s="66">
        <v>220.24153822</v>
      </c>
      <c r="CC135" s="66">
        <v>274.77047685000002</v>
      </c>
      <c r="CD135" s="66">
        <v>277.12672246</v>
      </c>
      <c r="CE135" s="66">
        <v>201.99828893</v>
      </c>
      <c r="CF135" s="66">
        <v>234.43978903999999</v>
      </c>
      <c r="CG135" s="66">
        <v>171.89722905000002</v>
      </c>
      <c r="CH135" s="66">
        <v>191.50219684000001</v>
      </c>
      <c r="CI135" s="66">
        <v>179.18102793</v>
      </c>
      <c r="CJ135" s="66">
        <v>211.01039498</v>
      </c>
      <c r="CK135" s="66">
        <v>214.61408688</v>
      </c>
      <c r="CL135" s="66">
        <v>188.31305760999999</v>
      </c>
      <c r="CM135" s="66">
        <v>226.26681277</v>
      </c>
      <c r="CN135" s="66">
        <v>276.24097345999996</v>
      </c>
      <c r="CO135" s="66">
        <v>268.91917527999999</v>
      </c>
      <c r="CP135" s="66">
        <v>223.64431532999998</v>
      </c>
      <c r="CQ135" s="66">
        <v>199.86472653999999</v>
      </c>
      <c r="CR135" s="66">
        <v>155.67959504999999</v>
      </c>
      <c r="CS135" s="66">
        <v>165.30274460999999</v>
      </c>
      <c r="CT135" s="66">
        <v>206.72185724000002</v>
      </c>
      <c r="CU135" s="66">
        <v>191.81395358999998</v>
      </c>
      <c r="CV135" s="66">
        <v>218.68451666999999</v>
      </c>
      <c r="CW135" s="66">
        <v>136.26019948999999</v>
      </c>
      <c r="CX135" s="66">
        <v>198.10734882</v>
      </c>
      <c r="CY135" s="66">
        <v>206.82884503</v>
      </c>
      <c r="CZ135" s="66">
        <v>259.80659935</v>
      </c>
      <c r="DA135" s="66">
        <v>193.31800706000001</v>
      </c>
      <c r="DB135" s="66">
        <v>201.19096367999998</v>
      </c>
      <c r="DC135" s="66">
        <v>208.19633088</v>
      </c>
      <c r="DD135" s="66">
        <v>183.0801305</v>
      </c>
      <c r="DE135" s="66">
        <v>176.77426866000002</v>
      </c>
      <c r="DF135" s="66">
        <v>174.87081574999999</v>
      </c>
      <c r="DG135" s="66">
        <v>206.39526682000002</v>
      </c>
      <c r="DH135" s="66">
        <v>167.37458144999999</v>
      </c>
      <c r="DI135" s="66">
        <v>156.17553627999999</v>
      </c>
      <c r="DJ135" s="66">
        <v>147.42246216000001</v>
      </c>
      <c r="DK135" s="66">
        <v>144.12394462999998</v>
      </c>
      <c r="DL135" s="66">
        <v>163.50145509999999</v>
      </c>
      <c r="DM135" s="66">
        <v>170.62412180999999</v>
      </c>
      <c r="DN135" s="66">
        <v>148.81661459</v>
      </c>
      <c r="DO135" s="66">
        <v>199.98495923999999</v>
      </c>
      <c r="DP135" s="66">
        <v>207.68828409999998</v>
      </c>
      <c r="DQ135" s="66">
        <v>204.26118873000001</v>
      </c>
      <c r="DR135" s="66">
        <v>174.09636386</v>
      </c>
      <c r="DS135" s="66">
        <v>153.87261956999998</v>
      </c>
      <c r="DT135" s="66">
        <v>162.45310927000003</v>
      </c>
      <c r="DU135" s="66">
        <v>114.98609125999999</v>
      </c>
      <c r="DV135" s="66">
        <v>149.22263031</v>
      </c>
      <c r="DW135" s="66">
        <v>142.81804284</v>
      </c>
      <c r="DX135" s="66">
        <v>115.34312498</v>
      </c>
      <c r="DY135" s="66">
        <v>136.34989449</v>
      </c>
      <c r="DZ135" s="66">
        <v>153.17767405000001</v>
      </c>
      <c r="EA135" s="66">
        <v>114.67377388</v>
      </c>
      <c r="EB135" s="66">
        <v>142.38862053</v>
      </c>
      <c r="EC135" s="66">
        <v>159.65607791000002</v>
      </c>
      <c r="ED135" s="66">
        <v>199.18062515999998</v>
      </c>
      <c r="EE135" s="66">
        <v>135.44255362000001</v>
      </c>
      <c r="EF135" s="66">
        <v>145.28407428</v>
      </c>
    </row>
    <row r="136" spans="1:136">
      <c r="A136" s="65" t="s">
        <v>85</v>
      </c>
      <c r="B136" s="66">
        <v>188.45121581000001</v>
      </c>
      <c r="C136" s="66">
        <v>109.03491972</v>
      </c>
      <c r="D136" s="66">
        <v>172.21795889000001</v>
      </c>
      <c r="E136" s="66">
        <v>136.60365174999998</v>
      </c>
      <c r="F136" s="66">
        <v>182.28330868</v>
      </c>
      <c r="G136" s="66">
        <v>162.25526434</v>
      </c>
      <c r="H136" s="66">
        <v>196.8245647</v>
      </c>
      <c r="I136" s="66">
        <v>139.87550283000002</v>
      </c>
      <c r="J136" s="66">
        <v>115.91002679</v>
      </c>
      <c r="K136" s="66">
        <v>129.88337538000002</v>
      </c>
      <c r="L136" s="66">
        <v>151.78589162999998</v>
      </c>
      <c r="M136" s="66">
        <v>142.35919668</v>
      </c>
      <c r="N136" s="66">
        <v>85.112291959999993</v>
      </c>
      <c r="O136" s="66">
        <v>160.96830933000001</v>
      </c>
      <c r="P136" s="66">
        <v>74.862824570000001</v>
      </c>
      <c r="Q136" s="66">
        <v>95.992864849999989</v>
      </c>
      <c r="R136" s="66">
        <v>112.54969882</v>
      </c>
      <c r="S136" s="66">
        <v>187.66522764999999</v>
      </c>
      <c r="T136" s="66">
        <v>185.45831593999998</v>
      </c>
      <c r="U136" s="66">
        <v>200.40191368000001</v>
      </c>
      <c r="V136" s="66">
        <v>140.88887244</v>
      </c>
      <c r="W136" s="66">
        <v>135.13386706</v>
      </c>
      <c r="X136" s="66">
        <v>124.15553478000001</v>
      </c>
      <c r="Y136" s="66">
        <v>188.71152183999999</v>
      </c>
      <c r="Z136" s="66">
        <v>131.83142806000001</v>
      </c>
      <c r="AA136" s="66">
        <v>146.84562854000001</v>
      </c>
      <c r="AB136" s="66">
        <v>144.55309549999998</v>
      </c>
      <c r="AC136" s="66">
        <v>130.52537138</v>
      </c>
      <c r="AD136" s="66">
        <v>119.10361287000001</v>
      </c>
      <c r="AE136" s="66">
        <v>101.40124495000001</v>
      </c>
      <c r="AF136" s="66">
        <v>167.39794849999998</v>
      </c>
      <c r="AG136" s="66">
        <v>131.92420200999999</v>
      </c>
      <c r="AH136" s="66">
        <v>205.84782285</v>
      </c>
      <c r="AI136" s="66">
        <v>83.991568010000009</v>
      </c>
      <c r="AJ136" s="66">
        <v>154.96186375000002</v>
      </c>
      <c r="AK136" s="66">
        <v>148.06382410999998</v>
      </c>
      <c r="AL136" s="66">
        <v>169.50275307000001</v>
      </c>
      <c r="AM136" s="66">
        <v>122.17905526000001</v>
      </c>
      <c r="AN136" s="66">
        <v>147.17135463</v>
      </c>
      <c r="AO136" s="66">
        <v>96.692881559999989</v>
      </c>
      <c r="AP136" s="66">
        <v>178.79914689</v>
      </c>
      <c r="AQ136" s="66">
        <v>206.43174868</v>
      </c>
      <c r="AR136" s="66">
        <v>181.65456398000001</v>
      </c>
      <c r="AS136" s="66">
        <v>143.96081502000001</v>
      </c>
      <c r="AT136" s="66">
        <v>106.97171983</v>
      </c>
      <c r="AU136" s="66">
        <v>120.8524568</v>
      </c>
      <c r="AV136" s="66">
        <v>174.35741001</v>
      </c>
      <c r="AW136" s="66">
        <v>180.76897219</v>
      </c>
      <c r="AX136" s="66">
        <v>151.53751561999999</v>
      </c>
      <c r="AY136" s="66">
        <v>113.13582412</v>
      </c>
      <c r="AZ136" s="66">
        <v>179.37980744999999</v>
      </c>
      <c r="BA136" s="66">
        <v>153.51678651</v>
      </c>
      <c r="BB136" s="66">
        <v>133.34683067</v>
      </c>
      <c r="BC136" s="66">
        <v>136.16429724</v>
      </c>
      <c r="BD136" s="66">
        <v>119.69682862000001</v>
      </c>
      <c r="BE136" s="66">
        <v>137.87276642</v>
      </c>
      <c r="BF136" s="66">
        <v>156.25354877000001</v>
      </c>
      <c r="BG136" s="66">
        <v>149.91874174999998</v>
      </c>
      <c r="BH136" s="66">
        <v>150.08252133000002</v>
      </c>
      <c r="BI136" s="66">
        <v>141.30196199</v>
      </c>
      <c r="BJ136" s="66">
        <v>173.05424274000001</v>
      </c>
      <c r="BK136" s="66">
        <v>146.9145719</v>
      </c>
      <c r="BL136" s="66">
        <v>154.00380860000001</v>
      </c>
      <c r="BM136" s="66">
        <v>154.35006480999999</v>
      </c>
      <c r="BN136" s="66">
        <v>157.41452952999998</v>
      </c>
      <c r="BO136" s="66">
        <v>106.73676704</v>
      </c>
      <c r="BP136" s="66">
        <v>143.35473637999999</v>
      </c>
      <c r="BQ136" s="66">
        <v>107.36433281000001</v>
      </c>
      <c r="BR136" s="66">
        <v>168.10602631</v>
      </c>
      <c r="BS136" s="66">
        <v>124.60126113000001</v>
      </c>
      <c r="BT136" s="66">
        <v>119.08729679999999</v>
      </c>
      <c r="BU136" s="66">
        <v>115.68273837</v>
      </c>
      <c r="BV136" s="66">
        <v>145.72435114000001</v>
      </c>
      <c r="BW136" s="66">
        <v>109.64854231999999</v>
      </c>
      <c r="BX136" s="66">
        <v>103.36574541</v>
      </c>
      <c r="BY136" s="66">
        <v>124.82124309</v>
      </c>
      <c r="BZ136" s="66">
        <v>161.66041214000001</v>
      </c>
      <c r="CA136" s="66">
        <v>142.38818378000002</v>
      </c>
      <c r="CB136" s="66">
        <v>94.011244110000007</v>
      </c>
      <c r="CC136" s="66">
        <v>171.51993128000001</v>
      </c>
      <c r="CD136" s="66">
        <v>176.67736408000002</v>
      </c>
      <c r="CE136" s="66">
        <v>122.31866952</v>
      </c>
      <c r="CF136" s="66">
        <v>96.448553150000009</v>
      </c>
      <c r="CG136" s="66">
        <v>118.56179646999999</v>
      </c>
      <c r="CH136" s="66">
        <v>91.767465340000001</v>
      </c>
      <c r="CI136" s="66">
        <v>111.44183463</v>
      </c>
      <c r="CJ136" s="66">
        <v>121.61341789000001</v>
      </c>
      <c r="CK136" s="66">
        <v>83.668142759999995</v>
      </c>
      <c r="CL136" s="66">
        <v>76.385292719999995</v>
      </c>
      <c r="CM136" s="66">
        <v>144.28310557999998</v>
      </c>
      <c r="CN136" s="66">
        <v>146.42215673999999</v>
      </c>
      <c r="CO136" s="66">
        <v>126.40934324</v>
      </c>
      <c r="CP136" s="66">
        <v>141.79712708</v>
      </c>
      <c r="CQ136" s="66">
        <v>116.22696273</v>
      </c>
      <c r="CR136" s="66">
        <v>100.07011939</v>
      </c>
      <c r="CS136" s="66">
        <v>120.85499647</v>
      </c>
      <c r="CT136" s="66">
        <v>138.91928686</v>
      </c>
      <c r="CU136" s="66">
        <v>101.38517221999999</v>
      </c>
      <c r="CV136" s="66">
        <v>93.566303720000008</v>
      </c>
      <c r="CW136" s="66">
        <v>103.02606546999999</v>
      </c>
      <c r="CX136" s="66">
        <v>109.89884089</v>
      </c>
      <c r="CY136" s="66">
        <v>130.85742756000002</v>
      </c>
      <c r="CZ136" s="66">
        <v>123.63601763</v>
      </c>
      <c r="DA136" s="66">
        <v>116.67663619</v>
      </c>
      <c r="DB136" s="66">
        <v>117.64913964</v>
      </c>
      <c r="DC136" s="66">
        <v>124.46682032999999</v>
      </c>
      <c r="DD136" s="66">
        <v>125.041425</v>
      </c>
      <c r="DE136" s="66">
        <v>127.87991826999999</v>
      </c>
      <c r="DF136" s="66">
        <v>133.84044727</v>
      </c>
      <c r="DG136" s="66">
        <v>110.7098407</v>
      </c>
      <c r="DH136" s="66">
        <v>141.52391140999998</v>
      </c>
      <c r="DI136" s="66">
        <v>94.81999356</v>
      </c>
      <c r="DJ136" s="66">
        <v>114.46320495000001</v>
      </c>
      <c r="DK136" s="66">
        <v>116.78753927</v>
      </c>
      <c r="DL136" s="66">
        <v>107.96644294000001</v>
      </c>
      <c r="DM136" s="66">
        <v>104.57315586</v>
      </c>
      <c r="DN136" s="66">
        <v>123.40693947</v>
      </c>
      <c r="DO136" s="66">
        <v>91.969288879999993</v>
      </c>
      <c r="DP136" s="66">
        <v>92.280432599999997</v>
      </c>
      <c r="DQ136" s="66">
        <v>93.161304369999996</v>
      </c>
      <c r="DR136" s="66">
        <v>102.12205876</v>
      </c>
      <c r="DS136" s="66">
        <v>80.80916895</v>
      </c>
      <c r="DT136" s="66">
        <v>74.169445319999994</v>
      </c>
      <c r="DU136" s="66">
        <v>70.550374500000004</v>
      </c>
      <c r="DV136" s="66">
        <v>92.757735150000002</v>
      </c>
      <c r="DW136" s="66">
        <v>93.008233919999995</v>
      </c>
      <c r="DX136" s="66">
        <v>93.207871250000011</v>
      </c>
      <c r="DY136" s="66">
        <v>86.583938500000002</v>
      </c>
      <c r="DZ136" s="66">
        <v>98.645333910000005</v>
      </c>
      <c r="EA136" s="66">
        <v>104.24139658999999</v>
      </c>
      <c r="EB136" s="66">
        <v>96.370338520000004</v>
      </c>
      <c r="EC136" s="66">
        <v>102.36412881</v>
      </c>
      <c r="ED136" s="66">
        <v>76.068218860000002</v>
      </c>
      <c r="EE136" s="66">
        <v>99.751116850000003</v>
      </c>
      <c r="EF136" s="66">
        <v>100.62480565</v>
      </c>
    </row>
    <row r="137" spans="1:136">
      <c r="A137" s="65" t="s">
        <v>86</v>
      </c>
      <c r="B137" s="66">
        <v>311.60119587999998</v>
      </c>
      <c r="C137" s="66">
        <v>141.85754482999999</v>
      </c>
      <c r="D137" s="66">
        <v>147.78567232</v>
      </c>
      <c r="E137" s="66">
        <v>215.29376925</v>
      </c>
      <c r="F137" s="66">
        <v>292.09180385000002</v>
      </c>
      <c r="G137" s="66">
        <v>287.60670766999999</v>
      </c>
      <c r="H137" s="66">
        <v>339.54570517000002</v>
      </c>
      <c r="I137" s="66">
        <v>286.29501606000002</v>
      </c>
      <c r="J137" s="66">
        <v>360.63202365999996</v>
      </c>
      <c r="K137" s="66">
        <v>234.31535709000002</v>
      </c>
      <c r="L137" s="66">
        <v>237.37615732</v>
      </c>
      <c r="M137" s="66">
        <v>252.61829750999999</v>
      </c>
      <c r="N137" s="66">
        <v>259.27922208000001</v>
      </c>
      <c r="O137" s="66">
        <v>235.71742810000001</v>
      </c>
      <c r="P137" s="66">
        <v>202.33036748000001</v>
      </c>
      <c r="Q137" s="66">
        <v>245.41706852999999</v>
      </c>
      <c r="R137" s="66">
        <v>288.04137624999998</v>
      </c>
      <c r="S137" s="66">
        <v>230.35914951000001</v>
      </c>
      <c r="T137" s="66">
        <v>164.32783470000001</v>
      </c>
      <c r="U137" s="66">
        <v>207.40579177000001</v>
      </c>
      <c r="V137" s="66">
        <v>263.22431268999998</v>
      </c>
      <c r="W137" s="66">
        <v>318.55040921</v>
      </c>
      <c r="X137" s="66">
        <v>348.45260100999997</v>
      </c>
      <c r="Y137" s="66">
        <v>231.14677217000002</v>
      </c>
      <c r="Z137" s="66">
        <v>245.80567359</v>
      </c>
      <c r="AA137" s="66">
        <v>212.27941881999999</v>
      </c>
      <c r="AB137" s="66">
        <v>233.50050053000001</v>
      </c>
      <c r="AC137" s="66">
        <v>257.04973041</v>
      </c>
      <c r="AD137" s="66">
        <v>304.46897866999996</v>
      </c>
      <c r="AE137" s="66">
        <v>243.32649851000002</v>
      </c>
      <c r="AF137" s="66">
        <v>197.09837136000002</v>
      </c>
      <c r="AG137" s="66">
        <v>336.59876672999997</v>
      </c>
      <c r="AH137" s="66">
        <v>315.17537909999999</v>
      </c>
      <c r="AI137" s="66">
        <v>264.08991943000001</v>
      </c>
      <c r="AJ137" s="66">
        <v>201.30201835</v>
      </c>
      <c r="AK137" s="66">
        <v>226.22797226</v>
      </c>
      <c r="AL137" s="66">
        <v>269.47256742000002</v>
      </c>
      <c r="AM137" s="66">
        <v>284.14596544</v>
      </c>
      <c r="AN137" s="66">
        <v>243.50464555000002</v>
      </c>
      <c r="AO137" s="66">
        <v>426.23091203000001</v>
      </c>
      <c r="AP137" s="66">
        <v>200.88896993</v>
      </c>
      <c r="AQ137" s="66">
        <v>289.54524301000004</v>
      </c>
      <c r="AR137" s="66">
        <v>275.65265736000003</v>
      </c>
      <c r="AS137" s="66">
        <v>359.61906979000003</v>
      </c>
      <c r="AT137" s="66">
        <v>308.38143120000001</v>
      </c>
      <c r="AU137" s="66">
        <v>290.08273828</v>
      </c>
      <c r="AV137" s="66">
        <v>313.90241781999998</v>
      </c>
      <c r="AW137" s="66">
        <v>294.60493430000002</v>
      </c>
      <c r="AX137" s="66">
        <v>243.38330221000001</v>
      </c>
      <c r="AY137" s="66">
        <v>235.74581849999998</v>
      </c>
      <c r="AZ137" s="66">
        <v>325.02796067999998</v>
      </c>
      <c r="BA137" s="66">
        <v>294.95136435999996</v>
      </c>
      <c r="BB137" s="66">
        <v>376.23503443999999</v>
      </c>
      <c r="BC137" s="66">
        <v>317.48948318999999</v>
      </c>
      <c r="BD137" s="66">
        <v>232.16727137999999</v>
      </c>
      <c r="BE137" s="66">
        <v>286.31849113999999</v>
      </c>
      <c r="BF137" s="66">
        <v>267.28937674999997</v>
      </c>
      <c r="BG137" s="66">
        <v>359.63871176999999</v>
      </c>
      <c r="BH137" s="66">
        <v>292.72322832999998</v>
      </c>
      <c r="BI137" s="66">
        <v>315.89240887</v>
      </c>
      <c r="BJ137" s="66">
        <v>309.28363145000003</v>
      </c>
      <c r="BK137" s="66">
        <v>320.18926391000002</v>
      </c>
      <c r="BL137" s="66">
        <v>267.78426461000004</v>
      </c>
      <c r="BM137" s="66">
        <v>215.08804264999998</v>
      </c>
      <c r="BN137" s="66">
        <v>209.25025026999998</v>
      </c>
      <c r="BO137" s="66">
        <v>190.55940211000001</v>
      </c>
      <c r="BP137" s="66">
        <v>246.22083124</v>
      </c>
      <c r="BQ137" s="66">
        <v>260.31033495000003</v>
      </c>
      <c r="BR137" s="66">
        <v>275.7984318</v>
      </c>
      <c r="BS137" s="66">
        <v>228.54991722</v>
      </c>
      <c r="BT137" s="66">
        <v>326.05440981000004</v>
      </c>
      <c r="BU137" s="66">
        <v>344.83881343999997</v>
      </c>
      <c r="BV137" s="66">
        <v>301.14840743999997</v>
      </c>
      <c r="BW137" s="66">
        <v>235.35303729999998</v>
      </c>
      <c r="BX137" s="66">
        <v>296.74245456000006</v>
      </c>
      <c r="BY137" s="66">
        <v>334.82416659</v>
      </c>
      <c r="BZ137" s="66">
        <v>336.06398626999999</v>
      </c>
      <c r="CA137" s="66">
        <v>310.66215299999999</v>
      </c>
      <c r="CB137" s="66">
        <v>262.28830578999998</v>
      </c>
      <c r="CC137" s="66">
        <v>285.15075694000001</v>
      </c>
      <c r="CD137" s="66">
        <v>233.22217309999999</v>
      </c>
      <c r="CE137" s="66">
        <v>275.44455083000003</v>
      </c>
      <c r="CF137" s="66">
        <v>272.02045939000004</v>
      </c>
      <c r="CG137" s="66">
        <v>261.94958076</v>
      </c>
      <c r="CH137" s="66">
        <v>269.55254294999997</v>
      </c>
      <c r="CI137" s="66">
        <v>231.36974359999999</v>
      </c>
      <c r="CJ137" s="66">
        <v>249.95109212</v>
      </c>
      <c r="CK137" s="66">
        <v>265.69979443</v>
      </c>
      <c r="CL137" s="66">
        <v>261.04330849999997</v>
      </c>
      <c r="CM137" s="66">
        <v>266.63235305000001</v>
      </c>
      <c r="CN137" s="66">
        <v>256.79385786</v>
      </c>
      <c r="CO137" s="66">
        <v>306.74813469000003</v>
      </c>
      <c r="CP137" s="66">
        <v>346.15373536999999</v>
      </c>
      <c r="CQ137" s="66">
        <v>280.45567857000003</v>
      </c>
      <c r="CR137" s="66">
        <v>231.75810051999997</v>
      </c>
      <c r="CS137" s="66">
        <v>269.88588420999997</v>
      </c>
      <c r="CT137" s="66">
        <v>226.13108966999999</v>
      </c>
      <c r="CU137" s="66">
        <v>249.34271343</v>
      </c>
      <c r="CV137" s="66">
        <v>202.51569702</v>
      </c>
      <c r="CW137" s="66">
        <v>197.34187403999999</v>
      </c>
      <c r="CX137" s="66">
        <v>240.94737911999999</v>
      </c>
      <c r="CY137" s="66">
        <v>245.26087692000002</v>
      </c>
      <c r="CZ137" s="66">
        <v>283.87951959999998</v>
      </c>
      <c r="DA137" s="66">
        <v>244.23954898</v>
      </c>
      <c r="DB137" s="66">
        <v>236.14418015999999</v>
      </c>
      <c r="DC137" s="66">
        <v>221.68711494999999</v>
      </c>
      <c r="DD137" s="66">
        <v>202.1557828</v>
      </c>
      <c r="DE137" s="66">
        <v>238.17106110999998</v>
      </c>
      <c r="DF137" s="66">
        <v>268.68775969000001</v>
      </c>
      <c r="DG137" s="66">
        <v>258.84525000000002</v>
      </c>
      <c r="DH137" s="66">
        <v>273.78994349999999</v>
      </c>
      <c r="DI137" s="66">
        <v>309.96783670000002</v>
      </c>
      <c r="DJ137" s="66">
        <v>297.02791609999997</v>
      </c>
      <c r="DK137" s="66">
        <v>196.21412049999998</v>
      </c>
      <c r="DL137" s="66">
        <v>201.32875319999999</v>
      </c>
      <c r="DM137" s="66">
        <v>272.40554700000001</v>
      </c>
      <c r="DN137" s="66">
        <v>286.052684</v>
      </c>
      <c r="DO137" s="66">
        <v>266.09514059999998</v>
      </c>
      <c r="DP137" s="66">
        <v>212.06878669999998</v>
      </c>
      <c r="DQ137" s="66">
        <v>207.81438420000001</v>
      </c>
      <c r="DR137" s="66">
        <v>238.55742330000001</v>
      </c>
      <c r="DS137" s="66">
        <v>267.1577777</v>
      </c>
      <c r="DT137" s="66">
        <v>288.48940979999998</v>
      </c>
      <c r="DU137" s="66">
        <v>253.1109807</v>
      </c>
      <c r="DV137" s="66">
        <v>220.41319929999997</v>
      </c>
      <c r="DW137" s="66">
        <v>148.75026</v>
      </c>
      <c r="DX137" s="66">
        <v>194.9291973</v>
      </c>
      <c r="DY137" s="66">
        <v>185.7867292</v>
      </c>
      <c r="DZ137" s="66">
        <v>159.21088420000001</v>
      </c>
      <c r="EA137" s="66">
        <v>191.33496600000001</v>
      </c>
      <c r="EB137" s="66">
        <v>215.54921469999999</v>
      </c>
      <c r="EC137" s="66">
        <v>191.16609149999999</v>
      </c>
      <c r="ED137" s="66">
        <v>223.5403134</v>
      </c>
      <c r="EE137" s="66">
        <v>169.50306129999998</v>
      </c>
      <c r="EF137" s="66">
        <v>165.99864630000002</v>
      </c>
    </row>
    <row r="138" spans="1:136">
      <c r="A138" s="65" t="s">
        <v>87</v>
      </c>
      <c r="B138" s="66">
        <v>236.03451229999999</v>
      </c>
      <c r="C138" s="66">
        <v>203.55432358000002</v>
      </c>
      <c r="D138" s="66">
        <v>190.85138918000001</v>
      </c>
      <c r="E138" s="66">
        <v>152.19870071</v>
      </c>
      <c r="F138" s="66">
        <v>173.41929537999999</v>
      </c>
      <c r="G138" s="66">
        <v>139.28554833999999</v>
      </c>
      <c r="H138" s="66">
        <v>158.89879893</v>
      </c>
      <c r="I138" s="66">
        <v>150.65404150000001</v>
      </c>
      <c r="J138" s="66">
        <v>124.5480522</v>
      </c>
      <c r="K138" s="66">
        <v>104.21161513</v>
      </c>
      <c r="L138" s="66">
        <v>194.42749003</v>
      </c>
      <c r="M138" s="66">
        <v>157.44863552999999</v>
      </c>
      <c r="N138" s="66">
        <v>119.93429775000001</v>
      </c>
      <c r="O138" s="66">
        <v>128.13819085</v>
      </c>
      <c r="P138" s="66">
        <v>148.84505870000001</v>
      </c>
      <c r="Q138" s="66">
        <v>162.82848072000002</v>
      </c>
      <c r="R138" s="66">
        <v>163.74258401999998</v>
      </c>
      <c r="S138" s="66">
        <v>135.14137516</v>
      </c>
      <c r="T138" s="66">
        <v>153.35027425999999</v>
      </c>
      <c r="U138" s="66">
        <v>153.48090765000001</v>
      </c>
      <c r="V138" s="66">
        <v>212.74626748</v>
      </c>
      <c r="W138" s="66">
        <v>137.92711272</v>
      </c>
      <c r="X138" s="66">
        <v>165.71586299000001</v>
      </c>
      <c r="Y138" s="66">
        <v>197.93007983000001</v>
      </c>
      <c r="Z138" s="66">
        <v>160.15085352</v>
      </c>
      <c r="AA138" s="66">
        <v>191.09164014999999</v>
      </c>
      <c r="AB138" s="66">
        <v>152.54802552000001</v>
      </c>
      <c r="AC138" s="66">
        <v>125.42623788</v>
      </c>
      <c r="AD138" s="66">
        <v>141.20831455000001</v>
      </c>
      <c r="AE138" s="66">
        <v>101.66629453</v>
      </c>
      <c r="AF138" s="66">
        <v>119.00080538</v>
      </c>
      <c r="AG138" s="66">
        <v>110.27557862</v>
      </c>
      <c r="AH138" s="66">
        <v>151.89056907</v>
      </c>
      <c r="AI138" s="66">
        <v>131.28361795000001</v>
      </c>
      <c r="AJ138" s="66">
        <v>145.71077787000002</v>
      </c>
      <c r="AK138" s="66">
        <v>193.75260506000001</v>
      </c>
      <c r="AL138" s="66">
        <v>129.73092822999999</v>
      </c>
      <c r="AM138" s="66">
        <v>136.59991889</v>
      </c>
      <c r="AN138" s="66">
        <v>154.18136966</v>
      </c>
      <c r="AO138" s="66">
        <v>136.62164551999999</v>
      </c>
      <c r="AP138" s="66">
        <v>128.16546953</v>
      </c>
      <c r="AQ138" s="66">
        <v>137.86960203000001</v>
      </c>
      <c r="AR138" s="66">
        <v>56.762272959999997</v>
      </c>
      <c r="AS138" s="66">
        <v>92.513441180000001</v>
      </c>
      <c r="AT138" s="66">
        <v>145.54454258999999</v>
      </c>
      <c r="AU138" s="66">
        <v>103.92144854</v>
      </c>
      <c r="AV138" s="66">
        <v>125.17889534</v>
      </c>
      <c r="AW138" s="66">
        <v>114.37727783</v>
      </c>
      <c r="AX138" s="66">
        <v>111.37426859999999</v>
      </c>
      <c r="AY138" s="66">
        <v>108.12636334999999</v>
      </c>
      <c r="AZ138" s="66">
        <v>106.80371602</v>
      </c>
      <c r="BA138" s="66">
        <v>134.80072709999999</v>
      </c>
      <c r="BB138" s="66">
        <v>132.89489316000001</v>
      </c>
      <c r="BC138" s="66">
        <v>79.523476579999993</v>
      </c>
      <c r="BD138" s="66">
        <v>117.27090891</v>
      </c>
      <c r="BE138" s="66">
        <v>118.53781359</v>
      </c>
      <c r="BF138" s="66">
        <v>97.173021439999999</v>
      </c>
      <c r="BG138" s="66">
        <v>82.484204949999992</v>
      </c>
      <c r="BH138" s="66">
        <v>104.21401720999999</v>
      </c>
      <c r="BI138" s="66">
        <v>121.24485323</v>
      </c>
      <c r="BJ138" s="66">
        <v>148.35660869999998</v>
      </c>
      <c r="BK138" s="66">
        <v>79.145628090000002</v>
      </c>
      <c r="BL138" s="66">
        <v>72.023408810000006</v>
      </c>
      <c r="BM138" s="66">
        <v>108.18943161999999</v>
      </c>
      <c r="BN138" s="66">
        <v>96.64429598000001</v>
      </c>
      <c r="BO138" s="66">
        <v>143.31284817</v>
      </c>
      <c r="BP138" s="66">
        <v>128.70620460999999</v>
      </c>
      <c r="BQ138" s="66">
        <v>59.427673219999996</v>
      </c>
      <c r="BR138" s="66">
        <v>90.110384639999992</v>
      </c>
      <c r="BS138" s="66">
        <v>70.393069560000001</v>
      </c>
      <c r="BT138" s="66">
        <v>66.910834940000001</v>
      </c>
      <c r="BU138" s="66">
        <v>44.969025209999998</v>
      </c>
      <c r="BV138" s="66">
        <v>91.98262124</v>
      </c>
      <c r="BW138" s="66">
        <v>65.734791290000004</v>
      </c>
      <c r="BX138" s="66">
        <v>35.683081229999999</v>
      </c>
      <c r="BY138" s="66">
        <v>76.721296649999999</v>
      </c>
      <c r="BZ138" s="66">
        <v>70.711634369999999</v>
      </c>
      <c r="CA138" s="66">
        <v>46.664017520000002</v>
      </c>
      <c r="CB138" s="66">
        <v>86.682379269999998</v>
      </c>
      <c r="CC138" s="66">
        <v>107.70301573</v>
      </c>
      <c r="CD138" s="66">
        <v>136.49833304000001</v>
      </c>
      <c r="CE138" s="66">
        <v>73.36010392</v>
      </c>
      <c r="CF138" s="66">
        <v>97.202574059999989</v>
      </c>
      <c r="CG138" s="66">
        <v>121.83187096</v>
      </c>
      <c r="CH138" s="66">
        <v>82.765787950000004</v>
      </c>
      <c r="CI138" s="66">
        <v>71.065358349999997</v>
      </c>
      <c r="CJ138" s="66">
        <v>109.84732926999999</v>
      </c>
      <c r="CK138" s="66">
        <v>82.456709259999997</v>
      </c>
      <c r="CL138" s="66">
        <v>56.723149649999996</v>
      </c>
      <c r="CM138" s="66">
        <v>53.985555360000006</v>
      </c>
      <c r="CN138" s="66">
        <v>80.462993940000004</v>
      </c>
      <c r="CO138" s="66">
        <v>92.175241230000012</v>
      </c>
      <c r="CP138" s="66">
        <v>45.923091110000001</v>
      </c>
      <c r="CQ138" s="66">
        <v>37.595851869999997</v>
      </c>
      <c r="CR138" s="66">
        <v>46.532411800000006</v>
      </c>
      <c r="CS138" s="66">
        <v>71.62496723000001</v>
      </c>
      <c r="CT138" s="66">
        <v>49.746899089999999</v>
      </c>
      <c r="CU138" s="66">
        <v>86.465749799999998</v>
      </c>
      <c r="CV138" s="66">
        <v>70.442780330000005</v>
      </c>
      <c r="CW138" s="66">
        <v>61.139496209999997</v>
      </c>
      <c r="CX138" s="66">
        <v>98.79587140000001</v>
      </c>
      <c r="CY138" s="66">
        <v>63.155517780000004</v>
      </c>
      <c r="CZ138" s="66">
        <v>64.335472449999997</v>
      </c>
      <c r="DA138" s="66">
        <v>42.978606360000001</v>
      </c>
      <c r="DB138" s="66">
        <v>62.632247599999999</v>
      </c>
      <c r="DC138" s="66">
        <v>68.014958320000005</v>
      </c>
      <c r="DD138" s="66">
        <v>34.653347719999999</v>
      </c>
      <c r="DE138" s="66">
        <v>43.20431292</v>
      </c>
      <c r="DF138" s="66">
        <v>30.931254409999998</v>
      </c>
      <c r="DG138" s="66">
        <v>36.239312720000001</v>
      </c>
      <c r="DH138" s="66">
        <v>52.98985682</v>
      </c>
      <c r="DI138" s="66">
        <v>42.208769480000001</v>
      </c>
      <c r="DJ138" s="66">
        <v>39.587056860000004</v>
      </c>
      <c r="DK138" s="66">
        <v>61.051226</v>
      </c>
      <c r="DL138" s="66">
        <v>45.07046536</v>
      </c>
      <c r="DM138" s="66">
        <v>50.373311629999996</v>
      </c>
      <c r="DN138" s="66">
        <v>53.048851519999999</v>
      </c>
      <c r="DO138" s="66">
        <v>48.192755360000007</v>
      </c>
      <c r="DP138" s="66">
        <v>58.007683400000005</v>
      </c>
      <c r="DQ138" s="66">
        <v>50.536863159999996</v>
      </c>
      <c r="DR138" s="66">
        <v>39.289849799999999</v>
      </c>
      <c r="DS138" s="66">
        <v>54.252550249999999</v>
      </c>
      <c r="DT138" s="66">
        <v>53.931143329999998</v>
      </c>
      <c r="DU138" s="66">
        <v>43.519288590000002</v>
      </c>
      <c r="DV138" s="66">
        <v>49.507842079999996</v>
      </c>
      <c r="DW138" s="66">
        <v>55.55395103</v>
      </c>
      <c r="DX138" s="66">
        <v>47.00546817</v>
      </c>
      <c r="DY138" s="66">
        <v>53.711161159999996</v>
      </c>
      <c r="DZ138" s="66">
        <v>40.374248979999997</v>
      </c>
      <c r="EA138" s="66">
        <v>29.761930999999997</v>
      </c>
      <c r="EB138" s="66">
        <v>54.67177186</v>
      </c>
      <c r="EC138" s="66">
        <v>42.37513105</v>
      </c>
      <c r="ED138" s="66">
        <v>41.197671710000002</v>
      </c>
      <c r="EE138" s="66">
        <v>34.815525559999998</v>
      </c>
      <c r="EF138" s="66">
        <v>31.0421607</v>
      </c>
    </row>
    <row r="139" spans="1:136">
      <c r="A139" s="65" t="s">
        <v>88</v>
      </c>
      <c r="B139" s="66">
        <v>769.78307295000002</v>
      </c>
      <c r="C139" s="66">
        <v>695.73766180999996</v>
      </c>
      <c r="D139" s="66">
        <v>768.98744345</v>
      </c>
      <c r="E139" s="66">
        <v>692.56830202000003</v>
      </c>
      <c r="F139" s="66">
        <v>639.54164442999991</v>
      </c>
      <c r="G139" s="66">
        <v>714.73203667999996</v>
      </c>
      <c r="H139" s="66">
        <v>627.98804599999994</v>
      </c>
      <c r="I139" s="66">
        <v>876.50979873999995</v>
      </c>
      <c r="J139" s="66">
        <v>899.47270928</v>
      </c>
      <c r="K139" s="66">
        <v>655.40047463999997</v>
      </c>
      <c r="L139" s="66">
        <v>523.66345588000001</v>
      </c>
      <c r="M139" s="66">
        <v>692.73674415999994</v>
      </c>
      <c r="N139" s="66">
        <v>662.62829839999995</v>
      </c>
      <c r="O139" s="66">
        <v>430.17060824999999</v>
      </c>
      <c r="P139" s="66">
        <v>607.87728148999997</v>
      </c>
      <c r="Q139" s="66">
        <v>496.28232512</v>
      </c>
      <c r="R139" s="66">
        <v>679.23542987999997</v>
      </c>
      <c r="S139" s="66">
        <v>688.99795659000006</v>
      </c>
      <c r="T139" s="66">
        <v>556.99528013999998</v>
      </c>
      <c r="U139" s="66">
        <v>516.65877998999997</v>
      </c>
      <c r="V139" s="66">
        <v>572.72562844999993</v>
      </c>
      <c r="W139" s="66">
        <v>724.67016212999999</v>
      </c>
      <c r="X139" s="66">
        <v>562.41063821</v>
      </c>
      <c r="Y139" s="66">
        <v>620.91646713</v>
      </c>
      <c r="Z139" s="66">
        <v>712.34600664000004</v>
      </c>
      <c r="AA139" s="66">
        <v>495.63743105999998</v>
      </c>
      <c r="AB139" s="66">
        <v>519.05512118000001</v>
      </c>
      <c r="AC139" s="66">
        <v>542.45125479000001</v>
      </c>
      <c r="AD139" s="66">
        <v>439.12642607999999</v>
      </c>
      <c r="AE139" s="66">
        <v>487.79914353000004</v>
      </c>
      <c r="AF139" s="66">
        <v>578.87717184999997</v>
      </c>
      <c r="AG139" s="66">
        <v>552.93032303999996</v>
      </c>
      <c r="AH139" s="66">
        <v>513.84128357000009</v>
      </c>
      <c r="AI139" s="66">
        <v>591.37924319000001</v>
      </c>
      <c r="AJ139" s="66">
        <v>510.24089985000001</v>
      </c>
      <c r="AK139" s="66">
        <v>620.06830532000004</v>
      </c>
      <c r="AL139" s="66">
        <v>508.20279831000005</v>
      </c>
      <c r="AM139" s="66">
        <v>386.68775479999999</v>
      </c>
      <c r="AN139" s="66">
        <v>446.52656834999999</v>
      </c>
      <c r="AO139" s="66">
        <v>657.91233590000002</v>
      </c>
      <c r="AP139" s="66">
        <v>477.03578987999998</v>
      </c>
      <c r="AQ139" s="66">
        <v>413.48134182000001</v>
      </c>
      <c r="AR139" s="66">
        <v>504.48426434999999</v>
      </c>
      <c r="AS139" s="66">
        <v>499.13297957999998</v>
      </c>
      <c r="AT139" s="66">
        <v>421.06007922000003</v>
      </c>
      <c r="AU139" s="66">
        <v>384.25555852000002</v>
      </c>
      <c r="AV139" s="66">
        <v>502.91224268999997</v>
      </c>
      <c r="AW139" s="66">
        <v>469.88706229000002</v>
      </c>
      <c r="AX139" s="66">
        <v>591.33613317000004</v>
      </c>
      <c r="AY139" s="66">
        <v>495.25804747000001</v>
      </c>
      <c r="AZ139" s="66">
        <v>482.51919356000002</v>
      </c>
      <c r="BA139" s="66">
        <v>487.05161702999999</v>
      </c>
      <c r="BB139" s="66">
        <v>445.64057768999999</v>
      </c>
      <c r="BC139" s="66">
        <v>432.41855525999995</v>
      </c>
      <c r="BD139" s="66">
        <v>422.95038249000004</v>
      </c>
      <c r="BE139" s="66">
        <v>434.75780749</v>
      </c>
      <c r="BF139" s="66">
        <v>501.95400415000006</v>
      </c>
      <c r="BG139" s="66">
        <v>404.05479625999999</v>
      </c>
      <c r="BH139" s="66">
        <v>378.65468834000001</v>
      </c>
      <c r="BI139" s="66">
        <v>412.37579901999999</v>
      </c>
      <c r="BJ139" s="66">
        <v>384.67600434999997</v>
      </c>
      <c r="BK139" s="66">
        <v>451.09994585999999</v>
      </c>
      <c r="BL139" s="66">
        <v>370.77420218999998</v>
      </c>
      <c r="BM139" s="66">
        <v>381.22714919999999</v>
      </c>
      <c r="BN139" s="66">
        <v>325.64215805999999</v>
      </c>
      <c r="BO139" s="66">
        <v>341.0877064</v>
      </c>
      <c r="BP139" s="66">
        <v>363.50687651999999</v>
      </c>
      <c r="BQ139" s="66">
        <v>388.38337449999995</v>
      </c>
      <c r="BR139" s="66">
        <v>426.57258048</v>
      </c>
      <c r="BS139" s="66">
        <v>491.22588906999999</v>
      </c>
      <c r="BT139" s="66">
        <v>381.35916530999998</v>
      </c>
      <c r="BU139" s="66">
        <v>461.96477082000001</v>
      </c>
      <c r="BV139" s="66">
        <v>397.85929048000003</v>
      </c>
      <c r="BW139" s="66">
        <v>412.69593399999997</v>
      </c>
      <c r="BX139" s="66">
        <v>354.65629519999999</v>
      </c>
      <c r="BY139" s="66">
        <v>370.97094126000002</v>
      </c>
      <c r="BZ139" s="66">
        <v>391.53271351000001</v>
      </c>
      <c r="CA139" s="66">
        <v>317.89535696999997</v>
      </c>
      <c r="CB139" s="66">
        <v>295.29955407</v>
      </c>
      <c r="CC139" s="66">
        <v>282.79836465</v>
      </c>
      <c r="CD139" s="66">
        <v>298.82858028999999</v>
      </c>
      <c r="CE139" s="66">
        <v>299.69506823</v>
      </c>
      <c r="CF139" s="66">
        <v>346.13884065000002</v>
      </c>
      <c r="CG139" s="66">
        <v>377.82676354</v>
      </c>
      <c r="CH139" s="66">
        <v>344.71647480000001</v>
      </c>
      <c r="CI139" s="66">
        <v>332.99250401</v>
      </c>
      <c r="CJ139" s="66">
        <v>287.27864918</v>
      </c>
      <c r="CK139" s="66">
        <v>351.24385551</v>
      </c>
      <c r="CL139" s="66">
        <v>357.76440037999998</v>
      </c>
      <c r="CM139" s="66">
        <v>297.41261606</v>
      </c>
      <c r="CN139" s="66">
        <v>305.83529175000001</v>
      </c>
      <c r="CO139" s="66">
        <v>297.65663831000001</v>
      </c>
      <c r="CP139" s="66">
        <v>292.4141267</v>
      </c>
      <c r="CQ139" s="66">
        <v>236.93050640000001</v>
      </c>
      <c r="CR139" s="66">
        <v>254.92696677999999</v>
      </c>
      <c r="CS139" s="66">
        <v>290.77367513000002</v>
      </c>
      <c r="CT139" s="66">
        <v>238.95949532999998</v>
      </c>
      <c r="CU139" s="66">
        <v>301.73075071</v>
      </c>
      <c r="CV139" s="66">
        <v>307.63579893999997</v>
      </c>
      <c r="CW139" s="66">
        <v>286.39857870000003</v>
      </c>
      <c r="CX139" s="66">
        <v>274.54842499</v>
      </c>
      <c r="CY139" s="66">
        <v>209.86251016</v>
      </c>
      <c r="CZ139" s="66">
        <v>245.44834397</v>
      </c>
      <c r="DA139" s="66">
        <v>329.88356090000002</v>
      </c>
      <c r="DB139" s="66">
        <v>335.67887934999999</v>
      </c>
      <c r="DC139" s="66">
        <v>302.06428325000002</v>
      </c>
      <c r="DD139" s="66">
        <v>342.33774832999995</v>
      </c>
      <c r="DE139" s="66">
        <v>290.70965095999998</v>
      </c>
      <c r="DF139" s="66">
        <v>290.63784720000001</v>
      </c>
      <c r="DG139" s="66">
        <v>299.50395292000002</v>
      </c>
      <c r="DH139" s="66">
        <v>338.53749748999996</v>
      </c>
      <c r="DI139" s="66">
        <v>269.93184989999997</v>
      </c>
      <c r="DJ139" s="66">
        <v>239.54945486999998</v>
      </c>
      <c r="DK139" s="66">
        <v>284.50735506000001</v>
      </c>
      <c r="DL139" s="66">
        <v>326.39923547000001</v>
      </c>
      <c r="DM139" s="66">
        <v>311.57032483</v>
      </c>
      <c r="DN139" s="66">
        <v>274.72961746999999</v>
      </c>
      <c r="DO139" s="66">
        <v>250.41830948</v>
      </c>
      <c r="DP139" s="66">
        <v>276.50009847000001</v>
      </c>
      <c r="DQ139" s="66">
        <v>271.23165075000003</v>
      </c>
      <c r="DR139" s="66">
        <v>226.10975203000001</v>
      </c>
      <c r="DS139" s="66">
        <v>208.93357664000001</v>
      </c>
      <c r="DT139" s="66">
        <v>234.44631489</v>
      </c>
      <c r="DU139" s="66">
        <v>231.34253973</v>
      </c>
      <c r="DV139" s="66">
        <v>270.64209445999995</v>
      </c>
      <c r="DW139" s="66">
        <v>204.71551342000001</v>
      </c>
      <c r="DX139" s="66">
        <v>217.88438944000001</v>
      </c>
      <c r="DY139" s="66">
        <v>213.97733868</v>
      </c>
      <c r="DZ139" s="66">
        <v>222.04962423000001</v>
      </c>
      <c r="EA139" s="66">
        <v>208.41044091999998</v>
      </c>
      <c r="EB139" s="66">
        <v>207.57777948</v>
      </c>
      <c r="EC139" s="66">
        <v>208.99417700000001</v>
      </c>
      <c r="ED139" s="66">
        <v>206.63169359</v>
      </c>
      <c r="EE139" s="66">
        <v>191.91313789</v>
      </c>
      <c r="EF139" s="66">
        <v>168.14634139999998</v>
      </c>
    </row>
    <row r="140" spans="1:136">
      <c r="A140" s="65" t="s">
        <v>89</v>
      </c>
      <c r="B140" s="66">
        <v>601.04073420999998</v>
      </c>
      <c r="C140" s="66">
        <v>660.17561327999999</v>
      </c>
      <c r="D140" s="66">
        <v>648.84760037000001</v>
      </c>
      <c r="E140" s="66">
        <v>628.71357740000008</v>
      </c>
      <c r="F140" s="66">
        <v>648.53327182999999</v>
      </c>
      <c r="G140" s="66">
        <v>764.20730017000005</v>
      </c>
      <c r="H140" s="66">
        <v>723.39267676999998</v>
      </c>
      <c r="I140" s="66">
        <v>644.58640063999997</v>
      </c>
      <c r="J140" s="66">
        <v>482.45640886000001</v>
      </c>
      <c r="K140" s="66">
        <v>793.12461856999994</v>
      </c>
      <c r="L140" s="66">
        <v>605.12113470000008</v>
      </c>
      <c r="M140" s="66">
        <v>680.81279513000004</v>
      </c>
      <c r="N140" s="66">
        <v>699.72031487999993</v>
      </c>
      <c r="O140" s="66">
        <v>497.47210115000001</v>
      </c>
      <c r="P140" s="66">
        <v>598.69477425000002</v>
      </c>
      <c r="Q140" s="66">
        <v>678.35011314999997</v>
      </c>
      <c r="R140" s="66">
        <v>667.39803144999996</v>
      </c>
      <c r="S140" s="66">
        <v>509.02616132999998</v>
      </c>
      <c r="T140" s="66">
        <v>541.33777421000002</v>
      </c>
      <c r="U140" s="66">
        <v>575.77715826999997</v>
      </c>
      <c r="V140" s="66">
        <v>610.61273181000001</v>
      </c>
      <c r="W140" s="66">
        <v>565.30506801999991</v>
      </c>
      <c r="X140" s="66">
        <v>364.29653986</v>
      </c>
      <c r="Y140" s="66">
        <v>420.01902489999998</v>
      </c>
      <c r="Z140" s="66">
        <v>327.98838396999997</v>
      </c>
      <c r="AA140" s="66">
        <v>494.79251870000002</v>
      </c>
      <c r="AB140" s="66">
        <v>476.02407719999997</v>
      </c>
      <c r="AC140" s="66">
        <v>543.84632410999995</v>
      </c>
      <c r="AD140" s="66">
        <v>504.11292764999996</v>
      </c>
      <c r="AE140" s="66">
        <v>550.93108762999998</v>
      </c>
      <c r="AF140" s="66">
        <v>558.85799772999997</v>
      </c>
      <c r="AG140" s="66">
        <v>561.34805234999999</v>
      </c>
      <c r="AH140" s="66">
        <v>406.61375341999997</v>
      </c>
      <c r="AI140" s="66">
        <v>471.95467856000005</v>
      </c>
      <c r="AJ140" s="66">
        <v>419.34959349999997</v>
      </c>
      <c r="AK140" s="66">
        <v>353.89295687999999</v>
      </c>
      <c r="AL140" s="66">
        <v>380.44348064999997</v>
      </c>
      <c r="AM140" s="66">
        <v>404.23719304999997</v>
      </c>
      <c r="AN140" s="66">
        <v>412.72070001999998</v>
      </c>
      <c r="AO140" s="66">
        <v>511.69253454</v>
      </c>
      <c r="AP140" s="66">
        <v>472.52961230000005</v>
      </c>
      <c r="AQ140" s="66">
        <v>398.28484443000002</v>
      </c>
      <c r="AR140" s="66">
        <v>365.20867714000002</v>
      </c>
      <c r="AS140" s="66">
        <v>474.14508783999997</v>
      </c>
      <c r="AT140" s="66">
        <v>420.03757422000001</v>
      </c>
      <c r="AU140" s="66">
        <v>435.86728313999998</v>
      </c>
      <c r="AV140" s="66">
        <v>480.09411827000002</v>
      </c>
      <c r="AW140" s="66">
        <v>507.29390268999998</v>
      </c>
      <c r="AX140" s="66">
        <v>390.34353912999995</v>
      </c>
      <c r="AY140" s="66">
        <v>420.77948121999998</v>
      </c>
      <c r="AZ140" s="66">
        <v>363.96992459000001</v>
      </c>
      <c r="BA140" s="66">
        <v>492.67337083000001</v>
      </c>
      <c r="BB140" s="66">
        <v>448.60644199000001</v>
      </c>
      <c r="BC140" s="66">
        <v>367.35201986999999</v>
      </c>
      <c r="BD140" s="66">
        <v>397.37128258000001</v>
      </c>
      <c r="BE140" s="66">
        <v>403.04763244000003</v>
      </c>
      <c r="BF140" s="66">
        <v>363.25226599999996</v>
      </c>
      <c r="BG140" s="66">
        <v>404.99362021000002</v>
      </c>
      <c r="BH140" s="66">
        <v>397.05494517</v>
      </c>
      <c r="BI140" s="66">
        <v>402.97279908999997</v>
      </c>
      <c r="BJ140" s="66">
        <v>369.18847428999999</v>
      </c>
      <c r="BK140" s="66">
        <v>424.68409372999997</v>
      </c>
      <c r="BL140" s="66">
        <v>418.33470689000001</v>
      </c>
      <c r="BM140" s="66">
        <v>354.13164019999999</v>
      </c>
      <c r="BN140" s="66">
        <v>407.59989966000001</v>
      </c>
      <c r="BO140" s="66">
        <v>426.34691731999999</v>
      </c>
      <c r="BP140" s="66">
        <v>484.26219771000001</v>
      </c>
      <c r="BQ140" s="66">
        <v>398.43776446999999</v>
      </c>
      <c r="BR140" s="66">
        <v>372.85312481000005</v>
      </c>
      <c r="BS140" s="66">
        <v>425.42053676</v>
      </c>
      <c r="BT140" s="66">
        <v>396.85500272000002</v>
      </c>
      <c r="BU140" s="66">
        <v>410.38670172000002</v>
      </c>
      <c r="BV140" s="66">
        <v>366.02004241999998</v>
      </c>
      <c r="BW140" s="66">
        <v>416.78387566999999</v>
      </c>
      <c r="BX140" s="66">
        <v>370.80469980999999</v>
      </c>
      <c r="BY140" s="66">
        <v>354.51202324000002</v>
      </c>
      <c r="BZ140" s="66">
        <v>342.44341235000002</v>
      </c>
      <c r="CA140" s="66">
        <v>319.80195603000004</v>
      </c>
      <c r="CB140" s="66">
        <v>333.46128131</v>
      </c>
      <c r="CC140" s="66">
        <v>398.94407745000001</v>
      </c>
      <c r="CD140" s="66">
        <v>393.01174829000001</v>
      </c>
      <c r="CE140" s="66">
        <v>391.32117829999999</v>
      </c>
      <c r="CF140" s="66">
        <v>289.09393084999999</v>
      </c>
      <c r="CG140" s="66">
        <v>289.21872970000004</v>
      </c>
      <c r="CH140" s="66">
        <v>307.59139748999996</v>
      </c>
      <c r="CI140" s="66">
        <v>277.33406157000002</v>
      </c>
      <c r="CJ140" s="66">
        <v>257.02601986000002</v>
      </c>
      <c r="CK140" s="66">
        <v>270.33105525000002</v>
      </c>
      <c r="CL140" s="66">
        <v>312.63194621000002</v>
      </c>
      <c r="CM140" s="66">
        <v>336.20967452999997</v>
      </c>
      <c r="CN140" s="66">
        <v>260.62946613000003</v>
      </c>
      <c r="CO140" s="66">
        <v>345.27653910999999</v>
      </c>
      <c r="CP140" s="66">
        <v>313.58674930999996</v>
      </c>
      <c r="CQ140" s="66">
        <v>335.65451788999997</v>
      </c>
      <c r="CR140" s="66">
        <v>249.58054083000002</v>
      </c>
      <c r="CS140" s="66">
        <v>274.12035722999997</v>
      </c>
      <c r="CT140" s="66">
        <v>150.86108461999999</v>
      </c>
      <c r="CU140" s="66">
        <v>173.05033809999998</v>
      </c>
      <c r="CV140" s="66">
        <v>199.92108395999998</v>
      </c>
      <c r="CW140" s="66">
        <v>180.40843038999998</v>
      </c>
      <c r="CX140" s="66">
        <v>186.26868992999999</v>
      </c>
      <c r="CY140" s="66">
        <v>195.34395633</v>
      </c>
      <c r="CZ140" s="66">
        <v>189.94151099000001</v>
      </c>
      <c r="DA140" s="66">
        <v>203.03907670999999</v>
      </c>
      <c r="DB140" s="66">
        <v>212.87250064</v>
      </c>
      <c r="DC140" s="66">
        <v>175.51184061999999</v>
      </c>
      <c r="DD140" s="66">
        <v>223.05674728</v>
      </c>
      <c r="DE140" s="66">
        <v>170.18177688</v>
      </c>
      <c r="DF140" s="66">
        <v>190.38395910999998</v>
      </c>
      <c r="DG140" s="66">
        <v>215.01532069000001</v>
      </c>
      <c r="DH140" s="66">
        <v>181.51529054</v>
      </c>
      <c r="DI140" s="66">
        <v>163.33252155</v>
      </c>
      <c r="DJ140" s="66">
        <v>148.19986377000001</v>
      </c>
      <c r="DK140" s="66">
        <v>173.89056418000001</v>
      </c>
      <c r="DL140" s="66">
        <v>159.82978344999998</v>
      </c>
      <c r="DM140" s="66">
        <v>163.22052084000001</v>
      </c>
      <c r="DN140" s="66">
        <v>176.32660111000001</v>
      </c>
      <c r="DO140" s="66">
        <v>140.10646824000003</v>
      </c>
      <c r="DP140" s="66">
        <v>174.62634478000001</v>
      </c>
      <c r="DQ140" s="66">
        <v>171.23984446999998</v>
      </c>
      <c r="DR140" s="66">
        <v>148.99365193</v>
      </c>
      <c r="DS140" s="66">
        <v>124.14006096</v>
      </c>
      <c r="DT140" s="66">
        <v>130.42358677999999</v>
      </c>
      <c r="DU140" s="66">
        <v>144.90986823</v>
      </c>
      <c r="DV140" s="66">
        <v>146.87694540999999</v>
      </c>
      <c r="DW140" s="66">
        <v>132.80370597999999</v>
      </c>
      <c r="DX140" s="66">
        <v>134.98951997</v>
      </c>
      <c r="DY140" s="66">
        <v>139.44439697999999</v>
      </c>
      <c r="DZ140" s="66">
        <v>135.31318474</v>
      </c>
      <c r="EA140" s="66">
        <v>115.82352623</v>
      </c>
      <c r="EB140" s="66">
        <v>130.94355702000001</v>
      </c>
      <c r="EC140" s="66">
        <v>135.16458385000001</v>
      </c>
      <c r="ED140" s="66">
        <v>126.94986607</v>
      </c>
      <c r="EE140" s="66">
        <v>106.14564487000001</v>
      </c>
      <c r="EF140" s="66">
        <v>116.11316348</v>
      </c>
    </row>
    <row r="141" spans="1:136">
      <c r="A141" s="65" t="s">
        <v>90</v>
      </c>
      <c r="B141" s="66">
        <v>549.72564140999998</v>
      </c>
      <c r="C141" s="66">
        <v>390.72340972000001</v>
      </c>
      <c r="D141" s="66">
        <v>367.12780451000003</v>
      </c>
      <c r="E141" s="66">
        <v>358.67851165000002</v>
      </c>
      <c r="F141" s="66">
        <v>483.40797254</v>
      </c>
      <c r="G141" s="66">
        <v>580.84880391999991</v>
      </c>
      <c r="H141" s="66">
        <v>492.30168028999998</v>
      </c>
      <c r="I141" s="66">
        <v>469.72206589000001</v>
      </c>
      <c r="J141" s="66">
        <v>501.83190249</v>
      </c>
      <c r="K141" s="66">
        <v>450.03755183999999</v>
      </c>
      <c r="L141" s="66">
        <v>451.48504617000003</v>
      </c>
      <c r="M141" s="66">
        <v>516.37518342999999</v>
      </c>
      <c r="N141" s="66">
        <v>467.06308676000003</v>
      </c>
      <c r="O141" s="66">
        <v>529.77190304999999</v>
      </c>
      <c r="P141" s="66">
        <v>499.76417979999997</v>
      </c>
      <c r="Q141" s="66">
        <v>520.97710452000001</v>
      </c>
      <c r="R141" s="66">
        <v>454.05945816999997</v>
      </c>
      <c r="S141" s="66">
        <v>359.15280371</v>
      </c>
      <c r="T141" s="66">
        <v>528.35450457000002</v>
      </c>
      <c r="U141" s="66">
        <v>515.96918641999991</v>
      </c>
      <c r="V141" s="66">
        <v>517.39332348000005</v>
      </c>
      <c r="W141" s="66">
        <v>381.13966262999998</v>
      </c>
      <c r="X141" s="66">
        <v>350.69868302999998</v>
      </c>
      <c r="Y141" s="66">
        <v>379.9041934</v>
      </c>
      <c r="Z141" s="66">
        <v>397.10081305</v>
      </c>
      <c r="AA141" s="66">
        <v>558.08510140999999</v>
      </c>
      <c r="AB141" s="66">
        <v>430.73695648</v>
      </c>
      <c r="AC141" s="66">
        <v>470.43109411</v>
      </c>
      <c r="AD141" s="66">
        <v>444.56235382</v>
      </c>
      <c r="AE141" s="66">
        <v>385.67598314999998</v>
      </c>
      <c r="AF141" s="66">
        <v>333.43393530000003</v>
      </c>
      <c r="AG141" s="66">
        <v>360.40638465999996</v>
      </c>
      <c r="AH141" s="66">
        <v>282.75763111000003</v>
      </c>
      <c r="AI141" s="66">
        <v>299.28854695000001</v>
      </c>
      <c r="AJ141" s="66">
        <v>342.04871857000001</v>
      </c>
      <c r="AK141" s="66">
        <v>382.85156111000003</v>
      </c>
      <c r="AL141" s="66">
        <v>288.30555555000001</v>
      </c>
      <c r="AM141" s="66">
        <v>280.26157946000001</v>
      </c>
      <c r="AN141" s="66">
        <v>387.34223343999997</v>
      </c>
      <c r="AO141" s="66">
        <v>345.56439773</v>
      </c>
      <c r="AP141" s="66">
        <v>429.82182223999996</v>
      </c>
      <c r="AQ141" s="66">
        <v>370.82645582999999</v>
      </c>
      <c r="AR141" s="66">
        <v>348.27552070000002</v>
      </c>
      <c r="AS141" s="66">
        <v>395.59690562999998</v>
      </c>
      <c r="AT141" s="66">
        <v>408.02684669999996</v>
      </c>
      <c r="AU141" s="66">
        <v>346.55093335000004</v>
      </c>
      <c r="AV141" s="66">
        <v>393.03268312</v>
      </c>
      <c r="AW141" s="66">
        <v>357.74486173000003</v>
      </c>
      <c r="AX141" s="66">
        <v>380.16159794999999</v>
      </c>
      <c r="AY141" s="66">
        <v>304.54517045</v>
      </c>
      <c r="AZ141" s="66">
        <v>363.12877280999999</v>
      </c>
      <c r="BA141" s="66">
        <v>350.18567744000001</v>
      </c>
      <c r="BB141" s="66">
        <v>330.25817287999996</v>
      </c>
      <c r="BC141" s="66">
        <v>377.25692038</v>
      </c>
      <c r="BD141" s="66">
        <v>438.99429366999999</v>
      </c>
      <c r="BE141" s="66">
        <v>350.16806668000004</v>
      </c>
      <c r="BF141" s="66">
        <v>370.99945352999998</v>
      </c>
      <c r="BG141" s="66">
        <v>414.60940865000003</v>
      </c>
      <c r="BH141" s="66">
        <v>404.69399078000004</v>
      </c>
      <c r="BI141" s="66">
        <v>375.08372128000002</v>
      </c>
      <c r="BJ141" s="66">
        <v>384.46939723999998</v>
      </c>
      <c r="BK141" s="66">
        <v>309.25722214999996</v>
      </c>
      <c r="BL141" s="66">
        <v>350.94516407999998</v>
      </c>
      <c r="BM141" s="66">
        <v>357.41125459</v>
      </c>
      <c r="BN141" s="66">
        <v>364.18985292000002</v>
      </c>
      <c r="BO141" s="66">
        <v>316.19189251</v>
      </c>
      <c r="BP141" s="66">
        <v>264.86165441999998</v>
      </c>
      <c r="BQ141" s="66">
        <v>313.23245015999998</v>
      </c>
      <c r="BR141" s="66">
        <v>314.99112783999999</v>
      </c>
      <c r="BS141" s="66">
        <v>337.49035517999999</v>
      </c>
      <c r="BT141" s="66">
        <v>329.50259392999999</v>
      </c>
      <c r="BU141" s="66">
        <v>280.80226985999997</v>
      </c>
      <c r="BV141" s="66">
        <v>238.23027587999999</v>
      </c>
      <c r="BW141" s="66">
        <v>274.47474188000001</v>
      </c>
      <c r="BX141" s="66">
        <v>220.47987505999998</v>
      </c>
      <c r="BY141" s="66">
        <v>277.07250090000002</v>
      </c>
      <c r="BZ141" s="66">
        <v>245.67000939000002</v>
      </c>
      <c r="CA141" s="66">
        <v>284.51110526000002</v>
      </c>
      <c r="CB141" s="66">
        <v>272.59059836</v>
      </c>
      <c r="CC141" s="66">
        <v>271.79275710000002</v>
      </c>
      <c r="CD141" s="66">
        <v>226.55943045000001</v>
      </c>
      <c r="CE141" s="66">
        <v>232.14245949000002</v>
      </c>
      <c r="CF141" s="66">
        <v>191.24211729999999</v>
      </c>
      <c r="CG141" s="66">
        <v>267.83227684000002</v>
      </c>
      <c r="CH141" s="66">
        <v>299.50316470999996</v>
      </c>
      <c r="CI141" s="66">
        <v>267.25633990999995</v>
      </c>
      <c r="CJ141" s="66">
        <v>216.81879928000001</v>
      </c>
      <c r="CK141" s="66">
        <v>233.56756505999999</v>
      </c>
      <c r="CL141" s="66">
        <v>223.78663935</v>
      </c>
      <c r="CM141" s="66">
        <v>247.97250510999999</v>
      </c>
      <c r="CN141" s="66">
        <v>248.69265923999998</v>
      </c>
      <c r="CO141" s="66">
        <v>232.85438388</v>
      </c>
      <c r="CP141" s="66">
        <v>235.6027029</v>
      </c>
      <c r="CQ141" s="66">
        <v>198.48402247000001</v>
      </c>
      <c r="CR141" s="66">
        <v>234.49048482000001</v>
      </c>
      <c r="CS141" s="66">
        <v>238.83253606</v>
      </c>
      <c r="CT141" s="66">
        <v>188.62917533000001</v>
      </c>
      <c r="CU141" s="66">
        <v>134.76843830999999</v>
      </c>
      <c r="CV141" s="66">
        <v>198.09443637999999</v>
      </c>
      <c r="CW141" s="66">
        <v>240.76836098000001</v>
      </c>
      <c r="CX141" s="66">
        <v>187.72247576000001</v>
      </c>
      <c r="CY141" s="66">
        <v>190.34759396999999</v>
      </c>
      <c r="CZ141" s="66">
        <v>189.19042119</v>
      </c>
      <c r="DA141" s="66">
        <v>232.22582176</v>
      </c>
      <c r="DB141" s="66">
        <v>208.04544399</v>
      </c>
      <c r="DC141" s="66">
        <v>188.31033301999997</v>
      </c>
      <c r="DD141" s="66">
        <v>209.32273024</v>
      </c>
      <c r="DE141" s="66">
        <v>259.91744874</v>
      </c>
      <c r="DF141" s="66">
        <v>229.18041539000001</v>
      </c>
      <c r="DG141" s="66">
        <v>213.26732142999998</v>
      </c>
      <c r="DH141" s="66">
        <v>216.80000003000001</v>
      </c>
      <c r="DI141" s="66">
        <v>225.08101146000001</v>
      </c>
      <c r="DJ141" s="66">
        <v>248.02534357000002</v>
      </c>
      <c r="DK141" s="66">
        <v>227.33085074999997</v>
      </c>
      <c r="DL141" s="66">
        <v>161.36377152</v>
      </c>
      <c r="DM141" s="66">
        <v>145.87786908000001</v>
      </c>
      <c r="DN141" s="66">
        <v>159.42262933000001</v>
      </c>
      <c r="DO141" s="66">
        <v>128.68449648000001</v>
      </c>
      <c r="DP141" s="66">
        <v>155.11356943999999</v>
      </c>
      <c r="DQ141" s="66">
        <v>128.30171475</v>
      </c>
      <c r="DR141" s="66">
        <v>175.17323157999999</v>
      </c>
      <c r="DS141" s="66">
        <v>97.119169809999988</v>
      </c>
      <c r="DT141" s="66">
        <v>161.47990081</v>
      </c>
      <c r="DU141" s="66">
        <v>151.64640201</v>
      </c>
      <c r="DV141" s="66">
        <v>124.46945732</v>
      </c>
      <c r="DW141" s="66">
        <v>105.6691524</v>
      </c>
      <c r="DX141" s="66">
        <v>156.84684648000001</v>
      </c>
      <c r="DY141" s="66">
        <v>134.27790037</v>
      </c>
      <c r="DZ141" s="66">
        <v>140.21649902999999</v>
      </c>
      <c r="EA141" s="66">
        <v>108.9178173</v>
      </c>
      <c r="EB141" s="66">
        <v>145.60455585</v>
      </c>
      <c r="EC141" s="66">
        <v>196.53808637</v>
      </c>
      <c r="ED141" s="66">
        <v>125.46747378000001</v>
      </c>
      <c r="EE141" s="66">
        <v>110.31100215999999</v>
      </c>
      <c r="EF141" s="66">
        <v>126.64609491</v>
      </c>
    </row>
    <row r="142" spans="1:136">
      <c r="A142" s="65" t="s">
        <v>91</v>
      </c>
      <c r="B142" s="66">
        <v>1351.4239863900002</v>
      </c>
      <c r="C142" s="66">
        <v>1062.08449455</v>
      </c>
      <c r="D142" s="66">
        <v>1090.38724794</v>
      </c>
      <c r="E142" s="66">
        <v>1113.14272289</v>
      </c>
      <c r="F142" s="66">
        <v>1176.97026708</v>
      </c>
      <c r="G142" s="66">
        <v>907.04951959000005</v>
      </c>
      <c r="H142" s="66">
        <v>1276.3237873799999</v>
      </c>
      <c r="I142" s="66">
        <v>1157.3134903099999</v>
      </c>
      <c r="J142" s="66">
        <v>929.85364673000004</v>
      </c>
      <c r="K142" s="66">
        <v>915.17199016999996</v>
      </c>
      <c r="L142" s="66">
        <v>1022.1412511899999</v>
      </c>
      <c r="M142" s="66">
        <v>1070.0575784299999</v>
      </c>
      <c r="N142" s="66">
        <v>983.40851087999999</v>
      </c>
      <c r="O142" s="66">
        <v>1100.24083165</v>
      </c>
      <c r="P142" s="66">
        <v>928.42298310000001</v>
      </c>
      <c r="Q142" s="66">
        <v>1105.82738604</v>
      </c>
      <c r="R142" s="66">
        <v>976.02031192000004</v>
      </c>
      <c r="S142" s="66">
        <v>857.82017506000011</v>
      </c>
      <c r="T142" s="66">
        <v>842.54548865999993</v>
      </c>
      <c r="U142" s="66">
        <v>839.32345445999999</v>
      </c>
      <c r="V142" s="66">
        <v>729.01917194999999</v>
      </c>
      <c r="W142" s="66">
        <v>718.26515591999998</v>
      </c>
      <c r="X142" s="66">
        <v>888.38273201000004</v>
      </c>
      <c r="Y142" s="66">
        <v>962.31919883</v>
      </c>
      <c r="Z142" s="66">
        <v>964.35733815000003</v>
      </c>
      <c r="AA142" s="66">
        <v>759.22365285000001</v>
      </c>
      <c r="AB142" s="66">
        <v>873.44407363999994</v>
      </c>
      <c r="AC142" s="66">
        <v>913.87135138000008</v>
      </c>
      <c r="AD142" s="66">
        <v>793.87105971000005</v>
      </c>
      <c r="AE142" s="66">
        <v>709.89859853999997</v>
      </c>
      <c r="AF142" s="66">
        <v>794.42627948999996</v>
      </c>
      <c r="AG142" s="66">
        <v>751.03881165999996</v>
      </c>
      <c r="AH142" s="66">
        <v>852.22228829999995</v>
      </c>
      <c r="AI142" s="66">
        <v>836.24115905999997</v>
      </c>
      <c r="AJ142" s="66">
        <v>721.43437769999991</v>
      </c>
      <c r="AK142" s="66">
        <v>632.10001983999996</v>
      </c>
      <c r="AL142" s="66">
        <v>584.61073757999998</v>
      </c>
      <c r="AM142" s="66">
        <v>463.40385691999995</v>
      </c>
      <c r="AN142" s="66">
        <v>606.36493511000003</v>
      </c>
      <c r="AO142" s="66">
        <v>591.32264678000001</v>
      </c>
      <c r="AP142" s="66">
        <v>712.55160388000002</v>
      </c>
      <c r="AQ142" s="66">
        <v>545.54668423999999</v>
      </c>
      <c r="AR142" s="66">
        <v>728.34966331999999</v>
      </c>
      <c r="AS142" s="66">
        <v>720.78563942000005</v>
      </c>
      <c r="AT142" s="66">
        <v>791.86271770999997</v>
      </c>
      <c r="AU142" s="66">
        <v>589.13103310999998</v>
      </c>
      <c r="AV142" s="66">
        <v>674.21509459000004</v>
      </c>
      <c r="AW142" s="66">
        <v>702.78593049000006</v>
      </c>
      <c r="AX142" s="66">
        <v>709.25999669999999</v>
      </c>
      <c r="AY142" s="66">
        <v>587.95009105999998</v>
      </c>
      <c r="AZ142" s="66">
        <v>760.77334202999998</v>
      </c>
      <c r="BA142" s="66">
        <v>848.08360567</v>
      </c>
      <c r="BB142" s="66">
        <v>709.00455480000005</v>
      </c>
      <c r="BC142" s="66">
        <v>594.78021837000006</v>
      </c>
      <c r="BD142" s="66">
        <v>630.33117388000005</v>
      </c>
      <c r="BE142" s="66">
        <v>631.22372962999998</v>
      </c>
      <c r="BF142" s="66">
        <v>726.06287438999993</v>
      </c>
      <c r="BG142" s="66">
        <v>660.71424906000004</v>
      </c>
      <c r="BH142" s="66">
        <v>724.59337000999994</v>
      </c>
      <c r="BI142" s="66">
        <v>846.27775324000004</v>
      </c>
      <c r="BJ142" s="66">
        <v>718.80719984999996</v>
      </c>
      <c r="BK142" s="66">
        <v>585.21018414000002</v>
      </c>
      <c r="BL142" s="66">
        <v>636.49231847999999</v>
      </c>
      <c r="BM142" s="66">
        <v>720.64873143</v>
      </c>
      <c r="BN142" s="66">
        <v>636.45437039000001</v>
      </c>
      <c r="BO142" s="66">
        <v>582.90702317</v>
      </c>
      <c r="BP142" s="66">
        <v>737.53603883000005</v>
      </c>
      <c r="BQ142" s="66">
        <v>666.03834561999997</v>
      </c>
      <c r="BR142" s="66">
        <v>571.75995345000001</v>
      </c>
      <c r="BS142" s="66">
        <v>503.17198621</v>
      </c>
      <c r="BT142" s="66">
        <v>516.68735937999998</v>
      </c>
      <c r="BU142" s="66">
        <v>671.15874700999996</v>
      </c>
      <c r="BV142" s="66">
        <v>569.77690219999999</v>
      </c>
      <c r="BW142" s="66">
        <v>520.21454541000003</v>
      </c>
      <c r="BX142" s="66">
        <v>508.81641868999998</v>
      </c>
      <c r="BY142" s="66">
        <v>630.35192467000002</v>
      </c>
      <c r="BZ142" s="66">
        <v>558.59905832000004</v>
      </c>
      <c r="CA142" s="66">
        <v>526.29420473999994</v>
      </c>
      <c r="CB142" s="66">
        <v>615.56121717999997</v>
      </c>
      <c r="CC142" s="66">
        <v>571.96386731999996</v>
      </c>
      <c r="CD142" s="66">
        <v>603.45946720000006</v>
      </c>
      <c r="CE142" s="66">
        <v>521.51852440000005</v>
      </c>
      <c r="CF142" s="66">
        <v>604.25544749999995</v>
      </c>
      <c r="CG142" s="66">
        <v>632.00377755</v>
      </c>
      <c r="CH142" s="66">
        <v>481.82826461000002</v>
      </c>
      <c r="CI142" s="66">
        <v>500.08670348999999</v>
      </c>
      <c r="CJ142" s="66">
        <v>573.37572842999998</v>
      </c>
      <c r="CK142" s="66">
        <v>508.68186136999998</v>
      </c>
      <c r="CL142" s="66">
        <v>625.66683723000006</v>
      </c>
      <c r="CM142" s="66">
        <v>538.28197569000008</v>
      </c>
      <c r="CN142" s="66">
        <v>445.63462219999997</v>
      </c>
      <c r="CO142" s="66">
        <v>502.30783764</v>
      </c>
      <c r="CP142" s="66">
        <v>588.08138372999997</v>
      </c>
      <c r="CQ142" s="66">
        <v>486.51154612000005</v>
      </c>
      <c r="CR142" s="66">
        <v>478.70059240000001</v>
      </c>
      <c r="CS142" s="66">
        <v>477.80464276999999</v>
      </c>
      <c r="CT142" s="66">
        <v>556.05793366</v>
      </c>
      <c r="CU142" s="66">
        <v>418.87111356000003</v>
      </c>
      <c r="CV142" s="66">
        <v>546.46167790000004</v>
      </c>
      <c r="CW142" s="66">
        <v>525.45542449000004</v>
      </c>
      <c r="CX142" s="66">
        <v>594.41474562000008</v>
      </c>
      <c r="CY142" s="66">
        <v>564.60074658000008</v>
      </c>
      <c r="CZ142" s="66">
        <v>552.04523182000003</v>
      </c>
      <c r="DA142" s="66">
        <v>602.63941825000006</v>
      </c>
      <c r="DB142" s="66">
        <v>600.08384282999998</v>
      </c>
      <c r="DC142" s="66">
        <v>542.28419091000001</v>
      </c>
      <c r="DD142" s="66">
        <v>527.60400994999998</v>
      </c>
      <c r="DE142" s="66">
        <v>554.78471958</v>
      </c>
      <c r="DF142" s="66">
        <v>594.95132463999994</v>
      </c>
      <c r="DG142" s="66">
        <v>478.57235106999997</v>
      </c>
      <c r="DH142" s="66">
        <v>528.3069802</v>
      </c>
      <c r="DI142" s="66">
        <v>612.95890559999998</v>
      </c>
      <c r="DJ142" s="66">
        <v>650.99388840000006</v>
      </c>
      <c r="DK142" s="66">
        <v>500.15992613000003</v>
      </c>
      <c r="DL142" s="66">
        <v>593.63380622</v>
      </c>
      <c r="DM142" s="66">
        <v>597.38981349000005</v>
      </c>
      <c r="DN142" s="66">
        <v>557.30540154000005</v>
      </c>
      <c r="DO142" s="66">
        <v>372.56607892</v>
      </c>
      <c r="DP142" s="66">
        <v>544.98396198</v>
      </c>
      <c r="DQ142" s="66">
        <v>601.95750647</v>
      </c>
      <c r="DR142" s="66">
        <v>516.83720711000001</v>
      </c>
      <c r="DS142" s="66">
        <v>430.58984788000004</v>
      </c>
      <c r="DT142" s="66">
        <v>626.31184621</v>
      </c>
      <c r="DU142" s="66">
        <v>712.90817068000001</v>
      </c>
      <c r="DV142" s="66">
        <v>644.98769334999997</v>
      </c>
      <c r="DW142" s="66">
        <v>552.74568423999995</v>
      </c>
      <c r="DX142" s="66">
        <v>656.21884784000008</v>
      </c>
      <c r="DY142" s="66">
        <v>649.60918871000001</v>
      </c>
      <c r="DZ142" s="66">
        <v>323.57051160000003</v>
      </c>
      <c r="EA142" s="66">
        <v>525.94604247999996</v>
      </c>
      <c r="EB142" s="66">
        <v>594.40177112000003</v>
      </c>
      <c r="EC142" s="66">
        <v>624.12976560000004</v>
      </c>
      <c r="ED142" s="66">
        <v>587.65293337999992</v>
      </c>
      <c r="EE142" s="66">
        <v>497.67072250000001</v>
      </c>
      <c r="EF142" s="66">
        <v>598.42100038000001</v>
      </c>
    </row>
    <row r="143" spans="1:136">
      <c r="A143" s="65" t="s">
        <v>92</v>
      </c>
      <c r="B143" s="66">
        <v>3170.9579363599996</v>
      </c>
      <c r="C143" s="66">
        <v>2837.4176394599999</v>
      </c>
      <c r="D143" s="66">
        <v>2725.65297319</v>
      </c>
      <c r="E143" s="66">
        <v>2784.1440334500003</v>
      </c>
      <c r="F143" s="66">
        <v>2619.1569404000002</v>
      </c>
      <c r="G143" s="66">
        <v>2572.7220713400002</v>
      </c>
      <c r="H143" s="66">
        <v>2540.5805098700002</v>
      </c>
      <c r="I143" s="66">
        <v>2457.9197391600001</v>
      </c>
      <c r="J143" s="66">
        <v>2364.3078820199999</v>
      </c>
      <c r="K143" s="66">
        <v>2115.7699642699999</v>
      </c>
      <c r="L143" s="66">
        <v>2449.6165709699999</v>
      </c>
      <c r="M143" s="66">
        <v>2287.3902602400003</v>
      </c>
      <c r="N143" s="66">
        <v>2128.5784632</v>
      </c>
      <c r="O143" s="66">
        <v>2303.6331742000002</v>
      </c>
      <c r="P143" s="66">
        <v>2054.7617212300001</v>
      </c>
      <c r="Q143" s="66">
        <v>2153.9597635700002</v>
      </c>
      <c r="R143" s="66">
        <v>2074.6213521099999</v>
      </c>
      <c r="S143" s="66">
        <v>2173.18210688</v>
      </c>
      <c r="T143" s="66">
        <v>2130.5701147600003</v>
      </c>
      <c r="U143" s="66">
        <v>1869.5299791799998</v>
      </c>
      <c r="V143" s="66">
        <v>1691.0656039400001</v>
      </c>
      <c r="W143" s="66">
        <v>1918.95488615</v>
      </c>
      <c r="X143" s="66">
        <v>1899.5955833799999</v>
      </c>
      <c r="Y143" s="66">
        <v>1870.5356814000002</v>
      </c>
      <c r="Z143" s="66">
        <v>1732.2177773200001</v>
      </c>
      <c r="AA143" s="66">
        <v>1551.00662906</v>
      </c>
      <c r="AB143" s="66">
        <v>1670.7134281399999</v>
      </c>
      <c r="AC143" s="66">
        <v>1644.9327336599999</v>
      </c>
      <c r="AD143" s="66">
        <v>1622.2822391699999</v>
      </c>
      <c r="AE143" s="66">
        <v>1683.78853325</v>
      </c>
      <c r="AF143" s="66">
        <v>1524.0885554000001</v>
      </c>
      <c r="AG143" s="66">
        <v>1506.0010109499999</v>
      </c>
      <c r="AH143" s="66">
        <v>1600.4488509299999</v>
      </c>
      <c r="AI143" s="66">
        <v>1789.91142152</v>
      </c>
      <c r="AJ143" s="66">
        <v>1637.6279974600002</v>
      </c>
      <c r="AK143" s="66">
        <v>1480.5250991100002</v>
      </c>
      <c r="AL143" s="66">
        <v>1411.9111035599999</v>
      </c>
      <c r="AM143" s="66">
        <v>1394.69873117</v>
      </c>
      <c r="AN143" s="66">
        <v>1260.5939828</v>
      </c>
      <c r="AO143" s="66">
        <v>1099.4012356400001</v>
      </c>
      <c r="AP143" s="66">
        <v>1187.5026244999999</v>
      </c>
      <c r="AQ143" s="66">
        <v>1149.4384889600001</v>
      </c>
      <c r="AR143" s="66">
        <v>1280.4077951999998</v>
      </c>
      <c r="AS143" s="66">
        <v>1143.0695647500002</v>
      </c>
      <c r="AT143" s="66">
        <v>1172.9220092999999</v>
      </c>
      <c r="AU143" s="66">
        <v>1083.40834055</v>
      </c>
      <c r="AV143" s="66">
        <v>1279.2166078599998</v>
      </c>
      <c r="AW143" s="66">
        <v>1391.6147674899998</v>
      </c>
      <c r="AX143" s="66">
        <v>1531.7566676500001</v>
      </c>
      <c r="AY143" s="66">
        <v>1380.3771781600001</v>
      </c>
      <c r="AZ143" s="66">
        <v>1352.0297338199998</v>
      </c>
      <c r="BA143" s="66">
        <v>1264.14512672</v>
      </c>
      <c r="BB143" s="66">
        <v>1362.02032035</v>
      </c>
      <c r="BC143" s="66">
        <v>1209.06494623</v>
      </c>
      <c r="BD143" s="66">
        <v>1200.6618877800001</v>
      </c>
      <c r="BE143" s="66">
        <v>1210.87412584</v>
      </c>
      <c r="BF143" s="66">
        <v>1231.42688292</v>
      </c>
      <c r="BG143" s="66">
        <v>1089.67388579</v>
      </c>
      <c r="BH143" s="66">
        <v>1198.8169183699999</v>
      </c>
      <c r="BI143" s="66">
        <v>1310.4080001899999</v>
      </c>
      <c r="BJ143" s="66">
        <v>1207.1340050499998</v>
      </c>
      <c r="BK143" s="66">
        <v>1193.8934226199999</v>
      </c>
      <c r="BL143" s="66">
        <v>1162.34863537</v>
      </c>
      <c r="BM143" s="66">
        <v>1175.74925132</v>
      </c>
      <c r="BN143" s="66">
        <v>1200.79102958</v>
      </c>
      <c r="BO143" s="66">
        <v>1287.20667884</v>
      </c>
      <c r="BP143" s="66">
        <v>1324.6192194099999</v>
      </c>
      <c r="BQ143" s="66">
        <v>1343.09488769</v>
      </c>
      <c r="BR143" s="66">
        <v>1299.3999233899999</v>
      </c>
      <c r="BS143" s="66">
        <v>1118.92743647</v>
      </c>
      <c r="BT143" s="66">
        <v>1050.117514</v>
      </c>
      <c r="BU143" s="66">
        <v>1093.8238999800001</v>
      </c>
      <c r="BV143" s="66">
        <v>1164.93338922</v>
      </c>
      <c r="BW143" s="66">
        <v>1010.54978686</v>
      </c>
      <c r="BX143" s="66">
        <v>1192.8277415100001</v>
      </c>
      <c r="BY143" s="66">
        <v>1122.2214858500001</v>
      </c>
      <c r="BZ143" s="66">
        <v>1053.86388605</v>
      </c>
      <c r="CA143" s="66">
        <v>1155.2452382299998</v>
      </c>
      <c r="CB143" s="66">
        <v>1178.49474614</v>
      </c>
      <c r="CC143" s="66">
        <v>1015.1439641500001</v>
      </c>
      <c r="CD143" s="66">
        <v>1222.0392855499999</v>
      </c>
      <c r="CE143" s="66">
        <v>1109.94196487</v>
      </c>
      <c r="CF143" s="66">
        <v>1167.3573421599999</v>
      </c>
      <c r="CG143" s="66">
        <v>1121.3548640600002</v>
      </c>
      <c r="CH143" s="66">
        <v>1090.3865510200001</v>
      </c>
      <c r="CI143" s="66">
        <v>1030.8888781800001</v>
      </c>
      <c r="CJ143" s="66">
        <v>1259.0794421599999</v>
      </c>
      <c r="CK143" s="66">
        <v>1106.76398346</v>
      </c>
      <c r="CL143" s="66">
        <v>1173.3161892099999</v>
      </c>
      <c r="CM143" s="66">
        <v>1183.7300113599999</v>
      </c>
      <c r="CN143" s="66">
        <v>1119.6270077499998</v>
      </c>
      <c r="CO143" s="66">
        <v>1160.9208126899998</v>
      </c>
      <c r="CP143" s="66">
        <v>1120.0123948800001</v>
      </c>
      <c r="CQ143" s="66">
        <v>1138.6626173099999</v>
      </c>
      <c r="CR143" s="66">
        <v>1157.4267396299999</v>
      </c>
      <c r="CS143" s="66">
        <v>1122.58679209</v>
      </c>
      <c r="CT143" s="66">
        <v>1116.71513396</v>
      </c>
      <c r="CU143" s="66">
        <v>1052.83293084</v>
      </c>
      <c r="CV143" s="66">
        <v>1105.7996299900001</v>
      </c>
      <c r="CW143" s="66">
        <v>1142.12395081</v>
      </c>
      <c r="CX143" s="66">
        <v>959.93398826999999</v>
      </c>
      <c r="CY143" s="66">
        <v>974.75803464000001</v>
      </c>
      <c r="CZ143" s="66">
        <v>1108.04906168</v>
      </c>
      <c r="DA143" s="66">
        <v>1188.8780589999999</v>
      </c>
      <c r="DB143" s="66">
        <v>1145.93073005</v>
      </c>
      <c r="DC143" s="66">
        <v>1084.6510642800001</v>
      </c>
      <c r="DD143" s="66">
        <v>1096.42018637</v>
      </c>
      <c r="DE143" s="66">
        <v>1038.15881081</v>
      </c>
      <c r="DF143" s="66">
        <v>1031.5597139199999</v>
      </c>
      <c r="DG143" s="66">
        <v>1017.9401607</v>
      </c>
      <c r="DH143" s="66">
        <v>1267.7283412000002</v>
      </c>
      <c r="DI143" s="66">
        <v>1096.5203523999999</v>
      </c>
      <c r="DJ143" s="66">
        <v>1173.4501287000001</v>
      </c>
      <c r="DK143" s="66">
        <v>1123.5326014</v>
      </c>
      <c r="DL143" s="66">
        <v>973.34126599999991</v>
      </c>
      <c r="DM143" s="66">
        <v>1122.8630348900001</v>
      </c>
      <c r="DN143" s="66">
        <v>1173.7043128999999</v>
      </c>
      <c r="DO143" s="66">
        <v>1075.5872491</v>
      </c>
      <c r="DP143" s="66">
        <v>1108.6941747999999</v>
      </c>
      <c r="DQ143" s="66">
        <v>1014.5542071</v>
      </c>
      <c r="DR143" s="66">
        <v>970.55428390999998</v>
      </c>
      <c r="DS143" s="66">
        <v>961.16525009999998</v>
      </c>
      <c r="DT143" s="66">
        <v>1030.7996568999999</v>
      </c>
      <c r="DU143" s="66">
        <v>1140.46447309</v>
      </c>
      <c r="DV143" s="66">
        <v>1100.0426734900002</v>
      </c>
      <c r="DW143" s="66">
        <v>889.86446869999997</v>
      </c>
      <c r="DX143" s="66">
        <v>813.15561960000002</v>
      </c>
      <c r="DY143" s="66">
        <v>906.44424060999995</v>
      </c>
      <c r="DZ143" s="66">
        <v>915.10918960000004</v>
      </c>
      <c r="EA143" s="66">
        <v>878.56818969999995</v>
      </c>
      <c r="EB143" s="66">
        <v>880.75413419999995</v>
      </c>
      <c r="EC143" s="66">
        <v>759.38342109999996</v>
      </c>
      <c r="ED143" s="66">
        <v>738.87157639999998</v>
      </c>
      <c r="EE143" s="66">
        <v>719.61339899999996</v>
      </c>
      <c r="EF143" s="66">
        <v>784.69954299999995</v>
      </c>
    </row>
    <row r="144" spans="1:136">
      <c r="A144" s="65" t="s">
        <v>93</v>
      </c>
      <c r="B144" s="66">
        <v>418.80816417999995</v>
      </c>
      <c r="C144" s="66">
        <v>441.88038161999998</v>
      </c>
      <c r="D144" s="66">
        <v>279.06711080000002</v>
      </c>
      <c r="E144" s="66">
        <v>343.52767863999998</v>
      </c>
      <c r="F144" s="66">
        <v>387.76129896999998</v>
      </c>
      <c r="G144" s="66">
        <v>379.05905614</v>
      </c>
      <c r="H144" s="66">
        <v>264.56086205999998</v>
      </c>
      <c r="I144" s="66">
        <v>247.04453906000001</v>
      </c>
      <c r="J144" s="66">
        <v>366.49205112000004</v>
      </c>
      <c r="K144" s="66">
        <v>362.14115371000003</v>
      </c>
      <c r="L144" s="66">
        <v>372.71452912999996</v>
      </c>
      <c r="M144" s="66">
        <v>231.31235777000001</v>
      </c>
      <c r="N144" s="66">
        <v>269.07314740000004</v>
      </c>
      <c r="O144" s="66">
        <v>340.04474705999996</v>
      </c>
      <c r="P144" s="66">
        <v>265.46521617000002</v>
      </c>
      <c r="Q144" s="66">
        <v>315.66490504000001</v>
      </c>
      <c r="R144" s="66">
        <v>250.21901149999999</v>
      </c>
      <c r="S144" s="66">
        <v>181.56262127999997</v>
      </c>
      <c r="T144" s="66">
        <v>288.13652235000001</v>
      </c>
      <c r="U144" s="66">
        <v>211.48284579</v>
      </c>
      <c r="V144" s="66">
        <v>262.58766911999999</v>
      </c>
      <c r="W144" s="66">
        <v>149.54220046</v>
      </c>
      <c r="X144" s="66">
        <v>233.34385288999999</v>
      </c>
      <c r="Y144" s="66">
        <v>232.09607428999999</v>
      </c>
      <c r="Z144" s="66">
        <v>222.15996643</v>
      </c>
      <c r="AA144" s="66">
        <v>129.26342131000001</v>
      </c>
      <c r="AB144" s="66">
        <v>226.48559194000001</v>
      </c>
      <c r="AC144" s="66">
        <v>252.09662506000001</v>
      </c>
      <c r="AD144" s="66">
        <v>220.62604395</v>
      </c>
      <c r="AE144" s="66">
        <v>206.00166157000001</v>
      </c>
      <c r="AF144" s="66">
        <v>193.47887989</v>
      </c>
      <c r="AG144" s="66">
        <v>240.29979625999999</v>
      </c>
      <c r="AH144" s="66">
        <v>287.27171129999999</v>
      </c>
      <c r="AI144" s="66">
        <v>215.10918468</v>
      </c>
      <c r="AJ144" s="66">
        <v>266.90446072999998</v>
      </c>
      <c r="AK144" s="66">
        <v>219.06041354000001</v>
      </c>
      <c r="AL144" s="66">
        <v>241.46439657999997</v>
      </c>
      <c r="AM144" s="66">
        <v>247.61900186000003</v>
      </c>
      <c r="AN144" s="66">
        <v>166.82994637000002</v>
      </c>
      <c r="AO144" s="66">
        <v>198.57654538</v>
      </c>
      <c r="AP144" s="66">
        <v>283.64783440999997</v>
      </c>
      <c r="AQ144" s="66">
        <v>200.17888694999999</v>
      </c>
      <c r="AR144" s="66">
        <v>252.74848722000002</v>
      </c>
      <c r="AS144" s="66">
        <v>223.54583245999999</v>
      </c>
      <c r="AT144" s="66">
        <v>179.06257497000001</v>
      </c>
      <c r="AU144" s="66">
        <v>196.07495793999999</v>
      </c>
      <c r="AV144" s="66">
        <v>226.66690118000002</v>
      </c>
      <c r="AW144" s="66">
        <v>194.93341011999999</v>
      </c>
      <c r="AX144" s="66">
        <v>303.52980031999999</v>
      </c>
      <c r="AY144" s="66">
        <v>194.01435738000001</v>
      </c>
      <c r="AZ144" s="66">
        <v>210.77571230999999</v>
      </c>
      <c r="BA144" s="66">
        <v>243.10458904000001</v>
      </c>
      <c r="BB144" s="66">
        <v>174.76386553</v>
      </c>
      <c r="BC144" s="66">
        <v>163.54918497</v>
      </c>
      <c r="BD144" s="66">
        <v>163.46671093</v>
      </c>
      <c r="BE144" s="66">
        <v>244.12405749999999</v>
      </c>
      <c r="BF144" s="66">
        <v>284.38765861000002</v>
      </c>
      <c r="BG144" s="66">
        <v>216.46493353</v>
      </c>
      <c r="BH144" s="66">
        <v>230.85773664999999</v>
      </c>
      <c r="BI144" s="66">
        <v>222.04133089999999</v>
      </c>
      <c r="BJ144" s="66">
        <v>158.99917583000001</v>
      </c>
      <c r="BK144" s="66">
        <v>134.73836021</v>
      </c>
      <c r="BL144" s="66">
        <v>167.67112288999999</v>
      </c>
      <c r="BM144" s="66">
        <v>203.51026546</v>
      </c>
      <c r="BN144" s="66">
        <v>158.93165342</v>
      </c>
      <c r="BO144" s="66">
        <v>262.30404321000003</v>
      </c>
      <c r="BP144" s="66">
        <v>217.57341711999999</v>
      </c>
      <c r="BQ144" s="66">
        <v>164.10940237</v>
      </c>
      <c r="BR144" s="66">
        <v>214.32682303999999</v>
      </c>
      <c r="BS144" s="66">
        <v>221.04796514999998</v>
      </c>
      <c r="BT144" s="66">
        <v>229.72830528000003</v>
      </c>
      <c r="BU144" s="66">
        <v>208.02812067000002</v>
      </c>
      <c r="BV144" s="66">
        <v>244.00992241</v>
      </c>
      <c r="BW144" s="66">
        <v>153.91462418</v>
      </c>
      <c r="BX144" s="66">
        <v>183.47052264000001</v>
      </c>
      <c r="BY144" s="66">
        <v>154.32380175</v>
      </c>
      <c r="BZ144" s="66">
        <v>143.54776807000002</v>
      </c>
      <c r="CA144" s="66">
        <v>205.58609044000002</v>
      </c>
      <c r="CB144" s="66">
        <v>226.03181158000001</v>
      </c>
      <c r="CC144" s="66">
        <v>160.18823599000001</v>
      </c>
      <c r="CD144" s="66">
        <v>171.42996812000001</v>
      </c>
      <c r="CE144" s="66">
        <v>148.08295795000001</v>
      </c>
      <c r="CF144" s="66">
        <v>172.82757946999999</v>
      </c>
      <c r="CG144" s="66">
        <v>143.72711078</v>
      </c>
      <c r="CH144" s="66">
        <v>148.60163088000002</v>
      </c>
      <c r="CI144" s="66">
        <v>125.46975104000001</v>
      </c>
      <c r="CJ144" s="66">
        <v>119.07779773</v>
      </c>
      <c r="CK144" s="66">
        <v>156.84413516000001</v>
      </c>
      <c r="CL144" s="66">
        <v>161.99427803</v>
      </c>
      <c r="CM144" s="66">
        <v>180.79251268000002</v>
      </c>
      <c r="CN144" s="66">
        <v>157.94307515000003</v>
      </c>
      <c r="CO144" s="66">
        <v>153.85753176</v>
      </c>
      <c r="CP144" s="66">
        <v>150.78531827</v>
      </c>
      <c r="CQ144" s="66">
        <v>185.59175421</v>
      </c>
      <c r="CR144" s="66">
        <v>135.80593025000002</v>
      </c>
      <c r="CS144" s="66">
        <v>163.72009896999998</v>
      </c>
      <c r="CT144" s="66">
        <v>186.13292328</v>
      </c>
      <c r="CU144" s="66">
        <v>95.26186328</v>
      </c>
      <c r="CV144" s="66">
        <v>135.82657718999999</v>
      </c>
      <c r="CW144" s="66">
        <v>96.887008679999994</v>
      </c>
      <c r="CX144" s="66">
        <v>124.85272348999999</v>
      </c>
      <c r="CY144" s="66">
        <v>91.726789580000002</v>
      </c>
      <c r="CZ144" s="66">
        <v>104.10971011000001</v>
      </c>
      <c r="DA144" s="66">
        <v>160.51660425</v>
      </c>
      <c r="DB144" s="66">
        <v>146.74000307</v>
      </c>
      <c r="DC144" s="66">
        <v>109.07897564</v>
      </c>
      <c r="DD144" s="66">
        <v>158.20021628000001</v>
      </c>
      <c r="DE144" s="66">
        <v>139.96047264999999</v>
      </c>
      <c r="DF144" s="66">
        <v>115.51699074</v>
      </c>
      <c r="DG144" s="66">
        <v>105.15136505</v>
      </c>
      <c r="DH144" s="66">
        <v>130.84322338999999</v>
      </c>
      <c r="DI144" s="66">
        <v>77.568548679999992</v>
      </c>
      <c r="DJ144" s="66">
        <v>151.49607413999999</v>
      </c>
      <c r="DK144" s="66">
        <v>129.3347703</v>
      </c>
      <c r="DL144" s="66">
        <v>99.985382999999999</v>
      </c>
      <c r="DM144" s="66">
        <v>102.61165326</v>
      </c>
      <c r="DN144" s="66">
        <v>120.62038238</v>
      </c>
      <c r="DO144" s="66">
        <v>114.10809098000001</v>
      </c>
      <c r="DP144" s="66">
        <v>90.344363630000004</v>
      </c>
      <c r="DQ144" s="66">
        <v>99.912956300000005</v>
      </c>
      <c r="DR144" s="66">
        <v>90.926393579999996</v>
      </c>
      <c r="DS144" s="66">
        <v>90.020381810000003</v>
      </c>
      <c r="DT144" s="66">
        <v>85.536873200000002</v>
      </c>
      <c r="DU144" s="66">
        <v>89.493477799999994</v>
      </c>
      <c r="DV144" s="66">
        <v>92.41620623</v>
      </c>
      <c r="DW144" s="66">
        <v>110.14977895000001</v>
      </c>
      <c r="DX144" s="66">
        <v>100.76891938</v>
      </c>
      <c r="DY144" s="66">
        <v>88.221117960000001</v>
      </c>
      <c r="DZ144" s="66">
        <v>96.517349940000003</v>
      </c>
      <c r="EA144" s="66">
        <v>83.753837160000003</v>
      </c>
      <c r="EB144" s="66">
        <v>103.52326152000001</v>
      </c>
      <c r="EC144" s="66">
        <v>95.59177536</v>
      </c>
      <c r="ED144" s="66">
        <v>63.056037850000003</v>
      </c>
      <c r="EE144" s="66">
        <v>65.398806159999992</v>
      </c>
      <c r="EF144" s="66">
        <v>98.156600040000001</v>
      </c>
    </row>
    <row r="145" spans="1:136">
      <c r="A145" s="65" t="s">
        <v>94</v>
      </c>
      <c r="B145" s="66">
        <v>506.88201106999998</v>
      </c>
      <c r="C145" s="66">
        <v>575.93841509000003</v>
      </c>
      <c r="D145" s="66">
        <v>731.82737558000008</v>
      </c>
      <c r="E145" s="66">
        <v>611.74603290999994</v>
      </c>
      <c r="F145" s="66">
        <v>619.72233332999997</v>
      </c>
      <c r="G145" s="66">
        <v>502.75350686000002</v>
      </c>
      <c r="H145" s="66">
        <v>487.34006850999998</v>
      </c>
      <c r="I145" s="66">
        <v>654.25985007999998</v>
      </c>
      <c r="J145" s="66">
        <v>504.35454711</v>
      </c>
      <c r="K145" s="66">
        <v>518.34449398000004</v>
      </c>
      <c r="L145" s="66">
        <v>458.025329</v>
      </c>
      <c r="M145" s="66">
        <v>497.53272290000001</v>
      </c>
      <c r="N145" s="66">
        <v>625.09567577999997</v>
      </c>
      <c r="O145" s="66">
        <v>492.45319584000003</v>
      </c>
      <c r="P145" s="66">
        <v>527.17966662999993</v>
      </c>
      <c r="Q145" s="66">
        <v>634.21416012999998</v>
      </c>
      <c r="R145" s="66">
        <v>525.29655888000002</v>
      </c>
      <c r="S145" s="66">
        <v>512.78641689000005</v>
      </c>
      <c r="T145" s="66">
        <v>546.10953059999997</v>
      </c>
      <c r="U145" s="66">
        <v>529.88446087</v>
      </c>
      <c r="V145" s="66">
        <v>452.49907093000002</v>
      </c>
      <c r="W145" s="66">
        <v>398.05849494</v>
      </c>
      <c r="X145" s="66">
        <v>390.03482224999999</v>
      </c>
      <c r="Y145" s="66">
        <v>386.31429422999997</v>
      </c>
      <c r="Z145" s="66">
        <v>440.51727886999998</v>
      </c>
      <c r="AA145" s="66">
        <v>555.71702694999999</v>
      </c>
      <c r="AB145" s="66">
        <v>489.12778320000001</v>
      </c>
      <c r="AC145" s="66">
        <v>301.29257036000001</v>
      </c>
      <c r="AD145" s="66">
        <v>343.35296215</v>
      </c>
      <c r="AE145" s="66">
        <v>337.18978666999999</v>
      </c>
      <c r="AF145" s="66">
        <v>436.48880817999998</v>
      </c>
      <c r="AG145" s="66">
        <v>428.49851598999999</v>
      </c>
      <c r="AH145" s="66">
        <v>368.58281865999999</v>
      </c>
      <c r="AI145" s="66">
        <v>316.00343931999998</v>
      </c>
      <c r="AJ145" s="66">
        <v>383.30161052</v>
      </c>
      <c r="AK145" s="66">
        <v>307.57578325999998</v>
      </c>
      <c r="AL145" s="66">
        <v>312.89529622999999</v>
      </c>
      <c r="AM145" s="66">
        <v>356.51517085</v>
      </c>
      <c r="AN145" s="66">
        <v>249.79519293000001</v>
      </c>
      <c r="AO145" s="66">
        <v>395.59826181000005</v>
      </c>
      <c r="AP145" s="66">
        <v>511.17569691</v>
      </c>
      <c r="AQ145" s="66">
        <v>358.89492803999997</v>
      </c>
      <c r="AR145" s="66">
        <v>361.96100895999996</v>
      </c>
      <c r="AS145" s="66">
        <v>351.73878112</v>
      </c>
      <c r="AT145" s="66">
        <v>371.89646938999999</v>
      </c>
      <c r="AU145" s="66">
        <v>447.22211960000004</v>
      </c>
      <c r="AV145" s="66">
        <v>373.53177763999997</v>
      </c>
      <c r="AW145" s="66">
        <v>400.70907898000002</v>
      </c>
      <c r="AX145" s="66">
        <v>388.46578856000002</v>
      </c>
      <c r="AY145" s="66">
        <v>380.70347758000003</v>
      </c>
      <c r="AZ145" s="66">
        <v>341.11575434999997</v>
      </c>
      <c r="BA145" s="66">
        <v>403.91774713000001</v>
      </c>
      <c r="BB145" s="66">
        <v>322.55735754</v>
      </c>
      <c r="BC145" s="66">
        <v>311.27090332</v>
      </c>
      <c r="BD145" s="66">
        <v>456.72538821000001</v>
      </c>
      <c r="BE145" s="66">
        <v>395.98728060000002</v>
      </c>
      <c r="BF145" s="66">
        <v>409.69365282000001</v>
      </c>
      <c r="BG145" s="66">
        <v>429.54172727000002</v>
      </c>
      <c r="BH145" s="66">
        <v>354.81269040000001</v>
      </c>
      <c r="BI145" s="66">
        <v>385.01511051</v>
      </c>
      <c r="BJ145" s="66">
        <v>420.16985013999999</v>
      </c>
      <c r="BK145" s="66">
        <v>462.23750017999998</v>
      </c>
      <c r="BL145" s="66">
        <v>521.63871852</v>
      </c>
      <c r="BM145" s="66">
        <v>451.23859856000001</v>
      </c>
      <c r="BN145" s="66">
        <v>344.64006508</v>
      </c>
      <c r="BO145" s="66">
        <v>383.94887213999999</v>
      </c>
      <c r="BP145" s="66">
        <v>401.66775912000003</v>
      </c>
      <c r="BQ145" s="66">
        <v>480.85778004999997</v>
      </c>
      <c r="BR145" s="66">
        <v>460.83435437000003</v>
      </c>
      <c r="BS145" s="66">
        <v>370.09909343000004</v>
      </c>
      <c r="BT145" s="66">
        <v>304.54393033000002</v>
      </c>
      <c r="BU145" s="66">
        <v>312.78544181000001</v>
      </c>
      <c r="BV145" s="66">
        <v>376.52446150000003</v>
      </c>
      <c r="BW145" s="66">
        <v>383.54838770000003</v>
      </c>
      <c r="BX145" s="66">
        <v>398.72035578999999</v>
      </c>
      <c r="BY145" s="66">
        <v>408.53624517000003</v>
      </c>
      <c r="BZ145" s="66">
        <v>373.96879783999998</v>
      </c>
      <c r="CA145" s="66">
        <v>370.34460092</v>
      </c>
      <c r="CB145" s="66">
        <v>435.56505666999999</v>
      </c>
      <c r="CC145" s="66">
        <v>411.21268430999999</v>
      </c>
      <c r="CD145" s="66">
        <v>455.59619400999998</v>
      </c>
      <c r="CE145" s="66">
        <v>387.19442949</v>
      </c>
      <c r="CF145" s="66">
        <v>346.68785451999997</v>
      </c>
      <c r="CG145" s="66">
        <v>406.51402436000001</v>
      </c>
      <c r="CH145" s="66">
        <v>412.10116533000001</v>
      </c>
      <c r="CI145" s="66">
        <v>349.06590242999999</v>
      </c>
      <c r="CJ145" s="66">
        <v>412.40483568000002</v>
      </c>
      <c r="CK145" s="66">
        <v>398.10836097999999</v>
      </c>
      <c r="CL145" s="66">
        <v>374.82159815</v>
      </c>
      <c r="CM145" s="66">
        <v>365.31243465</v>
      </c>
      <c r="CN145" s="66">
        <v>383.59162173999999</v>
      </c>
      <c r="CO145" s="66">
        <v>379.35374818000003</v>
      </c>
      <c r="CP145" s="66">
        <v>298.75988817999996</v>
      </c>
      <c r="CQ145" s="66">
        <v>326.25141352000003</v>
      </c>
      <c r="CR145" s="66">
        <v>359.93273442999998</v>
      </c>
      <c r="CS145" s="66">
        <v>344.86780306999998</v>
      </c>
      <c r="CT145" s="66">
        <v>288.87502988</v>
      </c>
      <c r="CU145" s="66">
        <v>294.86159499000001</v>
      </c>
      <c r="CV145" s="66">
        <v>280.78271202000002</v>
      </c>
      <c r="CW145" s="66">
        <v>279.93689211999998</v>
      </c>
      <c r="CX145" s="66">
        <v>337.15918196999996</v>
      </c>
      <c r="CY145" s="66">
        <v>316.1004279</v>
      </c>
      <c r="CZ145" s="66">
        <v>346.46571409000001</v>
      </c>
      <c r="DA145" s="66">
        <v>375.96342619999996</v>
      </c>
      <c r="DB145" s="66">
        <v>350.10913419999997</v>
      </c>
      <c r="DC145" s="66">
        <v>323.53250181999999</v>
      </c>
      <c r="DD145" s="66">
        <v>279.44299346999998</v>
      </c>
      <c r="DE145" s="66">
        <v>257.02905048000002</v>
      </c>
      <c r="DF145" s="66">
        <v>304.17867279000001</v>
      </c>
      <c r="DG145" s="66">
        <v>322.04060716000004</v>
      </c>
      <c r="DH145" s="66">
        <v>321.92081351000002</v>
      </c>
      <c r="DI145" s="66">
        <v>254.83445958000001</v>
      </c>
      <c r="DJ145" s="66">
        <v>256.13894219999997</v>
      </c>
      <c r="DK145" s="66">
        <v>281.45730594999998</v>
      </c>
      <c r="DL145" s="66">
        <v>299.15450444999999</v>
      </c>
      <c r="DM145" s="66">
        <v>232.53913244</v>
      </c>
      <c r="DN145" s="66">
        <v>255.385468</v>
      </c>
      <c r="DO145" s="66">
        <v>275.07710636000002</v>
      </c>
      <c r="DP145" s="66">
        <v>300.22997445999999</v>
      </c>
      <c r="DQ145" s="66">
        <v>282.17830506999996</v>
      </c>
      <c r="DR145" s="66">
        <v>271.19859879000001</v>
      </c>
      <c r="DS145" s="66">
        <v>274.71919979999996</v>
      </c>
      <c r="DT145" s="66">
        <v>290.14523260999999</v>
      </c>
      <c r="DU145" s="66">
        <v>323.14168441999999</v>
      </c>
      <c r="DV145" s="66">
        <v>262.63368916000002</v>
      </c>
      <c r="DW145" s="66">
        <v>256.36202330999998</v>
      </c>
      <c r="DX145" s="66">
        <v>247.61735135999999</v>
      </c>
      <c r="DY145" s="66">
        <v>276.89648756000003</v>
      </c>
      <c r="DZ145" s="66">
        <v>228.59473006000002</v>
      </c>
      <c r="EA145" s="66">
        <v>195.57824829999998</v>
      </c>
      <c r="EB145" s="66">
        <v>199.45079704</v>
      </c>
      <c r="EC145" s="66">
        <v>186.32423505</v>
      </c>
      <c r="ED145" s="66">
        <v>218.33055146999999</v>
      </c>
      <c r="EE145" s="66">
        <v>213.70346237000001</v>
      </c>
      <c r="EF145" s="66">
        <v>205.77335966999999</v>
      </c>
    </row>
  </sheetData>
  <mergeCells count="2">
    <mergeCell ref="A20:XFD20"/>
    <mergeCell ref="A21:M21"/>
  </mergeCells>
  <conditionalFormatting sqref="B9:EB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B9:EB11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3:DK15">
    <cfRule type="colorScale" priority="1">
      <colorScale>
        <cfvo type="min"/>
        <cfvo type="num" val="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F8D7-3786-E746-B431-A082AD80174E}">
  <dimension ref="A2:EF145"/>
  <sheetViews>
    <sheetView workbookViewId="0">
      <selection activeCell="A17" sqref="A17:A18"/>
    </sheetView>
  </sheetViews>
  <sheetFormatPr baseColWidth="10" defaultRowHeight="15"/>
  <cols>
    <col min="1" max="1" width="19" customWidth="1"/>
    <col min="2" max="25" width="10.85546875" bestFit="1" customWidth="1"/>
    <col min="26" max="26" width="11" bestFit="1" customWidth="1"/>
    <col min="27" max="33" width="10.85546875" bestFit="1" customWidth="1"/>
    <col min="34" max="37" width="11" bestFit="1" customWidth="1"/>
    <col min="38" max="45" width="10.85546875" bestFit="1" customWidth="1"/>
    <col min="46" max="52" width="11" bestFit="1" customWidth="1"/>
    <col min="53" max="54" width="10.85546875" bestFit="1" customWidth="1"/>
    <col min="55" max="55" width="11" bestFit="1" customWidth="1"/>
    <col min="56" max="56" width="10.85546875" bestFit="1" customWidth="1"/>
    <col min="57" max="59" width="11" bestFit="1" customWidth="1"/>
    <col min="60" max="60" width="10.85546875" bestFit="1" customWidth="1"/>
    <col min="61" max="61" width="11" bestFit="1" customWidth="1"/>
    <col min="62" max="62" width="10.85546875" bestFit="1" customWidth="1"/>
    <col min="63" max="63" width="11" bestFit="1" customWidth="1"/>
    <col min="64" max="65" width="10.85546875" bestFit="1" customWidth="1"/>
    <col min="66" max="69" width="11" bestFit="1" customWidth="1"/>
    <col min="70" max="73" width="10.85546875" bestFit="1" customWidth="1"/>
    <col min="74" max="74" width="11" bestFit="1" customWidth="1"/>
    <col min="75" max="75" width="10.85546875" bestFit="1" customWidth="1"/>
    <col min="76" max="80" width="11" bestFit="1" customWidth="1"/>
    <col min="81" max="84" width="10.85546875" bestFit="1" customWidth="1"/>
    <col min="85" max="89" width="11" bestFit="1" customWidth="1"/>
    <col min="90" max="98" width="10.85546875" bestFit="1" customWidth="1"/>
    <col min="99" max="113" width="11" bestFit="1" customWidth="1"/>
    <col min="114" max="132" width="10.85546875" bestFit="1" customWidth="1"/>
  </cols>
  <sheetData>
    <row r="2" spans="1:136" ht="22">
      <c r="A2" s="18" t="s">
        <v>274</v>
      </c>
    </row>
    <row r="3" spans="1:136">
      <c r="B3" s="70">
        <v>43221</v>
      </c>
      <c r="C3" s="70">
        <v>43132</v>
      </c>
      <c r="D3" s="70">
        <v>43040</v>
      </c>
      <c r="E3" s="70">
        <v>42948</v>
      </c>
      <c r="F3" s="70">
        <v>42856</v>
      </c>
      <c r="G3" s="70">
        <v>42767</v>
      </c>
      <c r="H3" s="70">
        <v>42675</v>
      </c>
      <c r="I3" s="70">
        <v>42583</v>
      </c>
      <c r="J3" s="70">
        <v>42491</v>
      </c>
      <c r="K3" s="70">
        <v>42401</v>
      </c>
      <c r="L3" s="70">
        <v>42309</v>
      </c>
      <c r="M3" s="70">
        <v>42217</v>
      </c>
      <c r="N3" s="70">
        <v>42125</v>
      </c>
      <c r="O3" s="70">
        <v>42036</v>
      </c>
      <c r="P3" s="70">
        <v>41944</v>
      </c>
      <c r="Q3" s="70">
        <v>41852</v>
      </c>
      <c r="R3" s="70">
        <v>41760</v>
      </c>
      <c r="S3" s="70">
        <v>41671</v>
      </c>
      <c r="T3" s="70">
        <v>41579</v>
      </c>
      <c r="U3" s="70">
        <v>41487</v>
      </c>
      <c r="V3" s="70">
        <v>41395</v>
      </c>
      <c r="W3" s="70">
        <v>41306</v>
      </c>
      <c r="X3" s="70">
        <v>41214</v>
      </c>
      <c r="Y3" s="70">
        <v>41122</v>
      </c>
      <c r="Z3" s="70">
        <v>41030</v>
      </c>
      <c r="AA3" s="70">
        <v>40940</v>
      </c>
      <c r="AB3" s="70">
        <v>40848</v>
      </c>
      <c r="AC3" s="70">
        <v>40756</v>
      </c>
      <c r="AD3" s="70">
        <v>40664</v>
      </c>
      <c r="AE3" s="70">
        <v>40575</v>
      </c>
      <c r="AF3" s="70">
        <v>40483</v>
      </c>
      <c r="AG3" s="70">
        <v>40391</v>
      </c>
      <c r="AH3" s="70">
        <v>40299</v>
      </c>
      <c r="AI3" s="70">
        <v>40210</v>
      </c>
      <c r="AJ3" s="70">
        <v>40118</v>
      </c>
      <c r="AK3" s="70">
        <v>40026</v>
      </c>
      <c r="AL3" s="70">
        <v>39934</v>
      </c>
      <c r="AM3" s="70">
        <v>39845</v>
      </c>
      <c r="AN3" s="70">
        <v>39753</v>
      </c>
      <c r="AO3" s="70">
        <v>39661</v>
      </c>
      <c r="AP3" s="70">
        <v>39569</v>
      </c>
      <c r="AQ3" s="70">
        <v>39479</v>
      </c>
      <c r="AR3" s="70">
        <v>39387</v>
      </c>
      <c r="AS3" s="70">
        <v>39295</v>
      </c>
      <c r="AT3" s="70">
        <v>39203</v>
      </c>
      <c r="AU3" s="70">
        <v>39114</v>
      </c>
      <c r="AV3" s="70">
        <v>39022</v>
      </c>
      <c r="AW3" s="70">
        <v>38930</v>
      </c>
      <c r="AX3" s="70">
        <v>38838</v>
      </c>
      <c r="AY3" s="70">
        <v>38749</v>
      </c>
      <c r="AZ3" s="70">
        <v>38657</v>
      </c>
      <c r="BA3" s="70">
        <v>38565</v>
      </c>
      <c r="BB3" s="70">
        <v>38473</v>
      </c>
      <c r="BC3" s="70">
        <v>38384</v>
      </c>
      <c r="BD3" s="70">
        <v>38292</v>
      </c>
      <c r="BE3" s="70">
        <v>38200</v>
      </c>
      <c r="BF3" s="70">
        <v>38108</v>
      </c>
      <c r="BG3" s="70">
        <v>38018</v>
      </c>
      <c r="BH3" s="70">
        <v>37926</v>
      </c>
      <c r="BI3" s="70">
        <v>37834</v>
      </c>
      <c r="BJ3" s="70">
        <v>37742</v>
      </c>
      <c r="BK3" s="70">
        <v>37653</v>
      </c>
      <c r="BL3" s="70">
        <v>37561</v>
      </c>
      <c r="BM3" s="70">
        <v>37469</v>
      </c>
      <c r="BN3" s="70">
        <v>37377</v>
      </c>
      <c r="BO3" s="70">
        <v>37288</v>
      </c>
      <c r="BP3" s="70">
        <v>37196</v>
      </c>
      <c r="BQ3" s="70">
        <v>37104</v>
      </c>
      <c r="BR3" s="70">
        <v>37012</v>
      </c>
      <c r="BS3" s="70">
        <v>36923</v>
      </c>
      <c r="BT3" s="70">
        <v>36831</v>
      </c>
      <c r="BU3" s="70">
        <v>36739</v>
      </c>
      <c r="BV3" s="70">
        <v>36647</v>
      </c>
      <c r="BW3" s="70">
        <v>36557</v>
      </c>
      <c r="BX3" s="70">
        <v>36465</v>
      </c>
      <c r="BY3" s="70">
        <v>36373</v>
      </c>
      <c r="BZ3" s="70">
        <v>36281</v>
      </c>
      <c r="CA3" s="70">
        <v>36192</v>
      </c>
      <c r="CB3" s="70">
        <v>36100</v>
      </c>
      <c r="CC3" s="70">
        <v>36008</v>
      </c>
      <c r="CD3" s="70">
        <v>35916</v>
      </c>
      <c r="CE3" s="70">
        <v>35827</v>
      </c>
      <c r="CF3" s="70">
        <v>35735</v>
      </c>
      <c r="CG3" s="70">
        <v>35643</v>
      </c>
      <c r="CH3" s="70">
        <v>35551</v>
      </c>
      <c r="CI3" s="70">
        <v>35462</v>
      </c>
      <c r="CJ3" s="70">
        <v>35370</v>
      </c>
      <c r="CK3" s="70">
        <v>35278</v>
      </c>
      <c r="CL3" s="70">
        <v>35186</v>
      </c>
      <c r="CM3" s="70">
        <v>35096</v>
      </c>
      <c r="CN3" s="70">
        <v>35004</v>
      </c>
      <c r="CO3" s="70">
        <v>34912</v>
      </c>
      <c r="CP3" s="70">
        <v>34820</v>
      </c>
      <c r="CQ3" s="70">
        <v>34731</v>
      </c>
      <c r="CR3" s="70">
        <v>34639</v>
      </c>
      <c r="CS3" s="70">
        <v>34547</v>
      </c>
      <c r="CT3" s="70">
        <v>34455</v>
      </c>
      <c r="CU3" s="70">
        <v>34366</v>
      </c>
      <c r="CV3" s="70">
        <v>34274</v>
      </c>
      <c r="CW3" s="70">
        <v>34182</v>
      </c>
      <c r="CX3" s="70">
        <v>34090</v>
      </c>
      <c r="CY3" s="70">
        <v>34001</v>
      </c>
      <c r="CZ3" s="70">
        <v>33909</v>
      </c>
      <c r="DA3" s="70">
        <v>33817</v>
      </c>
      <c r="DB3" s="70">
        <v>33725</v>
      </c>
      <c r="DC3" s="70">
        <v>33635</v>
      </c>
      <c r="DD3" s="70">
        <v>33543</v>
      </c>
      <c r="DE3" s="70">
        <v>33451</v>
      </c>
      <c r="DF3" s="70">
        <v>33359</v>
      </c>
      <c r="DG3" s="70">
        <v>33270</v>
      </c>
      <c r="DH3" s="70">
        <v>33178</v>
      </c>
      <c r="DI3" s="70">
        <v>33086</v>
      </c>
      <c r="DJ3" s="70">
        <v>32994</v>
      </c>
      <c r="DK3" s="70">
        <v>32905</v>
      </c>
      <c r="DL3" s="70">
        <v>32813</v>
      </c>
      <c r="DM3" s="70">
        <v>32721</v>
      </c>
      <c r="DN3" s="70">
        <v>32629</v>
      </c>
      <c r="DO3" s="70">
        <v>32540</v>
      </c>
      <c r="DP3" s="70">
        <v>32448</v>
      </c>
      <c r="DQ3" s="70">
        <v>32356</v>
      </c>
      <c r="DR3" s="70">
        <v>32264</v>
      </c>
      <c r="DS3" s="70">
        <v>32174</v>
      </c>
      <c r="DT3" s="70">
        <v>32082</v>
      </c>
      <c r="DU3" s="70">
        <v>31990</v>
      </c>
      <c r="DV3" s="70">
        <v>31898</v>
      </c>
      <c r="DW3" s="70">
        <v>31809</v>
      </c>
      <c r="DX3" s="70">
        <v>31717</v>
      </c>
      <c r="DY3" s="70">
        <v>31625</v>
      </c>
      <c r="DZ3" s="70">
        <v>31533</v>
      </c>
      <c r="EA3" s="70">
        <v>31444</v>
      </c>
      <c r="EB3" s="70">
        <v>31352</v>
      </c>
      <c r="EC3" s="70">
        <v>31260</v>
      </c>
      <c r="ED3" s="70">
        <v>31168</v>
      </c>
      <c r="EE3" s="70">
        <v>31079</v>
      </c>
      <c r="EF3" s="70">
        <v>30987</v>
      </c>
    </row>
    <row r="4" spans="1:136">
      <c r="A4" t="s">
        <v>270</v>
      </c>
      <c r="B4" s="69">
        <f t="shared" ref="B4:AG4" si="0">SUM(B27:B45)</f>
        <v>2716.7793888500009</v>
      </c>
      <c r="C4" s="69">
        <f t="shared" si="0"/>
        <v>2687.9547344799998</v>
      </c>
      <c r="D4" s="69">
        <f t="shared" si="0"/>
        <v>2702.9819734100006</v>
      </c>
      <c r="E4" s="69">
        <f t="shared" si="0"/>
        <v>2662.1122711600001</v>
      </c>
      <c r="F4" s="69">
        <f t="shared" si="0"/>
        <v>2664.9801717700007</v>
      </c>
      <c r="G4" s="69">
        <f t="shared" si="0"/>
        <v>2618.8850842699999</v>
      </c>
      <c r="H4" s="69">
        <f t="shared" si="0"/>
        <v>2617.51471571</v>
      </c>
      <c r="I4" s="69">
        <f t="shared" si="0"/>
        <v>2591.8337209000001</v>
      </c>
      <c r="J4" s="69">
        <f t="shared" si="0"/>
        <v>2604.27052675</v>
      </c>
      <c r="K4" s="69">
        <f t="shared" si="0"/>
        <v>2569.6112592300005</v>
      </c>
      <c r="L4" s="69">
        <f t="shared" si="0"/>
        <v>2579.60917948</v>
      </c>
      <c r="M4" s="69">
        <f t="shared" si="0"/>
        <v>2565.9122340500003</v>
      </c>
      <c r="N4" s="69">
        <f t="shared" si="0"/>
        <v>2576.08435779</v>
      </c>
      <c r="O4" s="69">
        <f t="shared" si="0"/>
        <v>2554.0309014500003</v>
      </c>
      <c r="P4" s="69">
        <f t="shared" si="0"/>
        <v>2546.5593745900001</v>
      </c>
      <c r="Q4" s="69">
        <f t="shared" si="0"/>
        <v>2546.8359082299999</v>
      </c>
      <c r="R4" s="69">
        <f t="shared" si="0"/>
        <v>2544.9900001000001</v>
      </c>
      <c r="S4" s="69">
        <f t="shared" si="0"/>
        <v>2534.13576977</v>
      </c>
      <c r="T4" s="69">
        <f t="shared" si="0"/>
        <v>2541.3247880199997</v>
      </c>
      <c r="U4" s="69">
        <f t="shared" si="0"/>
        <v>2515.3003388400002</v>
      </c>
      <c r="V4" s="69">
        <f t="shared" si="0"/>
        <v>2544.5723332699995</v>
      </c>
      <c r="W4" s="69">
        <f t="shared" si="0"/>
        <v>2555.1041293899993</v>
      </c>
      <c r="X4" s="69">
        <f t="shared" si="0"/>
        <v>2566.9646877999999</v>
      </c>
      <c r="Y4" s="69">
        <f t="shared" si="0"/>
        <v>2541.69085159</v>
      </c>
      <c r="Z4" s="69">
        <f t="shared" si="0"/>
        <v>2553.7884762199997</v>
      </c>
      <c r="AA4" s="69">
        <f t="shared" si="0"/>
        <v>2528.8660301300001</v>
      </c>
      <c r="AB4" s="69">
        <f t="shared" si="0"/>
        <v>2533.3108293299997</v>
      </c>
      <c r="AC4" s="69">
        <f t="shared" si="0"/>
        <v>2509.8351819</v>
      </c>
      <c r="AD4" s="69">
        <f t="shared" si="0"/>
        <v>2513.7775373700001</v>
      </c>
      <c r="AE4" s="69">
        <f t="shared" si="0"/>
        <v>2512.9731995500001</v>
      </c>
      <c r="AF4" s="69">
        <f t="shared" si="0"/>
        <v>2515.0224703299996</v>
      </c>
      <c r="AG4" s="69">
        <f t="shared" si="0"/>
        <v>2491.1602901800002</v>
      </c>
      <c r="AH4" s="69">
        <f t="shared" ref="AH4:BM4" si="1">SUM(AH27:AH45)</f>
        <v>2482.1109566799996</v>
      </c>
      <c r="AI4" s="69">
        <f t="shared" si="1"/>
        <v>2455.6620691500002</v>
      </c>
      <c r="AJ4" s="69">
        <f t="shared" si="1"/>
        <v>2473.3429924099996</v>
      </c>
      <c r="AK4" s="69">
        <f t="shared" si="1"/>
        <v>2461.2511430300001</v>
      </c>
      <c r="AL4" s="69">
        <f t="shared" si="1"/>
        <v>2480.08846825</v>
      </c>
      <c r="AM4" s="69">
        <f t="shared" si="1"/>
        <v>2472.4104289100001</v>
      </c>
      <c r="AN4" s="69">
        <f t="shared" si="1"/>
        <v>2489.9173571499996</v>
      </c>
      <c r="AO4" s="69">
        <f t="shared" si="1"/>
        <v>2474.71012625</v>
      </c>
      <c r="AP4" s="69">
        <f t="shared" si="1"/>
        <v>2467.878353900001</v>
      </c>
      <c r="AQ4" s="69">
        <f t="shared" si="1"/>
        <v>2455.65808285</v>
      </c>
      <c r="AR4" s="69">
        <f t="shared" si="1"/>
        <v>2469.4009782499998</v>
      </c>
      <c r="AS4" s="69">
        <f t="shared" si="1"/>
        <v>2442.2919790999995</v>
      </c>
      <c r="AT4" s="69">
        <f t="shared" si="1"/>
        <v>2442.6622259300007</v>
      </c>
      <c r="AU4" s="69">
        <f t="shared" si="1"/>
        <v>2429.0375157599997</v>
      </c>
      <c r="AV4" s="69">
        <f t="shared" si="1"/>
        <v>2426.5494208600003</v>
      </c>
      <c r="AW4" s="69">
        <f t="shared" si="1"/>
        <v>2399.0972278300001</v>
      </c>
      <c r="AX4" s="69">
        <f t="shared" si="1"/>
        <v>2401.5581321900004</v>
      </c>
      <c r="AY4" s="69">
        <f t="shared" si="1"/>
        <v>2358.40761449</v>
      </c>
      <c r="AZ4" s="69">
        <f t="shared" si="1"/>
        <v>2385.4584842999998</v>
      </c>
      <c r="BA4" s="69">
        <f t="shared" si="1"/>
        <v>2368.1701356100002</v>
      </c>
      <c r="BB4" s="69">
        <f t="shared" si="1"/>
        <v>2355.2597866900005</v>
      </c>
      <c r="BC4" s="69">
        <f t="shared" si="1"/>
        <v>2331.1485214999998</v>
      </c>
      <c r="BD4" s="69">
        <f t="shared" si="1"/>
        <v>2321.0827393700001</v>
      </c>
      <c r="BE4" s="69">
        <f t="shared" si="1"/>
        <v>2303.2347736300003</v>
      </c>
      <c r="BF4" s="69">
        <f t="shared" si="1"/>
        <v>2303.9066764499998</v>
      </c>
      <c r="BG4" s="69">
        <f t="shared" si="1"/>
        <v>2275.24133149</v>
      </c>
      <c r="BH4" s="69">
        <f t="shared" si="1"/>
        <v>2284.0721395100009</v>
      </c>
      <c r="BI4" s="69">
        <f t="shared" si="1"/>
        <v>2292.49397155</v>
      </c>
      <c r="BJ4" s="69">
        <f t="shared" si="1"/>
        <v>2299.8523087299995</v>
      </c>
      <c r="BK4" s="69">
        <f t="shared" si="1"/>
        <v>2316.30923398</v>
      </c>
      <c r="BL4" s="69">
        <f t="shared" si="1"/>
        <v>2316.3306559600001</v>
      </c>
      <c r="BM4" s="69">
        <f t="shared" si="1"/>
        <v>2285.8782744300001</v>
      </c>
      <c r="BN4" s="69">
        <f t="shared" ref="BN4:CS4" si="2">SUM(BN27:BN45)</f>
        <v>2288.0444547500001</v>
      </c>
      <c r="BO4" s="69">
        <f t="shared" si="2"/>
        <v>2269.339738220001</v>
      </c>
      <c r="BP4" s="69">
        <f t="shared" si="2"/>
        <v>2282.4290331699999</v>
      </c>
      <c r="BQ4" s="69">
        <f t="shared" si="2"/>
        <v>2277.86340105</v>
      </c>
      <c r="BR4" s="69">
        <f t="shared" si="2"/>
        <v>2268.1003087200002</v>
      </c>
      <c r="BS4" s="69">
        <f t="shared" si="2"/>
        <v>2253.5743550999996</v>
      </c>
      <c r="BT4" s="69">
        <f t="shared" si="2"/>
        <v>2263.3374628299998</v>
      </c>
      <c r="BU4" s="69">
        <f t="shared" si="2"/>
        <v>2276.5491562499997</v>
      </c>
      <c r="BV4" s="69">
        <f t="shared" si="2"/>
        <v>2252.8023138799999</v>
      </c>
      <c r="BW4" s="69">
        <f t="shared" si="2"/>
        <v>2229.7080237800001</v>
      </c>
      <c r="BX4" s="69">
        <f t="shared" si="2"/>
        <v>2251.5926199799997</v>
      </c>
      <c r="BY4" s="69">
        <f t="shared" si="2"/>
        <v>2205.6386923300001</v>
      </c>
      <c r="BZ4" s="69">
        <f t="shared" si="2"/>
        <v>2213.0368655300003</v>
      </c>
      <c r="CA4" s="69">
        <f t="shared" si="2"/>
        <v>2194.0008424700004</v>
      </c>
      <c r="CB4" s="69">
        <f t="shared" si="2"/>
        <v>2201.0722881900001</v>
      </c>
      <c r="CC4" s="69">
        <f t="shared" si="2"/>
        <v>2186.9973118400003</v>
      </c>
      <c r="CD4" s="69">
        <f t="shared" si="2"/>
        <v>2183.8240867499994</v>
      </c>
      <c r="CE4" s="69">
        <f t="shared" si="2"/>
        <v>2161.18926908</v>
      </c>
      <c r="CF4" s="69">
        <f t="shared" si="2"/>
        <v>2191.9166815599997</v>
      </c>
      <c r="CG4" s="69">
        <f t="shared" si="2"/>
        <v>2172.4285164199996</v>
      </c>
      <c r="CH4" s="69">
        <f t="shared" si="2"/>
        <v>2168.9568578900003</v>
      </c>
      <c r="CI4" s="69">
        <f t="shared" si="2"/>
        <v>2143.5914006099997</v>
      </c>
      <c r="CJ4" s="69">
        <f t="shared" si="2"/>
        <v>2162.4863825300004</v>
      </c>
      <c r="CK4" s="69">
        <f t="shared" si="2"/>
        <v>2152.1382223599994</v>
      </c>
      <c r="CL4" s="69">
        <f t="shared" si="2"/>
        <v>2146.2621408599998</v>
      </c>
      <c r="CM4" s="69">
        <f t="shared" si="2"/>
        <v>2137.0385363400001</v>
      </c>
      <c r="CN4" s="69">
        <f t="shared" si="2"/>
        <v>2145.9615530400001</v>
      </c>
      <c r="CO4" s="69">
        <f t="shared" si="2"/>
        <v>2115.18353493</v>
      </c>
      <c r="CP4" s="69">
        <f t="shared" si="2"/>
        <v>2097.4252682699998</v>
      </c>
      <c r="CQ4" s="69">
        <f t="shared" si="2"/>
        <v>2053.4659946199999</v>
      </c>
      <c r="CR4" s="69">
        <f t="shared" si="2"/>
        <v>2070.3595341099995</v>
      </c>
      <c r="CS4" s="69">
        <f t="shared" si="2"/>
        <v>2043.57798781</v>
      </c>
      <c r="CT4" s="69">
        <f t="shared" ref="CT4:DY4" si="3">SUM(CT27:CT45)</f>
        <v>2026.0443492299999</v>
      </c>
      <c r="CU4" s="69">
        <f t="shared" si="3"/>
        <v>1996.7272027600004</v>
      </c>
      <c r="CV4" s="69">
        <f t="shared" si="3"/>
        <v>2023.3980851500005</v>
      </c>
      <c r="CW4" s="69">
        <f t="shared" si="3"/>
        <v>2000.3147359600005</v>
      </c>
      <c r="CX4" s="69">
        <f t="shared" si="3"/>
        <v>1997.5624222400002</v>
      </c>
      <c r="CY4" s="69">
        <f t="shared" si="3"/>
        <v>1965.57747636</v>
      </c>
      <c r="CZ4" s="69">
        <f t="shared" si="3"/>
        <v>2007.1520053000002</v>
      </c>
      <c r="DA4" s="69">
        <f t="shared" si="3"/>
        <v>2018.57649188</v>
      </c>
      <c r="DB4" s="69">
        <f t="shared" si="3"/>
        <v>2015.8036209400002</v>
      </c>
      <c r="DC4" s="69">
        <f t="shared" si="3"/>
        <v>1993.8403598299997</v>
      </c>
      <c r="DD4" s="69">
        <f t="shared" si="3"/>
        <v>2011.9121441500001</v>
      </c>
      <c r="DE4" s="69">
        <f t="shared" si="3"/>
        <v>2021.4543555699997</v>
      </c>
      <c r="DF4" s="69">
        <f t="shared" si="3"/>
        <v>2032.96664489</v>
      </c>
      <c r="DG4" s="69">
        <f t="shared" si="3"/>
        <v>2009.0986159100003</v>
      </c>
      <c r="DH4" s="69">
        <f t="shared" si="3"/>
        <v>2036.44000514</v>
      </c>
      <c r="DI4" s="69">
        <f t="shared" si="3"/>
        <v>2047.78067158</v>
      </c>
      <c r="DJ4" s="69">
        <f t="shared" si="3"/>
        <v>2053.5358525400002</v>
      </c>
      <c r="DK4" s="69">
        <f t="shared" si="3"/>
        <v>2015.87994944</v>
      </c>
      <c r="DL4" s="69">
        <f t="shared" si="3"/>
        <v>2024.66605181</v>
      </c>
      <c r="DM4" s="69">
        <f t="shared" si="3"/>
        <v>1972.6673036400005</v>
      </c>
      <c r="DN4" s="69">
        <f t="shared" si="3"/>
        <v>1961.1213060200002</v>
      </c>
      <c r="DO4" s="69">
        <f t="shared" si="3"/>
        <v>1914.9819758799999</v>
      </c>
      <c r="DP4" s="69">
        <f t="shared" si="3"/>
        <v>1937.3479557700002</v>
      </c>
      <c r="DQ4" s="69">
        <f t="shared" si="3"/>
        <v>1905.0573117800004</v>
      </c>
      <c r="DR4" s="69">
        <f t="shared" si="3"/>
        <v>1886.2828083600002</v>
      </c>
      <c r="DS4" s="69">
        <f t="shared" si="3"/>
        <v>1838.5749548599997</v>
      </c>
      <c r="DT4" s="69">
        <f t="shared" si="3"/>
        <v>1825.3644318900001</v>
      </c>
      <c r="DU4" s="69">
        <f t="shared" si="3"/>
        <v>1795.4895759799997</v>
      </c>
      <c r="DV4" s="69">
        <f t="shared" si="3"/>
        <v>1773.1551221700001</v>
      </c>
      <c r="DW4" s="69">
        <f t="shared" si="3"/>
        <v>1747.9088091800002</v>
      </c>
      <c r="DX4" s="69">
        <f t="shared" si="3"/>
        <v>1756.06299719</v>
      </c>
      <c r="DY4" s="69">
        <f t="shared" si="3"/>
        <v>1725.2298822899995</v>
      </c>
      <c r="DZ4" s="69">
        <f t="shared" ref="DZ4:EF4" si="4">SUM(DZ27:DZ45)</f>
        <v>1702.9432635799999</v>
      </c>
      <c r="EA4" s="69">
        <f t="shared" si="4"/>
        <v>1675.2439306599997</v>
      </c>
      <c r="EB4" s="69">
        <f t="shared" si="4"/>
        <v>1690.3327710499996</v>
      </c>
      <c r="EC4" s="69">
        <f t="shared" si="4"/>
        <v>1641.2090546800005</v>
      </c>
      <c r="ED4" s="69">
        <f t="shared" si="4"/>
        <v>1608.7861323299996</v>
      </c>
      <c r="EE4" s="69">
        <f t="shared" si="4"/>
        <v>1589.9519079099996</v>
      </c>
      <c r="EF4" s="69">
        <f t="shared" si="4"/>
        <v>1574.9485737900002</v>
      </c>
    </row>
    <row r="5" spans="1:136">
      <c r="A5" t="s">
        <v>271</v>
      </c>
      <c r="B5" s="69">
        <f t="shared" ref="B5:AG5" si="5">SUM(B47:B65)</f>
        <v>2018.8969433499999</v>
      </c>
      <c r="C5" s="69">
        <f t="shared" si="5"/>
        <v>1993.6048872599999</v>
      </c>
      <c r="D5" s="69">
        <f t="shared" si="5"/>
        <v>2001.6715671099998</v>
      </c>
      <c r="E5" s="69">
        <f t="shared" si="5"/>
        <v>1945.3392913400003</v>
      </c>
      <c r="F5" s="69">
        <f t="shared" si="5"/>
        <v>1962.47797264</v>
      </c>
      <c r="G5" s="69">
        <f t="shared" si="5"/>
        <v>1944.00349815</v>
      </c>
      <c r="H5" s="69">
        <f t="shared" si="5"/>
        <v>1945.9035325200002</v>
      </c>
      <c r="I5" s="69">
        <f t="shared" si="5"/>
        <v>1908.2143003499998</v>
      </c>
      <c r="J5" s="69">
        <f t="shared" si="5"/>
        <v>1923.0672290299999</v>
      </c>
      <c r="K5" s="69">
        <f t="shared" si="5"/>
        <v>1912.6583046800001</v>
      </c>
      <c r="L5" s="69">
        <f t="shared" si="5"/>
        <v>1898.0448669499997</v>
      </c>
      <c r="M5" s="69">
        <f t="shared" si="5"/>
        <v>1878.47979833</v>
      </c>
      <c r="N5" s="69">
        <f t="shared" si="5"/>
        <v>1886.09564</v>
      </c>
      <c r="O5" s="69">
        <f t="shared" si="5"/>
        <v>1904.09453622</v>
      </c>
      <c r="P5" s="69">
        <f t="shared" si="5"/>
        <v>1884.8742182600004</v>
      </c>
      <c r="Q5" s="69">
        <f t="shared" si="5"/>
        <v>1878.2899657799999</v>
      </c>
      <c r="R5" s="69">
        <f t="shared" si="5"/>
        <v>1897.62676031</v>
      </c>
      <c r="S5" s="69">
        <f t="shared" si="5"/>
        <v>1888.2898873500001</v>
      </c>
      <c r="T5" s="69">
        <f t="shared" si="5"/>
        <v>1897.4705947999998</v>
      </c>
      <c r="U5" s="69">
        <f t="shared" si="5"/>
        <v>1837.2483292399995</v>
      </c>
      <c r="V5" s="69">
        <f t="shared" si="5"/>
        <v>1872.5227294299996</v>
      </c>
      <c r="W5" s="69">
        <f t="shared" si="5"/>
        <v>1878.8965240499999</v>
      </c>
      <c r="X5" s="69">
        <f t="shared" si="5"/>
        <v>1907.9404869599998</v>
      </c>
      <c r="Y5" s="69">
        <f t="shared" si="5"/>
        <v>1873.0533991700004</v>
      </c>
      <c r="Z5" s="69">
        <f t="shared" si="5"/>
        <v>1889.2916253799999</v>
      </c>
      <c r="AA5" s="69">
        <f t="shared" si="5"/>
        <v>1878.6762814099998</v>
      </c>
      <c r="AB5" s="69">
        <f t="shared" si="5"/>
        <v>1859.4465274899999</v>
      </c>
      <c r="AC5" s="69">
        <f t="shared" si="5"/>
        <v>1835.33102351</v>
      </c>
      <c r="AD5" s="69">
        <f t="shared" si="5"/>
        <v>1866.1942931900001</v>
      </c>
      <c r="AE5" s="69">
        <f t="shared" si="5"/>
        <v>1885.15563907</v>
      </c>
      <c r="AF5" s="69">
        <f t="shared" si="5"/>
        <v>1878.3451102800002</v>
      </c>
      <c r="AG5" s="69">
        <f t="shared" si="5"/>
        <v>1836.2388342799998</v>
      </c>
      <c r="AH5" s="69">
        <f t="shared" ref="AH5:BM5" si="6">SUM(AH47:AH65)</f>
        <v>1831.46116188</v>
      </c>
      <c r="AI5" s="69">
        <f t="shared" si="6"/>
        <v>1804.8649567400003</v>
      </c>
      <c r="AJ5" s="69">
        <f t="shared" si="6"/>
        <v>1825.7215656700002</v>
      </c>
      <c r="AK5" s="69">
        <f t="shared" si="6"/>
        <v>1793.3094245299999</v>
      </c>
      <c r="AL5" s="69">
        <f t="shared" si="6"/>
        <v>1814.8818779699998</v>
      </c>
      <c r="AM5" s="69">
        <f t="shared" si="6"/>
        <v>1819.4254789500003</v>
      </c>
      <c r="AN5" s="69">
        <f t="shared" si="6"/>
        <v>1848.9229748799999</v>
      </c>
      <c r="AO5" s="69">
        <f t="shared" si="6"/>
        <v>1849.4185954300003</v>
      </c>
      <c r="AP5" s="69">
        <f t="shared" si="6"/>
        <v>1828.3963576799997</v>
      </c>
      <c r="AQ5" s="69">
        <f t="shared" si="6"/>
        <v>1831.12324298</v>
      </c>
      <c r="AR5" s="69">
        <f t="shared" si="6"/>
        <v>1853.7564795899998</v>
      </c>
      <c r="AS5" s="69">
        <f t="shared" si="6"/>
        <v>1822.3606662000002</v>
      </c>
      <c r="AT5" s="69">
        <f t="shared" si="6"/>
        <v>1825.4034654200002</v>
      </c>
      <c r="AU5" s="69">
        <f t="shared" si="6"/>
        <v>1806.1465296699998</v>
      </c>
      <c r="AV5" s="69">
        <f t="shared" si="6"/>
        <v>1789.7720726299999</v>
      </c>
      <c r="AW5" s="69">
        <f t="shared" si="6"/>
        <v>1769.1066096699999</v>
      </c>
      <c r="AX5" s="69">
        <f t="shared" si="6"/>
        <v>1771.8861412700001</v>
      </c>
      <c r="AY5" s="69">
        <f t="shared" si="6"/>
        <v>1749.4898701599998</v>
      </c>
      <c r="AZ5" s="69">
        <f t="shared" si="6"/>
        <v>1779.8343186799998</v>
      </c>
      <c r="BA5" s="69">
        <f t="shared" si="6"/>
        <v>1762.0088699200001</v>
      </c>
      <c r="BB5" s="69">
        <f t="shared" si="6"/>
        <v>1750.8610805600003</v>
      </c>
      <c r="BC5" s="69">
        <f t="shared" si="6"/>
        <v>1744.5219543799997</v>
      </c>
      <c r="BD5" s="69">
        <f t="shared" si="6"/>
        <v>1741.7003044200001</v>
      </c>
      <c r="BE5" s="69">
        <f t="shared" si="6"/>
        <v>1723.3909684999999</v>
      </c>
      <c r="BF5" s="69">
        <f t="shared" si="6"/>
        <v>1716.8322042700001</v>
      </c>
      <c r="BG5" s="69">
        <f t="shared" si="6"/>
        <v>1704.9441173999999</v>
      </c>
      <c r="BH5" s="69">
        <f t="shared" si="6"/>
        <v>1713.4507601999999</v>
      </c>
      <c r="BI5" s="69">
        <f t="shared" si="6"/>
        <v>1710.6216637900004</v>
      </c>
      <c r="BJ5" s="69">
        <f t="shared" si="6"/>
        <v>1703.4274942199997</v>
      </c>
      <c r="BK5" s="69">
        <f t="shared" si="6"/>
        <v>1725.2814635299997</v>
      </c>
      <c r="BL5" s="69">
        <f t="shared" si="6"/>
        <v>1705.2167937099998</v>
      </c>
      <c r="BM5" s="69">
        <f t="shared" si="6"/>
        <v>1681.4903269799997</v>
      </c>
      <c r="BN5" s="69">
        <f t="shared" ref="BN5:CS5" si="7">SUM(BN47:BN65)</f>
        <v>1696.7330718600001</v>
      </c>
      <c r="BO5" s="69">
        <f t="shared" si="7"/>
        <v>1693.7250508600002</v>
      </c>
      <c r="BP5" s="69">
        <f t="shared" si="7"/>
        <v>1712.2870167600001</v>
      </c>
      <c r="BQ5" s="69">
        <f t="shared" si="7"/>
        <v>1694.7256294900001</v>
      </c>
      <c r="BR5" s="69">
        <f t="shared" si="7"/>
        <v>1704.9857581700001</v>
      </c>
      <c r="BS5" s="69">
        <f t="shared" si="7"/>
        <v>1720.1261545799998</v>
      </c>
      <c r="BT5" s="69">
        <f t="shared" si="7"/>
        <v>1731.7917413500002</v>
      </c>
      <c r="BU5" s="69">
        <f t="shared" si="7"/>
        <v>1722.0073908699999</v>
      </c>
      <c r="BV5" s="69">
        <f t="shared" si="7"/>
        <v>1709.8902670900002</v>
      </c>
      <c r="BW5" s="69">
        <f t="shared" si="7"/>
        <v>1695.4879315199998</v>
      </c>
      <c r="BX5" s="69">
        <f t="shared" si="7"/>
        <v>1712.3663124199998</v>
      </c>
      <c r="BY5" s="69">
        <f t="shared" si="7"/>
        <v>1685.87959009</v>
      </c>
      <c r="BZ5" s="69">
        <f t="shared" si="7"/>
        <v>1680.8847522499996</v>
      </c>
      <c r="CA5" s="69">
        <f t="shared" si="7"/>
        <v>1682.9198215300003</v>
      </c>
      <c r="CB5" s="69">
        <f t="shared" si="7"/>
        <v>1689.8182836400001</v>
      </c>
      <c r="CC5" s="69">
        <f t="shared" si="7"/>
        <v>1677.67493696</v>
      </c>
      <c r="CD5" s="69">
        <f t="shared" si="7"/>
        <v>1670.4831380300004</v>
      </c>
      <c r="CE5" s="69">
        <f t="shared" si="7"/>
        <v>1668.71036061</v>
      </c>
      <c r="CF5" s="69">
        <f t="shared" si="7"/>
        <v>1671.6338859600003</v>
      </c>
      <c r="CG5" s="69">
        <f t="shared" si="7"/>
        <v>1660.8913972799996</v>
      </c>
      <c r="CH5" s="69">
        <f t="shared" si="7"/>
        <v>1663.1451192</v>
      </c>
      <c r="CI5" s="69">
        <f t="shared" si="7"/>
        <v>1660.9925138699998</v>
      </c>
      <c r="CJ5" s="69">
        <f t="shared" si="7"/>
        <v>1669.07712928</v>
      </c>
      <c r="CK5" s="69">
        <f t="shared" si="7"/>
        <v>1658.6894139000001</v>
      </c>
      <c r="CL5" s="69">
        <f t="shared" si="7"/>
        <v>1642.5818078699999</v>
      </c>
      <c r="CM5" s="69">
        <f t="shared" si="7"/>
        <v>1648.5544195100001</v>
      </c>
      <c r="CN5" s="69">
        <f t="shared" si="7"/>
        <v>1650.5885024300001</v>
      </c>
      <c r="CO5" s="69">
        <f t="shared" si="7"/>
        <v>1627.2194091700003</v>
      </c>
      <c r="CP5" s="69">
        <f t="shared" si="7"/>
        <v>1603.71727257</v>
      </c>
      <c r="CQ5" s="69">
        <f t="shared" si="7"/>
        <v>1585.5022689</v>
      </c>
      <c r="CR5" s="69">
        <f t="shared" si="7"/>
        <v>1593.2670453599999</v>
      </c>
      <c r="CS5" s="69">
        <f t="shared" si="7"/>
        <v>1576.8386014200003</v>
      </c>
      <c r="CT5" s="69">
        <f t="shared" ref="CT5:DY5" si="8">SUM(CT47:CT65)</f>
        <v>1555.42034289</v>
      </c>
      <c r="CU5" s="69">
        <f t="shared" si="8"/>
        <v>1553.1336058100001</v>
      </c>
      <c r="CV5" s="69">
        <f t="shared" si="8"/>
        <v>1564.9348341699997</v>
      </c>
      <c r="CW5" s="69">
        <f t="shared" si="8"/>
        <v>1549.7151817899999</v>
      </c>
      <c r="CX5" s="69">
        <f t="shared" si="8"/>
        <v>1539.4672376100002</v>
      </c>
      <c r="CY5" s="69">
        <f t="shared" si="8"/>
        <v>1545.12286335</v>
      </c>
      <c r="CZ5" s="69">
        <f t="shared" si="8"/>
        <v>1554.5437713800002</v>
      </c>
      <c r="DA5" s="69">
        <f t="shared" si="8"/>
        <v>1540.6276524800001</v>
      </c>
      <c r="DB5" s="69">
        <f t="shared" si="8"/>
        <v>1561.6283104699999</v>
      </c>
      <c r="DC5" s="69">
        <f t="shared" si="8"/>
        <v>1560.3853097500003</v>
      </c>
      <c r="DD5" s="69">
        <f t="shared" si="8"/>
        <v>1572.0272933899998</v>
      </c>
      <c r="DE5" s="69">
        <f t="shared" si="8"/>
        <v>1588.71829888</v>
      </c>
      <c r="DF5" s="69">
        <f t="shared" si="8"/>
        <v>1588.6937353899998</v>
      </c>
      <c r="DG5" s="69">
        <f t="shared" si="8"/>
        <v>1579.2206717900001</v>
      </c>
      <c r="DH5" s="69">
        <f t="shared" si="8"/>
        <v>1594.5460332299999</v>
      </c>
      <c r="DI5" s="69">
        <f t="shared" si="8"/>
        <v>1608.2797250200001</v>
      </c>
      <c r="DJ5" s="69">
        <f t="shared" si="8"/>
        <v>1608.3329470100002</v>
      </c>
      <c r="DK5" s="69">
        <f t="shared" si="8"/>
        <v>1598.45330532</v>
      </c>
      <c r="DL5" s="69">
        <f t="shared" si="8"/>
        <v>1594.1828311099996</v>
      </c>
      <c r="DM5" s="69">
        <f t="shared" si="8"/>
        <v>1554.4603751300003</v>
      </c>
      <c r="DN5" s="69">
        <f t="shared" si="8"/>
        <v>1545.9712572500002</v>
      </c>
      <c r="DO5" s="69">
        <f t="shared" si="8"/>
        <v>1534.51868079</v>
      </c>
      <c r="DP5" s="69">
        <f t="shared" si="8"/>
        <v>1547.0709995200002</v>
      </c>
      <c r="DQ5" s="69">
        <f t="shared" si="8"/>
        <v>1504.0505321899998</v>
      </c>
      <c r="DR5" s="69">
        <f t="shared" si="8"/>
        <v>1493.1016959299998</v>
      </c>
      <c r="DS5" s="69">
        <f t="shared" si="8"/>
        <v>1470.0312264600002</v>
      </c>
      <c r="DT5" s="69">
        <f t="shared" si="8"/>
        <v>1449.6803837800001</v>
      </c>
      <c r="DU5" s="69">
        <f t="shared" si="8"/>
        <v>1428.9711352200004</v>
      </c>
      <c r="DV5" s="69">
        <f t="shared" si="8"/>
        <v>1409.4818431300002</v>
      </c>
      <c r="DW5" s="69">
        <f t="shared" si="8"/>
        <v>1395.1034916600001</v>
      </c>
      <c r="DX5" s="69">
        <f t="shared" si="8"/>
        <v>1390.0154131899999</v>
      </c>
      <c r="DY5" s="69">
        <f t="shared" si="8"/>
        <v>1382.5288995799995</v>
      </c>
      <c r="DZ5" s="69">
        <f t="shared" ref="DZ5:EF5" si="9">SUM(DZ47:DZ65)</f>
        <v>1367.2298271099999</v>
      </c>
      <c r="EA5" s="69">
        <f t="shared" si="9"/>
        <v>1364.3978221499999</v>
      </c>
      <c r="EB5" s="69">
        <f t="shared" si="9"/>
        <v>1356.6790398099999</v>
      </c>
      <c r="EC5" s="69">
        <f t="shared" si="9"/>
        <v>1323.7375395099998</v>
      </c>
      <c r="ED5" s="69">
        <f t="shared" si="9"/>
        <v>1294.7730962199998</v>
      </c>
      <c r="EE5" s="69">
        <f t="shared" si="9"/>
        <v>1286.3141428200001</v>
      </c>
      <c r="EF5" s="69">
        <f t="shared" si="9"/>
        <v>1269.5401117100002</v>
      </c>
    </row>
    <row r="6" spans="1:136">
      <c r="A6" t="s">
        <v>272</v>
      </c>
      <c r="B6" s="69">
        <f t="shared" ref="B6:AG6" si="10">SUM(B67:B85)</f>
        <v>697.88244550000002</v>
      </c>
      <c r="C6" s="69">
        <f t="shared" si="10"/>
        <v>694.34984722000002</v>
      </c>
      <c r="D6" s="69">
        <f t="shared" si="10"/>
        <v>701.31040630000007</v>
      </c>
      <c r="E6" s="69">
        <f t="shared" si="10"/>
        <v>716.77297982000005</v>
      </c>
      <c r="F6" s="69">
        <f t="shared" si="10"/>
        <v>702.50219913000001</v>
      </c>
      <c r="G6" s="69">
        <f t="shared" si="10"/>
        <v>674.88158612000007</v>
      </c>
      <c r="H6" s="69">
        <f t="shared" si="10"/>
        <v>671.61118318999991</v>
      </c>
      <c r="I6" s="69">
        <f t="shared" si="10"/>
        <v>683.61942054999986</v>
      </c>
      <c r="J6" s="69">
        <f t="shared" si="10"/>
        <v>681.20329771999991</v>
      </c>
      <c r="K6" s="69">
        <f t="shared" si="10"/>
        <v>656.95295455000007</v>
      </c>
      <c r="L6" s="69">
        <f t="shared" si="10"/>
        <v>681.56431253000005</v>
      </c>
      <c r="M6" s="69">
        <f t="shared" si="10"/>
        <v>687.43243571999994</v>
      </c>
      <c r="N6" s="69">
        <f t="shared" si="10"/>
        <v>689.98871779000001</v>
      </c>
      <c r="O6" s="69">
        <f t="shared" si="10"/>
        <v>649.93636522999998</v>
      </c>
      <c r="P6" s="69">
        <f t="shared" si="10"/>
        <v>661.68515633000015</v>
      </c>
      <c r="Q6" s="69">
        <f t="shared" si="10"/>
        <v>668.5459424500001</v>
      </c>
      <c r="R6" s="69">
        <f t="shared" si="10"/>
        <v>647.36323979000008</v>
      </c>
      <c r="S6" s="69">
        <f t="shared" si="10"/>
        <v>645.84588242000018</v>
      </c>
      <c r="T6" s="69">
        <f t="shared" si="10"/>
        <v>643.85419321999996</v>
      </c>
      <c r="U6" s="69">
        <f t="shared" si="10"/>
        <v>678.05200959999991</v>
      </c>
      <c r="V6" s="69">
        <f t="shared" si="10"/>
        <v>672.04960384000003</v>
      </c>
      <c r="W6" s="69">
        <f t="shared" si="10"/>
        <v>676.20760533999987</v>
      </c>
      <c r="X6" s="69">
        <f t="shared" si="10"/>
        <v>659.02420084000005</v>
      </c>
      <c r="Y6" s="69">
        <f t="shared" si="10"/>
        <v>668.63745241999993</v>
      </c>
      <c r="Z6" s="69">
        <f t="shared" si="10"/>
        <v>664.49685084000009</v>
      </c>
      <c r="AA6" s="69">
        <f t="shared" si="10"/>
        <v>650.18974872000001</v>
      </c>
      <c r="AB6" s="69">
        <f t="shared" si="10"/>
        <v>673.86430183999994</v>
      </c>
      <c r="AC6" s="69">
        <f t="shared" si="10"/>
        <v>674.50415839000004</v>
      </c>
      <c r="AD6" s="69">
        <f t="shared" si="10"/>
        <v>647.58324417999995</v>
      </c>
      <c r="AE6" s="69">
        <f t="shared" si="10"/>
        <v>627.81756047999988</v>
      </c>
      <c r="AF6" s="69">
        <f t="shared" si="10"/>
        <v>636.67736004999995</v>
      </c>
      <c r="AG6" s="69">
        <f t="shared" si="10"/>
        <v>654.92145590000007</v>
      </c>
      <c r="AH6" s="69">
        <f t="shared" ref="AH6:BM6" si="11">SUM(AH67:AH85)</f>
        <v>650.6497948</v>
      </c>
      <c r="AI6" s="69">
        <f t="shared" si="11"/>
        <v>650.79711240999984</v>
      </c>
      <c r="AJ6" s="69">
        <f t="shared" si="11"/>
        <v>647.62142674000006</v>
      </c>
      <c r="AK6" s="69">
        <f t="shared" si="11"/>
        <v>667.94171849999998</v>
      </c>
      <c r="AL6" s="69">
        <f t="shared" si="11"/>
        <v>665.20659028</v>
      </c>
      <c r="AM6" s="69">
        <f t="shared" si="11"/>
        <v>652.98494995999999</v>
      </c>
      <c r="AN6" s="69">
        <f t="shared" si="11"/>
        <v>640.99438226999996</v>
      </c>
      <c r="AO6" s="69">
        <f t="shared" si="11"/>
        <v>625.29153082000005</v>
      </c>
      <c r="AP6" s="69">
        <f t="shared" si="11"/>
        <v>639.48199622000004</v>
      </c>
      <c r="AQ6" s="69">
        <f t="shared" si="11"/>
        <v>624.53483986999993</v>
      </c>
      <c r="AR6" s="69">
        <f t="shared" si="11"/>
        <v>615.64449865999984</v>
      </c>
      <c r="AS6" s="69">
        <f t="shared" si="11"/>
        <v>619.93131290000008</v>
      </c>
      <c r="AT6" s="69">
        <f t="shared" si="11"/>
        <v>617.25876051000012</v>
      </c>
      <c r="AU6" s="69">
        <f t="shared" si="11"/>
        <v>622.89098608999996</v>
      </c>
      <c r="AV6" s="69">
        <f t="shared" si="11"/>
        <v>636.77734823000003</v>
      </c>
      <c r="AW6" s="69">
        <f t="shared" si="11"/>
        <v>629.99061815999994</v>
      </c>
      <c r="AX6" s="69">
        <f t="shared" si="11"/>
        <v>629.67199091999998</v>
      </c>
      <c r="AY6" s="69">
        <f t="shared" si="11"/>
        <v>608.91774432999989</v>
      </c>
      <c r="AZ6" s="69">
        <f t="shared" si="11"/>
        <v>605.6241656200001</v>
      </c>
      <c r="BA6" s="69">
        <f t="shared" si="11"/>
        <v>606.16126568999982</v>
      </c>
      <c r="BB6" s="69">
        <f t="shared" si="11"/>
        <v>604.39870613000005</v>
      </c>
      <c r="BC6" s="69">
        <f t="shared" si="11"/>
        <v>586.62656712</v>
      </c>
      <c r="BD6" s="69">
        <f t="shared" si="11"/>
        <v>579.38243494999995</v>
      </c>
      <c r="BE6" s="69">
        <f t="shared" si="11"/>
        <v>579.84380513000008</v>
      </c>
      <c r="BF6" s="69">
        <f t="shared" si="11"/>
        <v>587.07447218000004</v>
      </c>
      <c r="BG6" s="69">
        <f t="shared" si="11"/>
        <v>570.29721409000001</v>
      </c>
      <c r="BH6" s="69">
        <f t="shared" si="11"/>
        <v>570.62137930999995</v>
      </c>
      <c r="BI6" s="69">
        <f t="shared" si="11"/>
        <v>581.8723077599999</v>
      </c>
      <c r="BJ6" s="69">
        <f t="shared" si="11"/>
        <v>596.42481450999992</v>
      </c>
      <c r="BK6" s="69">
        <f t="shared" si="11"/>
        <v>591.02777045000005</v>
      </c>
      <c r="BL6" s="69">
        <f t="shared" si="11"/>
        <v>611.11386225000001</v>
      </c>
      <c r="BM6" s="69">
        <f t="shared" si="11"/>
        <v>604.38794745000007</v>
      </c>
      <c r="BN6" s="69">
        <f t="shared" ref="BN6:CS6" si="12">SUM(BN67:BN85)</f>
        <v>591.31138289</v>
      </c>
      <c r="BO6" s="69">
        <f t="shared" si="12"/>
        <v>575.61468736000006</v>
      </c>
      <c r="BP6" s="69">
        <f t="shared" si="12"/>
        <v>570.14201640999988</v>
      </c>
      <c r="BQ6" s="69">
        <f t="shared" si="12"/>
        <v>583.13777156000003</v>
      </c>
      <c r="BR6" s="69">
        <f t="shared" si="12"/>
        <v>563.11455054999999</v>
      </c>
      <c r="BS6" s="69">
        <f t="shared" si="12"/>
        <v>533.44820052</v>
      </c>
      <c r="BT6" s="69">
        <f t="shared" si="12"/>
        <v>531.54572148</v>
      </c>
      <c r="BU6" s="69">
        <f t="shared" si="12"/>
        <v>554.54176538000002</v>
      </c>
      <c r="BV6" s="69">
        <f t="shared" si="12"/>
        <v>542.91204678999998</v>
      </c>
      <c r="BW6" s="69">
        <f t="shared" si="12"/>
        <v>534.22009226</v>
      </c>
      <c r="BX6" s="69">
        <f t="shared" si="12"/>
        <v>539.2263075599999</v>
      </c>
      <c r="BY6" s="69">
        <f t="shared" si="12"/>
        <v>519.75910223999995</v>
      </c>
      <c r="BZ6" s="69">
        <f t="shared" si="12"/>
        <v>532.15211327999998</v>
      </c>
      <c r="CA6" s="69">
        <f t="shared" si="12"/>
        <v>511.08102094000003</v>
      </c>
      <c r="CB6" s="69">
        <f t="shared" si="12"/>
        <v>511.25400455000005</v>
      </c>
      <c r="CC6" s="69">
        <f t="shared" si="12"/>
        <v>509.32237487999993</v>
      </c>
      <c r="CD6" s="69">
        <f t="shared" si="12"/>
        <v>513.34094871999991</v>
      </c>
      <c r="CE6" s="69">
        <f t="shared" si="12"/>
        <v>492.47890847000008</v>
      </c>
      <c r="CF6" s="69">
        <f t="shared" si="12"/>
        <v>520.28279559999999</v>
      </c>
      <c r="CG6" s="69">
        <f t="shared" si="12"/>
        <v>511.53711914000002</v>
      </c>
      <c r="CH6" s="69">
        <f t="shared" si="12"/>
        <v>505.81173868999997</v>
      </c>
      <c r="CI6" s="69">
        <f t="shared" si="12"/>
        <v>482.59888674000001</v>
      </c>
      <c r="CJ6" s="69">
        <f t="shared" si="12"/>
        <v>493.40925325000001</v>
      </c>
      <c r="CK6" s="69">
        <f t="shared" si="12"/>
        <v>493.44880846000007</v>
      </c>
      <c r="CL6" s="69">
        <f t="shared" si="12"/>
        <v>503.68033298999995</v>
      </c>
      <c r="CM6" s="69">
        <f t="shared" si="12"/>
        <v>488.48411683</v>
      </c>
      <c r="CN6" s="69">
        <f t="shared" si="12"/>
        <v>495.37305060999995</v>
      </c>
      <c r="CO6" s="69">
        <f t="shared" si="12"/>
        <v>487.96412576</v>
      </c>
      <c r="CP6" s="69">
        <f t="shared" si="12"/>
        <v>493.70799569999997</v>
      </c>
      <c r="CQ6" s="69">
        <f t="shared" si="12"/>
        <v>467.96372572000007</v>
      </c>
      <c r="CR6" s="69">
        <f t="shared" si="12"/>
        <v>477.09248875000003</v>
      </c>
      <c r="CS6" s="69">
        <f t="shared" si="12"/>
        <v>466.73938638999994</v>
      </c>
      <c r="CT6" s="69">
        <f t="shared" ref="CT6:DY6" si="13">SUM(CT67:CT85)</f>
        <v>470.62400633999994</v>
      </c>
      <c r="CU6" s="69">
        <f t="shared" si="13"/>
        <v>443.59359695000006</v>
      </c>
      <c r="CV6" s="69">
        <f t="shared" si="13"/>
        <v>458.46325098</v>
      </c>
      <c r="CW6" s="69">
        <f t="shared" si="13"/>
        <v>450.59955416999998</v>
      </c>
      <c r="CX6" s="69">
        <f t="shared" si="13"/>
        <v>458.09518463000001</v>
      </c>
      <c r="CY6" s="69">
        <f t="shared" si="13"/>
        <v>420.45461300999995</v>
      </c>
      <c r="CZ6" s="69">
        <f t="shared" si="13"/>
        <v>452.60823391999998</v>
      </c>
      <c r="DA6" s="69">
        <f t="shared" si="13"/>
        <v>477.9488394</v>
      </c>
      <c r="DB6" s="69">
        <f t="shared" si="13"/>
        <v>454.17531047</v>
      </c>
      <c r="DC6" s="69">
        <f t="shared" si="13"/>
        <v>433.45505008000009</v>
      </c>
      <c r="DD6" s="69">
        <f t="shared" si="13"/>
        <v>439.88485076000001</v>
      </c>
      <c r="DE6" s="69">
        <f t="shared" si="13"/>
        <v>432.73605669</v>
      </c>
      <c r="DF6" s="69">
        <f t="shared" si="13"/>
        <v>444.27290949999997</v>
      </c>
      <c r="DG6" s="69">
        <f t="shared" si="13"/>
        <v>429.87794412000005</v>
      </c>
      <c r="DH6" s="69">
        <f t="shared" si="13"/>
        <v>441.89397191</v>
      </c>
      <c r="DI6" s="69">
        <f t="shared" si="13"/>
        <v>439.50094655999999</v>
      </c>
      <c r="DJ6" s="69">
        <f t="shared" si="13"/>
        <v>445.2029055299999</v>
      </c>
      <c r="DK6" s="69">
        <f t="shared" si="13"/>
        <v>417.42664411999999</v>
      </c>
      <c r="DL6" s="69">
        <f t="shared" si="13"/>
        <v>430.4832207</v>
      </c>
      <c r="DM6" s="69">
        <f t="shared" si="13"/>
        <v>418.20692850999995</v>
      </c>
      <c r="DN6" s="69">
        <f t="shared" si="13"/>
        <v>415.15004877000001</v>
      </c>
      <c r="DO6" s="69">
        <f t="shared" si="13"/>
        <v>380.46329509000003</v>
      </c>
      <c r="DP6" s="69">
        <f t="shared" si="13"/>
        <v>390.27695624999996</v>
      </c>
      <c r="DQ6" s="69">
        <f t="shared" si="13"/>
        <v>401.00677958999995</v>
      </c>
      <c r="DR6" s="69">
        <f t="shared" si="13"/>
        <v>393.18111243000004</v>
      </c>
      <c r="DS6" s="69">
        <f t="shared" si="13"/>
        <v>368.54372840000002</v>
      </c>
      <c r="DT6" s="69">
        <f t="shared" si="13"/>
        <v>375.68404811000005</v>
      </c>
      <c r="DU6" s="69">
        <f t="shared" si="13"/>
        <v>366.51844076000003</v>
      </c>
      <c r="DV6" s="69">
        <f t="shared" si="13"/>
        <v>363.67327904000001</v>
      </c>
      <c r="DW6" s="69">
        <f t="shared" si="13"/>
        <v>352.80531751999996</v>
      </c>
      <c r="DX6" s="69">
        <f t="shared" si="13"/>
        <v>366.04758400000009</v>
      </c>
      <c r="DY6" s="69">
        <f t="shared" si="13"/>
        <v>342.70098270999995</v>
      </c>
      <c r="DZ6" s="69">
        <f t="shared" ref="DZ6:EF6" si="14">SUM(DZ67:DZ85)</f>
        <v>335.71343646999998</v>
      </c>
      <c r="EA6" s="69">
        <f t="shared" si="14"/>
        <v>310.84610850999997</v>
      </c>
      <c r="EB6" s="69">
        <f t="shared" si="14"/>
        <v>333.65373124000001</v>
      </c>
      <c r="EC6" s="69">
        <f t="shared" si="14"/>
        <v>317.47151517000003</v>
      </c>
      <c r="ED6" s="69">
        <f t="shared" si="14"/>
        <v>314.01303611000003</v>
      </c>
      <c r="EE6" s="69">
        <f t="shared" si="14"/>
        <v>303.63776509000002</v>
      </c>
      <c r="EF6" s="69">
        <f t="shared" si="14"/>
        <v>305.40846208000005</v>
      </c>
    </row>
    <row r="8" spans="1:136">
      <c r="B8" s="68">
        <v>43221</v>
      </c>
      <c r="C8" s="68">
        <v>43132</v>
      </c>
      <c r="D8" s="68">
        <v>43040</v>
      </c>
      <c r="E8" s="68">
        <v>42948</v>
      </c>
      <c r="F8" s="68">
        <v>42856</v>
      </c>
      <c r="G8" s="68">
        <v>42767</v>
      </c>
      <c r="H8" s="68">
        <v>42675</v>
      </c>
      <c r="I8" s="68">
        <v>42583</v>
      </c>
      <c r="J8" s="68">
        <v>42491</v>
      </c>
      <c r="K8" s="68">
        <v>42401</v>
      </c>
      <c r="L8" s="68">
        <v>42309</v>
      </c>
      <c r="M8" s="68">
        <v>42217</v>
      </c>
      <c r="N8" s="68">
        <v>42125</v>
      </c>
      <c r="O8" s="68">
        <v>42036</v>
      </c>
      <c r="P8" s="68">
        <v>41944</v>
      </c>
      <c r="Q8" s="68">
        <v>41852</v>
      </c>
      <c r="R8" s="68">
        <v>41760</v>
      </c>
      <c r="S8" s="68">
        <v>41671</v>
      </c>
      <c r="T8" s="68">
        <v>41579</v>
      </c>
      <c r="U8" s="68">
        <v>41487</v>
      </c>
      <c r="V8" s="68">
        <v>41395</v>
      </c>
      <c r="W8" s="68">
        <v>41306</v>
      </c>
      <c r="X8" s="68">
        <v>41214</v>
      </c>
      <c r="Y8" s="68">
        <v>41122</v>
      </c>
      <c r="Z8" s="68">
        <v>41030</v>
      </c>
      <c r="AA8" s="68">
        <v>40940</v>
      </c>
      <c r="AB8" s="68">
        <v>40848</v>
      </c>
      <c r="AC8" s="68">
        <v>40756</v>
      </c>
      <c r="AD8" s="68">
        <v>40664</v>
      </c>
      <c r="AE8" s="68">
        <v>40575</v>
      </c>
      <c r="AF8" s="68">
        <v>40483</v>
      </c>
      <c r="AG8" s="68">
        <v>40391</v>
      </c>
      <c r="AH8" s="68">
        <v>40299</v>
      </c>
      <c r="AI8" s="68">
        <v>40210</v>
      </c>
      <c r="AJ8" s="68">
        <v>40118</v>
      </c>
      <c r="AK8" s="68">
        <v>40026</v>
      </c>
      <c r="AL8" s="68">
        <v>39934</v>
      </c>
      <c r="AM8" s="68">
        <v>39845</v>
      </c>
      <c r="AN8" s="68">
        <v>39753</v>
      </c>
      <c r="AO8" s="68">
        <v>39661</v>
      </c>
      <c r="AP8" s="68">
        <v>39569</v>
      </c>
      <c r="AQ8" s="68">
        <v>39479</v>
      </c>
      <c r="AR8" s="68">
        <v>39387</v>
      </c>
      <c r="AS8" s="68">
        <v>39295</v>
      </c>
      <c r="AT8" s="68">
        <v>39203</v>
      </c>
      <c r="AU8" s="68">
        <v>39114</v>
      </c>
      <c r="AV8" s="68">
        <v>39022</v>
      </c>
      <c r="AW8" s="68">
        <v>38930</v>
      </c>
      <c r="AX8" s="68">
        <v>38838</v>
      </c>
      <c r="AY8" s="68">
        <v>38749</v>
      </c>
      <c r="AZ8" s="68">
        <v>38657</v>
      </c>
      <c r="BA8" s="68">
        <v>38565</v>
      </c>
      <c r="BB8" s="68">
        <v>38473</v>
      </c>
      <c r="BC8" s="68">
        <v>38384</v>
      </c>
      <c r="BD8" s="68">
        <v>38292</v>
      </c>
      <c r="BE8" s="68">
        <v>38200</v>
      </c>
      <c r="BF8" s="68">
        <v>38108</v>
      </c>
      <c r="BG8" s="68">
        <v>38018</v>
      </c>
      <c r="BH8" s="68">
        <v>37926</v>
      </c>
      <c r="BI8" s="68">
        <v>37834</v>
      </c>
      <c r="BJ8" s="68">
        <v>37742</v>
      </c>
      <c r="BK8" s="68">
        <v>37653</v>
      </c>
      <c r="BL8" s="68">
        <v>37561</v>
      </c>
      <c r="BM8" s="68">
        <v>37469</v>
      </c>
      <c r="BN8" s="68">
        <v>37377</v>
      </c>
      <c r="BO8" s="68">
        <v>37288</v>
      </c>
      <c r="BP8" s="68">
        <v>37196</v>
      </c>
      <c r="BQ8" s="68">
        <v>37104</v>
      </c>
      <c r="BR8" s="68">
        <v>37012</v>
      </c>
      <c r="BS8" s="68">
        <v>36923</v>
      </c>
      <c r="BT8" s="68">
        <v>36831</v>
      </c>
      <c r="BU8" s="68">
        <v>36739</v>
      </c>
      <c r="BV8" s="68">
        <v>36647</v>
      </c>
      <c r="BW8" s="68">
        <v>36557</v>
      </c>
      <c r="BX8" s="68">
        <v>36465</v>
      </c>
      <c r="BY8" s="68">
        <v>36373</v>
      </c>
      <c r="BZ8" s="68">
        <v>36281</v>
      </c>
      <c r="CA8" s="68">
        <v>36192</v>
      </c>
      <c r="CB8" s="68">
        <v>36100</v>
      </c>
      <c r="CC8" s="68">
        <v>36008</v>
      </c>
      <c r="CD8" s="68">
        <v>35916</v>
      </c>
      <c r="CE8" s="68">
        <v>35827</v>
      </c>
      <c r="CF8" s="68">
        <v>35735</v>
      </c>
      <c r="CG8" s="68">
        <v>35643</v>
      </c>
      <c r="CH8" s="68">
        <v>35551</v>
      </c>
      <c r="CI8" s="68">
        <v>35462</v>
      </c>
      <c r="CJ8" s="68">
        <v>35370</v>
      </c>
      <c r="CK8" s="68">
        <v>35278</v>
      </c>
      <c r="CL8" s="68">
        <v>35186</v>
      </c>
      <c r="CM8" s="68">
        <v>35096</v>
      </c>
      <c r="CN8" s="68">
        <v>35004</v>
      </c>
      <c r="CO8" s="68">
        <v>34912</v>
      </c>
      <c r="CP8" s="68">
        <v>34820</v>
      </c>
      <c r="CQ8" s="68">
        <v>34731</v>
      </c>
      <c r="CR8" s="68">
        <v>34639</v>
      </c>
      <c r="CS8" s="68">
        <v>34547</v>
      </c>
      <c r="CT8" s="68">
        <v>34455</v>
      </c>
      <c r="CU8" s="68">
        <v>34366</v>
      </c>
      <c r="CV8" s="68">
        <v>34274</v>
      </c>
      <c r="CW8" s="68">
        <v>34182</v>
      </c>
      <c r="CX8" s="68">
        <v>34090</v>
      </c>
      <c r="CY8" s="68">
        <v>34001</v>
      </c>
      <c r="CZ8" s="68">
        <v>33909</v>
      </c>
      <c r="DA8" s="68">
        <v>33817</v>
      </c>
      <c r="DB8" s="68">
        <v>33725</v>
      </c>
      <c r="DC8" s="68">
        <v>33635</v>
      </c>
      <c r="DD8" s="68">
        <v>33543</v>
      </c>
      <c r="DE8" s="68">
        <v>33451</v>
      </c>
      <c r="DF8" s="68">
        <v>33359</v>
      </c>
      <c r="DG8" s="68">
        <v>33270</v>
      </c>
      <c r="DH8" s="68">
        <v>33178</v>
      </c>
      <c r="DI8" s="68">
        <v>33086</v>
      </c>
      <c r="DJ8" s="68">
        <v>32994</v>
      </c>
      <c r="DK8" s="68">
        <v>32905</v>
      </c>
      <c r="DL8" s="68"/>
      <c r="DM8" s="68"/>
      <c r="DN8" s="68"/>
      <c r="DO8" s="68"/>
      <c r="DP8" s="68"/>
      <c r="DQ8" s="68"/>
      <c r="DR8" s="68"/>
      <c r="DS8" s="68"/>
      <c r="DT8" s="68"/>
      <c r="DU8" s="68"/>
      <c r="DV8" s="68"/>
      <c r="DW8" s="68"/>
      <c r="DX8" s="68"/>
      <c r="DY8" s="68"/>
      <c r="DZ8" s="68"/>
      <c r="EA8" s="68"/>
      <c r="EB8" s="68"/>
      <c r="EC8" s="68"/>
      <c r="ED8" s="68"/>
      <c r="EE8" s="68"/>
      <c r="EF8" s="68"/>
    </row>
    <row r="9" spans="1:136">
      <c r="A9" t="s">
        <v>263</v>
      </c>
      <c r="B9" s="67">
        <f t="shared" ref="B9:K11" si="15">B4/F4-1</f>
        <v>1.9436999054892379E-2</v>
      </c>
      <c r="C9" s="67">
        <f t="shared" si="15"/>
        <v>2.637368497948156E-2</v>
      </c>
      <c r="D9" s="67">
        <f t="shared" si="15"/>
        <v>3.2652063878394477E-2</v>
      </c>
      <c r="E9" s="67">
        <f t="shared" si="15"/>
        <v>2.7115377693132325E-2</v>
      </c>
      <c r="F9" s="67">
        <f t="shared" si="15"/>
        <v>2.3311573969146515E-2</v>
      </c>
      <c r="G9" s="67">
        <f t="shared" si="15"/>
        <v>1.9175595087781661E-2</v>
      </c>
      <c r="H9" s="67">
        <f t="shared" si="15"/>
        <v>1.4694294209962822E-2</v>
      </c>
      <c r="I9" s="67">
        <f t="shared" si="15"/>
        <v>1.0102249993596102E-2</v>
      </c>
      <c r="J9" s="67">
        <f t="shared" si="15"/>
        <v>1.0941477469387229E-2</v>
      </c>
      <c r="K9" s="67">
        <f t="shared" si="15"/>
        <v>6.100301202759395E-3</v>
      </c>
      <c r="L9" s="67">
        <f t="shared" ref="L9:U11" si="16">L4/P4-1</f>
        <v>1.2978218854732493E-2</v>
      </c>
      <c r="M9" s="67">
        <f t="shared" si="16"/>
        <v>7.4902060860522202E-3</v>
      </c>
      <c r="N9" s="67">
        <f t="shared" si="16"/>
        <v>1.2217870281917786E-2</v>
      </c>
      <c r="O9" s="67">
        <f t="shared" si="16"/>
        <v>7.8508546847930738E-3</v>
      </c>
      <c r="P9" s="67">
        <f t="shared" si="16"/>
        <v>2.0597865312912411E-3</v>
      </c>
      <c r="Q9" s="67">
        <f t="shared" si="16"/>
        <v>1.2537496577662344E-2</v>
      </c>
      <c r="R9" s="67">
        <f t="shared" si="16"/>
        <v>1.6414028579170292E-4</v>
      </c>
      <c r="S9" s="67">
        <f t="shared" si="16"/>
        <v>-8.2064599163734764E-3</v>
      </c>
      <c r="T9" s="67">
        <f t="shared" si="16"/>
        <v>-9.9884115671161622E-3</v>
      </c>
      <c r="U9" s="67">
        <f t="shared" si="16"/>
        <v>-1.0383053758678318E-2</v>
      </c>
      <c r="V9" s="67">
        <f t="shared" ref="V9:AE11" si="17">V4/Z4-1</f>
        <v>-3.608812176817966E-3</v>
      </c>
      <c r="W9" s="67">
        <f t="shared" si="17"/>
        <v>1.0375440591706697E-2</v>
      </c>
      <c r="X9" s="67">
        <f t="shared" si="17"/>
        <v>1.3284535825752064E-2</v>
      </c>
      <c r="Y9" s="67">
        <f t="shared" si="17"/>
        <v>1.2692335305414248E-2</v>
      </c>
      <c r="Z9" s="67">
        <f t="shared" si="17"/>
        <v>1.5916658596552002E-2</v>
      </c>
      <c r="AA9" s="67">
        <f t="shared" si="17"/>
        <v>6.3243135990649346E-3</v>
      </c>
      <c r="AB9" s="67">
        <f t="shared" si="17"/>
        <v>7.2716483513566299E-3</v>
      </c>
      <c r="AC9" s="67">
        <f t="shared" si="17"/>
        <v>7.4964633121421542E-3</v>
      </c>
      <c r="AD9" s="67">
        <f t="shared" si="17"/>
        <v>1.2757923091543333E-2</v>
      </c>
      <c r="AE9" s="67">
        <f t="shared" si="17"/>
        <v>2.3338362032784721E-2</v>
      </c>
      <c r="AF9" s="67">
        <f t="shared" ref="AF9:AO11" si="18">AF4/AJ4-1</f>
        <v>1.6851475128157656E-2</v>
      </c>
      <c r="AG9" s="67">
        <f t="shared" si="18"/>
        <v>1.2152009450437262E-2</v>
      </c>
      <c r="AH9" s="67">
        <f t="shared" si="18"/>
        <v>8.1549043749507E-4</v>
      </c>
      <c r="AI9" s="67">
        <f t="shared" si="18"/>
        <v>-6.7741017284834726E-3</v>
      </c>
      <c r="AJ9" s="67">
        <f t="shared" si="18"/>
        <v>-6.6565923131566285E-3</v>
      </c>
      <c r="AK9" s="67">
        <f t="shared" si="18"/>
        <v>-5.4386099920294972E-3</v>
      </c>
      <c r="AL9" s="67">
        <f t="shared" si="18"/>
        <v>4.9476159676604681E-3</v>
      </c>
      <c r="AM9" s="67">
        <f t="shared" si="18"/>
        <v>6.8219375396747495E-3</v>
      </c>
      <c r="AN9" s="67">
        <f t="shared" si="18"/>
        <v>8.3082411810411205E-3</v>
      </c>
      <c r="AO9" s="67">
        <f t="shared" si="18"/>
        <v>1.3273657460868726E-2</v>
      </c>
      <c r="AP9" s="67">
        <f t="shared" ref="AP9:AY11" si="19">AP4/AT4-1</f>
        <v>1.0323215261741625E-2</v>
      </c>
      <c r="AQ9" s="67">
        <f t="shared" si="19"/>
        <v>1.0959306687229775E-2</v>
      </c>
      <c r="AR9" s="67">
        <f t="shared" si="19"/>
        <v>1.7659462041705432E-2</v>
      </c>
      <c r="AS9" s="67">
        <f t="shared" si="19"/>
        <v>1.8004585545317475E-2</v>
      </c>
      <c r="AT9" s="67">
        <f t="shared" si="19"/>
        <v>1.7115593909241333E-2</v>
      </c>
      <c r="AU9" s="67">
        <f t="shared" si="19"/>
        <v>2.9948131457874894E-2</v>
      </c>
      <c r="AV9" s="67">
        <f t="shared" si="19"/>
        <v>1.7225592828566283E-2</v>
      </c>
      <c r="AW9" s="67">
        <f t="shared" si="19"/>
        <v>1.305948916209676E-2</v>
      </c>
      <c r="AX9" s="67">
        <f t="shared" si="19"/>
        <v>1.9657426226032504E-2</v>
      </c>
      <c r="AY9" s="67">
        <f t="shared" si="19"/>
        <v>1.1693417531569494E-2</v>
      </c>
      <c r="AZ9" s="67">
        <f t="shared" ref="AZ9:BI11" si="20">AZ4/BD4-1</f>
        <v>2.7735221945372368E-2</v>
      </c>
      <c r="BA9" s="67">
        <f t="shared" si="20"/>
        <v>2.8193114624463167E-2</v>
      </c>
      <c r="BB9" s="67">
        <f t="shared" si="20"/>
        <v>2.2289579159138873E-2</v>
      </c>
      <c r="BC9" s="67">
        <f t="shared" si="20"/>
        <v>2.4571982424997252E-2</v>
      </c>
      <c r="BD9" s="67">
        <f t="shared" si="20"/>
        <v>1.6203778864856355E-2</v>
      </c>
      <c r="BE9" s="67">
        <f t="shared" si="20"/>
        <v>4.6852040674019158E-3</v>
      </c>
      <c r="BF9" s="67">
        <f t="shared" si="20"/>
        <v>1.7628817748907011E-3</v>
      </c>
      <c r="BG9" s="67">
        <f t="shared" si="20"/>
        <v>-1.7729887653832432E-2</v>
      </c>
      <c r="BH9" s="67">
        <f t="shared" si="20"/>
        <v>-1.3926559391249649E-2</v>
      </c>
      <c r="BI9" s="67">
        <f t="shared" si="20"/>
        <v>2.8941598483189779E-3</v>
      </c>
      <c r="BJ9" s="67">
        <f t="shared" ref="BJ9:BS11" si="21">BJ4/BN4-1</f>
        <v>5.1606750714507932E-3</v>
      </c>
      <c r="BK9" s="67">
        <f t="shared" si="21"/>
        <v>2.0697427965034709E-2</v>
      </c>
      <c r="BL9" s="67">
        <f t="shared" si="21"/>
        <v>1.4853308601194604E-2</v>
      </c>
      <c r="BM9" s="67">
        <f t="shared" si="21"/>
        <v>3.5185926321594785E-3</v>
      </c>
      <c r="BN9" s="67">
        <f t="shared" si="21"/>
        <v>8.793326271030466E-3</v>
      </c>
      <c r="BO9" s="67">
        <f t="shared" si="21"/>
        <v>6.9957235199820111E-3</v>
      </c>
      <c r="BP9" s="67">
        <f t="shared" si="21"/>
        <v>8.435140872067981E-3</v>
      </c>
      <c r="BQ9" s="67">
        <f t="shared" si="21"/>
        <v>5.7729691291408258E-4</v>
      </c>
      <c r="BR9" s="67">
        <f t="shared" si="21"/>
        <v>6.7906512461151092E-3</v>
      </c>
      <c r="BS9" s="67">
        <f t="shared" si="21"/>
        <v>1.0703792185103866E-2</v>
      </c>
      <c r="BT9" s="67">
        <f t="shared" ref="BT9:CC11" si="22">BT4/BX4-1</f>
        <v>5.2162379401050618E-3</v>
      </c>
      <c r="BU9" s="67">
        <f t="shared" si="22"/>
        <v>3.2149628208186121E-2</v>
      </c>
      <c r="BV9" s="67">
        <f t="shared" si="22"/>
        <v>1.7968723869620673E-2</v>
      </c>
      <c r="BW9" s="67">
        <f t="shared" si="22"/>
        <v>1.6274916863660227E-2</v>
      </c>
      <c r="BX9" s="67">
        <f t="shared" si="22"/>
        <v>2.2952599994588985E-2</v>
      </c>
      <c r="BY9" s="67">
        <f t="shared" si="22"/>
        <v>8.5237326946305814E-3</v>
      </c>
      <c r="BZ9" s="67">
        <f t="shared" si="22"/>
        <v>1.3376891919658185E-2</v>
      </c>
      <c r="CA9" s="67">
        <f t="shared" si="22"/>
        <v>1.5182184114752806E-2</v>
      </c>
      <c r="CB9" s="67">
        <f t="shared" si="22"/>
        <v>4.176986610405331E-3</v>
      </c>
      <c r="CC9" s="67">
        <f t="shared" si="22"/>
        <v>6.7062254568490687E-3</v>
      </c>
      <c r="CD9" s="67">
        <f t="shared" ref="CD9:CM11" si="23">CD4/CH4-1</f>
        <v>6.8545525956023035E-3</v>
      </c>
      <c r="CE9" s="67">
        <f t="shared" si="23"/>
        <v>8.2095255956859958E-3</v>
      </c>
      <c r="CF9" s="67">
        <f t="shared" si="23"/>
        <v>1.3609472534836131E-2</v>
      </c>
      <c r="CG9" s="67">
        <f t="shared" si="23"/>
        <v>9.4279697508230509E-3</v>
      </c>
      <c r="CH9" s="67">
        <f t="shared" si="23"/>
        <v>1.0574065766685292E-2</v>
      </c>
      <c r="CI9" s="67">
        <f t="shared" si="23"/>
        <v>3.0663294828656706E-3</v>
      </c>
      <c r="CJ9" s="67">
        <f t="shared" si="23"/>
        <v>7.7004312899227045E-3</v>
      </c>
      <c r="CK9" s="67">
        <f t="shared" si="23"/>
        <v>1.7471149344599368E-2</v>
      </c>
      <c r="CL9" s="67">
        <f t="shared" si="23"/>
        <v>2.3284201505916702E-2</v>
      </c>
      <c r="CM9" s="67">
        <f t="shared" si="23"/>
        <v>4.0698283749990072E-2</v>
      </c>
      <c r="CN9" s="67">
        <f t="shared" ref="CN9:CW11" si="24">CN4/CR4-1</f>
        <v>3.6516372004198994E-2</v>
      </c>
      <c r="CO9" s="67">
        <f t="shared" si="24"/>
        <v>3.503930241328157E-2</v>
      </c>
      <c r="CP9" s="67">
        <f t="shared" si="24"/>
        <v>3.5231666605485934E-2</v>
      </c>
      <c r="CQ9" s="67">
        <f t="shared" si="24"/>
        <v>2.8415895662447843E-2</v>
      </c>
      <c r="CR9" s="67">
        <f t="shared" si="24"/>
        <v>2.3209199071925424E-2</v>
      </c>
      <c r="CS9" s="67">
        <f t="shared" si="24"/>
        <v>2.1628222335339897E-2</v>
      </c>
      <c r="CT9" s="67">
        <f t="shared" si="24"/>
        <v>1.4258341402948904E-2</v>
      </c>
      <c r="CU9" s="67">
        <f t="shared" si="24"/>
        <v>1.5847620749951608E-2</v>
      </c>
      <c r="CV9" s="67">
        <f t="shared" si="24"/>
        <v>8.0940954183348346E-3</v>
      </c>
      <c r="CW9" s="67">
        <f t="shared" si="24"/>
        <v>-9.046848605173019E-3</v>
      </c>
      <c r="CX9" s="67">
        <f t="shared" ref="CX9:DG11" si="25">CX4/DB4-1</f>
        <v>-9.0490951154725829E-3</v>
      </c>
      <c r="CY9" s="67">
        <f t="shared" si="25"/>
        <v>-1.4175098488030113E-2</v>
      </c>
      <c r="CZ9" s="67">
        <f t="shared" si="25"/>
        <v>-2.3659774925266497E-3</v>
      </c>
      <c r="DA9" s="67">
        <f t="shared" si="25"/>
        <v>-1.4236599911692238E-3</v>
      </c>
      <c r="DB9" s="67">
        <f t="shared" si="25"/>
        <v>-8.4423539329285813E-3</v>
      </c>
      <c r="DC9" s="67">
        <f t="shared" si="25"/>
        <v>-7.5945779660444579E-3</v>
      </c>
      <c r="DD9" s="67">
        <f t="shared" si="25"/>
        <v>-1.204448003775771E-2</v>
      </c>
      <c r="DE9" s="67">
        <f t="shared" si="25"/>
        <v>-1.2856023291638818E-2</v>
      </c>
      <c r="DF9" s="67">
        <f t="shared" si="25"/>
        <v>-1.0016483337536242E-2</v>
      </c>
      <c r="DG9" s="67">
        <f t="shared" si="25"/>
        <v>-3.3639570312128386E-3</v>
      </c>
      <c r="DH9" s="67">
        <f t="shared" ref="DH9:DQ11" si="26">DH4/DL4-1</f>
        <v>5.8152569503866491E-3</v>
      </c>
      <c r="DI9" s="67">
        <f t="shared" si="26"/>
        <v>3.8077058306486444E-2</v>
      </c>
      <c r="DJ9" s="67">
        <f t="shared" si="26"/>
        <v>4.7123319825406851E-2</v>
      </c>
      <c r="DK9" s="67">
        <f t="shared" si="26"/>
        <v>5.2688732756157597E-2</v>
      </c>
      <c r="DL9" s="67"/>
      <c r="DM9" s="67"/>
      <c r="DN9" s="67"/>
      <c r="DO9" s="67"/>
      <c r="DP9" s="67"/>
      <c r="DQ9" s="67"/>
      <c r="DR9" s="67"/>
      <c r="DS9" s="67"/>
      <c r="DT9" s="67"/>
      <c r="DU9" s="67"/>
      <c r="DV9" s="67"/>
      <c r="DW9" s="67"/>
      <c r="DX9" s="67"/>
      <c r="DY9" s="67"/>
      <c r="DZ9" s="67"/>
      <c r="EA9" s="67"/>
      <c r="EB9" s="67"/>
    </row>
    <row r="10" spans="1:136">
      <c r="A10" t="s">
        <v>264</v>
      </c>
      <c r="B10" s="67">
        <f t="shared" si="15"/>
        <v>2.8748842787826634E-2</v>
      </c>
      <c r="C10" s="67">
        <f t="shared" si="15"/>
        <v>2.5515071941589973E-2</v>
      </c>
      <c r="D10" s="67">
        <f t="shared" si="15"/>
        <v>2.8659197980785089E-2</v>
      </c>
      <c r="E10" s="67">
        <f t="shared" si="15"/>
        <v>1.9455357285180774E-2</v>
      </c>
      <c r="F10" s="67">
        <f t="shared" si="15"/>
        <v>2.0493689983932084E-2</v>
      </c>
      <c r="G10" s="67">
        <f t="shared" si="15"/>
        <v>1.6388287125464363E-2</v>
      </c>
      <c r="H10" s="67">
        <f t="shared" si="15"/>
        <v>2.5214717735785319E-2</v>
      </c>
      <c r="I10" s="67">
        <f t="shared" si="15"/>
        <v>1.5829024111110535E-2</v>
      </c>
      <c r="J10" s="67">
        <f t="shared" si="15"/>
        <v>1.9602181483225234E-2</v>
      </c>
      <c r="K10" s="67">
        <f t="shared" si="15"/>
        <v>4.4975542427641013E-3</v>
      </c>
      <c r="L10" s="67">
        <f t="shared" si="16"/>
        <v>6.987547796243776E-3</v>
      </c>
      <c r="M10" s="67">
        <f t="shared" si="16"/>
        <v>1.010666901588575E-4</v>
      </c>
      <c r="N10" s="67">
        <f t="shared" si="16"/>
        <v>-6.076600810644317E-3</v>
      </c>
      <c r="O10" s="67">
        <f t="shared" si="16"/>
        <v>8.3698212736711408E-3</v>
      </c>
      <c r="P10" s="67">
        <f t="shared" si="16"/>
        <v>-6.638509484426125E-3</v>
      </c>
      <c r="Q10" s="67">
        <f t="shared" si="16"/>
        <v>2.2338644094441973E-2</v>
      </c>
      <c r="R10" s="67">
        <f t="shared" si="16"/>
        <v>1.340652932295372E-2</v>
      </c>
      <c r="S10" s="67">
        <f t="shared" si="16"/>
        <v>4.9994042672198979E-3</v>
      </c>
      <c r="T10" s="67">
        <f t="shared" si="16"/>
        <v>-5.4875360272280682E-3</v>
      </c>
      <c r="U10" s="67">
        <f t="shared" si="16"/>
        <v>-1.9115883159480096E-2</v>
      </c>
      <c r="V10" s="67">
        <f t="shared" si="17"/>
        <v>-8.8757583661165373E-3</v>
      </c>
      <c r="W10" s="67">
        <f t="shared" si="17"/>
        <v>1.1723288476006566E-4</v>
      </c>
      <c r="X10" s="67">
        <f t="shared" si="17"/>
        <v>2.60797816732381E-2</v>
      </c>
      <c r="Y10" s="67">
        <f t="shared" si="17"/>
        <v>2.0553445224206879E-2</v>
      </c>
      <c r="Z10" s="67">
        <f t="shared" si="17"/>
        <v>1.2376702830077857E-2</v>
      </c>
      <c r="AA10" s="67">
        <f t="shared" si="17"/>
        <v>-3.4370412318829313E-3</v>
      </c>
      <c r="AB10" s="67">
        <f t="shared" si="17"/>
        <v>-1.0061294214023908E-2</v>
      </c>
      <c r="AC10" s="67">
        <f t="shared" si="17"/>
        <v>-4.9438599873408151E-4</v>
      </c>
      <c r="AD10" s="67">
        <f t="shared" si="17"/>
        <v>1.8964710818299091E-2</v>
      </c>
      <c r="AE10" s="67">
        <f t="shared" si="17"/>
        <v>4.4485700733545741E-2</v>
      </c>
      <c r="AF10" s="67">
        <f t="shared" si="18"/>
        <v>2.8823422804171273E-2</v>
      </c>
      <c r="AG10" s="67">
        <f t="shared" si="18"/>
        <v>2.393865172556664E-2</v>
      </c>
      <c r="AH10" s="67">
        <f t="shared" si="18"/>
        <v>9.1351862130799599E-3</v>
      </c>
      <c r="AI10" s="67">
        <f t="shared" si="18"/>
        <v>-8.0028131838645322E-3</v>
      </c>
      <c r="AJ10" s="67">
        <f t="shared" si="18"/>
        <v>-1.2548607770697107E-2</v>
      </c>
      <c r="AK10" s="67">
        <f t="shared" si="18"/>
        <v>-3.0338816230489285E-2</v>
      </c>
      <c r="AL10" s="67">
        <f t="shared" si="18"/>
        <v>-7.391438761750746E-3</v>
      </c>
      <c r="AM10" s="67">
        <f t="shared" si="18"/>
        <v>-6.3882996815455284E-3</v>
      </c>
      <c r="AN10" s="67">
        <f t="shared" si="18"/>
        <v>-2.6074108240307092E-3</v>
      </c>
      <c r="AO10" s="67">
        <f t="shared" si="18"/>
        <v>1.4847735539870621E-2</v>
      </c>
      <c r="AP10" s="67">
        <f t="shared" si="19"/>
        <v>1.6395784913834088E-3</v>
      </c>
      <c r="AQ10" s="67">
        <f t="shared" si="19"/>
        <v>1.3828730338154571E-2</v>
      </c>
      <c r="AR10" s="67">
        <f t="shared" si="19"/>
        <v>3.5750030933255905E-2</v>
      </c>
      <c r="AS10" s="67">
        <f t="shared" si="19"/>
        <v>3.0102231396859747E-2</v>
      </c>
      <c r="AT10" s="67">
        <f t="shared" si="19"/>
        <v>3.0203590909990252E-2</v>
      </c>
      <c r="AU10" s="67">
        <f t="shared" si="19"/>
        <v>3.2384674227818433E-2</v>
      </c>
      <c r="AV10" s="67">
        <f t="shared" si="19"/>
        <v>5.5835275484352742E-3</v>
      </c>
      <c r="AW10" s="67">
        <f t="shared" si="19"/>
        <v>4.0282088649883363E-3</v>
      </c>
      <c r="AX10" s="67">
        <f t="shared" si="19"/>
        <v>1.2008411714351963E-2</v>
      </c>
      <c r="AY10" s="67">
        <f t="shared" si="19"/>
        <v>2.8477232788770568E-3</v>
      </c>
      <c r="AZ10" s="67">
        <f t="shared" si="20"/>
        <v>2.1894704940468301E-2</v>
      </c>
      <c r="BA10" s="67">
        <f t="shared" si="20"/>
        <v>2.2408090866121055E-2</v>
      </c>
      <c r="BB10" s="67">
        <f t="shared" si="20"/>
        <v>1.982073507554527E-2</v>
      </c>
      <c r="BC10" s="67">
        <f t="shared" si="20"/>
        <v>2.321356845428757E-2</v>
      </c>
      <c r="BD10" s="67">
        <f t="shared" si="20"/>
        <v>1.648693086266606E-2</v>
      </c>
      <c r="BE10" s="67">
        <f t="shared" si="20"/>
        <v>7.4647158868010877E-3</v>
      </c>
      <c r="BF10" s="67">
        <f t="shared" si="20"/>
        <v>7.8692577732157876E-3</v>
      </c>
      <c r="BG10" s="67">
        <f t="shared" si="20"/>
        <v>-1.1787842482460009E-2</v>
      </c>
      <c r="BH10" s="67">
        <f t="shared" si="20"/>
        <v>4.8286918826816461E-3</v>
      </c>
      <c r="BI10" s="67">
        <f t="shared" si="20"/>
        <v>1.7324712692413424E-2</v>
      </c>
      <c r="BJ10" s="67">
        <f t="shared" si="21"/>
        <v>3.9454776187399787E-3</v>
      </c>
      <c r="BK10" s="67">
        <f t="shared" si="21"/>
        <v>1.8631366793551596E-2</v>
      </c>
      <c r="BL10" s="67">
        <f t="shared" si="21"/>
        <v>-4.1291109380591218E-3</v>
      </c>
      <c r="BM10" s="67">
        <f t="shared" si="21"/>
        <v>-7.8097022194579813E-3</v>
      </c>
      <c r="BN10" s="67">
        <f t="shared" si="21"/>
        <v>-4.840325656947253E-3</v>
      </c>
      <c r="BO10" s="67">
        <f t="shared" si="21"/>
        <v>-1.534835317148342E-2</v>
      </c>
      <c r="BP10" s="67">
        <f t="shared" si="21"/>
        <v>-1.1262742582890062E-2</v>
      </c>
      <c r="BQ10" s="67">
        <f t="shared" si="21"/>
        <v>-1.5842999004909264E-2</v>
      </c>
      <c r="BR10" s="67">
        <f t="shared" si="21"/>
        <v>-2.8683179350139643E-3</v>
      </c>
      <c r="BS10" s="67">
        <f t="shared" si="21"/>
        <v>1.4531641660175065E-2</v>
      </c>
      <c r="BT10" s="67">
        <f t="shared" si="22"/>
        <v>1.1344201757010453E-2</v>
      </c>
      <c r="BU10" s="67">
        <f t="shared" si="22"/>
        <v>2.1429644793357516E-2</v>
      </c>
      <c r="BV10" s="67">
        <f t="shared" si="22"/>
        <v>1.7256099682726234E-2</v>
      </c>
      <c r="BW10" s="67">
        <f t="shared" si="22"/>
        <v>7.4680384824117318E-3</v>
      </c>
      <c r="BX10" s="67">
        <f t="shared" si="22"/>
        <v>1.3343463612803141E-2</v>
      </c>
      <c r="BY10" s="67">
        <f t="shared" si="22"/>
        <v>4.8904903740571992E-3</v>
      </c>
      <c r="BZ10" s="67">
        <f t="shared" si="22"/>
        <v>6.2267100955391008E-3</v>
      </c>
      <c r="CA10" s="67">
        <f t="shared" si="22"/>
        <v>8.515235031444357E-3</v>
      </c>
      <c r="CB10" s="67">
        <f t="shared" si="22"/>
        <v>1.0878217911667099E-2</v>
      </c>
      <c r="CC10" s="67">
        <f t="shared" si="22"/>
        <v>1.010513975054983E-2</v>
      </c>
      <c r="CD10" s="67">
        <f t="shared" si="23"/>
        <v>4.4121338212086414E-3</v>
      </c>
      <c r="CE10" s="67">
        <f t="shared" si="23"/>
        <v>4.6465271068669711E-3</v>
      </c>
      <c r="CF10" s="67">
        <f t="shared" si="23"/>
        <v>1.5318385442757432E-3</v>
      </c>
      <c r="CG10" s="67">
        <f t="shared" si="23"/>
        <v>1.327544121006996E-3</v>
      </c>
      <c r="CH10" s="67">
        <f t="shared" si="23"/>
        <v>1.2518896307919913E-2</v>
      </c>
      <c r="CI10" s="67">
        <f t="shared" si="23"/>
        <v>7.5448491192038336E-3</v>
      </c>
      <c r="CJ10" s="67">
        <f t="shared" si="23"/>
        <v>1.1201233270909716E-2</v>
      </c>
      <c r="CK10" s="67">
        <f t="shared" si="23"/>
        <v>1.9339742724708398E-2</v>
      </c>
      <c r="CL10" s="67">
        <f t="shared" si="23"/>
        <v>2.4234031749074125E-2</v>
      </c>
      <c r="CM10" s="67">
        <f t="shared" si="23"/>
        <v>3.9767934645558611E-2</v>
      </c>
      <c r="CN10" s="67">
        <f t="shared" si="24"/>
        <v>3.5977306652349883E-2</v>
      </c>
      <c r="CO10" s="67">
        <f t="shared" si="24"/>
        <v>3.1950516498410408E-2</v>
      </c>
      <c r="CP10" s="67">
        <f t="shared" si="24"/>
        <v>3.1050725227280696E-2</v>
      </c>
      <c r="CQ10" s="67">
        <f t="shared" si="24"/>
        <v>2.0840874840976076E-2</v>
      </c>
      <c r="CR10" s="67">
        <f t="shared" si="24"/>
        <v>1.8104403181124606E-2</v>
      </c>
      <c r="CS10" s="67">
        <f t="shared" si="24"/>
        <v>1.750219649953455E-2</v>
      </c>
      <c r="CT10" s="67">
        <f t="shared" si="24"/>
        <v>1.0362744259999168E-2</v>
      </c>
      <c r="CU10" s="67">
        <f t="shared" si="24"/>
        <v>5.1845342852747667E-3</v>
      </c>
      <c r="CV10" s="67">
        <f t="shared" si="24"/>
        <v>6.6843166344394689E-3</v>
      </c>
      <c r="CW10" s="67">
        <f t="shared" si="24"/>
        <v>5.8985889909033418E-3</v>
      </c>
      <c r="CX10" s="67">
        <f t="shared" si="25"/>
        <v>-1.4191003525883761E-2</v>
      </c>
      <c r="CY10" s="67">
        <f t="shared" si="25"/>
        <v>-9.7812035941594599E-3</v>
      </c>
      <c r="CZ10" s="67">
        <f t="shared" si="25"/>
        <v>-1.1121640243470177E-2</v>
      </c>
      <c r="DA10" s="67">
        <f t="shared" si="25"/>
        <v>-3.0270090319915455E-2</v>
      </c>
      <c r="DB10" s="67">
        <f t="shared" si="25"/>
        <v>-1.7036275977607374E-2</v>
      </c>
      <c r="DC10" s="67">
        <f t="shared" si="25"/>
        <v>-1.1926998155774249E-2</v>
      </c>
      <c r="DD10" s="67">
        <f t="shared" si="25"/>
        <v>-1.4122351672961719E-2</v>
      </c>
      <c r="DE10" s="67">
        <f t="shared" si="25"/>
        <v>-1.2162950160773067E-2</v>
      </c>
      <c r="DF10" s="67">
        <f t="shared" si="25"/>
        <v>-1.221091171234856E-2</v>
      </c>
      <c r="DG10" s="67">
        <f t="shared" si="25"/>
        <v>-1.2032027126466227E-2</v>
      </c>
      <c r="DH10" s="67">
        <f t="shared" si="26"/>
        <v>2.2782965222845064E-4</v>
      </c>
      <c r="DI10" s="67">
        <f t="shared" si="26"/>
        <v>3.462252930409937E-2</v>
      </c>
      <c r="DJ10" s="67">
        <f t="shared" si="26"/>
        <v>4.0338194819307338E-2</v>
      </c>
      <c r="DK10" s="67">
        <f t="shared" si="26"/>
        <v>4.166428557069457E-2</v>
      </c>
      <c r="DL10" s="67"/>
      <c r="DM10" s="67"/>
      <c r="DN10" s="67"/>
      <c r="DO10" s="67"/>
      <c r="DP10" s="67"/>
      <c r="DQ10" s="67"/>
      <c r="DR10" s="67"/>
      <c r="DS10" s="67"/>
      <c r="DT10" s="67"/>
      <c r="DU10" s="67"/>
      <c r="DV10" s="67"/>
      <c r="DW10" s="67"/>
      <c r="DX10" s="67"/>
      <c r="DY10" s="67"/>
      <c r="DZ10" s="67"/>
      <c r="EA10" s="67"/>
      <c r="EB10" s="67"/>
    </row>
    <row r="11" spans="1:136">
      <c r="A11" t="s">
        <v>265</v>
      </c>
      <c r="B11" s="67">
        <f t="shared" si="15"/>
        <v>-6.5761411647127233E-3</v>
      </c>
      <c r="C11" s="67">
        <f t="shared" si="15"/>
        <v>2.8846928854476594E-2</v>
      </c>
      <c r="D11" s="67">
        <f t="shared" si="15"/>
        <v>4.4220858516583306E-2</v>
      </c>
      <c r="E11" s="67">
        <f t="shared" si="15"/>
        <v>4.8497099809316158E-2</v>
      </c>
      <c r="F11" s="67">
        <f t="shared" si="15"/>
        <v>3.1266585880144637E-2</v>
      </c>
      <c r="G11" s="67">
        <f t="shared" si="15"/>
        <v>2.7290586709181941E-2</v>
      </c>
      <c r="H11" s="67">
        <f t="shared" si="15"/>
        <v>-1.4603360470934357E-2</v>
      </c>
      <c r="I11" s="67">
        <f t="shared" si="15"/>
        <v>-5.5467489921484647E-3</v>
      </c>
      <c r="J11" s="67">
        <f t="shared" si="15"/>
        <v>-1.2732701047836525E-2</v>
      </c>
      <c r="K11" s="67">
        <f t="shared" si="15"/>
        <v>1.0795809705950399E-2</v>
      </c>
      <c r="L11" s="67">
        <f t="shared" si="16"/>
        <v>3.0043225255737216E-2</v>
      </c>
      <c r="M11" s="67">
        <f t="shared" si="16"/>
        <v>2.825010529685823E-2</v>
      </c>
      <c r="N11" s="67">
        <f t="shared" si="16"/>
        <v>6.5844761302522148E-2</v>
      </c>
      <c r="O11" s="67">
        <f t="shared" si="16"/>
        <v>6.3335277367917442E-3</v>
      </c>
      <c r="P11" s="67">
        <f t="shared" si="16"/>
        <v>2.7694101083391542E-2</v>
      </c>
      <c r="Q11" s="67">
        <f t="shared" si="16"/>
        <v>-1.401967255521841E-2</v>
      </c>
      <c r="R11" s="67">
        <f t="shared" si="16"/>
        <v>-3.67329493372891E-2</v>
      </c>
      <c r="S11" s="67">
        <f t="shared" si="16"/>
        <v>-4.490000212986911E-2</v>
      </c>
      <c r="T11" s="67">
        <f t="shared" si="16"/>
        <v>-2.3018893085662406E-2</v>
      </c>
      <c r="U11" s="67">
        <f t="shared" si="16"/>
        <v>1.4080212147743021E-2</v>
      </c>
      <c r="V11" s="67">
        <f t="shared" si="17"/>
        <v>1.1366123090654767E-2</v>
      </c>
      <c r="W11" s="67">
        <f t="shared" si="17"/>
        <v>4.0015790269256168E-2</v>
      </c>
      <c r="X11" s="67">
        <f t="shared" si="17"/>
        <v>-2.2022387830129442E-2</v>
      </c>
      <c r="Y11" s="67">
        <f t="shared" si="17"/>
        <v>-8.6978054872242083E-3</v>
      </c>
      <c r="Z11" s="67">
        <f t="shared" si="17"/>
        <v>2.6118042447835332E-2</v>
      </c>
      <c r="AA11" s="67">
        <f t="shared" si="17"/>
        <v>3.5634855805714238E-2</v>
      </c>
      <c r="AB11" s="67">
        <f t="shared" si="17"/>
        <v>5.840782808278222E-2</v>
      </c>
      <c r="AC11" s="67">
        <f t="shared" si="17"/>
        <v>2.9900841259031807E-2</v>
      </c>
      <c r="AD11" s="67">
        <f t="shared" si="17"/>
        <v>-4.7130586138779407E-3</v>
      </c>
      <c r="AE11" s="67">
        <f t="shared" si="17"/>
        <v>-3.5309855393954037E-2</v>
      </c>
      <c r="AF11" s="67">
        <f t="shared" si="18"/>
        <v>-1.6898864426228788E-2</v>
      </c>
      <c r="AG11" s="67">
        <f t="shared" si="18"/>
        <v>-1.9493111808077446E-2</v>
      </c>
      <c r="AH11" s="67">
        <f t="shared" si="18"/>
        <v>-2.1883119759641523E-2</v>
      </c>
      <c r="AI11" s="67">
        <f t="shared" si="18"/>
        <v>-3.3505175733899994E-3</v>
      </c>
      <c r="AJ11" s="67">
        <f t="shared" si="18"/>
        <v>1.0338693525723697E-2</v>
      </c>
      <c r="AK11" s="67">
        <f t="shared" si="18"/>
        <v>6.8208484487338294E-2</v>
      </c>
      <c r="AL11" s="67">
        <f t="shared" si="18"/>
        <v>4.0227237376593727E-2</v>
      </c>
      <c r="AM11" s="67">
        <f t="shared" si="18"/>
        <v>4.5554080050877799E-2</v>
      </c>
      <c r="AN11" s="67">
        <f t="shared" si="18"/>
        <v>4.1176171743881662E-2</v>
      </c>
      <c r="AO11" s="67">
        <f t="shared" si="18"/>
        <v>8.6464706790261303E-3</v>
      </c>
      <c r="AP11" s="67">
        <f t="shared" si="19"/>
        <v>3.6003111064212945E-2</v>
      </c>
      <c r="AQ11" s="67">
        <f t="shared" si="19"/>
        <v>2.6390713892310291E-3</v>
      </c>
      <c r="AR11" s="67">
        <f t="shared" si="19"/>
        <v>-3.3187188000235124E-2</v>
      </c>
      <c r="AS11" s="67">
        <f t="shared" si="19"/>
        <v>-1.5967388989664433E-2</v>
      </c>
      <c r="AT11" s="67">
        <f t="shared" si="19"/>
        <v>-1.971380431240588E-2</v>
      </c>
      <c r="AU11" s="67">
        <f t="shared" si="19"/>
        <v>2.2947667217967149E-2</v>
      </c>
      <c r="AV11" s="67">
        <f t="shared" si="19"/>
        <v>5.1439794477334377E-2</v>
      </c>
      <c r="AW11" s="67">
        <f t="shared" si="19"/>
        <v>3.9311902324994152E-2</v>
      </c>
      <c r="AX11" s="67">
        <f t="shared" si="19"/>
        <v>4.1815583874800444E-2</v>
      </c>
      <c r="AY11" s="67">
        <f t="shared" si="19"/>
        <v>3.7998922073094521E-2</v>
      </c>
      <c r="AZ11" s="67">
        <f t="shared" si="20"/>
        <v>4.5292589293399521E-2</v>
      </c>
      <c r="BA11" s="67">
        <f t="shared" si="20"/>
        <v>4.5387154828875786E-2</v>
      </c>
      <c r="BB11" s="67">
        <f t="shared" si="20"/>
        <v>2.9509431547362963E-2</v>
      </c>
      <c r="BC11" s="67">
        <f t="shared" si="20"/>
        <v>2.8633057687395658E-2</v>
      </c>
      <c r="BD11" s="67">
        <f t="shared" si="20"/>
        <v>1.5353535562572018E-2</v>
      </c>
      <c r="BE11" s="67">
        <f t="shared" si="20"/>
        <v>-3.4861645810381203E-3</v>
      </c>
      <c r="BF11" s="67">
        <f t="shared" si="20"/>
        <v>-1.5677319424883041E-2</v>
      </c>
      <c r="BG11" s="67">
        <f t="shared" si="20"/>
        <v>-3.5075435362734497E-2</v>
      </c>
      <c r="BH11" s="67">
        <f t="shared" si="20"/>
        <v>-6.6260128335028701E-2</v>
      </c>
      <c r="BI11" s="67">
        <f t="shared" si="20"/>
        <v>-3.7253621262629211E-2</v>
      </c>
      <c r="BJ11" s="67">
        <f t="shared" si="21"/>
        <v>8.6476123544390049E-3</v>
      </c>
      <c r="BK11" s="67">
        <f t="shared" si="21"/>
        <v>2.6776736988228356E-2</v>
      </c>
      <c r="BL11" s="67">
        <f t="shared" si="21"/>
        <v>7.1862526635006807E-2</v>
      </c>
      <c r="BM11" s="67">
        <f t="shared" si="21"/>
        <v>3.6441089784240654E-2</v>
      </c>
      <c r="BN11" s="67">
        <f t="shared" si="21"/>
        <v>5.0072995472164372E-2</v>
      </c>
      <c r="BO11" s="67">
        <f t="shared" si="21"/>
        <v>7.9045138401247828E-2</v>
      </c>
      <c r="BP11" s="67">
        <f t="shared" si="21"/>
        <v>7.2611429967933905E-2</v>
      </c>
      <c r="BQ11" s="67">
        <f t="shared" si="21"/>
        <v>5.1566911575009255E-2</v>
      </c>
      <c r="BR11" s="67">
        <f t="shared" si="21"/>
        <v>3.7211374990568924E-2</v>
      </c>
      <c r="BS11" s="67">
        <f t="shared" si="21"/>
        <v>-1.4448946252367811E-3</v>
      </c>
      <c r="BT11" s="67">
        <f t="shared" si="22"/>
        <v>-1.4243715435091731E-2</v>
      </c>
      <c r="BU11" s="67">
        <f t="shared" si="22"/>
        <v>6.6920738838622817E-2</v>
      </c>
      <c r="BV11" s="67">
        <f t="shared" si="22"/>
        <v>2.0219657578130379E-2</v>
      </c>
      <c r="BW11" s="67">
        <f t="shared" si="22"/>
        <v>4.527476147997378E-2</v>
      </c>
      <c r="BX11" s="67">
        <f t="shared" si="22"/>
        <v>5.4713122559540084E-2</v>
      </c>
      <c r="BY11" s="67">
        <f t="shared" si="22"/>
        <v>2.0491397736961847E-2</v>
      </c>
      <c r="BZ11" s="67">
        <f t="shared" si="22"/>
        <v>3.6644582137671078E-2</v>
      </c>
      <c r="CA11" s="67">
        <f t="shared" si="22"/>
        <v>3.7772404361014589E-2</v>
      </c>
      <c r="CB11" s="67">
        <f t="shared" si="22"/>
        <v>-1.7353622157710968E-2</v>
      </c>
      <c r="CC11" s="67">
        <f t="shared" si="22"/>
        <v>-4.3295866069769096E-3</v>
      </c>
      <c r="CD11" s="67">
        <f t="shared" si="23"/>
        <v>1.4885399950384404E-2</v>
      </c>
      <c r="CE11" s="67">
        <f t="shared" si="23"/>
        <v>2.0472533197787746E-2</v>
      </c>
      <c r="CF11" s="67">
        <f t="shared" si="23"/>
        <v>5.4465014940414447E-2</v>
      </c>
      <c r="CG11" s="67">
        <f t="shared" si="23"/>
        <v>3.6656914293605514E-2</v>
      </c>
      <c r="CH11" s="67">
        <f t="shared" si="23"/>
        <v>4.2316635381558498E-3</v>
      </c>
      <c r="CI11" s="67">
        <f t="shared" si="23"/>
        <v>-1.2047945649066305E-2</v>
      </c>
      <c r="CJ11" s="67">
        <f t="shared" si="23"/>
        <v>-3.9642797636685323E-3</v>
      </c>
      <c r="CK11" s="67">
        <f t="shared" si="23"/>
        <v>1.1239930172034063E-2</v>
      </c>
      <c r="CL11" s="67">
        <f t="shared" si="23"/>
        <v>2.0198857172367246E-2</v>
      </c>
      <c r="CM11" s="67">
        <f t="shared" si="23"/>
        <v>4.3850388357404624E-2</v>
      </c>
      <c r="CN11" s="67">
        <f t="shared" si="24"/>
        <v>3.8316599592451484E-2</v>
      </c>
      <c r="CO11" s="67">
        <f t="shared" si="24"/>
        <v>4.5474498165160249E-2</v>
      </c>
      <c r="CP11" s="67">
        <f t="shared" si="24"/>
        <v>4.904974894825731E-2</v>
      </c>
      <c r="CQ11" s="67">
        <f t="shared" si="24"/>
        <v>5.4937963346542329E-2</v>
      </c>
      <c r="CR11" s="67">
        <f t="shared" si="24"/>
        <v>4.0634091675131323E-2</v>
      </c>
      <c r="CS11" s="67">
        <f t="shared" si="24"/>
        <v>3.5818571213922734E-2</v>
      </c>
      <c r="CT11" s="67">
        <f t="shared" si="24"/>
        <v>2.7349821893717152E-2</v>
      </c>
      <c r="CU11" s="67">
        <f t="shared" si="24"/>
        <v>5.5033250258214705E-2</v>
      </c>
      <c r="CV11" s="67">
        <f t="shared" si="24"/>
        <v>1.2936170005769076E-2</v>
      </c>
      <c r="CW11" s="67">
        <f t="shared" si="24"/>
        <v>-5.7222202410478373E-2</v>
      </c>
      <c r="CX11" s="67">
        <f t="shared" si="25"/>
        <v>8.6307513192285246E-3</v>
      </c>
      <c r="CY11" s="67">
        <f t="shared" si="25"/>
        <v>-2.9992584162073399E-2</v>
      </c>
      <c r="CZ11" s="67">
        <f t="shared" si="25"/>
        <v>2.8924349492867263E-2</v>
      </c>
      <c r="DA11" s="67">
        <f t="shared" si="25"/>
        <v>0.10448120051708365</v>
      </c>
      <c r="DB11" s="67">
        <f t="shared" si="25"/>
        <v>2.2289004704663551E-2</v>
      </c>
      <c r="DC11" s="67">
        <f t="shared" si="25"/>
        <v>8.3212130534464634E-3</v>
      </c>
      <c r="DD11" s="67">
        <f t="shared" si="25"/>
        <v>-4.5466136170990712E-3</v>
      </c>
      <c r="DE11" s="67">
        <f t="shared" si="25"/>
        <v>-1.5392207736864227E-2</v>
      </c>
      <c r="DF11" s="67">
        <f t="shared" si="25"/>
        <v>-2.0889262366623473E-3</v>
      </c>
      <c r="DG11" s="67">
        <f t="shared" si="25"/>
        <v>2.9828714039683124E-2</v>
      </c>
      <c r="DH11" s="67">
        <f t="shared" si="26"/>
        <v>2.650684315046048E-2</v>
      </c>
      <c r="DI11" s="67">
        <f t="shared" si="26"/>
        <v>5.0917420535970148E-2</v>
      </c>
      <c r="DJ11" s="67">
        <f t="shared" si="26"/>
        <v>7.2390348619830291E-2</v>
      </c>
      <c r="DK11" s="67">
        <f t="shared" si="26"/>
        <v>9.71535217904691E-2</v>
      </c>
      <c r="DL11" s="67"/>
      <c r="DM11" s="67"/>
      <c r="DN11" s="67"/>
      <c r="DO11" s="67"/>
      <c r="DP11" s="67"/>
      <c r="DQ11" s="67"/>
      <c r="DR11" s="67"/>
      <c r="DS11" s="67"/>
      <c r="DT11" s="67"/>
      <c r="DU11" s="67"/>
      <c r="DV11" s="67"/>
      <c r="DW11" s="67"/>
      <c r="DX11" s="67"/>
      <c r="DY11" s="67"/>
      <c r="DZ11" s="67"/>
      <c r="EA11" s="67"/>
      <c r="EB11" s="67"/>
    </row>
    <row r="13" spans="1:136">
      <c r="A13" t="s">
        <v>267</v>
      </c>
      <c r="B13" s="67">
        <f>(B5-F5)/(B$4-F$4)*B$9</f>
        <v>2.1170502995723338E-2</v>
      </c>
      <c r="C13" s="67">
        <f t="shared" ref="C13:BN14" si="27">(C5-G5)/(C$4-G$4)*C$9</f>
        <v>1.8939887591068565E-2</v>
      </c>
      <c r="D13" s="67">
        <f t="shared" si="27"/>
        <v>2.1305719603136018E-2</v>
      </c>
      <c r="E13" s="67">
        <f t="shared" si="27"/>
        <v>1.4323832077124548E-2</v>
      </c>
      <c r="F13" s="67">
        <f t="shared" si="27"/>
        <v>1.5133122002952134E-2</v>
      </c>
      <c r="G13" s="67">
        <f t="shared" si="27"/>
        <v>1.2198418479607934E-2</v>
      </c>
      <c r="H13" s="67">
        <f t="shared" si="27"/>
        <v>1.8552680751294178E-2</v>
      </c>
      <c r="I13" s="67">
        <f t="shared" si="27"/>
        <v>1.1588277114633502E-2</v>
      </c>
      <c r="J13" s="67">
        <f t="shared" si="27"/>
        <v>1.4351854945354996E-2</v>
      </c>
      <c r="K13" s="67">
        <f t="shared" si="27"/>
        <v>3.3530402686741756E-3</v>
      </c>
      <c r="L13" s="67">
        <f t="shared" si="27"/>
        <v>5.1719385856140694E-3</v>
      </c>
      <c r="M13" s="67">
        <f t="shared" si="27"/>
        <v>7.453662381101404E-5</v>
      </c>
      <c r="N13" s="67">
        <f t="shared" si="27"/>
        <v>-4.5309098698017849E-3</v>
      </c>
      <c r="O13" s="67">
        <f t="shared" si="27"/>
        <v>6.2367017026220897E-3</v>
      </c>
      <c r="P13" s="67">
        <f t="shared" si="27"/>
        <v>-4.9566181384525353E-3</v>
      </c>
      <c r="Q13" s="67">
        <f t="shared" si="27"/>
        <v>1.6316793627486875E-2</v>
      </c>
      <c r="R13" s="67">
        <f t="shared" si="27"/>
        <v>9.8657171390917064E-3</v>
      </c>
      <c r="S13" s="67">
        <f t="shared" si="27"/>
        <v>3.6763133024416998E-3</v>
      </c>
      <c r="T13" s="67">
        <f t="shared" si="27"/>
        <v>-4.078705176491209E-3</v>
      </c>
      <c r="U13" s="67">
        <f t="shared" si="27"/>
        <v>-1.4087106584029481E-2</v>
      </c>
      <c r="V13" s="67">
        <f t="shared" si="27"/>
        <v>-6.5662822532666504E-3</v>
      </c>
      <c r="W13" s="67">
        <f t="shared" si="27"/>
        <v>8.709146209252826E-5</v>
      </c>
      <c r="X13" s="67">
        <f t="shared" si="27"/>
        <v>1.9142522468443116E-2</v>
      </c>
      <c r="Y13" s="67">
        <f t="shared" si="27"/>
        <v>1.5029821851267488E-2</v>
      </c>
      <c r="Z13" s="67">
        <f t="shared" si="27"/>
        <v>9.1882960391813633E-3</v>
      </c>
      <c r="AA13" s="67">
        <f t="shared" si="27"/>
        <v>-2.5783632157956975E-3</v>
      </c>
      <c r="AB13" s="67">
        <f t="shared" si="27"/>
        <v>-7.5142798972768219E-3</v>
      </c>
      <c r="AC13" s="67">
        <f t="shared" si="27"/>
        <v>-3.6441282946676518E-4</v>
      </c>
      <c r="AD13" s="67">
        <f t="shared" si="27"/>
        <v>1.3993383823766728E-2</v>
      </c>
      <c r="AE13" s="67">
        <f t="shared" si="27"/>
        <v>3.2696144692983549E-2</v>
      </c>
      <c r="AF13" s="67">
        <f t="shared" si="27"/>
        <v>2.1276282655291717E-2</v>
      </c>
      <c r="AG13" s="67">
        <f t="shared" si="27"/>
        <v>1.7442108608693333E-2</v>
      </c>
      <c r="AH13" s="67">
        <f t="shared" si="27"/>
        <v>6.6849566546710081E-3</v>
      </c>
      <c r="AI13" s="67">
        <f t="shared" si="27"/>
        <v>-5.8892010969308281E-3</v>
      </c>
      <c r="AJ13" s="67">
        <f t="shared" si="27"/>
        <v>-9.318144292369733E-3</v>
      </c>
      <c r="AK13" s="67">
        <f t="shared" si="27"/>
        <v>-2.2673027561827552E-2</v>
      </c>
      <c r="AL13" s="67">
        <f t="shared" si="27"/>
        <v>-5.4761531048089264E-3</v>
      </c>
      <c r="AM13" s="67">
        <f t="shared" si="27"/>
        <v>-4.7635964109561668E-3</v>
      </c>
      <c r="AN13" s="67">
        <f t="shared" si="27"/>
        <v>-1.9573591946275698E-3</v>
      </c>
      <c r="AO13" s="67">
        <f t="shared" si="27"/>
        <v>1.1078908444014608E-2</v>
      </c>
      <c r="AP13" s="67">
        <f t="shared" si="27"/>
        <v>1.2252583383116009E-3</v>
      </c>
      <c r="AQ13" s="67">
        <f t="shared" si="27"/>
        <v>1.0282555599881549E-2</v>
      </c>
      <c r="AR13" s="67">
        <f t="shared" si="27"/>
        <v>2.6368474678468735E-2</v>
      </c>
      <c r="AS13" s="67">
        <f t="shared" si="27"/>
        <v>2.2197539938041091E-2</v>
      </c>
      <c r="AT13" s="67">
        <f t="shared" si="27"/>
        <v>2.2284417534043664E-2</v>
      </c>
      <c r="AU13" s="67">
        <f t="shared" si="27"/>
        <v>2.4023268565579115E-2</v>
      </c>
      <c r="AV13" s="67">
        <f t="shared" si="27"/>
        <v>4.1659722922892696E-3</v>
      </c>
      <c r="AW13" s="67">
        <f t="shared" si="27"/>
        <v>2.9971409753343703E-3</v>
      </c>
      <c r="AX13" s="67">
        <f t="shared" si="27"/>
        <v>8.9268541962190633E-3</v>
      </c>
      <c r="AY13" s="67">
        <f t="shared" si="27"/>
        <v>2.1311022160027328E-3</v>
      </c>
      <c r="AZ13" s="67">
        <f t="shared" si="27"/>
        <v>1.6429407540357811E-2</v>
      </c>
      <c r="BA13" s="67">
        <f t="shared" si="27"/>
        <v>1.6766810688229033E-2</v>
      </c>
      <c r="BB13" s="67">
        <f t="shared" si="27"/>
        <v>1.4770075818537095E-2</v>
      </c>
      <c r="BC13" s="67">
        <f t="shared" si="27"/>
        <v>1.7395006161426016E-2</v>
      </c>
      <c r="BD13" s="67">
        <f t="shared" si="27"/>
        <v>1.236806129339707E-2</v>
      </c>
      <c r="BE13" s="67">
        <f t="shared" si="27"/>
        <v>5.5700494171271537E-3</v>
      </c>
      <c r="BF13" s="67">
        <f t="shared" si="27"/>
        <v>5.8285090738730968E-3</v>
      </c>
      <c r="BG13" s="67">
        <f t="shared" si="27"/>
        <v>-8.7800652139417203E-3</v>
      </c>
      <c r="BH13" s="67">
        <f t="shared" si="27"/>
        <v>3.5547457219951609E-3</v>
      </c>
      <c r="BI13" s="67">
        <f t="shared" si="27"/>
        <v>1.2744045532024429E-2</v>
      </c>
      <c r="BJ13" s="67">
        <f t="shared" si="27"/>
        <v>2.9258270511755219E-3</v>
      </c>
      <c r="BK13" s="67">
        <f t="shared" si="27"/>
        <v>1.3905548005232292E-2</v>
      </c>
      <c r="BL13" s="67">
        <f t="shared" si="27"/>
        <v>-3.0976748662282449E-3</v>
      </c>
      <c r="BM13" s="67">
        <f t="shared" si="27"/>
        <v>-5.8104021970323558E-3</v>
      </c>
      <c r="BN13" s="67">
        <f t="shared" si="27"/>
        <v>-3.638589650674361E-3</v>
      </c>
      <c r="BO13" s="67">
        <f t="shared" ref="BO13:DK14" si="28">(BO5-BS5)/(BO$4-BS$4)*BO$9</f>
        <v>-1.1715213061531319E-2</v>
      </c>
      <c r="BP13" s="67">
        <f t="shared" si="28"/>
        <v>-8.6176829175141512E-3</v>
      </c>
      <c r="BQ13" s="67">
        <f t="shared" si="28"/>
        <v>-1.1983822666468717E-2</v>
      </c>
      <c r="BR13" s="67">
        <f t="shared" si="28"/>
        <v>-2.1770702603519129E-3</v>
      </c>
      <c r="BS13" s="67">
        <f t="shared" si="28"/>
        <v>1.1049977305203979E-2</v>
      </c>
      <c r="BT13" s="67">
        <f t="shared" si="28"/>
        <v>8.6274172146527401E-3</v>
      </c>
      <c r="BU13" s="67">
        <f t="shared" si="28"/>
        <v>1.6379745651739091E-2</v>
      </c>
      <c r="BV13" s="67">
        <f t="shared" si="28"/>
        <v>1.3106656871282606E-2</v>
      </c>
      <c r="BW13" s="67">
        <f t="shared" si="28"/>
        <v>5.7283979781204046E-3</v>
      </c>
      <c r="BX13" s="67">
        <f t="shared" si="28"/>
        <v>1.0244110973084659E-2</v>
      </c>
      <c r="BY13" s="67">
        <f t="shared" si="28"/>
        <v>3.7515606834912407E-3</v>
      </c>
      <c r="BZ13" s="67">
        <f t="shared" si="28"/>
        <v>4.7630275181546385E-3</v>
      </c>
      <c r="CA13" s="67">
        <f t="shared" si="28"/>
        <v>6.5748341079119163E-3</v>
      </c>
      <c r="CB13" s="67">
        <f t="shared" si="28"/>
        <v>8.2961171986963844E-3</v>
      </c>
      <c r="CC13" s="67">
        <f t="shared" si="28"/>
        <v>7.7257040004512119E-3</v>
      </c>
      <c r="CD13" s="67">
        <f t="shared" si="28"/>
        <v>3.3832018388503578E-3</v>
      </c>
      <c r="CE13" s="67">
        <f t="shared" si="28"/>
        <v>3.6004281122810162E-3</v>
      </c>
      <c r="CF13" s="67">
        <f t="shared" si="28"/>
        <v>1.1823226729450996E-3</v>
      </c>
      <c r="CG13" s="67">
        <f t="shared" si="28"/>
        <v>1.0231607603645861E-3</v>
      </c>
      <c r="CH13" s="67">
        <f t="shared" si="28"/>
        <v>9.5809877733576149E-3</v>
      </c>
      <c r="CI13" s="67">
        <f t="shared" si="28"/>
        <v>5.8202480434917277E-3</v>
      </c>
      <c r="CJ13" s="67">
        <f t="shared" si="28"/>
        <v>8.6155443110380106E-3</v>
      </c>
      <c r="CK13" s="67">
        <f t="shared" si="28"/>
        <v>1.4878143768758782E-2</v>
      </c>
      <c r="CL13" s="67">
        <f t="shared" si="28"/>
        <v>1.8529640072495308E-2</v>
      </c>
      <c r="CM13" s="67">
        <f t="shared" si="28"/>
        <v>3.0705232409591613E-2</v>
      </c>
      <c r="CN13" s="67">
        <f t="shared" si="28"/>
        <v>2.7686716304876735E-2</v>
      </c>
      <c r="CO13" s="67">
        <f t="shared" si="28"/>
        <v>2.4653234694502972E-2</v>
      </c>
      <c r="CP13" s="67">
        <f t="shared" si="28"/>
        <v>2.3838041698522199E-2</v>
      </c>
      <c r="CQ13" s="67">
        <f t="shared" si="28"/>
        <v>1.621085897225116E-2</v>
      </c>
      <c r="CR13" s="67">
        <f t="shared" si="28"/>
        <v>1.4002292182608195E-2</v>
      </c>
      <c r="CS13" s="67">
        <f t="shared" si="28"/>
        <v>1.3559575971919872E-2</v>
      </c>
      <c r="CT13" s="67">
        <f t="shared" si="28"/>
        <v>7.9862862368578324E-3</v>
      </c>
      <c r="CU13" s="67">
        <f t="shared" si="28"/>
        <v>4.0755160029788849E-3</v>
      </c>
      <c r="CV13" s="67">
        <f t="shared" si="28"/>
        <v>5.1770183636123731E-3</v>
      </c>
      <c r="CW13" s="67">
        <f t="shared" si="28"/>
        <v>4.5019494413789402E-3</v>
      </c>
      <c r="CX13" s="67">
        <f t="shared" si="28"/>
        <v>-1.099366656046866E-2</v>
      </c>
      <c r="CY13" s="67">
        <f t="shared" si="28"/>
        <v>-7.6547986024826853E-3</v>
      </c>
      <c r="CZ13" s="67">
        <f t="shared" si="28"/>
        <v>-8.6900027224528758E-3</v>
      </c>
      <c r="DA13" s="67">
        <f t="shared" si="28"/>
        <v>-2.3790122328258608E-2</v>
      </c>
      <c r="DB13" s="67">
        <f t="shared" si="28"/>
        <v>-1.3313265610151842E-2</v>
      </c>
      <c r="DC13" s="67">
        <f t="shared" si="28"/>
        <v>-9.3750311163638168E-3</v>
      </c>
      <c r="DD13" s="67">
        <f t="shared" si="28"/>
        <v>-1.1057895043881738E-2</v>
      </c>
      <c r="DE13" s="67">
        <f t="shared" si="28"/>
        <v>-9.5525006224944729E-3</v>
      </c>
      <c r="DF13" s="67">
        <f t="shared" si="28"/>
        <v>-9.5636078599304081E-3</v>
      </c>
      <c r="DG13" s="67">
        <f t="shared" si="28"/>
        <v>-9.5405649207148478E-3</v>
      </c>
      <c r="DH13" s="67">
        <f t="shared" si="28"/>
        <v>1.7938865507011832E-4</v>
      </c>
      <c r="DI13" s="67">
        <f t="shared" si="28"/>
        <v>2.7282527464561047E-2</v>
      </c>
      <c r="DJ13" s="67">
        <f t="shared" si="28"/>
        <v>3.1798996609016542E-2</v>
      </c>
      <c r="DK13" s="67">
        <f t="shared" si="28"/>
        <v>3.3386541145182226E-2</v>
      </c>
    </row>
    <row r="14" spans="1:136">
      <c r="A14" t="s">
        <v>268</v>
      </c>
      <c r="B14" s="67">
        <f t="shared" ref="B14" si="29">(B6-F6)/(B$4-F$4)*B$9</f>
        <v>-1.7335039408310873E-3</v>
      </c>
      <c r="C14" s="67">
        <f t="shared" si="27"/>
        <v>7.4337973884129518E-3</v>
      </c>
      <c r="D14" s="67">
        <f t="shared" si="27"/>
        <v>1.1346344275258153E-2</v>
      </c>
      <c r="E14" s="67">
        <f t="shared" si="27"/>
        <v>1.2791545616008041E-2</v>
      </c>
      <c r="F14" s="67">
        <f t="shared" si="27"/>
        <v>8.1784519661942078E-3</v>
      </c>
      <c r="G14" s="67">
        <f t="shared" si="27"/>
        <v>6.9771766081739468E-3</v>
      </c>
      <c r="H14" s="67">
        <f t="shared" si="27"/>
        <v>-3.8583865413312217E-3</v>
      </c>
      <c r="I14" s="67">
        <f t="shared" si="27"/>
        <v>-1.4860271210374431E-3</v>
      </c>
      <c r="J14" s="67">
        <f t="shared" si="27"/>
        <v>-3.4103774759678572E-3</v>
      </c>
      <c r="K14" s="67">
        <f t="shared" si="27"/>
        <v>2.7472609340852194E-3</v>
      </c>
      <c r="L14" s="67">
        <f t="shared" si="27"/>
        <v>7.8062802691181554E-3</v>
      </c>
      <c r="M14" s="67">
        <f t="shared" si="27"/>
        <v>7.4156694622410282E-3</v>
      </c>
      <c r="N14" s="67">
        <f t="shared" si="27"/>
        <v>1.6748780151719572E-2</v>
      </c>
      <c r="O14" s="67">
        <f t="shared" si="27"/>
        <v>1.6141529821707601E-3</v>
      </c>
      <c r="P14" s="67">
        <f t="shared" si="27"/>
        <v>7.0164046697439109E-3</v>
      </c>
      <c r="Q14" s="67">
        <f t="shared" si="27"/>
        <v>-3.7792970498241696E-3</v>
      </c>
      <c r="R14" s="67">
        <f t="shared" si="27"/>
        <v>-9.7015768533000469E-3</v>
      </c>
      <c r="S14" s="67">
        <f t="shared" si="27"/>
        <v>-1.1882773218815266E-2</v>
      </c>
      <c r="T14" s="67">
        <f t="shared" si="27"/>
        <v>-5.909706390624909E-3</v>
      </c>
      <c r="U14" s="67">
        <f t="shared" si="27"/>
        <v>3.7040528253507177E-3</v>
      </c>
      <c r="V14" s="67">
        <f t="shared" si="27"/>
        <v>2.9574700764485951E-3</v>
      </c>
      <c r="W14" s="67">
        <f t="shared" si="27"/>
        <v>1.0288349129614485E-2</v>
      </c>
      <c r="X14" s="67">
        <f t="shared" si="27"/>
        <v>-5.8579866426910973E-3</v>
      </c>
      <c r="Y14" s="67">
        <f t="shared" si="27"/>
        <v>-2.3374865458531484E-3</v>
      </c>
      <c r="Z14" s="67">
        <f t="shared" si="27"/>
        <v>6.7283625573708195E-3</v>
      </c>
      <c r="AA14" s="67">
        <f t="shared" si="27"/>
        <v>8.902676814860587E-3</v>
      </c>
      <c r="AB14" s="67">
        <f t="shared" si="27"/>
        <v>1.478592824863327E-2</v>
      </c>
      <c r="AC14" s="67">
        <f t="shared" si="27"/>
        <v>7.8608761416091022E-3</v>
      </c>
      <c r="AD14" s="67">
        <f t="shared" si="27"/>
        <v>-1.2354607322235796E-3</v>
      </c>
      <c r="AE14" s="67">
        <f t="shared" si="27"/>
        <v>-9.3577826601988767E-3</v>
      </c>
      <c r="AF14" s="67">
        <f t="shared" si="27"/>
        <v>-4.4248075271341065E-3</v>
      </c>
      <c r="AG14" s="67">
        <f t="shared" si="27"/>
        <v>-5.290099158256116E-3</v>
      </c>
      <c r="AH14" s="67">
        <f t="shared" si="27"/>
        <v>-5.8694662171757091E-3</v>
      </c>
      <c r="AI14" s="67">
        <f t="shared" si="27"/>
        <v>-8.8490063155278282E-4</v>
      </c>
      <c r="AJ14" s="67">
        <f t="shared" si="27"/>
        <v>2.6615519792132863E-3</v>
      </c>
      <c r="AK14" s="67">
        <f t="shared" si="27"/>
        <v>1.7234417569797822E-2</v>
      </c>
      <c r="AL14" s="67">
        <f t="shared" si="27"/>
        <v>1.0423769072469809E-2</v>
      </c>
      <c r="AM14" s="67">
        <f t="shared" si="27"/>
        <v>1.1585533950631055E-2</v>
      </c>
      <c r="AN14" s="67">
        <f t="shared" si="27"/>
        <v>1.0265600375668827E-2</v>
      </c>
      <c r="AO14" s="67">
        <f t="shared" si="27"/>
        <v>2.1947490168539325E-3</v>
      </c>
      <c r="AP14" s="67">
        <f t="shared" si="27"/>
        <v>9.0979569234296512E-3</v>
      </c>
      <c r="AQ14" s="67">
        <f t="shared" si="27"/>
        <v>6.7675108734813216E-4</v>
      </c>
      <c r="AR14" s="67">
        <f t="shared" si="27"/>
        <v>-8.7090126367632102E-3</v>
      </c>
      <c r="AS14" s="67">
        <f t="shared" si="27"/>
        <v>-4.1929543927231878E-3</v>
      </c>
      <c r="AT14" s="67">
        <f t="shared" si="27"/>
        <v>-5.1688236248023309E-3</v>
      </c>
      <c r="AU14" s="67">
        <f t="shared" si="27"/>
        <v>5.924862892295971E-3</v>
      </c>
      <c r="AV14" s="67">
        <f t="shared" si="27"/>
        <v>1.3059620536276823E-2</v>
      </c>
      <c r="AW14" s="67">
        <f t="shared" si="27"/>
        <v>1.0062348186762438E-2</v>
      </c>
      <c r="AX14" s="67">
        <f t="shared" si="27"/>
        <v>1.0730572029813343E-2</v>
      </c>
      <c r="AY14" s="67">
        <f t="shared" si="27"/>
        <v>9.5623153155666631E-3</v>
      </c>
      <c r="AZ14" s="67">
        <f t="shared" si="27"/>
        <v>1.1305814405014656E-2</v>
      </c>
      <c r="BA14" s="67">
        <f t="shared" si="27"/>
        <v>1.1426303936234134E-2</v>
      </c>
      <c r="BB14" s="67">
        <f t="shared" si="27"/>
        <v>7.519503340601582E-3</v>
      </c>
      <c r="BC14" s="67">
        <f t="shared" si="27"/>
        <v>7.176976263571235E-3</v>
      </c>
      <c r="BD14" s="67">
        <f t="shared" si="27"/>
        <v>3.8357175714596827E-3</v>
      </c>
      <c r="BE14" s="67">
        <f t="shared" si="27"/>
        <v>-8.8484534972553563E-4</v>
      </c>
      <c r="BF14" s="67">
        <f t="shared" si="27"/>
        <v>-4.0656272989822969E-3</v>
      </c>
      <c r="BG14" s="67">
        <f t="shared" si="27"/>
        <v>-8.9498224398906132E-3</v>
      </c>
      <c r="BH14" s="67">
        <f t="shared" si="27"/>
        <v>-1.7481305113245152E-2</v>
      </c>
      <c r="BI14" s="67">
        <f t="shared" si="27"/>
        <v>-9.8498856837051525E-3</v>
      </c>
      <c r="BJ14" s="67">
        <f t="shared" si="27"/>
        <v>2.2348480202753207E-3</v>
      </c>
      <c r="BK14" s="67">
        <f t="shared" si="27"/>
        <v>6.791879959802568E-3</v>
      </c>
      <c r="BL14" s="67">
        <f t="shared" si="27"/>
        <v>1.7950983467422701E-2</v>
      </c>
      <c r="BM14" s="67">
        <f t="shared" si="27"/>
        <v>9.3289948291916339E-3</v>
      </c>
      <c r="BN14" s="67">
        <f t="shared" si="27"/>
        <v>1.2431915921704877E-2</v>
      </c>
      <c r="BO14" s="67">
        <f t="shared" si="28"/>
        <v>1.8710936581512926E-2</v>
      </c>
      <c r="BP14" s="67">
        <f t="shared" si="28"/>
        <v>1.705282378958203E-2</v>
      </c>
      <c r="BQ14" s="67">
        <f t="shared" si="28"/>
        <v>1.2561119579382749E-2</v>
      </c>
      <c r="BR14" s="67">
        <f t="shared" si="28"/>
        <v>8.9677215064668716E-3</v>
      </c>
      <c r="BS14" s="67">
        <f t="shared" si="28"/>
        <v>-3.4618512009990826E-4</v>
      </c>
      <c r="BT14" s="67">
        <f t="shared" si="28"/>
        <v>-3.4111792745475269E-3</v>
      </c>
      <c r="BU14" s="67">
        <f t="shared" si="28"/>
        <v>1.5769882556447238E-2</v>
      </c>
      <c r="BV14" s="67">
        <f t="shared" si="28"/>
        <v>4.8620669983385281E-3</v>
      </c>
      <c r="BW14" s="67">
        <f t="shared" si="28"/>
        <v>1.0546518885539771E-2</v>
      </c>
      <c r="BX14" s="67">
        <f t="shared" si="28"/>
        <v>1.2708489021504302E-2</v>
      </c>
      <c r="BY14" s="67">
        <f t="shared" si="28"/>
        <v>4.7721720111394191E-3</v>
      </c>
      <c r="BZ14" s="67">
        <f t="shared" si="28"/>
        <v>8.6138644015027657E-3</v>
      </c>
      <c r="CA14" s="67">
        <f t="shared" si="28"/>
        <v>8.6073500068408366E-3</v>
      </c>
      <c r="CB14" s="67">
        <f t="shared" si="28"/>
        <v>-4.1191305882912858E-3</v>
      </c>
      <c r="CC14" s="67">
        <f t="shared" si="28"/>
        <v>-1.0194785436023535E-3</v>
      </c>
      <c r="CD14" s="67">
        <f t="shared" si="28"/>
        <v>3.4713507567525224E-3</v>
      </c>
      <c r="CE14" s="67">
        <f t="shared" si="28"/>
        <v>4.6090974834049267E-3</v>
      </c>
      <c r="CF14" s="67">
        <f t="shared" si="28"/>
        <v>1.2427149861891452E-2</v>
      </c>
      <c r="CG14" s="67">
        <f t="shared" si="28"/>
        <v>8.4048089904581475E-3</v>
      </c>
      <c r="CH14" s="67">
        <f t="shared" si="28"/>
        <v>9.9307799332749055E-4</v>
      </c>
      <c r="CI14" s="67">
        <f t="shared" si="28"/>
        <v>-2.7539185606260297E-3</v>
      </c>
      <c r="CJ14" s="67">
        <f t="shared" si="28"/>
        <v>-9.1511302111541254E-4</v>
      </c>
      <c r="CK14" s="67">
        <f t="shared" si="28"/>
        <v>2.593005575840775E-3</v>
      </c>
      <c r="CL14" s="67">
        <f t="shared" si="28"/>
        <v>4.7545614334213657E-3</v>
      </c>
      <c r="CM14" s="67">
        <f t="shared" si="28"/>
        <v>9.9930513403984327E-3</v>
      </c>
      <c r="CN14" s="67">
        <f t="shared" si="28"/>
        <v>8.8296556993219845E-3</v>
      </c>
      <c r="CO14" s="67">
        <f t="shared" si="28"/>
        <v>1.0386067718778653E-2</v>
      </c>
      <c r="CP14" s="67">
        <f t="shared" si="28"/>
        <v>1.1393624906963737E-2</v>
      </c>
      <c r="CQ14" s="67">
        <f t="shared" si="28"/>
        <v>1.2205036690196883E-2</v>
      </c>
      <c r="CR14" s="67">
        <f t="shared" si="28"/>
        <v>9.2069068893178441E-3</v>
      </c>
      <c r="CS14" s="67">
        <f t="shared" si="28"/>
        <v>8.0686463634204522E-3</v>
      </c>
      <c r="CT14" s="67">
        <f t="shared" si="28"/>
        <v>6.2720551660911004E-3</v>
      </c>
      <c r="CU14" s="67">
        <f t="shared" si="28"/>
        <v>1.1772104746972607E-2</v>
      </c>
      <c r="CV14" s="67">
        <f t="shared" si="28"/>
        <v>2.9170770547220647E-3</v>
      </c>
      <c r="CW14" s="67">
        <f t="shared" si="28"/>
        <v>-1.354879804655227E-2</v>
      </c>
      <c r="CX14" s="67">
        <f t="shared" si="28"/>
        <v>1.9445714449962748E-3</v>
      </c>
      <c r="CY14" s="67">
        <f t="shared" si="28"/>
        <v>-6.5202998855478003E-3</v>
      </c>
      <c r="CZ14" s="67">
        <f t="shared" si="28"/>
        <v>6.3240252299263666E-3</v>
      </c>
      <c r="DA14" s="67">
        <f t="shared" si="28"/>
        <v>2.2366462337089242E-2</v>
      </c>
      <c r="DB14" s="67">
        <f t="shared" si="28"/>
        <v>4.8709116772232058E-3</v>
      </c>
      <c r="DC14" s="67">
        <f t="shared" si="28"/>
        <v>1.7804531503197551E-3</v>
      </c>
      <c r="DD14" s="67">
        <f t="shared" si="28"/>
        <v>-9.8658499387605544E-4</v>
      </c>
      <c r="DE14" s="67">
        <f t="shared" si="28"/>
        <v>-3.3035226691442623E-3</v>
      </c>
      <c r="DF14" s="67">
        <f t="shared" si="28"/>
        <v>-4.5287547760591748E-4</v>
      </c>
      <c r="DG14" s="67">
        <f t="shared" si="28"/>
        <v>6.1766078895019519E-3</v>
      </c>
      <c r="DH14" s="67">
        <f t="shared" si="28"/>
        <v>5.6358682953166709E-3</v>
      </c>
      <c r="DI14" s="67">
        <f t="shared" si="28"/>
        <v>1.0794530841925542E-2</v>
      </c>
      <c r="DJ14" s="67">
        <f t="shared" si="28"/>
        <v>1.5324323216390285E-2</v>
      </c>
      <c r="DK14" s="67">
        <f t="shared" si="28"/>
        <v>1.930219161097534E-2</v>
      </c>
    </row>
    <row r="15" spans="1:136">
      <c r="A15" s="53" t="s">
        <v>266</v>
      </c>
      <c r="B15" s="67">
        <f>SUM(B13:B14)</f>
        <v>1.943699905489225E-2</v>
      </c>
      <c r="C15" s="67">
        <f t="shared" ref="C15:BN15" si="30">SUM(C13:C14)</f>
        <v>2.6373684979481518E-2</v>
      </c>
      <c r="D15" s="67">
        <f t="shared" si="30"/>
        <v>3.2652063878394172E-2</v>
      </c>
      <c r="E15" s="67">
        <f t="shared" si="30"/>
        <v>2.7115377693132589E-2</v>
      </c>
      <c r="F15" s="67">
        <f t="shared" si="30"/>
        <v>2.3311573969146342E-2</v>
      </c>
      <c r="G15" s="67">
        <f t="shared" si="30"/>
        <v>1.9175595087781883E-2</v>
      </c>
      <c r="H15" s="67">
        <f t="shared" si="30"/>
        <v>1.4694294209962957E-2</v>
      </c>
      <c r="I15" s="67">
        <f t="shared" si="30"/>
        <v>1.0102249993596059E-2</v>
      </c>
      <c r="J15" s="67">
        <f t="shared" si="30"/>
        <v>1.0941477469387138E-2</v>
      </c>
      <c r="K15" s="67">
        <f t="shared" si="30"/>
        <v>6.100301202759395E-3</v>
      </c>
      <c r="L15" s="67">
        <f t="shared" si="30"/>
        <v>1.2978218854732226E-2</v>
      </c>
      <c r="M15" s="67">
        <f t="shared" si="30"/>
        <v>7.4902060860520423E-3</v>
      </c>
      <c r="N15" s="67">
        <f t="shared" si="30"/>
        <v>1.2217870281917786E-2</v>
      </c>
      <c r="O15" s="67">
        <f t="shared" si="30"/>
        <v>7.85085468479285E-3</v>
      </c>
      <c r="P15" s="67">
        <f t="shared" si="30"/>
        <v>2.0597865312913756E-3</v>
      </c>
      <c r="Q15" s="67">
        <f t="shared" si="30"/>
        <v>1.2537496577662705E-2</v>
      </c>
      <c r="R15" s="67">
        <f t="shared" si="30"/>
        <v>1.6414028579165955E-4</v>
      </c>
      <c r="S15" s="67">
        <f t="shared" si="30"/>
        <v>-8.2064599163735666E-3</v>
      </c>
      <c r="T15" s="67">
        <f t="shared" si="30"/>
        <v>-9.9884115671161171E-3</v>
      </c>
      <c r="U15" s="67">
        <f t="shared" si="30"/>
        <v>-1.0383053758678764E-2</v>
      </c>
      <c r="V15" s="67">
        <f t="shared" si="30"/>
        <v>-3.6088121768180553E-3</v>
      </c>
      <c r="W15" s="67">
        <f t="shared" si="30"/>
        <v>1.0375440591707013E-2</v>
      </c>
      <c r="X15" s="67">
        <f t="shared" si="30"/>
        <v>1.3284535825752019E-2</v>
      </c>
      <c r="Y15" s="67">
        <f t="shared" si="30"/>
        <v>1.2692335305414339E-2</v>
      </c>
      <c r="Z15" s="67">
        <f t="shared" si="30"/>
        <v>1.5916658596552183E-2</v>
      </c>
      <c r="AA15" s="67">
        <f t="shared" si="30"/>
        <v>6.3243135990648895E-3</v>
      </c>
      <c r="AB15" s="67">
        <f t="shared" si="30"/>
        <v>7.2716483513564486E-3</v>
      </c>
      <c r="AC15" s="67">
        <f t="shared" si="30"/>
        <v>7.4964633121423372E-3</v>
      </c>
      <c r="AD15" s="67">
        <f t="shared" si="30"/>
        <v>1.2757923091543149E-2</v>
      </c>
      <c r="AE15" s="67">
        <f t="shared" si="30"/>
        <v>2.3338362032784672E-2</v>
      </c>
      <c r="AF15" s="67">
        <f t="shared" si="30"/>
        <v>1.6851475128157611E-2</v>
      </c>
      <c r="AG15" s="67">
        <f t="shared" si="30"/>
        <v>1.2152009450437217E-2</v>
      </c>
      <c r="AH15" s="67">
        <f t="shared" si="30"/>
        <v>8.1549043749529898E-4</v>
      </c>
      <c r="AI15" s="67">
        <f t="shared" si="30"/>
        <v>-6.7741017284836114E-3</v>
      </c>
      <c r="AJ15" s="67">
        <f t="shared" si="30"/>
        <v>-6.6565923131564463E-3</v>
      </c>
      <c r="AK15" s="67">
        <f t="shared" si="30"/>
        <v>-5.4386099920297297E-3</v>
      </c>
      <c r="AL15" s="67">
        <f t="shared" si="30"/>
        <v>4.9476159676608827E-3</v>
      </c>
      <c r="AM15" s="67">
        <f t="shared" si="30"/>
        <v>6.8219375396748883E-3</v>
      </c>
      <c r="AN15" s="67">
        <f t="shared" si="30"/>
        <v>8.3082411810412576E-3</v>
      </c>
      <c r="AO15" s="67">
        <f t="shared" si="30"/>
        <v>1.3273657460868541E-2</v>
      </c>
      <c r="AP15" s="67">
        <f t="shared" si="30"/>
        <v>1.0323215261741252E-2</v>
      </c>
      <c r="AQ15" s="67">
        <f t="shared" si="30"/>
        <v>1.0959306687229681E-2</v>
      </c>
      <c r="AR15" s="67">
        <f t="shared" si="30"/>
        <v>1.7659462041705525E-2</v>
      </c>
      <c r="AS15" s="67">
        <f t="shared" si="30"/>
        <v>1.8004585545317905E-2</v>
      </c>
      <c r="AT15" s="67">
        <f t="shared" si="30"/>
        <v>1.7115593909241333E-2</v>
      </c>
      <c r="AU15" s="67">
        <f t="shared" si="30"/>
        <v>2.9948131457875088E-2</v>
      </c>
      <c r="AV15" s="67">
        <f t="shared" si="30"/>
        <v>1.7225592828566092E-2</v>
      </c>
      <c r="AW15" s="67">
        <f t="shared" si="30"/>
        <v>1.3059489162096809E-2</v>
      </c>
      <c r="AX15" s="67">
        <f t="shared" si="30"/>
        <v>1.9657426226032407E-2</v>
      </c>
      <c r="AY15" s="67">
        <f t="shared" si="30"/>
        <v>1.1693417531569395E-2</v>
      </c>
      <c r="AZ15" s="67">
        <f t="shared" si="30"/>
        <v>2.7735221945372465E-2</v>
      </c>
      <c r="BA15" s="67">
        <f t="shared" si="30"/>
        <v>2.8193114624463167E-2</v>
      </c>
      <c r="BB15" s="67">
        <f t="shared" si="30"/>
        <v>2.2289579159138678E-2</v>
      </c>
      <c r="BC15" s="67">
        <f t="shared" si="30"/>
        <v>2.4571982424997252E-2</v>
      </c>
      <c r="BD15" s="67">
        <f t="shared" si="30"/>
        <v>1.6203778864856754E-2</v>
      </c>
      <c r="BE15" s="67">
        <f t="shared" si="30"/>
        <v>4.6852040674016182E-3</v>
      </c>
      <c r="BF15" s="67">
        <f t="shared" si="30"/>
        <v>1.7628817748908E-3</v>
      </c>
      <c r="BG15" s="67">
        <f t="shared" si="30"/>
        <v>-1.7729887653832335E-2</v>
      </c>
      <c r="BH15" s="67">
        <f t="shared" si="30"/>
        <v>-1.3926559391249991E-2</v>
      </c>
      <c r="BI15" s="67">
        <f t="shared" si="30"/>
        <v>2.8941598483192763E-3</v>
      </c>
      <c r="BJ15" s="67">
        <f t="shared" si="30"/>
        <v>5.1606750714508426E-3</v>
      </c>
      <c r="BK15" s="67">
        <f t="shared" si="30"/>
        <v>2.0697427965034862E-2</v>
      </c>
      <c r="BL15" s="67">
        <f t="shared" si="30"/>
        <v>1.4853308601194456E-2</v>
      </c>
      <c r="BM15" s="67">
        <f t="shared" si="30"/>
        <v>3.5185926321592781E-3</v>
      </c>
      <c r="BN15" s="67">
        <f t="shared" si="30"/>
        <v>8.7933262710305164E-3</v>
      </c>
      <c r="BO15" s="67">
        <f t="shared" ref="BO15:DK15" si="31">SUM(BO13:BO14)</f>
        <v>6.9957235199816069E-3</v>
      </c>
      <c r="BP15" s="67">
        <f t="shared" si="31"/>
        <v>8.4351408720678787E-3</v>
      </c>
      <c r="BQ15" s="67">
        <f t="shared" si="31"/>
        <v>5.7729691291403228E-4</v>
      </c>
      <c r="BR15" s="67">
        <f t="shared" si="31"/>
        <v>6.7906512461149583E-3</v>
      </c>
      <c r="BS15" s="67">
        <f t="shared" si="31"/>
        <v>1.0703792185104071E-2</v>
      </c>
      <c r="BT15" s="67">
        <f t="shared" si="31"/>
        <v>5.2162379401052127E-3</v>
      </c>
      <c r="BU15" s="67">
        <f t="shared" si="31"/>
        <v>3.2149628208186329E-2</v>
      </c>
      <c r="BV15" s="67">
        <f t="shared" si="31"/>
        <v>1.7968723869621134E-2</v>
      </c>
      <c r="BW15" s="67">
        <f t="shared" si="31"/>
        <v>1.6274916863660175E-2</v>
      </c>
      <c r="BX15" s="67">
        <f t="shared" si="31"/>
        <v>2.295259999458896E-2</v>
      </c>
      <c r="BY15" s="67">
        <f t="shared" si="31"/>
        <v>8.5237326946306594E-3</v>
      </c>
      <c r="BZ15" s="67">
        <f t="shared" si="31"/>
        <v>1.3376891919657404E-2</v>
      </c>
      <c r="CA15" s="67">
        <f t="shared" si="31"/>
        <v>1.5182184114752754E-2</v>
      </c>
      <c r="CB15" s="67">
        <f t="shared" si="31"/>
        <v>4.1769866104050986E-3</v>
      </c>
      <c r="CC15" s="67">
        <f t="shared" si="31"/>
        <v>6.7062254568488588E-3</v>
      </c>
      <c r="CD15" s="67">
        <f t="shared" si="31"/>
        <v>6.8545525956028803E-3</v>
      </c>
      <c r="CE15" s="67">
        <f t="shared" si="31"/>
        <v>8.2095255956859438E-3</v>
      </c>
      <c r="CF15" s="67">
        <f t="shared" si="31"/>
        <v>1.3609472534836553E-2</v>
      </c>
      <c r="CG15" s="67">
        <f t="shared" si="31"/>
        <v>9.4279697508227334E-3</v>
      </c>
      <c r="CH15" s="67">
        <f t="shared" si="31"/>
        <v>1.0574065766685105E-2</v>
      </c>
      <c r="CI15" s="67">
        <f t="shared" si="31"/>
        <v>3.066329482865698E-3</v>
      </c>
      <c r="CJ15" s="67">
        <f t="shared" si="31"/>
        <v>7.7004312899225979E-3</v>
      </c>
      <c r="CK15" s="67">
        <f t="shared" si="31"/>
        <v>1.7471149344599556E-2</v>
      </c>
      <c r="CL15" s="67">
        <f t="shared" si="31"/>
        <v>2.3284201505916674E-2</v>
      </c>
      <c r="CM15" s="67">
        <f t="shared" si="31"/>
        <v>4.0698283749990044E-2</v>
      </c>
      <c r="CN15" s="67">
        <f t="shared" si="31"/>
        <v>3.6516372004198716E-2</v>
      </c>
      <c r="CO15" s="67">
        <f t="shared" si="31"/>
        <v>3.5039302413281626E-2</v>
      </c>
      <c r="CP15" s="67">
        <f t="shared" si="31"/>
        <v>3.5231666605485934E-2</v>
      </c>
      <c r="CQ15" s="67">
        <f t="shared" si="31"/>
        <v>2.8415895662448044E-2</v>
      </c>
      <c r="CR15" s="67">
        <f t="shared" si="31"/>
        <v>2.3209199071926041E-2</v>
      </c>
      <c r="CS15" s="67">
        <f t="shared" si="31"/>
        <v>2.1628222335340324E-2</v>
      </c>
      <c r="CT15" s="67">
        <f t="shared" si="31"/>
        <v>1.4258341402948932E-2</v>
      </c>
      <c r="CU15" s="67">
        <f t="shared" si="31"/>
        <v>1.5847620749951493E-2</v>
      </c>
      <c r="CV15" s="67">
        <f t="shared" si="31"/>
        <v>8.0940954183344373E-3</v>
      </c>
      <c r="CW15" s="67">
        <f t="shared" si="31"/>
        <v>-9.0468486051733295E-3</v>
      </c>
      <c r="CX15" s="67">
        <f t="shared" si="31"/>
        <v>-9.0490951154723852E-3</v>
      </c>
      <c r="CY15" s="67">
        <f t="shared" si="31"/>
        <v>-1.4175098488030485E-2</v>
      </c>
      <c r="CZ15" s="67">
        <f t="shared" si="31"/>
        <v>-2.3659774925265092E-3</v>
      </c>
      <c r="DA15" s="67">
        <f t="shared" si="31"/>
        <v>-1.4236599911693661E-3</v>
      </c>
      <c r="DB15" s="67">
        <f t="shared" si="31"/>
        <v>-8.4423539329286368E-3</v>
      </c>
      <c r="DC15" s="67">
        <f t="shared" si="31"/>
        <v>-7.5945779660440615E-3</v>
      </c>
      <c r="DD15" s="67">
        <f t="shared" si="31"/>
        <v>-1.2044480037757793E-2</v>
      </c>
      <c r="DE15" s="67">
        <f t="shared" si="31"/>
        <v>-1.2856023291638735E-2</v>
      </c>
      <c r="DF15" s="67">
        <f t="shared" si="31"/>
        <v>-1.0016483337536325E-2</v>
      </c>
      <c r="DG15" s="67">
        <f t="shared" si="31"/>
        <v>-3.3639570312128959E-3</v>
      </c>
      <c r="DH15" s="67">
        <f t="shared" si="31"/>
        <v>5.8152569503867896E-3</v>
      </c>
      <c r="DI15" s="67">
        <f t="shared" si="31"/>
        <v>3.807705830648659E-2</v>
      </c>
      <c r="DJ15" s="67">
        <f t="shared" si="31"/>
        <v>4.7123319825406823E-2</v>
      </c>
      <c r="DK15" s="67">
        <f t="shared" si="31"/>
        <v>5.2688732756157569E-2</v>
      </c>
    </row>
    <row r="17" spans="1:136">
      <c r="A17" s="71">
        <f>MAX(B9:DK9)</f>
        <v>5.2688732756157597E-2</v>
      </c>
    </row>
    <row r="18" spans="1:136">
      <c r="A18" s="71">
        <f>MIN(A9:DK9)</f>
        <v>-1.7729887653832432E-2</v>
      </c>
    </row>
    <row r="20" spans="1:136" s="72" customFormat="1" ht="16">
      <c r="A20" s="72" t="s">
        <v>260</v>
      </c>
    </row>
    <row r="21" spans="1:136" s="12" customFormat="1">
      <c r="A21" s="74" t="s">
        <v>261</v>
      </c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136" s="15" customFormat="1">
      <c r="N22" s="12"/>
      <c r="O22" s="13"/>
      <c r="P22" s="13"/>
      <c r="Q22" s="13"/>
      <c r="R22" s="14"/>
      <c r="S22" s="14"/>
      <c r="T22" s="14"/>
      <c r="U22" s="14"/>
      <c r="V22" s="14"/>
      <c r="W22" s="14"/>
      <c r="X22" s="14"/>
      <c r="Y22" s="14"/>
      <c r="Z22" s="14"/>
    </row>
    <row r="23" spans="1:136" ht="19">
      <c r="A23" s="17" t="s">
        <v>273</v>
      </c>
      <c r="C23" t="s">
        <v>139</v>
      </c>
      <c r="E23" t="s">
        <v>139</v>
      </c>
      <c r="F23" s="11"/>
    </row>
    <row r="24" spans="1:136">
      <c r="A24" s="61"/>
      <c r="B24" s="61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  <c r="DH24" s="61"/>
      <c r="DI24" s="61"/>
      <c r="DJ24" s="61"/>
      <c r="DK24" s="61"/>
      <c r="DL24" s="61"/>
      <c r="DM24" s="61"/>
      <c r="DN24" s="61"/>
      <c r="DO24" s="61"/>
      <c r="DP24" s="61"/>
      <c r="DQ24" s="61"/>
      <c r="DR24" s="61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  <c r="ED24" s="61"/>
      <c r="EE24" s="61"/>
      <c r="EF24" s="61"/>
    </row>
    <row r="25" spans="1:136">
      <c r="A25" s="62" t="s">
        <v>192</v>
      </c>
      <c r="B25" s="62">
        <v>43221</v>
      </c>
      <c r="C25" s="62">
        <v>43132</v>
      </c>
      <c r="D25" s="62">
        <v>43040</v>
      </c>
      <c r="E25" s="62">
        <v>42948</v>
      </c>
      <c r="F25" s="62">
        <v>42856</v>
      </c>
      <c r="G25" s="62">
        <v>42767</v>
      </c>
      <c r="H25" s="62">
        <v>42675</v>
      </c>
      <c r="I25" s="62">
        <v>42583</v>
      </c>
      <c r="J25" s="62">
        <v>42491</v>
      </c>
      <c r="K25" s="62">
        <v>42401</v>
      </c>
      <c r="L25" s="62">
        <v>42309</v>
      </c>
      <c r="M25" s="62">
        <v>42217</v>
      </c>
      <c r="N25" s="62">
        <v>42125</v>
      </c>
      <c r="O25" s="62">
        <v>42036</v>
      </c>
      <c r="P25" s="62">
        <v>41944</v>
      </c>
      <c r="Q25" s="62">
        <v>41852</v>
      </c>
      <c r="R25" s="62">
        <v>41760</v>
      </c>
      <c r="S25" s="62">
        <v>41671</v>
      </c>
      <c r="T25" s="62">
        <v>41579</v>
      </c>
      <c r="U25" s="62">
        <v>41487</v>
      </c>
      <c r="V25" s="62">
        <v>41395</v>
      </c>
      <c r="W25" s="62">
        <v>41306</v>
      </c>
      <c r="X25" s="62">
        <v>41214</v>
      </c>
      <c r="Y25" s="62">
        <v>41122</v>
      </c>
      <c r="Z25" s="62">
        <v>41030</v>
      </c>
      <c r="AA25" s="62">
        <v>40940</v>
      </c>
      <c r="AB25" s="62">
        <v>40848</v>
      </c>
      <c r="AC25" s="62">
        <v>40756</v>
      </c>
      <c r="AD25" s="62">
        <v>40664</v>
      </c>
      <c r="AE25" s="62">
        <v>40575</v>
      </c>
      <c r="AF25" s="62">
        <v>40483</v>
      </c>
      <c r="AG25" s="62">
        <v>40391</v>
      </c>
      <c r="AH25" s="62">
        <v>40299</v>
      </c>
      <c r="AI25" s="62">
        <v>40210</v>
      </c>
      <c r="AJ25" s="62">
        <v>40118</v>
      </c>
      <c r="AK25" s="62">
        <v>40026</v>
      </c>
      <c r="AL25" s="62">
        <v>39934</v>
      </c>
      <c r="AM25" s="62">
        <v>39845</v>
      </c>
      <c r="AN25" s="62">
        <v>39753</v>
      </c>
      <c r="AO25" s="62">
        <v>39661</v>
      </c>
      <c r="AP25" s="62">
        <v>39569</v>
      </c>
      <c r="AQ25" s="62">
        <v>39479</v>
      </c>
      <c r="AR25" s="62">
        <v>39387</v>
      </c>
      <c r="AS25" s="62">
        <v>39295</v>
      </c>
      <c r="AT25" s="62">
        <v>39203</v>
      </c>
      <c r="AU25" s="62">
        <v>39114</v>
      </c>
      <c r="AV25" s="62">
        <v>39022</v>
      </c>
      <c r="AW25" s="62">
        <v>38930</v>
      </c>
      <c r="AX25" s="62">
        <v>38838</v>
      </c>
      <c r="AY25" s="62">
        <v>38749</v>
      </c>
      <c r="AZ25" s="62">
        <v>38657</v>
      </c>
      <c r="BA25" s="62">
        <v>38565</v>
      </c>
      <c r="BB25" s="62">
        <v>38473</v>
      </c>
      <c r="BC25" s="62">
        <v>38384</v>
      </c>
      <c r="BD25" s="62">
        <v>38292</v>
      </c>
      <c r="BE25" s="62">
        <v>38200</v>
      </c>
      <c r="BF25" s="62">
        <v>38108</v>
      </c>
      <c r="BG25" s="62">
        <v>38018</v>
      </c>
      <c r="BH25" s="62">
        <v>37926</v>
      </c>
      <c r="BI25" s="62">
        <v>37834</v>
      </c>
      <c r="BJ25" s="62">
        <v>37742</v>
      </c>
      <c r="BK25" s="62">
        <v>37653</v>
      </c>
      <c r="BL25" s="62">
        <v>37561</v>
      </c>
      <c r="BM25" s="62">
        <v>37469</v>
      </c>
      <c r="BN25" s="62">
        <v>37377</v>
      </c>
      <c r="BO25" s="62">
        <v>37288</v>
      </c>
      <c r="BP25" s="62">
        <v>37196</v>
      </c>
      <c r="BQ25" s="62">
        <v>37104</v>
      </c>
      <c r="BR25" s="62">
        <v>37012</v>
      </c>
      <c r="BS25" s="62">
        <v>36923</v>
      </c>
      <c r="BT25" s="62">
        <v>36831</v>
      </c>
      <c r="BU25" s="62">
        <v>36739</v>
      </c>
      <c r="BV25" s="62">
        <v>36647</v>
      </c>
      <c r="BW25" s="62">
        <v>36557</v>
      </c>
      <c r="BX25" s="62">
        <v>36465</v>
      </c>
      <c r="BY25" s="62">
        <v>36373</v>
      </c>
      <c r="BZ25" s="62">
        <v>36281</v>
      </c>
      <c r="CA25" s="62">
        <v>36192</v>
      </c>
      <c r="CB25" s="62">
        <v>36100</v>
      </c>
      <c r="CC25" s="62">
        <v>36008</v>
      </c>
      <c r="CD25" s="62">
        <v>35916</v>
      </c>
      <c r="CE25" s="62">
        <v>35827</v>
      </c>
      <c r="CF25" s="62">
        <v>35735</v>
      </c>
      <c r="CG25" s="62">
        <v>35643</v>
      </c>
      <c r="CH25" s="62">
        <v>35551</v>
      </c>
      <c r="CI25" s="62">
        <v>35462</v>
      </c>
      <c r="CJ25" s="62">
        <v>35370</v>
      </c>
      <c r="CK25" s="62">
        <v>35278</v>
      </c>
      <c r="CL25" s="62">
        <v>35186</v>
      </c>
      <c r="CM25" s="62">
        <v>35096</v>
      </c>
      <c r="CN25" s="62">
        <v>35004</v>
      </c>
      <c r="CO25" s="62">
        <v>34912</v>
      </c>
      <c r="CP25" s="62">
        <v>34820</v>
      </c>
      <c r="CQ25" s="62">
        <v>34731</v>
      </c>
      <c r="CR25" s="62">
        <v>34639</v>
      </c>
      <c r="CS25" s="62">
        <v>34547</v>
      </c>
      <c r="CT25" s="62">
        <v>34455</v>
      </c>
      <c r="CU25" s="62">
        <v>34366</v>
      </c>
      <c r="CV25" s="62">
        <v>34274</v>
      </c>
      <c r="CW25" s="62">
        <v>34182</v>
      </c>
      <c r="CX25" s="62">
        <v>34090</v>
      </c>
      <c r="CY25" s="62">
        <v>34001</v>
      </c>
      <c r="CZ25" s="62">
        <v>33909</v>
      </c>
      <c r="DA25" s="62">
        <v>33817</v>
      </c>
      <c r="DB25" s="62">
        <v>33725</v>
      </c>
      <c r="DC25" s="62">
        <v>33635</v>
      </c>
      <c r="DD25" s="62">
        <v>33543</v>
      </c>
      <c r="DE25" s="62">
        <v>33451</v>
      </c>
      <c r="DF25" s="62">
        <v>33359</v>
      </c>
      <c r="DG25" s="62">
        <v>33270</v>
      </c>
      <c r="DH25" s="62">
        <v>33178</v>
      </c>
      <c r="DI25" s="62">
        <v>33086</v>
      </c>
      <c r="DJ25" s="62">
        <v>32994</v>
      </c>
      <c r="DK25" s="62">
        <v>32905</v>
      </c>
      <c r="DL25" s="62">
        <v>32813</v>
      </c>
      <c r="DM25" s="62">
        <v>32721</v>
      </c>
      <c r="DN25" s="62">
        <v>32629</v>
      </c>
      <c r="DO25" s="62">
        <v>32540</v>
      </c>
      <c r="DP25" s="62">
        <v>32448</v>
      </c>
      <c r="DQ25" s="62">
        <v>32356</v>
      </c>
      <c r="DR25" s="62">
        <v>32264</v>
      </c>
      <c r="DS25" s="62">
        <v>32174</v>
      </c>
      <c r="DT25" s="62">
        <v>32082</v>
      </c>
      <c r="DU25" s="62">
        <v>31990</v>
      </c>
      <c r="DV25" s="62">
        <v>31898</v>
      </c>
      <c r="DW25" s="62">
        <v>31809</v>
      </c>
      <c r="DX25" s="62">
        <v>31717</v>
      </c>
      <c r="DY25" s="62">
        <v>31625</v>
      </c>
      <c r="DZ25" s="62">
        <v>31533</v>
      </c>
      <c r="EA25" s="62">
        <v>31444</v>
      </c>
      <c r="EB25" s="62">
        <v>31352</v>
      </c>
      <c r="EC25" s="62">
        <v>31260</v>
      </c>
      <c r="ED25" s="62">
        <v>31168</v>
      </c>
      <c r="EE25" s="62">
        <v>31079</v>
      </c>
      <c r="EF25" s="62">
        <v>30987</v>
      </c>
    </row>
    <row r="26" spans="1:136">
      <c r="A26" s="63" t="s">
        <v>254</v>
      </c>
    </row>
    <row r="27" spans="1:136">
      <c r="A27" s="65" t="s">
        <v>76</v>
      </c>
      <c r="B27" s="66">
        <v>56.648368600000005</v>
      </c>
      <c r="C27" s="66">
        <v>64.571694659999991</v>
      </c>
      <c r="D27" s="66">
        <v>52.160011410000003</v>
      </c>
      <c r="E27" s="66">
        <v>48.023084600000004</v>
      </c>
      <c r="F27" s="66">
        <v>44.355810439999999</v>
      </c>
      <c r="G27" s="66">
        <v>43.295288169999999</v>
      </c>
      <c r="H27" s="66">
        <v>47.519489910000004</v>
      </c>
      <c r="I27" s="66">
        <v>49.107325169999996</v>
      </c>
      <c r="J27" s="66">
        <v>54.29627395</v>
      </c>
      <c r="K27" s="66">
        <v>61.61817253000001</v>
      </c>
      <c r="L27" s="66">
        <v>65.573543999999998</v>
      </c>
      <c r="M27" s="66">
        <v>57.615986460000002</v>
      </c>
      <c r="N27" s="66">
        <v>50.079447279999997</v>
      </c>
      <c r="O27" s="66">
        <v>57.807867389999998</v>
      </c>
      <c r="P27" s="66">
        <v>54.90620028</v>
      </c>
      <c r="Q27" s="66">
        <v>60.356681629999997</v>
      </c>
      <c r="R27" s="66">
        <v>61.626488069999994</v>
      </c>
      <c r="S27" s="66">
        <v>64.234273549999997</v>
      </c>
      <c r="T27" s="66">
        <v>56.655189100000001</v>
      </c>
      <c r="U27" s="66">
        <v>50.376370249999994</v>
      </c>
      <c r="V27" s="66">
        <v>49.645066620000001</v>
      </c>
      <c r="W27" s="66">
        <v>56.232218219999993</v>
      </c>
      <c r="X27" s="66">
        <v>55.116110909999996</v>
      </c>
      <c r="Y27" s="66">
        <v>56.285393009999993</v>
      </c>
      <c r="Z27" s="66">
        <v>55.817131920000001</v>
      </c>
      <c r="AA27" s="66">
        <v>56.12557898</v>
      </c>
      <c r="AB27" s="66">
        <v>54.782650520000004</v>
      </c>
      <c r="AC27" s="66">
        <v>59.814294570000001</v>
      </c>
      <c r="AD27" s="66">
        <v>59.976994140000002</v>
      </c>
      <c r="AE27" s="66">
        <v>63.150071750000002</v>
      </c>
      <c r="AF27" s="66">
        <v>70.054049120000002</v>
      </c>
      <c r="AG27" s="66">
        <v>71.593940750000002</v>
      </c>
      <c r="AH27" s="66">
        <v>69.732160710000002</v>
      </c>
      <c r="AI27" s="66">
        <v>65.349783560000006</v>
      </c>
      <c r="AJ27" s="66">
        <v>71.324076629999993</v>
      </c>
      <c r="AK27" s="66">
        <v>69.68048469</v>
      </c>
      <c r="AL27" s="66">
        <v>72.779664270000012</v>
      </c>
      <c r="AM27" s="66">
        <v>67.945423879999993</v>
      </c>
      <c r="AN27" s="66">
        <v>69.880132279999998</v>
      </c>
      <c r="AO27" s="66">
        <v>65.678378260000002</v>
      </c>
      <c r="AP27" s="66">
        <v>66.476613380000003</v>
      </c>
      <c r="AQ27" s="66">
        <v>67.784348460000004</v>
      </c>
      <c r="AR27" s="66">
        <v>68.240279110000003</v>
      </c>
      <c r="AS27" s="66">
        <v>71.442964910000001</v>
      </c>
      <c r="AT27" s="66">
        <v>72.245629410000006</v>
      </c>
      <c r="AU27" s="66">
        <v>74.051278090000011</v>
      </c>
      <c r="AV27" s="66">
        <v>74.152120209999993</v>
      </c>
      <c r="AW27" s="66">
        <v>70.693977270000005</v>
      </c>
      <c r="AX27" s="66">
        <v>74.309108860000009</v>
      </c>
      <c r="AY27" s="66">
        <v>72.719511179999998</v>
      </c>
      <c r="AZ27" s="66">
        <v>73.398095359999999</v>
      </c>
      <c r="BA27" s="66">
        <v>68.788457570000006</v>
      </c>
      <c r="BB27" s="66">
        <v>74.6041551</v>
      </c>
      <c r="BC27" s="66">
        <v>77.60782055</v>
      </c>
      <c r="BD27" s="66">
        <v>71.527084269999989</v>
      </c>
      <c r="BE27" s="66">
        <v>84.165760720000009</v>
      </c>
      <c r="BF27" s="66">
        <v>79.855101619999999</v>
      </c>
      <c r="BG27" s="66">
        <v>75.384014430000008</v>
      </c>
      <c r="BH27" s="66">
        <v>70.520458790000006</v>
      </c>
      <c r="BI27" s="66">
        <v>78.815719439999995</v>
      </c>
      <c r="BJ27" s="66">
        <v>78.361471140000006</v>
      </c>
      <c r="BK27" s="66">
        <v>71.176614849999993</v>
      </c>
      <c r="BL27" s="66">
        <v>71.605450410000003</v>
      </c>
      <c r="BM27" s="66">
        <v>81.669573220000004</v>
      </c>
      <c r="BN27" s="66">
        <v>90.285376279999994</v>
      </c>
      <c r="BO27" s="66">
        <v>96.609075689999997</v>
      </c>
      <c r="BP27" s="66">
        <v>99.827768519999992</v>
      </c>
      <c r="BQ27" s="66">
        <v>101.38860779999999</v>
      </c>
      <c r="BR27" s="66">
        <v>101.59991802</v>
      </c>
      <c r="BS27" s="66">
        <v>93.746688129999995</v>
      </c>
      <c r="BT27" s="66">
        <v>103.37514578</v>
      </c>
      <c r="BU27" s="66">
        <v>108.25239445</v>
      </c>
      <c r="BV27" s="66">
        <v>105.89014585999999</v>
      </c>
      <c r="BW27" s="66">
        <v>98.041144149999994</v>
      </c>
      <c r="BX27" s="66">
        <v>88.960087939999994</v>
      </c>
      <c r="BY27" s="66">
        <v>97.410868309999984</v>
      </c>
      <c r="BZ27" s="66">
        <v>100.23704310000001</v>
      </c>
      <c r="CA27" s="66">
        <v>97.572562419999997</v>
      </c>
      <c r="CB27" s="66">
        <v>95.371804549999993</v>
      </c>
      <c r="CC27" s="66">
        <v>95.661785649999999</v>
      </c>
      <c r="CD27" s="66">
        <v>96.998451469999992</v>
      </c>
      <c r="CE27" s="66">
        <v>88.380314849999991</v>
      </c>
      <c r="CF27" s="66">
        <v>93.112579159999996</v>
      </c>
      <c r="CG27" s="66">
        <v>97.445259219999997</v>
      </c>
      <c r="CH27" s="66">
        <v>97.498331560000011</v>
      </c>
      <c r="CI27" s="66">
        <v>98.524743560000005</v>
      </c>
      <c r="CJ27" s="66">
        <v>91.355255049999997</v>
      </c>
      <c r="CK27" s="66">
        <v>92.255127009999995</v>
      </c>
      <c r="CL27" s="66">
        <v>88.064814030000008</v>
      </c>
      <c r="CM27" s="66">
        <v>87.136442090000003</v>
      </c>
      <c r="CN27" s="66">
        <v>83.934176860000008</v>
      </c>
      <c r="CO27" s="66">
        <v>87.502398910000011</v>
      </c>
      <c r="CP27" s="66">
        <v>82.447877510000012</v>
      </c>
      <c r="CQ27" s="66">
        <v>83.499089089999998</v>
      </c>
      <c r="CR27" s="66">
        <v>88.967845170000004</v>
      </c>
      <c r="CS27" s="66">
        <v>87.759225340000015</v>
      </c>
      <c r="CT27" s="66">
        <v>83.703525689999992</v>
      </c>
      <c r="CU27" s="66">
        <v>85.217736419999994</v>
      </c>
      <c r="CV27" s="66">
        <v>88.918867089999992</v>
      </c>
      <c r="CW27" s="66">
        <v>89.911572409999991</v>
      </c>
      <c r="CX27" s="66">
        <v>83.415786260000004</v>
      </c>
      <c r="CY27" s="66">
        <v>95.377074700000009</v>
      </c>
      <c r="CZ27" s="66">
        <v>96.33290642</v>
      </c>
      <c r="DA27" s="66">
        <v>81.39638389000001</v>
      </c>
      <c r="DB27" s="66">
        <v>82.387759459999984</v>
      </c>
      <c r="DC27" s="66">
        <v>86.527114510000004</v>
      </c>
      <c r="DD27" s="66">
        <v>86.653816699999993</v>
      </c>
      <c r="DE27" s="66">
        <v>81.312237769999996</v>
      </c>
      <c r="DF27" s="66">
        <v>87.686280510000003</v>
      </c>
      <c r="DG27" s="66">
        <v>88.760857810000005</v>
      </c>
      <c r="DH27" s="66">
        <v>97.605265769999988</v>
      </c>
      <c r="DI27" s="66">
        <v>101.2039363</v>
      </c>
      <c r="DJ27" s="66">
        <v>111.24869692999999</v>
      </c>
      <c r="DK27" s="66">
        <v>105.23993125000001</v>
      </c>
      <c r="DL27" s="66">
        <v>96.253949060000011</v>
      </c>
      <c r="DM27" s="66">
        <v>95.519912070000004</v>
      </c>
      <c r="DN27" s="66">
        <v>96.511958010000001</v>
      </c>
      <c r="DO27" s="66">
        <v>97.562428729999993</v>
      </c>
      <c r="DP27" s="66">
        <v>93.321669900000003</v>
      </c>
      <c r="DQ27" s="66">
        <v>95.530923389999998</v>
      </c>
      <c r="DR27" s="66">
        <v>101.28614008</v>
      </c>
      <c r="DS27" s="66">
        <v>98.981377820000006</v>
      </c>
      <c r="DT27" s="66">
        <v>94.243353740000003</v>
      </c>
      <c r="DU27" s="66">
        <v>95.431251590000016</v>
      </c>
      <c r="DV27" s="66">
        <v>98.856109070000002</v>
      </c>
      <c r="DW27" s="66">
        <v>92.59555374</v>
      </c>
      <c r="DX27" s="66">
        <v>100.76060864999999</v>
      </c>
      <c r="DY27" s="66">
        <v>102.82366166999999</v>
      </c>
      <c r="DZ27" s="66">
        <v>102.45998334000001</v>
      </c>
      <c r="EA27" s="66">
        <v>97.02393957999999</v>
      </c>
      <c r="EB27" s="66">
        <v>94.585631879999994</v>
      </c>
      <c r="EC27" s="66">
        <v>99.917154240000002</v>
      </c>
      <c r="ED27" s="66">
        <v>101.21773086</v>
      </c>
      <c r="EE27" s="66">
        <v>101.92708249</v>
      </c>
      <c r="EF27" s="66">
        <v>93.380347590000014</v>
      </c>
    </row>
    <row r="28" spans="1:136">
      <c r="A28" s="65" t="s">
        <v>77</v>
      </c>
      <c r="B28" s="66">
        <v>71.411745330000002</v>
      </c>
      <c r="C28" s="66">
        <v>56.944747670000005</v>
      </c>
      <c r="D28" s="66">
        <v>65.412355700000006</v>
      </c>
      <c r="E28" s="66">
        <v>69.253993159999993</v>
      </c>
      <c r="F28" s="66">
        <v>66.851939390000013</v>
      </c>
      <c r="G28" s="66">
        <v>73.029331729999996</v>
      </c>
      <c r="H28" s="66">
        <v>65.645838780000005</v>
      </c>
      <c r="I28" s="66">
        <v>61.65384693</v>
      </c>
      <c r="J28" s="66">
        <v>65.021560600000001</v>
      </c>
      <c r="K28" s="66">
        <v>62.877679100000002</v>
      </c>
      <c r="L28" s="66">
        <v>53.420492549999999</v>
      </c>
      <c r="M28" s="66">
        <v>65.091278700000004</v>
      </c>
      <c r="N28" s="66">
        <v>59.030428309999998</v>
      </c>
      <c r="O28" s="66">
        <v>60.029805940000003</v>
      </c>
      <c r="P28" s="66">
        <v>61.463975129999994</v>
      </c>
      <c r="Q28" s="66">
        <v>79.166202059999989</v>
      </c>
      <c r="R28" s="66">
        <v>83.075969760000007</v>
      </c>
      <c r="S28" s="66">
        <v>81.573924720000008</v>
      </c>
      <c r="T28" s="66">
        <v>79.62719014999999</v>
      </c>
      <c r="U28" s="66">
        <v>76.598154989999998</v>
      </c>
      <c r="V28" s="66">
        <v>70.627799300000007</v>
      </c>
      <c r="W28" s="66">
        <v>74.211188630000009</v>
      </c>
      <c r="X28" s="66">
        <v>72.998329210000009</v>
      </c>
      <c r="Y28" s="66">
        <v>70.636145280000008</v>
      </c>
      <c r="Z28" s="66">
        <v>71.080409290000006</v>
      </c>
      <c r="AA28" s="66">
        <v>62.011939030000001</v>
      </c>
      <c r="AB28" s="66">
        <v>65.969557850000001</v>
      </c>
      <c r="AC28" s="66">
        <v>57.763456759999997</v>
      </c>
      <c r="AD28" s="66">
        <v>59.259282540000001</v>
      </c>
      <c r="AE28" s="66">
        <v>56.69725691</v>
      </c>
      <c r="AF28" s="66">
        <v>57.403011989999996</v>
      </c>
      <c r="AG28" s="66">
        <v>49.200603180000002</v>
      </c>
      <c r="AH28" s="66">
        <v>48.33524731</v>
      </c>
      <c r="AI28" s="66">
        <v>43.475001159999998</v>
      </c>
      <c r="AJ28" s="66">
        <v>47.256714350000003</v>
      </c>
      <c r="AK28" s="66">
        <v>46.355962539999993</v>
      </c>
      <c r="AL28" s="66">
        <v>41.895201069999999</v>
      </c>
      <c r="AM28" s="66">
        <v>46.247390440000004</v>
      </c>
      <c r="AN28" s="66">
        <v>55.657706769999997</v>
      </c>
      <c r="AO28" s="66">
        <v>47.167526250000002</v>
      </c>
      <c r="AP28" s="66">
        <v>44.589315790000001</v>
      </c>
      <c r="AQ28" s="66">
        <v>40.288865230000006</v>
      </c>
      <c r="AR28" s="66">
        <v>36.089872240000005</v>
      </c>
      <c r="AS28" s="66">
        <v>41.775560659999996</v>
      </c>
      <c r="AT28" s="66">
        <v>39.804277739999996</v>
      </c>
      <c r="AU28" s="66">
        <v>39.175854869999995</v>
      </c>
      <c r="AV28" s="66">
        <v>43.149734879999997</v>
      </c>
      <c r="AW28" s="66">
        <v>41.736449579999999</v>
      </c>
      <c r="AX28" s="66">
        <v>39.217158049999995</v>
      </c>
      <c r="AY28" s="66">
        <v>34.892680439999999</v>
      </c>
      <c r="AZ28" s="66">
        <v>39.639270570000001</v>
      </c>
      <c r="BA28" s="66">
        <v>34.533030000000004</v>
      </c>
      <c r="BB28" s="66">
        <v>30.779588</v>
      </c>
      <c r="BC28" s="66">
        <v>26.753630820000001</v>
      </c>
      <c r="BD28" s="66">
        <v>28.323247990000002</v>
      </c>
      <c r="BE28" s="66">
        <v>29.594412369999997</v>
      </c>
      <c r="BF28" s="66">
        <v>34.869784510000002</v>
      </c>
      <c r="BG28" s="66">
        <v>31.556081460000001</v>
      </c>
      <c r="BH28" s="66">
        <v>31.644627509999999</v>
      </c>
      <c r="BI28" s="66">
        <v>27.17250524</v>
      </c>
      <c r="BJ28" s="66">
        <v>29.289772370000001</v>
      </c>
      <c r="BK28" s="66">
        <v>30.945788199999999</v>
      </c>
      <c r="BL28" s="66">
        <v>32.554658069999995</v>
      </c>
      <c r="BM28" s="66">
        <v>28.64469399</v>
      </c>
      <c r="BN28" s="66">
        <v>27.720192019999999</v>
      </c>
      <c r="BO28" s="66">
        <v>26.850137810000003</v>
      </c>
      <c r="BP28" s="66">
        <v>26.237020659999999</v>
      </c>
      <c r="BQ28" s="66">
        <v>24.12578899</v>
      </c>
      <c r="BR28" s="66">
        <v>25.81238488</v>
      </c>
      <c r="BS28" s="66">
        <v>22.6304081</v>
      </c>
      <c r="BT28" s="66">
        <v>24.209107299999999</v>
      </c>
      <c r="BU28" s="66">
        <v>22.586501169999998</v>
      </c>
      <c r="BV28" s="66">
        <v>22.58430289</v>
      </c>
      <c r="BW28" s="66">
        <v>23.217684980000001</v>
      </c>
      <c r="BX28" s="66">
        <v>25.950449749999997</v>
      </c>
      <c r="BY28" s="66">
        <v>27.568705789999999</v>
      </c>
      <c r="BZ28" s="66">
        <v>27.424680420000001</v>
      </c>
      <c r="CA28" s="66">
        <v>24.06599125</v>
      </c>
      <c r="CB28" s="66">
        <v>28.07476209</v>
      </c>
      <c r="CC28" s="66">
        <v>28.703390960000004</v>
      </c>
      <c r="CD28" s="66">
        <v>26.731231510000001</v>
      </c>
      <c r="CE28" s="66">
        <v>23.905846899999997</v>
      </c>
      <c r="CF28" s="66">
        <v>25.56573367</v>
      </c>
      <c r="CG28" s="66">
        <v>21.298846340000001</v>
      </c>
      <c r="CH28" s="66">
        <v>22.144787529999999</v>
      </c>
      <c r="CI28" s="66">
        <v>23.421681910000004</v>
      </c>
      <c r="CJ28" s="66">
        <v>23.689561019999999</v>
      </c>
      <c r="CK28" s="66">
        <v>22.066550299999999</v>
      </c>
      <c r="CL28" s="66">
        <v>23.996287630000001</v>
      </c>
      <c r="CM28" s="66">
        <v>26.434778489999999</v>
      </c>
      <c r="CN28" s="66">
        <v>27.665800279999999</v>
      </c>
      <c r="CO28" s="66">
        <v>26.302511269999997</v>
      </c>
      <c r="CP28" s="66">
        <v>25.447927909999997</v>
      </c>
      <c r="CQ28" s="66">
        <v>23.114332409999999</v>
      </c>
      <c r="CR28" s="66">
        <v>23.964827209999999</v>
      </c>
      <c r="CS28" s="66">
        <v>26.747859089999999</v>
      </c>
      <c r="CT28" s="66">
        <v>25.145153629999999</v>
      </c>
      <c r="CU28" s="66">
        <v>24.148925120000001</v>
      </c>
      <c r="CV28" s="66">
        <v>24.740588009999996</v>
      </c>
      <c r="CW28" s="66">
        <v>23.097428630000003</v>
      </c>
      <c r="CX28" s="66">
        <v>24.442758960000003</v>
      </c>
      <c r="CY28" s="66">
        <v>22.170024650000002</v>
      </c>
      <c r="CZ28" s="66">
        <v>28.264670239999997</v>
      </c>
      <c r="DA28" s="66">
        <v>27.711486410000003</v>
      </c>
      <c r="DB28" s="66">
        <v>23.958942889999999</v>
      </c>
      <c r="DC28" s="66">
        <v>26.296203680000001</v>
      </c>
      <c r="DD28" s="66">
        <v>26.435811700000002</v>
      </c>
      <c r="DE28" s="66">
        <v>28.765303970000001</v>
      </c>
      <c r="DF28" s="66">
        <v>27.7708111</v>
      </c>
      <c r="DG28" s="66">
        <v>29.336576300000001</v>
      </c>
      <c r="DH28" s="66">
        <v>29.519211200000001</v>
      </c>
      <c r="DI28" s="66">
        <v>28.505838799999999</v>
      </c>
      <c r="DJ28" s="66">
        <v>31.917707799999999</v>
      </c>
      <c r="DK28" s="66">
        <v>28.309978000000001</v>
      </c>
      <c r="DL28" s="66">
        <v>32.684078999999997</v>
      </c>
      <c r="DM28" s="66">
        <v>32.227375600000002</v>
      </c>
      <c r="DN28" s="66">
        <v>31.393243500000001</v>
      </c>
      <c r="DO28" s="66">
        <v>31.9959621</v>
      </c>
      <c r="DP28" s="66">
        <v>28.962396200000001</v>
      </c>
      <c r="DQ28" s="66">
        <v>30.262066399999998</v>
      </c>
      <c r="DR28" s="66">
        <v>29.244783700000003</v>
      </c>
      <c r="DS28" s="66">
        <v>30.965739200000002</v>
      </c>
      <c r="DT28" s="66">
        <v>31.3747878</v>
      </c>
      <c r="DU28" s="66">
        <v>31.175067900000002</v>
      </c>
      <c r="DV28" s="66">
        <v>31.530700599999999</v>
      </c>
      <c r="DW28" s="66">
        <v>30.209144900000002</v>
      </c>
      <c r="DX28" s="66">
        <v>27.425473799999999</v>
      </c>
      <c r="DY28" s="66">
        <v>26.8627468</v>
      </c>
      <c r="DZ28" s="66">
        <v>28.972639600000001</v>
      </c>
      <c r="EA28" s="66">
        <v>31.2936266</v>
      </c>
      <c r="EB28" s="66">
        <v>31.659208799999998</v>
      </c>
      <c r="EC28" s="66">
        <v>31.3344193</v>
      </c>
      <c r="ED28" s="66">
        <v>26.595755699999998</v>
      </c>
      <c r="EE28" s="66">
        <v>28.252338999999999</v>
      </c>
      <c r="EF28" s="66">
        <v>26.621362599999998</v>
      </c>
    </row>
    <row r="29" spans="1:136">
      <c r="A29" s="65" t="s">
        <v>78</v>
      </c>
      <c r="B29" s="66">
        <v>218.52026727000001</v>
      </c>
      <c r="C29" s="66">
        <v>208.21557089999999</v>
      </c>
      <c r="D29" s="66">
        <v>200.19752679999999</v>
      </c>
      <c r="E29" s="66">
        <v>207.86362455</v>
      </c>
      <c r="F29" s="66">
        <v>206.53649125000001</v>
      </c>
      <c r="G29" s="66">
        <v>214.86267556999999</v>
      </c>
      <c r="H29" s="66">
        <v>222.18007481000001</v>
      </c>
      <c r="I29" s="66">
        <v>215.72402399999999</v>
      </c>
      <c r="J29" s="66">
        <v>211.95417792000001</v>
      </c>
      <c r="K29" s="66">
        <v>208.10171618999999</v>
      </c>
      <c r="L29" s="66">
        <v>198.17084775000001</v>
      </c>
      <c r="M29" s="66">
        <v>207.10646706999998</v>
      </c>
      <c r="N29" s="66">
        <v>210.60467622000002</v>
      </c>
      <c r="O29" s="66">
        <v>214.34524479999999</v>
      </c>
      <c r="P29" s="66">
        <v>219.18303803999999</v>
      </c>
      <c r="Q29" s="66">
        <v>222.05423881999999</v>
      </c>
      <c r="R29" s="66">
        <v>209.19365047999997</v>
      </c>
      <c r="S29" s="66">
        <v>214.45919153</v>
      </c>
      <c r="T29" s="66">
        <v>219.37911360999999</v>
      </c>
      <c r="U29" s="66">
        <v>215.71517887999997</v>
      </c>
      <c r="V29" s="66">
        <v>221.91298612000003</v>
      </c>
      <c r="W29" s="66">
        <v>220.46987258999999</v>
      </c>
      <c r="X29" s="66">
        <v>234.23158856000001</v>
      </c>
      <c r="Y29" s="66">
        <v>227.15062201999999</v>
      </c>
      <c r="Z29" s="66">
        <v>232.83803381999999</v>
      </c>
      <c r="AA29" s="66">
        <v>227.77510866999998</v>
      </c>
      <c r="AB29" s="66">
        <v>228.15032282999999</v>
      </c>
      <c r="AC29" s="66">
        <v>222.65562313999999</v>
      </c>
      <c r="AD29" s="66">
        <v>238.5677163</v>
      </c>
      <c r="AE29" s="66">
        <v>252.14569105999999</v>
      </c>
      <c r="AF29" s="66">
        <v>254.05984011999999</v>
      </c>
      <c r="AG29" s="66">
        <v>230.45327808000002</v>
      </c>
      <c r="AH29" s="66">
        <v>229.84539919999997</v>
      </c>
      <c r="AI29" s="66">
        <v>232.51499332</v>
      </c>
      <c r="AJ29" s="66">
        <v>227.52969038999998</v>
      </c>
      <c r="AK29" s="66">
        <v>248.40922682999999</v>
      </c>
      <c r="AL29" s="66">
        <v>264.79485961</v>
      </c>
      <c r="AM29" s="66">
        <v>258.77704772000004</v>
      </c>
      <c r="AN29" s="66">
        <v>246.69016447000001</v>
      </c>
      <c r="AO29" s="66">
        <v>260.61961093999997</v>
      </c>
      <c r="AP29" s="66">
        <v>277.78121199999998</v>
      </c>
      <c r="AQ29" s="66">
        <v>259.61527092</v>
      </c>
      <c r="AR29" s="66">
        <v>268.09074421999998</v>
      </c>
      <c r="AS29" s="66">
        <v>261.67689459000002</v>
      </c>
      <c r="AT29" s="66">
        <v>265.02928180999999</v>
      </c>
      <c r="AU29" s="66">
        <v>260.85913081000001</v>
      </c>
      <c r="AV29" s="66">
        <v>260.00608344</v>
      </c>
      <c r="AW29" s="66">
        <v>263.36550227999999</v>
      </c>
      <c r="AX29" s="66">
        <v>268.56523448999997</v>
      </c>
      <c r="AY29" s="66">
        <v>267.60488803999999</v>
      </c>
      <c r="AZ29" s="66">
        <v>266.98919133999999</v>
      </c>
      <c r="BA29" s="66">
        <v>251.09757825</v>
      </c>
      <c r="BB29" s="66">
        <v>258.62341456000001</v>
      </c>
      <c r="BC29" s="66">
        <v>271.36160360999997</v>
      </c>
      <c r="BD29" s="66">
        <v>268.48619518999999</v>
      </c>
      <c r="BE29" s="66">
        <v>274.46443461000001</v>
      </c>
      <c r="BF29" s="66">
        <v>271.59935437000001</v>
      </c>
      <c r="BG29" s="66">
        <v>273.68137963999999</v>
      </c>
      <c r="BH29" s="66">
        <v>277.08957006999998</v>
      </c>
      <c r="BI29" s="66">
        <v>291.07978357000002</v>
      </c>
      <c r="BJ29" s="66">
        <v>286.44863520000001</v>
      </c>
      <c r="BK29" s="66">
        <v>285.99710808999998</v>
      </c>
      <c r="BL29" s="66">
        <v>292.65578520999998</v>
      </c>
      <c r="BM29" s="66">
        <v>290.44841646000003</v>
      </c>
      <c r="BN29" s="66">
        <v>288.82514886000001</v>
      </c>
      <c r="BO29" s="66">
        <v>281.64275400000002</v>
      </c>
      <c r="BP29" s="66">
        <v>292.17025553999997</v>
      </c>
      <c r="BQ29" s="66">
        <v>281.67297213000001</v>
      </c>
      <c r="BR29" s="66">
        <v>280.97062675000001</v>
      </c>
      <c r="BS29" s="66">
        <v>291.38859657</v>
      </c>
      <c r="BT29" s="66">
        <v>297.64668606999999</v>
      </c>
      <c r="BU29" s="66">
        <v>289.02642420000001</v>
      </c>
      <c r="BV29" s="66">
        <v>292.90843623000001</v>
      </c>
      <c r="BW29" s="66">
        <v>280.49744771000002</v>
      </c>
      <c r="BX29" s="66">
        <v>282.69702246000003</v>
      </c>
      <c r="BY29" s="66">
        <v>280.74278530999999</v>
      </c>
      <c r="BZ29" s="66">
        <v>282.18456416999999</v>
      </c>
      <c r="CA29" s="66">
        <v>278.20464179999999</v>
      </c>
      <c r="CB29" s="66">
        <v>277.11784939</v>
      </c>
      <c r="CC29" s="66">
        <v>285.36024477000001</v>
      </c>
      <c r="CD29" s="66">
        <v>277.59385741</v>
      </c>
      <c r="CE29" s="66">
        <v>284.38660815000003</v>
      </c>
      <c r="CF29" s="66">
        <v>283.91673007999998</v>
      </c>
      <c r="CG29" s="66">
        <v>296.30080170000002</v>
      </c>
      <c r="CH29" s="66">
        <v>290.68978662000001</v>
      </c>
      <c r="CI29" s="66">
        <v>291.84107723</v>
      </c>
      <c r="CJ29" s="66">
        <v>290.77265652000006</v>
      </c>
      <c r="CK29" s="66">
        <v>294.93092832000002</v>
      </c>
      <c r="CL29" s="66">
        <v>283.16969317000002</v>
      </c>
      <c r="CM29" s="66">
        <v>269.60300266000002</v>
      </c>
      <c r="CN29" s="66">
        <v>278.62360559999996</v>
      </c>
      <c r="CO29" s="66">
        <v>266.75034533999997</v>
      </c>
      <c r="CP29" s="66">
        <v>267.12791039999996</v>
      </c>
      <c r="CQ29" s="66">
        <v>276.40218306000003</v>
      </c>
      <c r="CR29" s="66">
        <v>282.53207027000002</v>
      </c>
      <c r="CS29" s="66">
        <v>283.75812129000002</v>
      </c>
      <c r="CT29" s="66">
        <v>272.81324504999998</v>
      </c>
      <c r="CU29" s="66">
        <v>255.72723744999999</v>
      </c>
      <c r="CV29" s="66">
        <v>256.99286925000001</v>
      </c>
      <c r="CW29" s="66">
        <v>257.05279373000002</v>
      </c>
      <c r="CX29" s="66">
        <v>260.14607133000004</v>
      </c>
      <c r="CY29" s="66">
        <v>259.58126492999997</v>
      </c>
      <c r="CZ29" s="66">
        <v>275.79615217000003</v>
      </c>
      <c r="DA29" s="66">
        <v>271.52233335</v>
      </c>
      <c r="DB29" s="66">
        <v>269.46683895000001</v>
      </c>
      <c r="DC29" s="66">
        <v>259.80667153000002</v>
      </c>
      <c r="DD29" s="66">
        <v>266.70404572000001</v>
      </c>
      <c r="DE29" s="66">
        <v>263.77776134999999</v>
      </c>
      <c r="DF29" s="66">
        <v>276.72325388000002</v>
      </c>
      <c r="DG29" s="66">
        <v>281.54821128000003</v>
      </c>
      <c r="DH29" s="66">
        <v>280.38455525000001</v>
      </c>
      <c r="DI29" s="66">
        <v>284.81813912000001</v>
      </c>
      <c r="DJ29" s="66">
        <v>288.43858328000005</v>
      </c>
      <c r="DK29" s="66">
        <v>297.41134201999995</v>
      </c>
      <c r="DL29" s="66">
        <v>297.97732666999997</v>
      </c>
      <c r="DM29" s="66">
        <v>289.86131997000001</v>
      </c>
      <c r="DN29" s="66">
        <v>281.34762101000001</v>
      </c>
      <c r="DO29" s="66">
        <v>278.81109199999997</v>
      </c>
      <c r="DP29" s="66">
        <v>290.16567393000003</v>
      </c>
      <c r="DQ29" s="66">
        <v>285.39036107999999</v>
      </c>
      <c r="DR29" s="66">
        <v>285.65843268000003</v>
      </c>
      <c r="DS29" s="66">
        <v>273.80882550000001</v>
      </c>
      <c r="DT29" s="66">
        <v>277.39514079999998</v>
      </c>
      <c r="DU29" s="66">
        <v>271.81042996000002</v>
      </c>
      <c r="DV29" s="66">
        <v>262.47203013000001</v>
      </c>
      <c r="DW29" s="66">
        <v>259.66604226999999</v>
      </c>
      <c r="DX29" s="66">
        <v>256.78975034000001</v>
      </c>
      <c r="DY29" s="66">
        <v>255.96294693999999</v>
      </c>
      <c r="DZ29" s="66">
        <v>260.55463538000004</v>
      </c>
      <c r="EA29" s="66">
        <v>252.03331413999999</v>
      </c>
      <c r="EB29" s="66">
        <v>252.27792414999999</v>
      </c>
      <c r="EC29" s="66">
        <v>249.27291691000002</v>
      </c>
      <c r="ED29" s="66">
        <v>243.35788345999998</v>
      </c>
      <c r="EE29" s="66">
        <v>250.36375800000002</v>
      </c>
      <c r="EF29" s="66">
        <v>257.22959342000001</v>
      </c>
    </row>
    <row r="30" spans="1:136">
      <c r="A30" s="65" t="s">
        <v>79</v>
      </c>
      <c r="B30" s="66">
        <v>40.753468419999997</v>
      </c>
      <c r="C30" s="66">
        <v>43.4901786</v>
      </c>
      <c r="D30" s="66">
        <v>35.840018660000005</v>
      </c>
      <c r="E30" s="66">
        <v>36.182510989999997</v>
      </c>
      <c r="F30" s="66">
        <v>36.167082289999996</v>
      </c>
      <c r="G30" s="66">
        <v>43.374533690000007</v>
      </c>
      <c r="H30" s="66">
        <v>29.996500189999999</v>
      </c>
      <c r="I30" s="66">
        <v>32.698177800000003</v>
      </c>
      <c r="J30" s="66">
        <v>34.439821180000003</v>
      </c>
      <c r="K30" s="66">
        <v>39.244564349999997</v>
      </c>
      <c r="L30" s="66">
        <v>41.64935345</v>
      </c>
      <c r="M30" s="66">
        <v>42.528219120000003</v>
      </c>
      <c r="N30" s="66">
        <v>40.739692169999998</v>
      </c>
      <c r="O30" s="66">
        <v>42.580076319999996</v>
      </c>
      <c r="P30" s="66">
        <v>38.866930530000005</v>
      </c>
      <c r="Q30" s="66">
        <v>36.173431430000001</v>
      </c>
      <c r="R30" s="66">
        <v>41.363507249999998</v>
      </c>
      <c r="S30" s="66">
        <v>39.01018646</v>
      </c>
      <c r="T30" s="66">
        <v>36.388629420000001</v>
      </c>
      <c r="U30" s="66">
        <v>39.038518699999997</v>
      </c>
      <c r="V30" s="66">
        <v>33.432795750000004</v>
      </c>
      <c r="W30" s="66">
        <v>34.551490990000005</v>
      </c>
      <c r="X30" s="66">
        <v>37.901482029999997</v>
      </c>
      <c r="Y30" s="66">
        <v>38.383480930000005</v>
      </c>
      <c r="Z30" s="66">
        <v>44.739937810000001</v>
      </c>
      <c r="AA30" s="66">
        <v>40.276530550000004</v>
      </c>
      <c r="AB30" s="66">
        <v>37.366173459999999</v>
      </c>
      <c r="AC30" s="66">
        <v>36.173635670000003</v>
      </c>
      <c r="AD30" s="66">
        <v>41.334355380000005</v>
      </c>
      <c r="AE30" s="66">
        <v>42.108935089999996</v>
      </c>
      <c r="AF30" s="66">
        <v>34.907227060000004</v>
      </c>
      <c r="AG30" s="66">
        <v>35.322611330000001</v>
      </c>
      <c r="AH30" s="66">
        <v>29.140379790000001</v>
      </c>
      <c r="AI30" s="66">
        <v>29.316674280000001</v>
      </c>
      <c r="AJ30" s="66">
        <v>32.266719219999999</v>
      </c>
      <c r="AK30" s="66">
        <v>34.44897392</v>
      </c>
      <c r="AL30" s="66">
        <v>39.202314549999997</v>
      </c>
      <c r="AM30" s="66">
        <v>36.825914529999999</v>
      </c>
      <c r="AN30" s="66">
        <v>38.482017939999992</v>
      </c>
      <c r="AO30" s="66">
        <v>29.253775219999998</v>
      </c>
      <c r="AP30" s="66">
        <v>27.991915240000001</v>
      </c>
      <c r="AQ30" s="66">
        <v>29.475322250000001</v>
      </c>
      <c r="AR30" s="66">
        <v>30.019976809999999</v>
      </c>
      <c r="AS30" s="66">
        <v>28.728538750000002</v>
      </c>
      <c r="AT30" s="66">
        <v>30.451801639999999</v>
      </c>
      <c r="AU30" s="66">
        <v>29.59177446</v>
      </c>
      <c r="AV30" s="66">
        <v>26.579300979999999</v>
      </c>
      <c r="AW30" s="66">
        <v>29.781768159999999</v>
      </c>
      <c r="AX30" s="66">
        <v>34.675652599999999</v>
      </c>
      <c r="AY30" s="66">
        <v>26.622757139999997</v>
      </c>
      <c r="AZ30" s="66">
        <v>29.367176569999998</v>
      </c>
      <c r="BA30" s="66">
        <v>30.327849810000004</v>
      </c>
      <c r="BB30" s="66">
        <v>27.209794460000001</v>
      </c>
      <c r="BC30" s="66">
        <v>29.209898370000001</v>
      </c>
      <c r="BD30" s="66">
        <v>28.043880949999998</v>
      </c>
      <c r="BE30" s="66">
        <v>25.900446429999999</v>
      </c>
      <c r="BF30" s="66">
        <v>24.336135409999997</v>
      </c>
      <c r="BG30" s="66">
        <v>25.009326130000002</v>
      </c>
      <c r="BH30" s="66">
        <v>25.66143795</v>
      </c>
      <c r="BI30" s="66">
        <v>30.25634625</v>
      </c>
      <c r="BJ30" s="66">
        <v>30.013648449999998</v>
      </c>
      <c r="BK30" s="66">
        <v>30.992178399999997</v>
      </c>
      <c r="BL30" s="66">
        <v>31.757222940000002</v>
      </c>
      <c r="BM30" s="66">
        <v>26.190347989999996</v>
      </c>
      <c r="BN30" s="66">
        <v>28.348186119999998</v>
      </c>
      <c r="BO30" s="66">
        <v>24.023520089999998</v>
      </c>
      <c r="BP30" s="66">
        <v>24.21542547</v>
      </c>
      <c r="BQ30" s="66">
        <v>24.400718000000001</v>
      </c>
      <c r="BR30" s="66">
        <v>24.940747220000002</v>
      </c>
      <c r="BS30" s="66">
        <v>19.896843759999999</v>
      </c>
      <c r="BT30" s="66">
        <v>24.224487679999996</v>
      </c>
      <c r="BU30" s="66">
        <v>26.330309629999999</v>
      </c>
      <c r="BV30" s="66">
        <v>26.954957520000001</v>
      </c>
      <c r="BW30" s="66">
        <v>22.900948620000001</v>
      </c>
      <c r="BX30" s="66">
        <v>22.784025229999997</v>
      </c>
      <c r="BY30" s="66">
        <v>26.954766940000003</v>
      </c>
      <c r="BZ30" s="66">
        <v>24.711432800000001</v>
      </c>
      <c r="CA30" s="66">
        <v>22.668340569999998</v>
      </c>
      <c r="CB30" s="66">
        <v>22.407596359999999</v>
      </c>
      <c r="CC30" s="66">
        <v>23.959390709999997</v>
      </c>
      <c r="CD30" s="66">
        <v>26.629436860000002</v>
      </c>
      <c r="CE30" s="66">
        <v>22.90743956</v>
      </c>
      <c r="CF30" s="66">
        <v>24.923924140000004</v>
      </c>
      <c r="CG30" s="66">
        <v>24.463797310000004</v>
      </c>
      <c r="CH30" s="66">
        <v>27.670679669999998</v>
      </c>
      <c r="CI30" s="66">
        <v>23.46358717</v>
      </c>
      <c r="CJ30" s="66">
        <v>23.141157140000001</v>
      </c>
      <c r="CK30" s="66">
        <v>22.763258150000002</v>
      </c>
      <c r="CL30" s="66">
        <v>27.181529430000001</v>
      </c>
      <c r="CM30" s="66">
        <v>29.023133760000004</v>
      </c>
      <c r="CN30" s="66">
        <v>32.029920260000004</v>
      </c>
      <c r="CO30" s="66">
        <v>30.657527010000003</v>
      </c>
      <c r="CP30" s="66">
        <v>33.712706560000001</v>
      </c>
      <c r="CQ30" s="66">
        <v>33.124655779999998</v>
      </c>
      <c r="CR30" s="66">
        <v>33.56942514</v>
      </c>
      <c r="CS30" s="66">
        <v>35.222444379999999</v>
      </c>
      <c r="CT30" s="66">
        <v>33.645961589999999</v>
      </c>
      <c r="CU30" s="66">
        <v>32.855488649999998</v>
      </c>
      <c r="CV30" s="66">
        <v>31.990068279999999</v>
      </c>
      <c r="CW30" s="66">
        <v>33.966312790000003</v>
      </c>
      <c r="CX30" s="66">
        <v>35.813733299999996</v>
      </c>
      <c r="CY30" s="66">
        <v>33.117745109999994</v>
      </c>
      <c r="CZ30" s="66">
        <v>31.70214464</v>
      </c>
      <c r="DA30" s="66">
        <v>38.142160199999992</v>
      </c>
      <c r="DB30" s="66">
        <v>37.833521390000001</v>
      </c>
      <c r="DC30" s="66">
        <v>36.444479580000007</v>
      </c>
      <c r="DD30" s="66">
        <v>35.493737850000002</v>
      </c>
      <c r="DE30" s="66">
        <v>35.374896269999994</v>
      </c>
      <c r="DF30" s="66">
        <v>31.47423251</v>
      </c>
      <c r="DG30" s="66">
        <v>34.583747899999999</v>
      </c>
      <c r="DH30" s="66">
        <v>34.979414170000005</v>
      </c>
      <c r="DI30" s="66">
        <v>32.006879550000001</v>
      </c>
      <c r="DJ30" s="66">
        <v>31.674016139999999</v>
      </c>
      <c r="DK30" s="66">
        <v>30.498119679999999</v>
      </c>
      <c r="DL30" s="66">
        <v>32.208918849999996</v>
      </c>
      <c r="DM30" s="66">
        <v>35.661348879999998</v>
      </c>
      <c r="DN30" s="66">
        <v>37.940883300000003</v>
      </c>
      <c r="DO30" s="66">
        <v>36.569760510000002</v>
      </c>
      <c r="DP30" s="66">
        <v>35.575568160000003</v>
      </c>
      <c r="DQ30" s="66">
        <v>35.334938259999994</v>
      </c>
      <c r="DR30" s="66">
        <v>35.430297600000003</v>
      </c>
      <c r="DS30" s="66">
        <v>36.221986809999997</v>
      </c>
      <c r="DT30" s="66">
        <v>36.027601900000001</v>
      </c>
      <c r="DU30" s="66">
        <v>28.705444740000001</v>
      </c>
      <c r="DV30" s="66">
        <v>29.334647499999999</v>
      </c>
      <c r="DW30" s="66">
        <v>30.685003760000001</v>
      </c>
      <c r="DX30" s="66">
        <v>35.408087680000001</v>
      </c>
      <c r="DY30" s="66">
        <v>36.617810769999998</v>
      </c>
      <c r="DZ30" s="66">
        <v>39.502502659999998</v>
      </c>
      <c r="EA30" s="66">
        <v>39.059113079999996</v>
      </c>
      <c r="EB30" s="66">
        <v>38.632323529999994</v>
      </c>
      <c r="EC30" s="66">
        <v>36.087836009999997</v>
      </c>
      <c r="ED30" s="66">
        <v>36.29031243</v>
      </c>
      <c r="EE30" s="66">
        <v>33.651034520000003</v>
      </c>
      <c r="EF30" s="66">
        <v>36.001301339999998</v>
      </c>
    </row>
    <row r="31" spans="1:136">
      <c r="A31" s="65" t="s">
        <v>80</v>
      </c>
      <c r="B31" s="66">
        <v>234.77625676999997</v>
      </c>
      <c r="C31" s="66">
        <v>247.79298024000002</v>
      </c>
      <c r="D31" s="66">
        <v>262.00634712999999</v>
      </c>
      <c r="E31" s="66">
        <v>254.79892089000001</v>
      </c>
      <c r="F31" s="66">
        <v>249.68741401</v>
      </c>
      <c r="G31" s="66">
        <v>250.25659886</v>
      </c>
      <c r="H31" s="66">
        <v>244.62260322999998</v>
      </c>
      <c r="I31" s="66">
        <v>228.02865844999999</v>
      </c>
      <c r="J31" s="66">
        <v>241.88346429000001</v>
      </c>
      <c r="K31" s="66">
        <v>241.35160354000001</v>
      </c>
      <c r="L31" s="66">
        <v>232.99202633000002</v>
      </c>
      <c r="M31" s="66">
        <v>223.26752646</v>
      </c>
      <c r="N31" s="66">
        <v>224.14249558999998</v>
      </c>
      <c r="O31" s="66">
        <v>210.32673549000003</v>
      </c>
      <c r="P31" s="66">
        <v>223.92278391000002</v>
      </c>
      <c r="Q31" s="66">
        <v>216.09731683000001</v>
      </c>
      <c r="R31" s="66">
        <v>228.72319551999999</v>
      </c>
      <c r="S31" s="66">
        <v>235.08460773000002</v>
      </c>
      <c r="T31" s="66">
        <v>238.75243408</v>
      </c>
      <c r="U31" s="66">
        <v>224.08261183000002</v>
      </c>
      <c r="V31" s="66">
        <v>232.11546828000002</v>
      </c>
      <c r="W31" s="66">
        <v>232.43089858999997</v>
      </c>
      <c r="X31" s="66">
        <v>232.75166088999998</v>
      </c>
      <c r="Y31" s="66">
        <v>219.18875056000002</v>
      </c>
      <c r="Z31" s="66">
        <v>218.27108837</v>
      </c>
      <c r="AA31" s="66">
        <v>233.36056313</v>
      </c>
      <c r="AB31" s="66">
        <v>237.50350895000003</v>
      </c>
      <c r="AC31" s="66">
        <v>241.64406789999998</v>
      </c>
      <c r="AD31" s="66">
        <v>241.33840301000001</v>
      </c>
      <c r="AE31" s="66">
        <v>231.43924628000002</v>
      </c>
      <c r="AF31" s="66">
        <v>236.36971416000003</v>
      </c>
      <c r="AG31" s="66">
        <v>233.71517474000001</v>
      </c>
      <c r="AH31" s="66">
        <v>245.26036493999999</v>
      </c>
      <c r="AI31" s="66">
        <v>242.05086782000001</v>
      </c>
      <c r="AJ31" s="66">
        <v>249.00239008999998</v>
      </c>
      <c r="AK31" s="66">
        <v>238.65244175999999</v>
      </c>
      <c r="AL31" s="66">
        <v>232.00795801000004</v>
      </c>
      <c r="AM31" s="66">
        <v>238.02898421</v>
      </c>
      <c r="AN31" s="66">
        <v>240.41546883999996</v>
      </c>
      <c r="AO31" s="66">
        <v>240.49043989999998</v>
      </c>
      <c r="AP31" s="66">
        <v>230.91109786999999</v>
      </c>
      <c r="AQ31" s="66">
        <v>238.64389967999998</v>
      </c>
      <c r="AR31" s="66">
        <v>237.87680941999997</v>
      </c>
      <c r="AS31" s="66">
        <v>228.40321551</v>
      </c>
      <c r="AT31" s="66">
        <v>234.08588612000003</v>
      </c>
      <c r="AU31" s="66">
        <v>237.41569071999999</v>
      </c>
      <c r="AV31" s="66">
        <v>237.57886224999999</v>
      </c>
      <c r="AW31" s="66">
        <v>215.89014795</v>
      </c>
      <c r="AX31" s="66">
        <v>219.82431581999998</v>
      </c>
      <c r="AY31" s="66">
        <v>223.03299588000002</v>
      </c>
      <c r="AZ31" s="66">
        <v>220.95391587</v>
      </c>
      <c r="BA31" s="66">
        <v>214.84340989999998</v>
      </c>
      <c r="BB31" s="66">
        <v>207.75916683</v>
      </c>
      <c r="BC31" s="66">
        <v>202.85078648999999</v>
      </c>
      <c r="BD31" s="66">
        <v>194.44841792999998</v>
      </c>
      <c r="BE31" s="66">
        <v>187.10055982</v>
      </c>
      <c r="BF31" s="66">
        <v>187.11639237</v>
      </c>
      <c r="BG31" s="66">
        <v>183.85588475</v>
      </c>
      <c r="BH31" s="66">
        <v>197.48932349</v>
      </c>
      <c r="BI31" s="66">
        <v>180.01612371000002</v>
      </c>
      <c r="BJ31" s="66">
        <v>192.05594312000002</v>
      </c>
      <c r="BK31" s="66">
        <v>205.50815807000001</v>
      </c>
      <c r="BL31" s="66">
        <v>190.54721668000002</v>
      </c>
      <c r="BM31" s="66">
        <v>181.80019239000001</v>
      </c>
      <c r="BN31" s="66">
        <v>183.68413960000001</v>
      </c>
      <c r="BO31" s="66">
        <v>185.22283637000001</v>
      </c>
      <c r="BP31" s="66">
        <v>192.07015928999999</v>
      </c>
      <c r="BQ31" s="66">
        <v>177.95007158999999</v>
      </c>
      <c r="BR31" s="66">
        <v>171.35400003000001</v>
      </c>
      <c r="BS31" s="66">
        <v>165.95742772</v>
      </c>
      <c r="BT31" s="66">
        <v>186.74968269999999</v>
      </c>
      <c r="BU31" s="66">
        <v>196.54579993000002</v>
      </c>
      <c r="BV31" s="66">
        <v>190.07669928999999</v>
      </c>
      <c r="BW31" s="66">
        <v>188.78430861999999</v>
      </c>
      <c r="BX31" s="66">
        <v>186.08997749000002</v>
      </c>
      <c r="BY31" s="66">
        <v>181.47471001</v>
      </c>
      <c r="BZ31" s="66">
        <v>171.73844198</v>
      </c>
      <c r="CA31" s="66">
        <v>163.89657438</v>
      </c>
      <c r="CB31" s="66">
        <v>173.00897045000002</v>
      </c>
      <c r="CC31" s="66">
        <v>175.41439640000002</v>
      </c>
      <c r="CD31" s="66">
        <v>156.89730087000001</v>
      </c>
      <c r="CE31" s="66">
        <v>162.65788146</v>
      </c>
      <c r="CF31" s="66">
        <v>167.02389386999999</v>
      </c>
      <c r="CG31" s="66">
        <v>159.06386107</v>
      </c>
      <c r="CH31" s="66">
        <v>158.82802289</v>
      </c>
      <c r="CI31" s="66">
        <v>160.68900055</v>
      </c>
      <c r="CJ31" s="66">
        <v>161.19810182000001</v>
      </c>
      <c r="CK31" s="66">
        <v>174.25166642000002</v>
      </c>
      <c r="CL31" s="66">
        <v>167.62250911000001</v>
      </c>
      <c r="CM31" s="66">
        <v>169.67464475</v>
      </c>
      <c r="CN31" s="66">
        <v>160.81551393999999</v>
      </c>
      <c r="CO31" s="66">
        <v>161.18106191000001</v>
      </c>
      <c r="CP31" s="66">
        <v>158.05253518000001</v>
      </c>
      <c r="CQ31" s="66">
        <v>148.33738499</v>
      </c>
      <c r="CR31" s="66">
        <v>144.94379803999999</v>
      </c>
      <c r="CS31" s="66">
        <v>143.25835303999997</v>
      </c>
      <c r="CT31" s="66">
        <v>142.68824540000003</v>
      </c>
      <c r="CU31" s="66">
        <v>147.68710012</v>
      </c>
      <c r="CV31" s="66">
        <v>145.98773161</v>
      </c>
      <c r="CW31" s="66">
        <v>151.22965457000001</v>
      </c>
      <c r="CX31" s="66">
        <v>143.08472564000002</v>
      </c>
      <c r="CY31" s="66">
        <v>138.94476188000002</v>
      </c>
      <c r="CZ31" s="66">
        <v>140.90368054999999</v>
      </c>
      <c r="DA31" s="66">
        <v>141.60355412000001</v>
      </c>
      <c r="DB31" s="66">
        <v>138.97339122</v>
      </c>
      <c r="DC31" s="66">
        <v>131.66632913000001</v>
      </c>
      <c r="DD31" s="66">
        <v>127.38726664000001</v>
      </c>
      <c r="DE31" s="66">
        <v>129.56072130999999</v>
      </c>
      <c r="DF31" s="66">
        <v>146.12245691000001</v>
      </c>
      <c r="DG31" s="66">
        <v>152.82912729</v>
      </c>
      <c r="DH31" s="66">
        <v>150.10977210999999</v>
      </c>
      <c r="DI31" s="66">
        <v>158.46718577000001</v>
      </c>
      <c r="DJ31" s="66">
        <v>158.7775211</v>
      </c>
      <c r="DK31" s="66">
        <v>159.47237371999998</v>
      </c>
      <c r="DL31" s="66">
        <v>157.79385677000002</v>
      </c>
      <c r="DM31" s="66">
        <v>155.16032490000001</v>
      </c>
      <c r="DN31" s="66">
        <v>156.60124530000002</v>
      </c>
      <c r="DO31" s="66">
        <v>156.75214828999998</v>
      </c>
      <c r="DP31" s="66">
        <v>153.75892302</v>
      </c>
      <c r="DQ31" s="66">
        <v>142.08509219999999</v>
      </c>
      <c r="DR31" s="66">
        <v>139.42960865999999</v>
      </c>
      <c r="DS31" s="66">
        <v>128.07834889999998</v>
      </c>
      <c r="DT31" s="66">
        <v>126.19270815</v>
      </c>
      <c r="DU31" s="66">
        <v>126.5311437</v>
      </c>
      <c r="DV31" s="66">
        <v>134.50687771</v>
      </c>
      <c r="DW31" s="66">
        <v>136.44757115000002</v>
      </c>
      <c r="DX31" s="66">
        <v>129.79488064</v>
      </c>
      <c r="DY31" s="66">
        <v>132.70258050000001</v>
      </c>
      <c r="DZ31" s="66">
        <v>133.87425912999998</v>
      </c>
      <c r="EA31" s="66">
        <v>118.56832447000001</v>
      </c>
      <c r="EB31" s="66">
        <v>115.29789423</v>
      </c>
      <c r="EC31" s="66">
        <v>123.50286371</v>
      </c>
      <c r="ED31" s="66">
        <v>127.91093927999999</v>
      </c>
      <c r="EE31" s="66">
        <v>124.64139964</v>
      </c>
      <c r="EF31" s="66">
        <v>125.67194875999999</v>
      </c>
    </row>
    <row r="32" spans="1:136">
      <c r="A32" s="65" t="s">
        <v>81</v>
      </c>
      <c r="B32" s="66">
        <v>77.304675029999999</v>
      </c>
      <c r="C32" s="66">
        <v>75.363676720000001</v>
      </c>
      <c r="D32" s="66">
        <v>86.273508170000014</v>
      </c>
      <c r="E32" s="66">
        <v>89.905345990000001</v>
      </c>
      <c r="F32" s="66">
        <v>81.990090019999997</v>
      </c>
      <c r="G32" s="66">
        <v>81.803999879999992</v>
      </c>
      <c r="H32" s="66">
        <v>91.34744821999999</v>
      </c>
      <c r="I32" s="66">
        <v>93.536654229999982</v>
      </c>
      <c r="J32" s="66">
        <v>92.377708770000012</v>
      </c>
      <c r="K32" s="66">
        <v>75.444858530000005</v>
      </c>
      <c r="L32" s="66">
        <v>75.81220479000001</v>
      </c>
      <c r="M32" s="66">
        <v>82.422162710000009</v>
      </c>
      <c r="N32" s="66">
        <v>93.88690939</v>
      </c>
      <c r="O32" s="66">
        <v>95.561408530000008</v>
      </c>
      <c r="P32" s="66">
        <v>90.750378560000001</v>
      </c>
      <c r="Q32" s="66">
        <v>94.918242219999996</v>
      </c>
      <c r="R32" s="66">
        <v>102.91821311</v>
      </c>
      <c r="S32" s="66">
        <v>93.656292469999997</v>
      </c>
      <c r="T32" s="66">
        <v>93.152924540000001</v>
      </c>
      <c r="U32" s="66">
        <v>88.899417080000006</v>
      </c>
      <c r="V32" s="66">
        <v>96.719404589999996</v>
      </c>
      <c r="W32" s="66">
        <v>110.47461151</v>
      </c>
      <c r="X32" s="66">
        <v>92.27221806</v>
      </c>
      <c r="Y32" s="66">
        <v>107.8069819</v>
      </c>
      <c r="Z32" s="66">
        <v>100.17857536000001</v>
      </c>
      <c r="AA32" s="66">
        <v>99.893982610000009</v>
      </c>
      <c r="AB32" s="66">
        <v>116.39123571000002</v>
      </c>
      <c r="AC32" s="66">
        <v>105.80164861</v>
      </c>
      <c r="AD32" s="66">
        <v>94.17081915</v>
      </c>
      <c r="AE32" s="66">
        <v>107.88858313</v>
      </c>
      <c r="AF32" s="66">
        <v>102.74268732</v>
      </c>
      <c r="AG32" s="66">
        <v>101.62405097999999</v>
      </c>
      <c r="AH32" s="66">
        <v>107.88548651000001</v>
      </c>
      <c r="AI32" s="66">
        <v>118.43978414999999</v>
      </c>
      <c r="AJ32" s="66">
        <v>108.26025917000001</v>
      </c>
      <c r="AK32" s="66">
        <v>103.45334026</v>
      </c>
      <c r="AL32" s="66">
        <v>96.700173969999994</v>
      </c>
      <c r="AM32" s="66">
        <v>96.951691670000002</v>
      </c>
      <c r="AN32" s="66">
        <v>99.930857580000009</v>
      </c>
      <c r="AO32" s="66">
        <v>101.69224813</v>
      </c>
      <c r="AP32" s="66">
        <v>106.47414365</v>
      </c>
      <c r="AQ32" s="66">
        <v>98.903235560000013</v>
      </c>
      <c r="AR32" s="66">
        <v>95.473501939999991</v>
      </c>
      <c r="AS32" s="66">
        <v>100.4612135</v>
      </c>
      <c r="AT32" s="66">
        <v>119.29376087</v>
      </c>
      <c r="AU32" s="66">
        <v>110.35620078000001</v>
      </c>
      <c r="AV32" s="66">
        <v>105.30688981</v>
      </c>
      <c r="AW32" s="66">
        <v>105.27578948999999</v>
      </c>
      <c r="AX32" s="66">
        <v>109.79217646000001</v>
      </c>
      <c r="AY32" s="66">
        <v>92.370301299999994</v>
      </c>
      <c r="AZ32" s="66">
        <v>96.045401729999995</v>
      </c>
      <c r="BA32" s="66">
        <v>99.850737689999988</v>
      </c>
      <c r="BB32" s="66">
        <v>102.29980564</v>
      </c>
      <c r="BC32" s="66">
        <v>105.59663216</v>
      </c>
      <c r="BD32" s="66">
        <v>115.29566527</v>
      </c>
      <c r="BE32" s="66">
        <v>102.72540581999999</v>
      </c>
      <c r="BF32" s="66">
        <v>100.76405361</v>
      </c>
      <c r="BG32" s="66">
        <v>104.11450190000001</v>
      </c>
      <c r="BH32" s="66">
        <v>91.494816130000004</v>
      </c>
      <c r="BI32" s="66">
        <v>99.581905739999996</v>
      </c>
      <c r="BJ32" s="66">
        <v>101.79870957</v>
      </c>
      <c r="BK32" s="66">
        <v>101.51476611</v>
      </c>
      <c r="BL32" s="66">
        <v>94.417872180000003</v>
      </c>
      <c r="BM32" s="66">
        <v>95.600016780000004</v>
      </c>
      <c r="BN32" s="66">
        <v>95.503725320000001</v>
      </c>
      <c r="BO32" s="66">
        <v>97.108104250000011</v>
      </c>
      <c r="BP32" s="66">
        <v>101.39677848000001</v>
      </c>
      <c r="BQ32" s="66">
        <v>98.20051531</v>
      </c>
      <c r="BR32" s="66">
        <v>100.84429355</v>
      </c>
      <c r="BS32" s="66">
        <v>97.878503230000007</v>
      </c>
      <c r="BT32" s="66">
        <v>102.44573038999999</v>
      </c>
      <c r="BU32" s="66">
        <v>103.92506033999999</v>
      </c>
      <c r="BV32" s="66">
        <v>96.319795960000008</v>
      </c>
      <c r="BW32" s="66">
        <v>106.46368609</v>
      </c>
      <c r="BX32" s="66">
        <v>123.82367979999999</v>
      </c>
      <c r="BY32" s="66">
        <v>124.24181108000001</v>
      </c>
      <c r="BZ32" s="66">
        <v>118.26679521999999</v>
      </c>
      <c r="CA32" s="66">
        <v>111.31197259</v>
      </c>
      <c r="CB32" s="66">
        <v>111.68408295</v>
      </c>
      <c r="CC32" s="66">
        <v>106.72739165</v>
      </c>
      <c r="CD32" s="66">
        <v>110.13525367000001</v>
      </c>
      <c r="CE32" s="66">
        <v>105.38237256000001</v>
      </c>
      <c r="CF32" s="66">
        <v>106.16709968000001</v>
      </c>
      <c r="CG32" s="66">
        <v>104.52994154000001</v>
      </c>
      <c r="CH32" s="66">
        <v>107.59655008</v>
      </c>
      <c r="CI32" s="66">
        <v>102.75434701</v>
      </c>
      <c r="CJ32" s="66">
        <v>105.89959633000001</v>
      </c>
      <c r="CK32" s="66">
        <v>105.46828830000001</v>
      </c>
      <c r="CL32" s="66">
        <v>110.18464193</v>
      </c>
      <c r="CM32" s="66">
        <v>105.03358544999999</v>
      </c>
      <c r="CN32" s="66">
        <v>112.53004275999999</v>
      </c>
      <c r="CO32" s="66">
        <v>105.74163492000001</v>
      </c>
      <c r="CP32" s="66">
        <v>114.12656172</v>
      </c>
      <c r="CQ32" s="66">
        <v>109.28500027000001</v>
      </c>
      <c r="CR32" s="66">
        <v>107.14276633</v>
      </c>
      <c r="CS32" s="66">
        <v>101.69710028999999</v>
      </c>
      <c r="CT32" s="66">
        <v>115.33021235</v>
      </c>
      <c r="CU32" s="66">
        <v>113.53831345999998</v>
      </c>
      <c r="CV32" s="66">
        <v>111.52504463</v>
      </c>
      <c r="CW32" s="66">
        <v>112.91228059000001</v>
      </c>
      <c r="CX32" s="66">
        <v>113.92843389000001</v>
      </c>
      <c r="CY32" s="66">
        <v>110.16173144</v>
      </c>
      <c r="CZ32" s="66">
        <v>107.06042873999999</v>
      </c>
      <c r="DA32" s="66">
        <v>119.43127397999999</v>
      </c>
      <c r="DB32" s="66">
        <v>116.29902186000001</v>
      </c>
      <c r="DC32" s="66">
        <v>111.44111977999998</v>
      </c>
      <c r="DD32" s="66">
        <v>118.27960139</v>
      </c>
      <c r="DE32" s="66">
        <v>118.11784294</v>
      </c>
      <c r="DF32" s="66">
        <v>114.92598791</v>
      </c>
      <c r="DG32" s="66">
        <v>114.25427345</v>
      </c>
      <c r="DH32" s="66">
        <v>111.40190543</v>
      </c>
      <c r="DI32" s="66">
        <v>119.85659195000001</v>
      </c>
      <c r="DJ32" s="66">
        <v>119.19535721999999</v>
      </c>
      <c r="DK32" s="66">
        <v>118.15996916</v>
      </c>
      <c r="DL32" s="66">
        <v>115.80184565</v>
      </c>
      <c r="DM32" s="66">
        <v>111.30610998</v>
      </c>
      <c r="DN32" s="66">
        <v>103.31932483</v>
      </c>
      <c r="DO32" s="66">
        <v>103.48670199999999</v>
      </c>
      <c r="DP32" s="66">
        <v>104.10122614000001</v>
      </c>
      <c r="DQ32" s="66">
        <v>111.60574779999999</v>
      </c>
      <c r="DR32" s="66">
        <v>110.46972232</v>
      </c>
      <c r="DS32" s="66">
        <v>95.553448110000005</v>
      </c>
      <c r="DT32" s="66">
        <v>93.334039799999999</v>
      </c>
      <c r="DU32" s="66">
        <v>96.958484689999992</v>
      </c>
      <c r="DV32" s="66">
        <v>99.048274390000003</v>
      </c>
      <c r="DW32" s="66">
        <v>99.272608340000005</v>
      </c>
      <c r="DX32" s="66">
        <v>102.45210837000002</v>
      </c>
      <c r="DY32" s="66">
        <v>97.30428062</v>
      </c>
      <c r="DZ32" s="66">
        <v>93.819152869999996</v>
      </c>
      <c r="EA32" s="66">
        <v>95.448845230000018</v>
      </c>
      <c r="EB32" s="66">
        <v>99.013266859999987</v>
      </c>
      <c r="EC32" s="66">
        <v>95.698787150000001</v>
      </c>
      <c r="ED32" s="66">
        <v>97.373659809999992</v>
      </c>
      <c r="EE32" s="66">
        <v>97.59192164000001</v>
      </c>
      <c r="EF32" s="66">
        <v>96.030061660000001</v>
      </c>
    </row>
    <row r="33" spans="1:136">
      <c r="A33" s="65" t="s">
        <v>82</v>
      </c>
      <c r="B33" s="66">
        <v>227.06140236999997</v>
      </c>
      <c r="C33" s="66">
        <v>209.64792118000003</v>
      </c>
      <c r="D33" s="66">
        <v>228.1542718</v>
      </c>
      <c r="E33" s="66">
        <v>211.2538711</v>
      </c>
      <c r="F33" s="66">
        <v>213.58837831999998</v>
      </c>
      <c r="G33" s="66">
        <v>203.08222470000001</v>
      </c>
      <c r="H33" s="66">
        <v>189.17644064000001</v>
      </c>
      <c r="I33" s="66">
        <v>191.10351660999999</v>
      </c>
      <c r="J33" s="66">
        <v>201.93068087999998</v>
      </c>
      <c r="K33" s="66">
        <v>201.61607266999999</v>
      </c>
      <c r="L33" s="66">
        <v>192.78352243</v>
      </c>
      <c r="M33" s="66">
        <v>196.19967453000001</v>
      </c>
      <c r="N33" s="66">
        <v>214.50367313000001</v>
      </c>
      <c r="O33" s="66">
        <v>206.64527697</v>
      </c>
      <c r="P33" s="66">
        <v>203.42816500000001</v>
      </c>
      <c r="Q33" s="66">
        <v>214.58343149000001</v>
      </c>
      <c r="R33" s="66">
        <v>212.57633016</v>
      </c>
      <c r="S33" s="66">
        <v>194.14853635999998</v>
      </c>
      <c r="T33" s="66">
        <v>202.68197727</v>
      </c>
      <c r="U33" s="66">
        <v>197.03502173999999</v>
      </c>
      <c r="V33" s="66">
        <v>212.43364264000002</v>
      </c>
      <c r="W33" s="66">
        <v>204.30350458000001</v>
      </c>
      <c r="X33" s="66">
        <v>204.78101949000001</v>
      </c>
      <c r="Y33" s="66">
        <v>193.60503316999998</v>
      </c>
      <c r="Z33" s="66">
        <v>198.45041112999999</v>
      </c>
      <c r="AA33" s="66">
        <v>208.96393877</v>
      </c>
      <c r="AB33" s="66">
        <v>202.97542444000001</v>
      </c>
      <c r="AC33" s="66">
        <v>199.16158761000003</v>
      </c>
      <c r="AD33" s="66">
        <v>203.87894146999997</v>
      </c>
      <c r="AE33" s="66">
        <v>201.32304332999999</v>
      </c>
      <c r="AF33" s="66">
        <v>213.50783183000001</v>
      </c>
      <c r="AG33" s="66">
        <v>220.19414421000002</v>
      </c>
      <c r="AH33" s="66">
        <v>211.50868429999997</v>
      </c>
      <c r="AI33" s="66">
        <v>199.5674956</v>
      </c>
      <c r="AJ33" s="66">
        <v>209.15066837000001</v>
      </c>
      <c r="AK33" s="66">
        <v>227.24389422000002</v>
      </c>
      <c r="AL33" s="66">
        <v>230.57715517999998</v>
      </c>
      <c r="AM33" s="66">
        <v>222.88888059999999</v>
      </c>
      <c r="AN33" s="66">
        <v>206.79684804999999</v>
      </c>
      <c r="AO33" s="66">
        <v>220.21695369</v>
      </c>
      <c r="AP33" s="66">
        <v>209.96277096</v>
      </c>
      <c r="AQ33" s="66">
        <v>219.35538394</v>
      </c>
      <c r="AR33" s="66">
        <v>218.01783538000001</v>
      </c>
      <c r="AS33" s="66">
        <v>212.07847542000002</v>
      </c>
      <c r="AT33" s="66">
        <v>217.55460978999997</v>
      </c>
      <c r="AU33" s="66">
        <v>222.58081593</v>
      </c>
      <c r="AV33" s="66">
        <v>215.27313542000002</v>
      </c>
      <c r="AW33" s="66">
        <v>214.83651767000001</v>
      </c>
      <c r="AX33" s="66">
        <v>206.26052049</v>
      </c>
      <c r="AY33" s="66">
        <v>207.06213406999998</v>
      </c>
      <c r="AZ33" s="66">
        <v>212.21236429999999</v>
      </c>
      <c r="BA33" s="66">
        <v>207.15970809999999</v>
      </c>
      <c r="BB33" s="66">
        <v>213.32443393</v>
      </c>
      <c r="BC33" s="66">
        <v>216.64530532999999</v>
      </c>
      <c r="BD33" s="66">
        <v>217.99029755999999</v>
      </c>
      <c r="BE33" s="66">
        <v>201.75566116000002</v>
      </c>
      <c r="BF33" s="66">
        <v>192.96526401</v>
      </c>
      <c r="BG33" s="66">
        <v>190.00314933999999</v>
      </c>
      <c r="BH33" s="66">
        <v>194.16739860999999</v>
      </c>
      <c r="BI33" s="66">
        <v>201.75309321</v>
      </c>
      <c r="BJ33" s="66">
        <v>202.50034168999997</v>
      </c>
      <c r="BK33" s="66">
        <v>195.15887905</v>
      </c>
      <c r="BL33" s="66">
        <v>191.07661709999999</v>
      </c>
      <c r="BM33" s="66">
        <v>187.75757881999999</v>
      </c>
      <c r="BN33" s="66">
        <v>197.22095886</v>
      </c>
      <c r="BO33" s="66">
        <v>190.91231875</v>
      </c>
      <c r="BP33" s="66">
        <v>177.68852620000001</v>
      </c>
      <c r="BQ33" s="66">
        <v>183.15459985000001</v>
      </c>
      <c r="BR33" s="66">
        <v>180.50748453</v>
      </c>
      <c r="BS33" s="66">
        <v>176.57709747000001</v>
      </c>
      <c r="BT33" s="66">
        <v>179.73916869999999</v>
      </c>
      <c r="BU33" s="66">
        <v>185.17638497000002</v>
      </c>
      <c r="BV33" s="66">
        <v>177.03592234999999</v>
      </c>
      <c r="BW33" s="66">
        <v>178.14866279</v>
      </c>
      <c r="BX33" s="66">
        <v>172.07140651999998</v>
      </c>
      <c r="BY33" s="66">
        <v>170.32549144000001</v>
      </c>
      <c r="BZ33" s="66">
        <v>178.21170175</v>
      </c>
      <c r="CA33" s="66">
        <v>185.83667664000001</v>
      </c>
      <c r="CB33" s="66">
        <v>188.72116108</v>
      </c>
      <c r="CC33" s="66">
        <v>184.36604017000002</v>
      </c>
      <c r="CD33" s="66">
        <v>174.20559579000002</v>
      </c>
      <c r="CE33" s="66">
        <v>176.71963241</v>
      </c>
      <c r="CF33" s="66">
        <v>172.47979006</v>
      </c>
      <c r="CG33" s="66">
        <v>161.06800333000001</v>
      </c>
      <c r="CH33" s="66">
        <v>161.87779968000001</v>
      </c>
      <c r="CI33" s="66">
        <v>171.38406624999999</v>
      </c>
      <c r="CJ33" s="66">
        <v>176.58396274</v>
      </c>
      <c r="CK33" s="66">
        <v>173.66954727999999</v>
      </c>
      <c r="CL33" s="66">
        <v>177.17553346</v>
      </c>
      <c r="CM33" s="66">
        <v>168.06665415999998</v>
      </c>
      <c r="CN33" s="66">
        <v>167.55656245</v>
      </c>
      <c r="CO33" s="66">
        <v>165.51281398</v>
      </c>
      <c r="CP33" s="66">
        <v>163.56029454999998</v>
      </c>
      <c r="CQ33" s="66">
        <v>162.10793093999999</v>
      </c>
      <c r="CR33" s="66">
        <v>167.21036405000001</v>
      </c>
      <c r="CS33" s="66">
        <v>167.84429839000001</v>
      </c>
      <c r="CT33" s="66">
        <v>170.20471232</v>
      </c>
      <c r="CU33" s="66">
        <v>166.70499653000002</v>
      </c>
      <c r="CV33" s="66">
        <v>166.60375814</v>
      </c>
      <c r="CW33" s="66">
        <v>156.93661327000001</v>
      </c>
      <c r="CX33" s="66">
        <v>174.16277231999999</v>
      </c>
      <c r="CY33" s="66">
        <v>170.88998218</v>
      </c>
      <c r="CZ33" s="66">
        <v>173.39936369999998</v>
      </c>
      <c r="DA33" s="66">
        <v>163.47095596</v>
      </c>
      <c r="DB33" s="66">
        <v>167.20995803</v>
      </c>
      <c r="DC33" s="66">
        <v>171.26174419</v>
      </c>
      <c r="DD33" s="66">
        <v>171.56434231999998</v>
      </c>
      <c r="DE33" s="66">
        <v>172.15645591000001</v>
      </c>
      <c r="DF33" s="66">
        <v>174.13151986</v>
      </c>
      <c r="DG33" s="66">
        <v>168.54135151</v>
      </c>
      <c r="DH33" s="66">
        <v>177.80450723999999</v>
      </c>
      <c r="DI33" s="66">
        <v>176.91266564</v>
      </c>
      <c r="DJ33" s="66">
        <v>181.17358037000002</v>
      </c>
      <c r="DK33" s="66">
        <v>175.91720879000002</v>
      </c>
      <c r="DL33" s="66">
        <v>176.21681225999998</v>
      </c>
      <c r="DM33" s="66">
        <v>169.36803006999997</v>
      </c>
      <c r="DN33" s="66">
        <v>165.76910050000001</v>
      </c>
      <c r="DO33" s="66">
        <v>163.54475830999999</v>
      </c>
      <c r="DP33" s="66">
        <v>161.17801288000001</v>
      </c>
      <c r="DQ33" s="66">
        <v>166.05598672000002</v>
      </c>
      <c r="DR33" s="66">
        <v>166.80430472</v>
      </c>
      <c r="DS33" s="66">
        <v>158.76785726999998</v>
      </c>
      <c r="DT33" s="66">
        <v>160.05614725999999</v>
      </c>
      <c r="DU33" s="66">
        <v>156.07674922000001</v>
      </c>
      <c r="DV33" s="66">
        <v>154.70616832000002</v>
      </c>
      <c r="DW33" s="66">
        <v>156.04926964999999</v>
      </c>
      <c r="DX33" s="66">
        <v>155.68281085999999</v>
      </c>
      <c r="DY33" s="66">
        <v>150.99044686000002</v>
      </c>
      <c r="DZ33" s="66">
        <v>151.23580668</v>
      </c>
      <c r="EA33" s="66">
        <v>150.28249733999999</v>
      </c>
      <c r="EB33" s="66">
        <v>152.97872382999998</v>
      </c>
      <c r="EC33" s="66">
        <v>148.92599512999999</v>
      </c>
      <c r="ED33" s="66">
        <v>148.73692416</v>
      </c>
      <c r="EE33" s="66">
        <v>141.00391637999999</v>
      </c>
      <c r="EF33" s="66">
        <v>138.45503057000002</v>
      </c>
    </row>
    <row r="34" spans="1:136">
      <c r="A34" s="65" t="s">
        <v>83</v>
      </c>
      <c r="B34" s="66">
        <v>122.32235094000001</v>
      </c>
      <c r="C34" s="66">
        <v>114.03568643999999</v>
      </c>
      <c r="D34" s="66">
        <v>117.49011672</v>
      </c>
      <c r="E34" s="66">
        <v>110.26799624</v>
      </c>
      <c r="F34" s="66">
        <v>114.53164403</v>
      </c>
      <c r="G34" s="66">
        <v>108.46505386000001</v>
      </c>
      <c r="H34" s="66">
        <v>107.57856516</v>
      </c>
      <c r="I34" s="66">
        <v>109.0983233</v>
      </c>
      <c r="J34" s="66">
        <v>108.51149158999999</v>
      </c>
      <c r="K34" s="66">
        <v>99.658052040000001</v>
      </c>
      <c r="L34" s="66">
        <v>103.57612759</v>
      </c>
      <c r="M34" s="66">
        <v>110.76790564000001</v>
      </c>
      <c r="N34" s="66">
        <v>106.44274280000002</v>
      </c>
      <c r="O34" s="66">
        <v>98.872475210000005</v>
      </c>
      <c r="P34" s="66">
        <v>102.33368972999999</v>
      </c>
      <c r="Q34" s="66">
        <v>98.500177650000012</v>
      </c>
      <c r="R34" s="66">
        <v>101.85753425999999</v>
      </c>
      <c r="S34" s="66">
        <v>103.99396686999999</v>
      </c>
      <c r="T34" s="66">
        <v>106.86537299</v>
      </c>
      <c r="U34" s="66">
        <v>98.868915349999995</v>
      </c>
      <c r="V34" s="66">
        <v>98.206458260000005</v>
      </c>
      <c r="W34" s="66">
        <v>98.722387749999996</v>
      </c>
      <c r="X34" s="66">
        <v>96.224816040000007</v>
      </c>
      <c r="Y34" s="66">
        <v>99.122981429999996</v>
      </c>
      <c r="Z34" s="66">
        <v>107.31233713</v>
      </c>
      <c r="AA34" s="66">
        <v>102.80890298</v>
      </c>
      <c r="AB34" s="66">
        <v>101.95917912</v>
      </c>
      <c r="AC34" s="66">
        <v>102.95897909</v>
      </c>
      <c r="AD34" s="66">
        <v>101.01614859</v>
      </c>
      <c r="AE34" s="66">
        <v>97.33767263</v>
      </c>
      <c r="AF34" s="66">
        <v>100.48752415</v>
      </c>
      <c r="AG34" s="66">
        <v>99.744178969999993</v>
      </c>
      <c r="AH34" s="66">
        <v>97.18246443999999</v>
      </c>
      <c r="AI34" s="66">
        <v>100.76108718</v>
      </c>
      <c r="AJ34" s="66">
        <v>100.11961424</v>
      </c>
      <c r="AK34" s="66">
        <v>97.230172070000009</v>
      </c>
      <c r="AL34" s="66">
        <v>85.742243580000007</v>
      </c>
      <c r="AM34" s="66">
        <v>103.47924611000001</v>
      </c>
      <c r="AN34" s="66">
        <v>100.74717266</v>
      </c>
      <c r="AO34" s="66">
        <v>116.83844422</v>
      </c>
      <c r="AP34" s="66">
        <v>107.57973609999999</v>
      </c>
      <c r="AQ34" s="66">
        <v>105.27114180999999</v>
      </c>
      <c r="AR34" s="66">
        <v>106.80845455999999</v>
      </c>
      <c r="AS34" s="66">
        <v>104.60915188</v>
      </c>
      <c r="AT34" s="66">
        <v>99.649812999999995</v>
      </c>
      <c r="AU34" s="66">
        <v>103.34172886</v>
      </c>
      <c r="AV34" s="66">
        <v>106.08757448</v>
      </c>
      <c r="AW34" s="66">
        <v>106.37832334000001</v>
      </c>
      <c r="AX34" s="66">
        <v>113.13110982000001</v>
      </c>
      <c r="AY34" s="66">
        <v>105.72637509</v>
      </c>
      <c r="AZ34" s="66">
        <v>114.06254377</v>
      </c>
      <c r="BA34" s="66">
        <v>108.80301765999999</v>
      </c>
      <c r="BB34" s="66">
        <v>114.80926115</v>
      </c>
      <c r="BC34" s="66">
        <v>113.96746346</v>
      </c>
      <c r="BD34" s="66">
        <v>114.38271682</v>
      </c>
      <c r="BE34" s="66">
        <v>103.96727693999999</v>
      </c>
      <c r="BF34" s="66">
        <v>114.55936380999999</v>
      </c>
      <c r="BG34" s="66">
        <v>106.96774479000001</v>
      </c>
      <c r="BH34" s="66">
        <v>104.74901905999999</v>
      </c>
      <c r="BI34" s="66">
        <v>114.29593851</v>
      </c>
      <c r="BJ34" s="66">
        <v>113.38316464</v>
      </c>
      <c r="BK34" s="66">
        <v>112.3999065</v>
      </c>
      <c r="BL34" s="66">
        <v>118.88011407</v>
      </c>
      <c r="BM34" s="66">
        <v>112.87295634</v>
      </c>
      <c r="BN34" s="66">
        <v>116.33320372</v>
      </c>
      <c r="BO34" s="66">
        <v>112.13901446</v>
      </c>
      <c r="BP34" s="66">
        <v>111.59529176000001</v>
      </c>
      <c r="BQ34" s="66">
        <v>110.28867017</v>
      </c>
      <c r="BR34" s="66">
        <v>113.01946836</v>
      </c>
      <c r="BS34" s="66">
        <v>117.53533448</v>
      </c>
      <c r="BT34" s="66">
        <v>113.34059570000001</v>
      </c>
      <c r="BU34" s="66">
        <v>104.45075991</v>
      </c>
      <c r="BV34" s="66">
        <v>106.1528319</v>
      </c>
      <c r="BW34" s="66">
        <v>109.25767882</v>
      </c>
      <c r="BX34" s="66">
        <v>112.84915498999999</v>
      </c>
      <c r="BY34" s="66">
        <v>106.03048351000001</v>
      </c>
      <c r="BZ34" s="66">
        <v>102.30085871</v>
      </c>
      <c r="CA34" s="66">
        <v>97.295395219999989</v>
      </c>
      <c r="CB34" s="66">
        <v>94.936670390000003</v>
      </c>
      <c r="CC34" s="66">
        <v>98.837468629999989</v>
      </c>
      <c r="CD34" s="66">
        <v>98.537376089999995</v>
      </c>
      <c r="CE34" s="66">
        <v>103.38933166</v>
      </c>
      <c r="CF34" s="66">
        <v>105.25532182000001</v>
      </c>
      <c r="CG34" s="66">
        <v>105.1507957</v>
      </c>
      <c r="CH34" s="66">
        <v>111.01765904000001</v>
      </c>
      <c r="CI34" s="66">
        <v>106.85255293</v>
      </c>
      <c r="CJ34" s="66">
        <v>105.73595947000001</v>
      </c>
      <c r="CK34" s="66">
        <v>97.015468199999987</v>
      </c>
      <c r="CL34" s="66">
        <v>101.30922169</v>
      </c>
      <c r="CM34" s="66">
        <v>95.650207499999993</v>
      </c>
      <c r="CN34" s="66">
        <v>101.36191255</v>
      </c>
      <c r="CO34" s="66">
        <v>102.41688947</v>
      </c>
      <c r="CP34" s="66">
        <v>99.723896480000008</v>
      </c>
      <c r="CQ34" s="66">
        <v>93.501646980000004</v>
      </c>
      <c r="CR34" s="66">
        <v>93.272737390000003</v>
      </c>
      <c r="CS34" s="66">
        <v>91.23254510000001</v>
      </c>
      <c r="CT34" s="66">
        <v>88.701985690000001</v>
      </c>
      <c r="CU34" s="66">
        <v>90.50750038999999</v>
      </c>
      <c r="CV34" s="66">
        <v>90.064227689999996</v>
      </c>
      <c r="CW34" s="66">
        <v>82.830663509999994</v>
      </c>
      <c r="CX34" s="66">
        <v>90.350618440000005</v>
      </c>
      <c r="CY34" s="66">
        <v>83.982658720000003</v>
      </c>
      <c r="CZ34" s="66">
        <v>92.704756439999997</v>
      </c>
      <c r="DA34" s="66">
        <v>95.956824319999996</v>
      </c>
      <c r="DB34" s="66">
        <v>102.23566034000001</v>
      </c>
      <c r="DC34" s="66">
        <v>95.276816400000001</v>
      </c>
      <c r="DD34" s="66">
        <v>91.600738079999999</v>
      </c>
      <c r="DE34" s="66">
        <v>85.512927750000003</v>
      </c>
      <c r="DF34" s="66">
        <v>92.824992809999998</v>
      </c>
      <c r="DG34" s="66">
        <v>96.769171370000009</v>
      </c>
      <c r="DH34" s="66">
        <v>94.20545777000001</v>
      </c>
      <c r="DI34" s="66">
        <v>86.98210653000001</v>
      </c>
      <c r="DJ34" s="66">
        <v>94.125818890000005</v>
      </c>
      <c r="DK34" s="66">
        <v>95.29971845</v>
      </c>
      <c r="DL34" s="66">
        <v>91.909442649999988</v>
      </c>
      <c r="DM34" s="66">
        <v>91.320367239999996</v>
      </c>
      <c r="DN34" s="66">
        <v>85.167477410000004</v>
      </c>
      <c r="DO34" s="66">
        <v>82.091481560000005</v>
      </c>
      <c r="DP34" s="66">
        <v>84.848507949999998</v>
      </c>
      <c r="DQ34" s="66">
        <v>81.843608989999993</v>
      </c>
      <c r="DR34" s="66">
        <v>82.700789639999996</v>
      </c>
      <c r="DS34" s="66">
        <v>81.721221479999997</v>
      </c>
      <c r="DT34" s="66">
        <v>83.984982150000008</v>
      </c>
      <c r="DU34" s="66">
        <v>74.116103629999998</v>
      </c>
      <c r="DV34" s="66">
        <v>77.074719469999991</v>
      </c>
      <c r="DW34" s="66">
        <v>77.452645619999998</v>
      </c>
      <c r="DX34" s="66">
        <v>74.347026599999992</v>
      </c>
      <c r="DY34" s="66">
        <v>76.071165430000008</v>
      </c>
      <c r="DZ34" s="66">
        <v>70.57597509</v>
      </c>
      <c r="EA34" s="66">
        <v>76.99356689999999</v>
      </c>
      <c r="EB34" s="66">
        <v>82.200033660000003</v>
      </c>
      <c r="EC34" s="66">
        <v>72.255875349999997</v>
      </c>
      <c r="ED34" s="66">
        <v>71.096599209999994</v>
      </c>
      <c r="EE34" s="66">
        <v>72.052104850000006</v>
      </c>
      <c r="EF34" s="66">
        <v>68.727662139999993</v>
      </c>
    </row>
    <row r="35" spans="1:136">
      <c r="A35" s="65" t="s">
        <v>84</v>
      </c>
      <c r="B35" s="66">
        <v>129.7805195</v>
      </c>
      <c r="C35" s="66">
        <v>143.41684721999999</v>
      </c>
      <c r="D35" s="66">
        <v>139.81017385999999</v>
      </c>
      <c r="E35" s="66">
        <v>136.1280562</v>
      </c>
      <c r="F35" s="66">
        <v>144.77502907000002</v>
      </c>
      <c r="G35" s="66">
        <v>136.66495919000002</v>
      </c>
      <c r="H35" s="66">
        <v>141.79353090000001</v>
      </c>
      <c r="I35" s="66">
        <v>134.98965684000001</v>
      </c>
      <c r="J35" s="66">
        <v>133.42996563</v>
      </c>
      <c r="K35" s="66">
        <v>141.10163711999999</v>
      </c>
      <c r="L35" s="66">
        <v>143.34486171</v>
      </c>
      <c r="M35" s="66">
        <v>137.85641673000001</v>
      </c>
      <c r="N35" s="66">
        <v>118.95796694000001</v>
      </c>
      <c r="O35" s="66">
        <v>119.9055453</v>
      </c>
      <c r="P35" s="66">
        <v>140.55700959000001</v>
      </c>
      <c r="Q35" s="66">
        <v>140.51076734</v>
      </c>
      <c r="R35" s="66">
        <v>129.71580750999999</v>
      </c>
      <c r="S35" s="66">
        <v>137.53036273000001</v>
      </c>
      <c r="T35" s="66">
        <v>136.57180693999999</v>
      </c>
      <c r="U35" s="66">
        <v>128.51672601000001</v>
      </c>
      <c r="V35" s="66">
        <v>134.88137305999999</v>
      </c>
      <c r="W35" s="66">
        <v>133.87322666</v>
      </c>
      <c r="X35" s="66">
        <v>137.09424111999999</v>
      </c>
      <c r="Y35" s="66">
        <v>128.1088733</v>
      </c>
      <c r="Z35" s="66">
        <v>120.15760885</v>
      </c>
      <c r="AA35" s="66">
        <v>126.81029835999999</v>
      </c>
      <c r="AB35" s="66">
        <v>131.93928163999999</v>
      </c>
      <c r="AC35" s="66">
        <v>141.12200312000002</v>
      </c>
      <c r="AD35" s="66">
        <v>141.88735634</v>
      </c>
      <c r="AE35" s="66">
        <v>135.23708582</v>
      </c>
      <c r="AF35" s="66">
        <v>124.77620356</v>
      </c>
      <c r="AG35" s="66">
        <v>126.80979550999999</v>
      </c>
      <c r="AH35" s="66">
        <v>142.59368739999999</v>
      </c>
      <c r="AI35" s="66">
        <v>141.12986812</v>
      </c>
      <c r="AJ35" s="66">
        <v>140.7999437</v>
      </c>
      <c r="AK35" s="66">
        <v>146.76161234</v>
      </c>
      <c r="AL35" s="66">
        <v>159.76529699000002</v>
      </c>
      <c r="AM35" s="66">
        <v>154.27979313</v>
      </c>
      <c r="AN35" s="66">
        <v>152.74165054000002</v>
      </c>
      <c r="AO35" s="66">
        <v>142.77301528999999</v>
      </c>
      <c r="AP35" s="66">
        <v>139.58973508</v>
      </c>
      <c r="AQ35" s="66">
        <v>134.7128008</v>
      </c>
      <c r="AR35" s="66">
        <v>135.65486290999999</v>
      </c>
      <c r="AS35" s="66">
        <v>140.42142233999999</v>
      </c>
      <c r="AT35" s="66">
        <v>130.08984046</v>
      </c>
      <c r="AU35" s="66">
        <v>140.05080462000001</v>
      </c>
      <c r="AV35" s="66">
        <v>139.40965589000001</v>
      </c>
      <c r="AW35" s="66">
        <v>139.99815274000002</v>
      </c>
      <c r="AX35" s="66">
        <v>136.98016089000001</v>
      </c>
      <c r="AY35" s="66">
        <v>127.22859296999999</v>
      </c>
      <c r="AZ35" s="66">
        <v>135.07979956</v>
      </c>
      <c r="BA35" s="66">
        <v>138.47073929999999</v>
      </c>
      <c r="BB35" s="66">
        <v>151.93666948000001</v>
      </c>
      <c r="BC35" s="66">
        <v>136.20582665999999</v>
      </c>
      <c r="BD35" s="66">
        <v>137.01028131000001</v>
      </c>
      <c r="BE35" s="66">
        <v>135.17848519</v>
      </c>
      <c r="BF35" s="66">
        <v>131.87857893</v>
      </c>
      <c r="BG35" s="66">
        <v>131.00599689000001</v>
      </c>
      <c r="BH35" s="66">
        <v>135.17667465</v>
      </c>
      <c r="BI35" s="66">
        <v>131.21179651</v>
      </c>
      <c r="BJ35" s="66">
        <v>132.61752586999998</v>
      </c>
      <c r="BK35" s="66">
        <v>134.43026989000001</v>
      </c>
      <c r="BL35" s="66">
        <v>126.01213923</v>
      </c>
      <c r="BM35" s="66">
        <v>126.85733722000001</v>
      </c>
      <c r="BN35" s="66">
        <v>126.5180062</v>
      </c>
      <c r="BO35" s="66">
        <v>127.13409737000001</v>
      </c>
      <c r="BP35" s="66">
        <v>132.60233425000001</v>
      </c>
      <c r="BQ35" s="66">
        <v>141.15923379</v>
      </c>
      <c r="BR35" s="66">
        <v>135.46816644</v>
      </c>
      <c r="BS35" s="66">
        <v>149.72451579</v>
      </c>
      <c r="BT35" s="66">
        <v>136.63557736000001</v>
      </c>
      <c r="BU35" s="66">
        <v>131.28251410999999</v>
      </c>
      <c r="BV35" s="66">
        <v>130.71845331</v>
      </c>
      <c r="BW35" s="66">
        <v>125.89619071000001</v>
      </c>
      <c r="BX35" s="66">
        <v>130.74372066000001</v>
      </c>
      <c r="BY35" s="66">
        <v>124.43952127000001</v>
      </c>
      <c r="BZ35" s="66">
        <v>127.97511942999999</v>
      </c>
      <c r="CA35" s="66">
        <v>128.90835525</v>
      </c>
      <c r="CB35" s="66">
        <v>124.45658191999999</v>
      </c>
      <c r="CC35" s="66">
        <v>119.01361831</v>
      </c>
      <c r="CD35" s="66">
        <v>127.66112404</v>
      </c>
      <c r="CE35" s="66">
        <v>128.48611285999999</v>
      </c>
      <c r="CF35" s="66">
        <v>123.42226548000001</v>
      </c>
      <c r="CG35" s="66">
        <v>121.34873566</v>
      </c>
      <c r="CH35" s="66">
        <v>113.32077115</v>
      </c>
      <c r="CI35" s="66">
        <v>117.66356399999999</v>
      </c>
      <c r="CJ35" s="66">
        <v>122.99602277</v>
      </c>
      <c r="CK35" s="66">
        <v>123.30257236999999</v>
      </c>
      <c r="CL35" s="66">
        <v>123.13975737999999</v>
      </c>
      <c r="CM35" s="66">
        <v>121.57422333</v>
      </c>
      <c r="CN35" s="66">
        <v>116.65019237</v>
      </c>
      <c r="CO35" s="66">
        <v>111.56550731999999</v>
      </c>
      <c r="CP35" s="66">
        <v>117.93303944</v>
      </c>
      <c r="CQ35" s="66">
        <v>118.62384384000001</v>
      </c>
      <c r="CR35" s="66">
        <v>115.33094323</v>
      </c>
      <c r="CS35" s="66">
        <v>106.84017437000001</v>
      </c>
      <c r="CT35" s="66">
        <v>111.36773124</v>
      </c>
      <c r="CU35" s="66">
        <v>117.48508163000001</v>
      </c>
      <c r="CV35" s="66">
        <v>122.67183927000001</v>
      </c>
      <c r="CW35" s="66">
        <v>118.83909063</v>
      </c>
      <c r="CX35" s="66">
        <v>113.56488356</v>
      </c>
      <c r="CY35" s="66">
        <v>108.53624312000001</v>
      </c>
      <c r="CZ35" s="66">
        <v>106.25031158</v>
      </c>
      <c r="DA35" s="66">
        <v>107.5220302</v>
      </c>
      <c r="DB35" s="66">
        <v>116.52035520999999</v>
      </c>
      <c r="DC35" s="66">
        <v>115.78057289</v>
      </c>
      <c r="DD35" s="66">
        <v>123.88251984999999</v>
      </c>
      <c r="DE35" s="66">
        <v>130.27357917</v>
      </c>
      <c r="DF35" s="66">
        <v>128.30813302999999</v>
      </c>
      <c r="DG35" s="66">
        <v>125.77284017999999</v>
      </c>
      <c r="DH35" s="66">
        <v>122.09705618999999</v>
      </c>
      <c r="DI35" s="66">
        <v>130.56989325000001</v>
      </c>
      <c r="DJ35" s="66">
        <v>117.03311017999999</v>
      </c>
      <c r="DK35" s="66">
        <v>120.35479952</v>
      </c>
      <c r="DL35" s="66">
        <v>123.13072097</v>
      </c>
      <c r="DM35" s="66">
        <v>125.33224796000002</v>
      </c>
      <c r="DN35" s="66">
        <v>123.00534467</v>
      </c>
      <c r="DO35" s="66">
        <v>124.93525164</v>
      </c>
      <c r="DP35" s="66">
        <v>122.74852041999999</v>
      </c>
      <c r="DQ35" s="66">
        <v>115.53149757</v>
      </c>
      <c r="DR35" s="66">
        <v>114.97738630000001</v>
      </c>
      <c r="DS35" s="66">
        <v>124.23857208999999</v>
      </c>
      <c r="DT35" s="66">
        <v>120.37088485</v>
      </c>
      <c r="DU35" s="66">
        <v>111.48643392</v>
      </c>
      <c r="DV35" s="66">
        <v>113.90131737</v>
      </c>
      <c r="DW35" s="66">
        <v>114.16959565000001</v>
      </c>
      <c r="DX35" s="66">
        <v>118.22506251999999</v>
      </c>
      <c r="DY35" s="66">
        <v>116.83774065999999</v>
      </c>
      <c r="DZ35" s="66">
        <v>111.39677988999999</v>
      </c>
      <c r="EA35" s="66">
        <v>111.39493822</v>
      </c>
      <c r="EB35" s="66">
        <v>110.86877513000002</v>
      </c>
      <c r="EC35" s="66">
        <v>113.85022085</v>
      </c>
      <c r="ED35" s="66">
        <v>101.36832380999999</v>
      </c>
      <c r="EE35" s="66">
        <v>97.885348580000013</v>
      </c>
      <c r="EF35" s="66">
        <v>96.718045690000011</v>
      </c>
    </row>
    <row r="36" spans="1:136">
      <c r="A36" s="65" t="s">
        <v>85</v>
      </c>
      <c r="B36" s="66">
        <v>66.737149470000006</v>
      </c>
      <c r="C36" s="66">
        <v>57.277715520000001</v>
      </c>
      <c r="D36" s="66">
        <v>60.792303029999999</v>
      </c>
      <c r="E36" s="66">
        <v>54.617767109999996</v>
      </c>
      <c r="F36" s="66">
        <v>51.561826920000001</v>
      </c>
      <c r="G36" s="66">
        <v>48.28462202</v>
      </c>
      <c r="H36" s="66">
        <v>53.030729130000005</v>
      </c>
      <c r="I36" s="66">
        <v>54.12566812</v>
      </c>
      <c r="J36" s="66">
        <v>52.543401529999997</v>
      </c>
      <c r="K36" s="66">
        <v>50.612797460000003</v>
      </c>
      <c r="L36" s="66">
        <v>55.85392453</v>
      </c>
      <c r="M36" s="66">
        <v>55.197603239999999</v>
      </c>
      <c r="N36" s="66">
        <v>61.171056210000003</v>
      </c>
      <c r="O36" s="66">
        <v>62.089597350000005</v>
      </c>
      <c r="P36" s="66">
        <v>53.896228820000005</v>
      </c>
      <c r="Q36" s="66">
        <v>49.908890989999996</v>
      </c>
      <c r="R36" s="66">
        <v>49.503054669999997</v>
      </c>
      <c r="S36" s="66">
        <v>46.779421560000003</v>
      </c>
      <c r="T36" s="66">
        <v>47.937349419999997</v>
      </c>
      <c r="U36" s="66">
        <v>52.824133189999998</v>
      </c>
      <c r="V36" s="66">
        <v>61.747349610000001</v>
      </c>
      <c r="W36" s="66">
        <v>56.426848359999994</v>
      </c>
      <c r="X36" s="66">
        <v>60.402185609999997</v>
      </c>
      <c r="Y36" s="66">
        <v>63.596835889999994</v>
      </c>
      <c r="Z36" s="66">
        <v>62.13627949</v>
      </c>
      <c r="AA36" s="66">
        <v>54.489373789999995</v>
      </c>
      <c r="AB36" s="66">
        <v>51.661448010000001</v>
      </c>
      <c r="AC36" s="66">
        <v>56.717267260000007</v>
      </c>
      <c r="AD36" s="66">
        <v>63.461538840000003</v>
      </c>
      <c r="AE36" s="66">
        <v>55.752174250000003</v>
      </c>
      <c r="AF36" s="66">
        <v>53.167889799999998</v>
      </c>
      <c r="AG36" s="66">
        <v>50.317011629999996</v>
      </c>
      <c r="AH36" s="66">
        <v>59.96835583</v>
      </c>
      <c r="AI36" s="66">
        <v>54.132061129999997</v>
      </c>
      <c r="AJ36" s="66">
        <v>54.10218424</v>
      </c>
      <c r="AK36" s="66">
        <v>50.089748299999997</v>
      </c>
      <c r="AL36" s="66">
        <v>54.14747113</v>
      </c>
      <c r="AM36" s="66">
        <v>58.235948459999996</v>
      </c>
      <c r="AN36" s="66">
        <v>63.882107430000005</v>
      </c>
      <c r="AO36" s="66">
        <v>60.49418283</v>
      </c>
      <c r="AP36" s="66">
        <v>54.112886369999998</v>
      </c>
      <c r="AQ36" s="66">
        <v>51.769294639999998</v>
      </c>
      <c r="AR36" s="66">
        <v>56.381237930000005</v>
      </c>
      <c r="AS36" s="66">
        <v>57.866757930000006</v>
      </c>
      <c r="AT36" s="66">
        <v>60.191347870000001</v>
      </c>
      <c r="AU36" s="66">
        <v>59.416438429999999</v>
      </c>
      <c r="AV36" s="66">
        <v>55.481264530000004</v>
      </c>
      <c r="AW36" s="66">
        <v>62.530673340000007</v>
      </c>
      <c r="AX36" s="66">
        <v>58.803884029999999</v>
      </c>
      <c r="AY36" s="66">
        <v>61.814942490000007</v>
      </c>
      <c r="AZ36" s="66">
        <v>65.903393120000004</v>
      </c>
      <c r="BA36" s="66">
        <v>60.525519289999998</v>
      </c>
      <c r="BB36" s="66">
        <v>60.704592359999992</v>
      </c>
      <c r="BC36" s="66">
        <v>60.818233839999998</v>
      </c>
      <c r="BD36" s="66">
        <v>57.164541460000002</v>
      </c>
      <c r="BE36" s="66">
        <v>52.642109239999996</v>
      </c>
      <c r="BF36" s="66">
        <v>53.594119419999998</v>
      </c>
      <c r="BG36" s="66">
        <v>53.453194449999998</v>
      </c>
      <c r="BH36" s="66">
        <v>57.482691760000002</v>
      </c>
      <c r="BI36" s="66">
        <v>61.058809089999997</v>
      </c>
      <c r="BJ36" s="66">
        <v>61.309452389999997</v>
      </c>
      <c r="BK36" s="66">
        <v>63.197020699999996</v>
      </c>
      <c r="BL36" s="66">
        <v>62.618231799999997</v>
      </c>
      <c r="BM36" s="66">
        <v>62.702338679999997</v>
      </c>
      <c r="BN36" s="66">
        <v>62.517977019999996</v>
      </c>
      <c r="BO36" s="66">
        <v>61.676470709999997</v>
      </c>
      <c r="BP36" s="66">
        <v>55.775743430000006</v>
      </c>
      <c r="BQ36" s="66">
        <v>54.310991099999995</v>
      </c>
      <c r="BR36" s="66">
        <v>58.045060509999999</v>
      </c>
      <c r="BS36" s="66">
        <v>62.33557982</v>
      </c>
      <c r="BT36" s="66">
        <v>66.572435490000004</v>
      </c>
      <c r="BU36" s="66">
        <v>58.591695479999998</v>
      </c>
      <c r="BV36" s="66">
        <v>57.833246810000006</v>
      </c>
      <c r="BW36" s="66">
        <v>56.983417439999997</v>
      </c>
      <c r="BX36" s="66">
        <v>53.190364330000008</v>
      </c>
      <c r="BY36" s="66">
        <v>46.825104749999994</v>
      </c>
      <c r="BZ36" s="66">
        <v>48.426125830000004</v>
      </c>
      <c r="CA36" s="66">
        <v>47.838974530000002</v>
      </c>
      <c r="CB36" s="66">
        <v>47.009346860000008</v>
      </c>
      <c r="CC36" s="66">
        <v>49.067637660000003</v>
      </c>
      <c r="CD36" s="66">
        <v>48.342445609999999</v>
      </c>
      <c r="CE36" s="66">
        <v>46.937157409999998</v>
      </c>
      <c r="CF36" s="66">
        <v>50.074821450000002</v>
      </c>
      <c r="CG36" s="66">
        <v>54.709210230000004</v>
      </c>
      <c r="CH36" s="66">
        <v>57.945658939999994</v>
      </c>
      <c r="CI36" s="66">
        <v>59.823701850000006</v>
      </c>
      <c r="CJ36" s="66">
        <v>53.264234890000004</v>
      </c>
      <c r="CK36" s="66">
        <v>52.999816280000005</v>
      </c>
      <c r="CL36" s="66">
        <v>52.474489900000009</v>
      </c>
      <c r="CM36" s="66">
        <v>57.365532819999999</v>
      </c>
      <c r="CN36" s="66">
        <v>57.712314729999996</v>
      </c>
      <c r="CO36" s="66">
        <v>53.388509939999992</v>
      </c>
      <c r="CP36" s="66">
        <v>54.374909420000002</v>
      </c>
      <c r="CQ36" s="66">
        <v>52.953371440000005</v>
      </c>
      <c r="CR36" s="66">
        <v>55.472161250000006</v>
      </c>
      <c r="CS36" s="66">
        <v>51.05903816</v>
      </c>
      <c r="CT36" s="66">
        <v>48.429131949999999</v>
      </c>
      <c r="CU36" s="66">
        <v>50.234321720000004</v>
      </c>
      <c r="CV36" s="66">
        <v>51.410320039999995</v>
      </c>
      <c r="CW36" s="66">
        <v>46.501561189999997</v>
      </c>
      <c r="CX36" s="66">
        <v>43.649884039999996</v>
      </c>
      <c r="CY36" s="66">
        <v>43.939046210000001</v>
      </c>
      <c r="CZ36" s="66">
        <v>47.317414429999999</v>
      </c>
      <c r="DA36" s="66">
        <v>44.316530550000003</v>
      </c>
      <c r="DB36" s="66">
        <v>47.677732899999995</v>
      </c>
      <c r="DC36" s="66">
        <v>47.700263220000004</v>
      </c>
      <c r="DD36" s="66">
        <v>46.942141260000007</v>
      </c>
      <c r="DE36" s="66">
        <v>48.273938029999997</v>
      </c>
      <c r="DF36" s="66">
        <v>45.324251660000002</v>
      </c>
      <c r="DG36" s="66">
        <v>46.044761469999997</v>
      </c>
      <c r="DH36" s="66">
        <v>47.970501589999998</v>
      </c>
      <c r="DI36" s="66">
        <v>49.862713169999992</v>
      </c>
      <c r="DJ36" s="66">
        <v>44.890906899999997</v>
      </c>
      <c r="DK36" s="66">
        <v>42.882234029999999</v>
      </c>
      <c r="DL36" s="66">
        <v>45.729435360000004</v>
      </c>
      <c r="DM36" s="66">
        <v>48.264568149999995</v>
      </c>
      <c r="DN36" s="66">
        <v>47.929515330000001</v>
      </c>
      <c r="DO36" s="66">
        <v>49.470461890000003</v>
      </c>
      <c r="DP36" s="66">
        <v>51.241874129999999</v>
      </c>
      <c r="DQ36" s="66">
        <v>46.400571650000003</v>
      </c>
      <c r="DR36" s="66">
        <v>43.502023899999998</v>
      </c>
      <c r="DS36" s="66">
        <v>47.045237779999994</v>
      </c>
      <c r="DT36" s="66">
        <v>45.544222419999997</v>
      </c>
      <c r="DU36" s="66">
        <v>44.523179529999993</v>
      </c>
      <c r="DV36" s="66">
        <v>41.801320799999999</v>
      </c>
      <c r="DW36" s="66">
        <v>40.203017789999997</v>
      </c>
      <c r="DX36" s="66">
        <v>41.045371640000006</v>
      </c>
      <c r="DY36" s="66">
        <v>41.706785679999996</v>
      </c>
      <c r="DZ36" s="66">
        <v>40.262904880000001</v>
      </c>
      <c r="EA36" s="66">
        <v>41.406900489999998</v>
      </c>
      <c r="EB36" s="66">
        <v>40.439184109999999</v>
      </c>
      <c r="EC36" s="66">
        <v>40.745808620000005</v>
      </c>
      <c r="ED36" s="66">
        <v>38.033698299999998</v>
      </c>
      <c r="EE36" s="66">
        <v>36.076573769999996</v>
      </c>
      <c r="EF36" s="66">
        <v>40.166599139999995</v>
      </c>
    </row>
    <row r="37" spans="1:136">
      <c r="A37" s="65" t="s">
        <v>86</v>
      </c>
      <c r="B37" s="66">
        <v>135.28205735</v>
      </c>
      <c r="C37" s="66">
        <v>133.50590765000001</v>
      </c>
      <c r="D37" s="66">
        <v>126.65123379000001</v>
      </c>
      <c r="E37" s="66">
        <v>127.19707405999999</v>
      </c>
      <c r="F37" s="66">
        <v>134.78149364000001</v>
      </c>
      <c r="G37" s="66">
        <v>132.51109977000002</v>
      </c>
      <c r="H37" s="66">
        <v>128.84874237000002</v>
      </c>
      <c r="I37" s="66">
        <v>133.09538448000001</v>
      </c>
      <c r="J37" s="66">
        <v>126.34821400999999</v>
      </c>
      <c r="K37" s="66">
        <v>119.02071248999999</v>
      </c>
      <c r="L37" s="66">
        <v>127.28933231000001</v>
      </c>
      <c r="M37" s="66">
        <v>111.53125163999999</v>
      </c>
      <c r="N37" s="66">
        <v>112.81732485000001</v>
      </c>
      <c r="O37" s="66">
        <v>111.91546097</v>
      </c>
      <c r="P37" s="66">
        <v>121.30588911999999</v>
      </c>
      <c r="Q37" s="66">
        <v>118.91905713</v>
      </c>
      <c r="R37" s="66">
        <v>116.68504773999999</v>
      </c>
      <c r="S37" s="66">
        <v>114.84696131999999</v>
      </c>
      <c r="T37" s="66">
        <v>104.84994931999999</v>
      </c>
      <c r="U37" s="66">
        <v>104.42404908</v>
      </c>
      <c r="V37" s="66">
        <v>113.80242609999999</v>
      </c>
      <c r="W37" s="66">
        <v>119.90163904999999</v>
      </c>
      <c r="X37" s="66">
        <v>107.8231613</v>
      </c>
      <c r="Y37" s="66">
        <v>116.97127350000001</v>
      </c>
      <c r="Z37" s="66">
        <v>128.45695875000001</v>
      </c>
      <c r="AA37" s="66">
        <v>125.04772357</v>
      </c>
      <c r="AB37" s="66">
        <v>119.78690351</v>
      </c>
      <c r="AC37" s="66">
        <v>122.59176778</v>
      </c>
      <c r="AD37" s="66">
        <v>124.45112467</v>
      </c>
      <c r="AE37" s="66">
        <v>114.87479016</v>
      </c>
      <c r="AF37" s="66">
        <v>111.92522835999999</v>
      </c>
      <c r="AG37" s="66">
        <v>110.93664090000001</v>
      </c>
      <c r="AH37" s="66">
        <v>113.07690246999999</v>
      </c>
      <c r="AI37" s="66">
        <v>108.71906585000001</v>
      </c>
      <c r="AJ37" s="66">
        <v>111.11113136</v>
      </c>
      <c r="AK37" s="66">
        <v>111.67430472000001</v>
      </c>
      <c r="AL37" s="66">
        <v>108.59785927999999</v>
      </c>
      <c r="AM37" s="66">
        <v>102.27929789</v>
      </c>
      <c r="AN37" s="66">
        <v>106.60723962</v>
      </c>
      <c r="AO37" s="66">
        <v>114.69104191</v>
      </c>
      <c r="AP37" s="66">
        <v>115.5589487</v>
      </c>
      <c r="AQ37" s="66">
        <v>114.24214843999999</v>
      </c>
      <c r="AR37" s="66">
        <v>107.26022523</v>
      </c>
      <c r="AS37" s="66">
        <v>115.54616657</v>
      </c>
      <c r="AT37" s="66">
        <v>122.35469168</v>
      </c>
      <c r="AU37" s="66">
        <v>115.92217032000001</v>
      </c>
      <c r="AV37" s="66">
        <v>106.55723079000001</v>
      </c>
      <c r="AW37" s="66">
        <v>104.00505412</v>
      </c>
      <c r="AX37" s="66">
        <v>104.16989966</v>
      </c>
      <c r="AY37" s="66">
        <v>100.20679683</v>
      </c>
      <c r="AZ37" s="66">
        <v>97.740932920000006</v>
      </c>
      <c r="BA37" s="66">
        <v>102.16071867999999</v>
      </c>
      <c r="BB37" s="66">
        <v>94.752940550000005</v>
      </c>
      <c r="BC37" s="66">
        <v>104.72351499000001</v>
      </c>
      <c r="BD37" s="66">
        <v>91.752890660000006</v>
      </c>
      <c r="BE37" s="66">
        <v>94.394173130000013</v>
      </c>
      <c r="BF37" s="66">
        <v>102.93503819</v>
      </c>
      <c r="BG37" s="66">
        <v>99.143326220000006</v>
      </c>
      <c r="BH37" s="66">
        <v>93.71396879000001</v>
      </c>
      <c r="BI37" s="66">
        <v>85.964784820000006</v>
      </c>
      <c r="BJ37" s="66">
        <v>93.332922520000011</v>
      </c>
      <c r="BK37" s="66">
        <v>95.946155390000001</v>
      </c>
      <c r="BL37" s="66">
        <v>93.788781229999998</v>
      </c>
      <c r="BM37" s="66">
        <v>88.19766229999999</v>
      </c>
      <c r="BN37" s="66">
        <v>90.799328839999987</v>
      </c>
      <c r="BO37" s="66">
        <v>91.495305389999999</v>
      </c>
      <c r="BP37" s="66">
        <v>96.750079099999994</v>
      </c>
      <c r="BQ37" s="66">
        <v>98.721832750000004</v>
      </c>
      <c r="BR37" s="66">
        <v>98.258837009999993</v>
      </c>
      <c r="BS37" s="66">
        <v>86.534334239999993</v>
      </c>
      <c r="BT37" s="66">
        <v>80.417359169999997</v>
      </c>
      <c r="BU37" s="66">
        <v>76.598725720000004</v>
      </c>
      <c r="BV37" s="66">
        <v>84.194479170000008</v>
      </c>
      <c r="BW37" s="66">
        <v>84.749756730000001</v>
      </c>
      <c r="BX37" s="66">
        <v>82.897817009999997</v>
      </c>
      <c r="BY37" s="66">
        <v>71.609735430000001</v>
      </c>
      <c r="BZ37" s="66">
        <v>70.68093361999999</v>
      </c>
      <c r="CA37" s="66">
        <v>73.391462740000009</v>
      </c>
      <c r="CB37" s="66">
        <v>84.502297499999997</v>
      </c>
      <c r="CC37" s="66">
        <v>81.865254410000006</v>
      </c>
      <c r="CD37" s="66">
        <v>86.221604620000008</v>
      </c>
      <c r="CE37" s="66">
        <v>82.071473060000002</v>
      </c>
      <c r="CF37" s="66">
        <v>83.886990220000001</v>
      </c>
      <c r="CG37" s="66">
        <v>85.747274510000011</v>
      </c>
      <c r="CH37" s="66">
        <v>84.092771279999994</v>
      </c>
      <c r="CI37" s="66">
        <v>78.337917640000001</v>
      </c>
      <c r="CJ37" s="66">
        <v>80.017224290000001</v>
      </c>
      <c r="CK37" s="66">
        <v>73.113450389999997</v>
      </c>
      <c r="CL37" s="66">
        <v>84.216285230000011</v>
      </c>
      <c r="CM37" s="66">
        <v>83.826463969999992</v>
      </c>
      <c r="CN37" s="66">
        <v>79.449623529999997</v>
      </c>
      <c r="CO37" s="66">
        <v>85.522785060000004</v>
      </c>
      <c r="CP37" s="66">
        <v>85.001846110000002</v>
      </c>
      <c r="CQ37" s="66">
        <v>82.141322559999992</v>
      </c>
      <c r="CR37" s="66">
        <v>74.335500740000001</v>
      </c>
      <c r="CS37" s="66">
        <v>74.471030400000004</v>
      </c>
      <c r="CT37" s="66">
        <v>82.122499579999996</v>
      </c>
      <c r="CU37" s="66">
        <v>86.095405939999992</v>
      </c>
      <c r="CV37" s="66">
        <v>86.979259659999997</v>
      </c>
      <c r="CW37" s="66">
        <v>75.187182320000005</v>
      </c>
      <c r="CX37" s="66">
        <v>78.155747090000006</v>
      </c>
      <c r="CY37" s="66">
        <v>82.606365019999998</v>
      </c>
      <c r="CZ37" s="66">
        <v>85.027540079999994</v>
      </c>
      <c r="DA37" s="66">
        <v>81.98349091</v>
      </c>
      <c r="DB37" s="66">
        <v>79.741071059999996</v>
      </c>
      <c r="DC37" s="66">
        <v>71.20272405</v>
      </c>
      <c r="DD37" s="66">
        <v>78.998709359999992</v>
      </c>
      <c r="DE37" s="66">
        <v>84.300382749999997</v>
      </c>
      <c r="DF37" s="66">
        <v>85.618021549999995</v>
      </c>
      <c r="DG37" s="66">
        <v>76.71142377000001</v>
      </c>
      <c r="DH37" s="66">
        <v>82.305694700000004</v>
      </c>
      <c r="DI37" s="66">
        <v>82.588580100000001</v>
      </c>
      <c r="DJ37" s="66">
        <v>81.655248399999991</v>
      </c>
      <c r="DK37" s="66">
        <v>81.488288699999998</v>
      </c>
      <c r="DL37" s="66">
        <v>81.909328209999998</v>
      </c>
      <c r="DM37" s="66">
        <v>73.036630900000006</v>
      </c>
      <c r="DN37" s="66">
        <v>77.098360499999998</v>
      </c>
      <c r="DO37" s="66">
        <v>74.737282899999997</v>
      </c>
      <c r="DP37" s="66">
        <v>79.211903300000003</v>
      </c>
      <c r="DQ37" s="66">
        <v>73.398216700000006</v>
      </c>
      <c r="DR37" s="66">
        <v>73.689228200000002</v>
      </c>
      <c r="DS37" s="66">
        <v>73.8540347</v>
      </c>
      <c r="DT37" s="66">
        <v>72.392281399999987</v>
      </c>
      <c r="DU37" s="66">
        <v>68.397657800000005</v>
      </c>
      <c r="DV37" s="66">
        <v>64.524056999999999</v>
      </c>
      <c r="DW37" s="66">
        <v>62.52407651</v>
      </c>
      <c r="DX37" s="66">
        <v>58.457888390000001</v>
      </c>
      <c r="DY37" s="66">
        <v>57.673743099999996</v>
      </c>
      <c r="DZ37" s="66">
        <v>57.764207300000002</v>
      </c>
      <c r="EA37" s="66">
        <v>64.033586600000007</v>
      </c>
      <c r="EB37" s="66">
        <v>63.025107299999995</v>
      </c>
      <c r="EC37" s="66">
        <v>55.110077099999998</v>
      </c>
      <c r="ED37" s="66">
        <v>54.915930200000005</v>
      </c>
      <c r="EE37" s="66">
        <v>56.213712199999996</v>
      </c>
      <c r="EF37" s="66">
        <v>50.083547500000002</v>
      </c>
    </row>
    <row r="38" spans="1:136">
      <c r="A38" s="65" t="s">
        <v>87</v>
      </c>
      <c r="B38" s="66">
        <v>44.075264910000001</v>
      </c>
      <c r="C38" s="66">
        <v>42.590981980000002</v>
      </c>
      <c r="D38" s="66">
        <v>45.548106939999997</v>
      </c>
      <c r="E38" s="66">
        <v>43.568983940000003</v>
      </c>
      <c r="F38" s="66">
        <v>48.983023729999999</v>
      </c>
      <c r="G38" s="66">
        <v>50.079208309999999</v>
      </c>
      <c r="H38" s="66">
        <v>42.617827599999998</v>
      </c>
      <c r="I38" s="66">
        <v>38.893582699999996</v>
      </c>
      <c r="J38" s="66">
        <v>43.592805409999997</v>
      </c>
      <c r="K38" s="66">
        <v>49.383722669999997</v>
      </c>
      <c r="L38" s="66">
        <v>53.914371019999997</v>
      </c>
      <c r="M38" s="66">
        <v>48.901276300000006</v>
      </c>
      <c r="N38" s="66">
        <v>53.245337469999996</v>
      </c>
      <c r="O38" s="66">
        <v>46.791582760000004</v>
      </c>
      <c r="P38" s="66">
        <v>50.789098899999999</v>
      </c>
      <c r="Q38" s="66">
        <v>49.113064910000006</v>
      </c>
      <c r="R38" s="66">
        <v>43.421162169999995</v>
      </c>
      <c r="S38" s="66">
        <v>43.574844089999999</v>
      </c>
      <c r="T38" s="66">
        <v>46.037307459999994</v>
      </c>
      <c r="U38" s="66">
        <v>45.097897549999999</v>
      </c>
      <c r="V38" s="66">
        <v>40.645009680000001</v>
      </c>
      <c r="W38" s="66">
        <v>38.581453289999999</v>
      </c>
      <c r="X38" s="66">
        <v>40.661609149999997</v>
      </c>
      <c r="Y38" s="66">
        <v>39.841441230000001</v>
      </c>
      <c r="Z38" s="66">
        <v>46.859616080000002</v>
      </c>
      <c r="AA38" s="66">
        <v>49.491154399999999</v>
      </c>
      <c r="AB38" s="66">
        <v>44.430350709999999</v>
      </c>
      <c r="AC38" s="66">
        <v>35.212649800000001</v>
      </c>
      <c r="AD38" s="66">
        <v>38.930235109999998</v>
      </c>
      <c r="AE38" s="66">
        <v>41.35125918</v>
      </c>
      <c r="AF38" s="66">
        <v>50.41869174</v>
      </c>
      <c r="AG38" s="66">
        <v>46.133584449999994</v>
      </c>
      <c r="AH38" s="66">
        <v>43.26291672</v>
      </c>
      <c r="AI38" s="66">
        <v>35.375947629999999</v>
      </c>
      <c r="AJ38" s="66">
        <v>37.963251170000007</v>
      </c>
      <c r="AK38" s="66">
        <v>44.670543469999998</v>
      </c>
      <c r="AL38" s="66">
        <v>41.577601529999995</v>
      </c>
      <c r="AM38" s="66">
        <v>42.325046239999999</v>
      </c>
      <c r="AN38" s="66">
        <v>47.29277355</v>
      </c>
      <c r="AO38" s="66">
        <v>41.425814700000004</v>
      </c>
      <c r="AP38" s="66">
        <v>35.324793270000001</v>
      </c>
      <c r="AQ38" s="66">
        <v>40.488903199999996</v>
      </c>
      <c r="AR38" s="66">
        <v>41.640924269999999</v>
      </c>
      <c r="AS38" s="66">
        <v>44.646512229999999</v>
      </c>
      <c r="AT38" s="66">
        <v>44.985911079999994</v>
      </c>
      <c r="AU38" s="66">
        <v>43.875368080000001</v>
      </c>
      <c r="AV38" s="66">
        <v>40.168896840000002</v>
      </c>
      <c r="AW38" s="66">
        <v>44.668799629999995</v>
      </c>
      <c r="AX38" s="66">
        <v>35.016226459999999</v>
      </c>
      <c r="AY38" s="66">
        <v>45.58175044</v>
      </c>
      <c r="AZ38" s="66">
        <v>34.049722449999997</v>
      </c>
      <c r="BA38" s="66">
        <v>39.696926860000005</v>
      </c>
      <c r="BB38" s="66">
        <v>38.173536970000001</v>
      </c>
      <c r="BC38" s="66">
        <v>37.52813021</v>
      </c>
      <c r="BD38" s="66">
        <v>36.9262236</v>
      </c>
      <c r="BE38" s="66">
        <v>32.62091976</v>
      </c>
      <c r="BF38" s="66">
        <v>38.8294329</v>
      </c>
      <c r="BG38" s="66">
        <v>42.49541353</v>
      </c>
      <c r="BH38" s="66">
        <v>37.104917950000001</v>
      </c>
      <c r="BI38" s="66">
        <v>35.753721579999997</v>
      </c>
      <c r="BJ38" s="66">
        <v>39.068333549999998</v>
      </c>
      <c r="BK38" s="66">
        <v>31.408776169999999</v>
      </c>
      <c r="BL38" s="66">
        <v>27.101291060000001</v>
      </c>
      <c r="BM38" s="66">
        <v>29.180090149999998</v>
      </c>
      <c r="BN38" s="66">
        <v>27.794336120000001</v>
      </c>
      <c r="BO38" s="66">
        <v>31.81038538</v>
      </c>
      <c r="BP38" s="66">
        <v>34.113226539999999</v>
      </c>
      <c r="BQ38" s="66">
        <v>31.376906880000003</v>
      </c>
      <c r="BR38" s="66">
        <v>34.391411850000004</v>
      </c>
      <c r="BS38" s="66">
        <v>31.59069749</v>
      </c>
      <c r="BT38" s="66">
        <v>34.108796720000001</v>
      </c>
      <c r="BU38" s="66">
        <v>34.710866879999998</v>
      </c>
      <c r="BV38" s="66">
        <v>33.870531870000001</v>
      </c>
      <c r="BW38" s="66">
        <v>31.24188564</v>
      </c>
      <c r="BX38" s="66">
        <v>26.614340209999998</v>
      </c>
      <c r="BY38" s="66">
        <v>31.937221350000002</v>
      </c>
      <c r="BZ38" s="66">
        <v>33.659998689999995</v>
      </c>
      <c r="CA38" s="66">
        <v>30.789460759999997</v>
      </c>
      <c r="CB38" s="66">
        <v>24.139699020000002</v>
      </c>
      <c r="CC38" s="66">
        <v>25.082023700000001</v>
      </c>
      <c r="CD38" s="66">
        <v>27.607260490000002</v>
      </c>
      <c r="CE38" s="66">
        <v>25.863201190000002</v>
      </c>
      <c r="CF38" s="66">
        <v>26.128976000000002</v>
      </c>
      <c r="CG38" s="66">
        <v>30.584389039999998</v>
      </c>
      <c r="CH38" s="66">
        <v>25.600484999999995</v>
      </c>
      <c r="CI38" s="66">
        <v>27.288336839999999</v>
      </c>
      <c r="CJ38" s="66">
        <v>30.46116769</v>
      </c>
      <c r="CK38" s="66">
        <v>27.079746880000002</v>
      </c>
      <c r="CL38" s="66">
        <v>28.147224440000002</v>
      </c>
      <c r="CM38" s="66">
        <v>24.943200269999998</v>
      </c>
      <c r="CN38" s="66">
        <v>26.159969289999999</v>
      </c>
      <c r="CO38" s="66">
        <v>27.808753930000002</v>
      </c>
      <c r="CP38" s="66">
        <v>29.725265010000001</v>
      </c>
      <c r="CQ38" s="66">
        <v>27.434517809999999</v>
      </c>
      <c r="CR38" s="66">
        <v>29.98027145</v>
      </c>
      <c r="CS38" s="66">
        <v>30.492122390000002</v>
      </c>
      <c r="CT38" s="66">
        <v>29.854083240000001</v>
      </c>
      <c r="CU38" s="66">
        <v>29.182725650000002</v>
      </c>
      <c r="CV38" s="66">
        <v>29.759262969999998</v>
      </c>
      <c r="CW38" s="66">
        <v>28.75260239</v>
      </c>
      <c r="CX38" s="66">
        <v>31.953845250000001</v>
      </c>
      <c r="CY38" s="66">
        <v>33.21933499</v>
      </c>
      <c r="CZ38" s="66">
        <v>32.782782070000003</v>
      </c>
      <c r="DA38" s="66">
        <v>30.894944249999995</v>
      </c>
      <c r="DB38" s="66">
        <v>24.43651341</v>
      </c>
      <c r="DC38" s="66">
        <v>27.473255480000002</v>
      </c>
      <c r="DD38" s="66">
        <v>33.233904170000002</v>
      </c>
      <c r="DE38" s="66">
        <v>31.594094030000001</v>
      </c>
      <c r="DF38" s="66">
        <v>31.13048302</v>
      </c>
      <c r="DG38" s="66">
        <v>35.667817639999996</v>
      </c>
      <c r="DH38" s="66">
        <v>31.924859470000001</v>
      </c>
      <c r="DI38" s="66">
        <v>35.234359349999998</v>
      </c>
      <c r="DJ38" s="66">
        <v>37.67471999</v>
      </c>
      <c r="DK38" s="66">
        <v>35.176237880000002</v>
      </c>
      <c r="DL38" s="66">
        <v>37.208882549999998</v>
      </c>
      <c r="DM38" s="66">
        <v>31.353549309999998</v>
      </c>
      <c r="DN38" s="66">
        <v>30.917493800000003</v>
      </c>
      <c r="DO38" s="66">
        <v>27.269345230000003</v>
      </c>
      <c r="DP38" s="66">
        <v>27.19940661</v>
      </c>
      <c r="DQ38" s="66">
        <v>30.271636829999998</v>
      </c>
      <c r="DR38" s="66">
        <v>26.257116449999998</v>
      </c>
      <c r="DS38" s="66">
        <v>27.102338089999996</v>
      </c>
      <c r="DT38" s="66">
        <v>26.104159340000002</v>
      </c>
      <c r="DU38" s="66">
        <v>26.75020627</v>
      </c>
      <c r="DV38" s="66">
        <v>25.030773050000001</v>
      </c>
      <c r="DW38" s="66">
        <v>22.157639189999998</v>
      </c>
      <c r="DX38" s="66">
        <v>25.676630790000001</v>
      </c>
      <c r="DY38" s="66">
        <v>21.984983550000003</v>
      </c>
      <c r="DZ38" s="66">
        <v>21.053964430000001</v>
      </c>
      <c r="EA38" s="66">
        <v>23.291866349999999</v>
      </c>
      <c r="EB38" s="66">
        <v>26.024644240000001</v>
      </c>
      <c r="EC38" s="66">
        <v>25.64483864</v>
      </c>
      <c r="ED38" s="66">
        <v>24.544235049999997</v>
      </c>
      <c r="EE38" s="66">
        <v>23.62513161</v>
      </c>
      <c r="EF38" s="66">
        <v>22.046123539999996</v>
      </c>
    </row>
    <row r="39" spans="1:136">
      <c r="A39" s="65" t="s">
        <v>88</v>
      </c>
      <c r="B39" s="66">
        <v>285.75053278000001</v>
      </c>
      <c r="C39" s="66">
        <v>273.55135794</v>
      </c>
      <c r="D39" s="66">
        <v>270.10360661000004</v>
      </c>
      <c r="E39" s="66">
        <v>267.26163702000002</v>
      </c>
      <c r="F39" s="66">
        <v>261.32883361</v>
      </c>
      <c r="G39" s="66">
        <v>252.16010397000002</v>
      </c>
      <c r="H39" s="66">
        <v>260.38987761999999</v>
      </c>
      <c r="I39" s="66">
        <v>277.53882354000001</v>
      </c>
      <c r="J39" s="66">
        <v>267.08715015000001</v>
      </c>
      <c r="K39" s="66">
        <v>276.82738545000001</v>
      </c>
      <c r="L39" s="66">
        <v>261.17403361000004</v>
      </c>
      <c r="M39" s="66">
        <v>253.06341876000002</v>
      </c>
      <c r="N39" s="66">
        <v>256.60968150000002</v>
      </c>
      <c r="O39" s="66">
        <v>264.15975844000002</v>
      </c>
      <c r="P39" s="66">
        <v>237.1371144</v>
      </c>
      <c r="Q39" s="66">
        <v>239.56237325000001</v>
      </c>
      <c r="R39" s="66">
        <v>253.50026269999998</v>
      </c>
      <c r="S39" s="66">
        <v>230.01641889000001</v>
      </c>
      <c r="T39" s="66">
        <v>218.27788038</v>
      </c>
      <c r="U39" s="66">
        <v>236.96442933000003</v>
      </c>
      <c r="V39" s="66">
        <v>241.67583214999999</v>
      </c>
      <c r="W39" s="66">
        <v>258.56756894</v>
      </c>
      <c r="X39" s="66">
        <v>244.05617984999998</v>
      </c>
      <c r="Y39" s="66">
        <v>238.64838184000001</v>
      </c>
      <c r="Z39" s="66">
        <v>236.37022092000001</v>
      </c>
      <c r="AA39" s="66">
        <v>217.9850308</v>
      </c>
      <c r="AB39" s="66">
        <v>216.97757489999998</v>
      </c>
      <c r="AC39" s="66">
        <v>216.15216862</v>
      </c>
      <c r="AD39" s="66">
        <v>207.76307544000002</v>
      </c>
      <c r="AE39" s="66">
        <v>220.01668874000001</v>
      </c>
      <c r="AF39" s="66">
        <v>208.67274752999998</v>
      </c>
      <c r="AG39" s="66">
        <v>226.59068572000001</v>
      </c>
      <c r="AH39" s="66">
        <v>203.09660181999999</v>
      </c>
      <c r="AI39" s="66">
        <v>222.25837416999997</v>
      </c>
      <c r="AJ39" s="66">
        <v>203.81896055000001</v>
      </c>
      <c r="AK39" s="66">
        <v>176.25605916000001</v>
      </c>
      <c r="AL39" s="66">
        <v>192.4165284</v>
      </c>
      <c r="AM39" s="66">
        <v>191.61497302999999</v>
      </c>
      <c r="AN39" s="66">
        <v>220.23584816000002</v>
      </c>
      <c r="AO39" s="66">
        <v>193.21573039</v>
      </c>
      <c r="AP39" s="66">
        <v>198.23880464000001</v>
      </c>
      <c r="AQ39" s="66">
        <v>206.11048969000001</v>
      </c>
      <c r="AR39" s="66">
        <v>206.33757765000001</v>
      </c>
      <c r="AS39" s="66">
        <v>192.95500456000002</v>
      </c>
      <c r="AT39" s="66">
        <v>176.06859956</v>
      </c>
      <c r="AU39" s="66">
        <v>176.78633987999999</v>
      </c>
      <c r="AV39" s="66">
        <v>183.08672497999999</v>
      </c>
      <c r="AW39" s="66">
        <v>179.81380203999998</v>
      </c>
      <c r="AX39" s="66">
        <v>173.28978436</v>
      </c>
      <c r="AY39" s="66">
        <v>180.20185974999998</v>
      </c>
      <c r="AZ39" s="66">
        <v>179.83527579999998</v>
      </c>
      <c r="BA39" s="66">
        <v>178.75003261000001</v>
      </c>
      <c r="BB39" s="66">
        <v>168.82379460999999</v>
      </c>
      <c r="BC39" s="66">
        <v>166.35644917000002</v>
      </c>
      <c r="BD39" s="66">
        <v>164.18615713</v>
      </c>
      <c r="BE39" s="66">
        <v>169.91516615</v>
      </c>
      <c r="BF39" s="66">
        <v>158.65771065999999</v>
      </c>
      <c r="BG39" s="66">
        <v>164.79732378</v>
      </c>
      <c r="BH39" s="66">
        <v>166.37787320000001</v>
      </c>
      <c r="BI39" s="66">
        <v>154.96522768</v>
      </c>
      <c r="BJ39" s="66">
        <v>158.81881361000001</v>
      </c>
      <c r="BK39" s="66">
        <v>153.14205268999999</v>
      </c>
      <c r="BL39" s="66">
        <v>151.71324159</v>
      </c>
      <c r="BM39" s="66">
        <v>146.64694965999999</v>
      </c>
      <c r="BN39" s="66">
        <v>154.97630750000002</v>
      </c>
      <c r="BO39" s="66">
        <v>149.79145832</v>
      </c>
      <c r="BP39" s="66">
        <v>142.03392607000001</v>
      </c>
      <c r="BQ39" s="66">
        <v>145.02413315999999</v>
      </c>
      <c r="BR39" s="66">
        <v>140.12872837</v>
      </c>
      <c r="BS39" s="66">
        <v>149.00722911</v>
      </c>
      <c r="BT39" s="66">
        <v>150.49207095</v>
      </c>
      <c r="BU39" s="66">
        <v>155.81420802</v>
      </c>
      <c r="BV39" s="66">
        <v>143.13140928000001</v>
      </c>
      <c r="BW39" s="66">
        <v>149.91025368000001</v>
      </c>
      <c r="BX39" s="66">
        <v>154.33001831999999</v>
      </c>
      <c r="BY39" s="66">
        <v>138.40042790999999</v>
      </c>
      <c r="BZ39" s="66">
        <v>148.27480512</v>
      </c>
      <c r="CA39" s="66">
        <v>153.11937614000001</v>
      </c>
      <c r="CB39" s="66">
        <v>151.72330318000002</v>
      </c>
      <c r="CC39" s="66">
        <v>146.11052081999998</v>
      </c>
      <c r="CD39" s="66">
        <v>146.07295114999999</v>
      </c>
      <c r="CE39" s="66">
        <v>152.47250381000001</v>
      </c>
      <c r="CF39" s="66">
        <v>148.30771209</v>
      </c>
      <c r="CG39" s="66">
        <v>148.18462553000001</v>
      </c>
      <c r="CH39" s="66">
        <v>138.10794035000001</v>
      </c>
      <c r="CI39" s="66">
        <v>123.15298927000001</v>
      </c>
      <c r="CJ39" s="66">
        <v>125.92091045000001</v>
      </c>
      <c r="CK39" s="66">
        <v>131.70398236</v>
      </c>
      <c r="CL39" s="66">
        <v>126.68386056999998</v>
      </c>
      <c r="CM39" s="66">
        <v>130.63406786000002</v>
      </c>
      <c r="CN39" s="66">
        <v>137.69098886</v>
      </c>
      <c r="CO39" s="66">
        <v>125.35640241</v>
      </c>
      <c r="CP39" s="66">
        <v>119.51924869999999</v>
      </c>
      <c r="CQ39" s="66">
        <v>113.70065165</v>
      </c>
      <c r="CR39" s="66">
        <v>118.40187136</v>
      </c>
      <c r="CS39" s="66">
        <v>124.56528474999999</v>
      </c>
      <c r="CT39" s="66">
        <v>111.06054682999999</v>
      </c>
      <c r="CU39" s="66">
        <v>110.36992375000001</v>
      </c>
      <c r="CV39" s="66">
        <v>107.22760948999999</v>
      </c>
      <c r="CW39" s="66">
        <v>104.67900442000001</v>
      </c>
      <c r="CX39" s="66">
        <v>99.535312669999996</v>
      </c>
      <c r="CY39" s="66">
        <v>103.66638134000002</v>
      </c>
      <c r="CZ39" s="66">
        <v>109.08966491999999</v>
      </c>
      <c r="DA39" s="66">
        <v>115.52256781</v>
      </c>
      <c r="DB39" s="66">
        <v>109.70908784999999</v>
      </c>
      <c r="DC39" s="66">
        <v>109.25540884</v>
      </c>
      <c r="DD39" s="66">
        <v>104.79495484999998</v>
      </c>
      <c r="DE39" s="66">
        <v>110.68978702</v>
      </c>
      <c r="DF39" s="66">
        <v>103.58381368000001</v>
      </c>
      <c r="DG39" s="66">
        <v>99.96526141999999</v>
      </c>
      <c r="DH39" s="66">
        <v>100.34551511999999</v>
      </c>
      <c r="DI39" s="66">
        <v>94.076549919999991</v>
      </c>
      <c r="DJ39" s="66">
        <v>94.564601070000009</v>
      </c>
      <c r="DK39" s="66">
        <v>97.085296169999992</v>
      </c>
      <c r="DL39" s="66">
        <v>91.027491529999992</v>
      </c>
      <c r="DM39" s="66">
        <v>90.689647149999999</v>
      </c>
      <c r="DN39" s="66">
        <v>95.445450070000007</v>
      </c>
      <c r="DO39" s="66">
        <v>97.779778960000002</v>
      </c>
      <c r="DP39" s="66">
        <v>96.868436610000003</v>
      </c>
      <c r="DQ39" s="66">
        <v>92.038359389999997</v>
      </c>
      <c r="DR39" s="66">
        <v>91.960650990000005</v>
      </c>
      <c r="DS39" s="66">
        <v>90.723996369999995</v>
      </c>
      <c r="DT39" s="66">
        <v>89.375577679999992</v>
      </c>
      <c r="DU39" s="66">
        <v>84.46742854</v>
      </c>
      <c r="DV39" s="66">
        <v>81.6403672</v>
      </c>
      <c r="DW39" s="66">
        <v>84.156233950000001</v>
      </c>
      <c r="DX39" s="66">
        <v>82.89415133</v>
      </c>
      <c r="DY39" s="66">
        <v>78.002942790000006</v>
      </c>
      <c r="DZ39" s="66">
        <v>73.595182499999993</v>
      </c>
      <c r="EA39" s="66">
        <v>73.602238319999998</v>
      </c>
      <c r="EB39" s="66">
        <v>74.520279689999995</v>
      </c>
      <c r="EC39" s="66">
        <v>69.878116239999997</v>
      </c>
      <c r="ED39" s="66">
        <v>67.515158709999994</v>
      </c>
      <c r="EE39" s="66">
        <v>68.371789039999996</v>
      </c>
      <c r="EF39" s="66">
        <v>65.796880549999997</v>
      </c>
    </row>
    <row r="40" spans="1:136">
      <c r="A40" s="65" t="s">
        <v>89</v>
      </c>
      <c r="B40" s="66">
        <v>87.608153710000011</v>
      </c>
      <c r="C40" s="66">
        <v>82.701727419999997</v>
      </c>
      <c r="D40" s="66">
        <v>82.26646543999999</v>
      </c>
      <c r="E40" s="66">
        <v>83.260224710000003</v>
      </c>
      <c r="F40" s="66">
        <v>84.623072739999998</v>
      </c>
      <c r="G40" s="66">
        <v>93.930219260000001</v>
      </c>
      <c r="H40" s="66">
        <v>94.350678110000004</v>
      </c>
      <c r="I40" s="66">
        <v>102.53813134999999</v>
      </c>
      <c r="J40" s="66">
        <v>97.240817179999993</v>
      </c>
      <c r="K40" s="66">
        <v>98.659714089999994</v>
      </c>
      <c r="L40" s="66">
        <v>95.636763000000002</v>
      </c>
      <c r="M40" s="66">
        <v>89.681405670000004</v>
      </c>
      <c r="N40" s="66">
        <v>82.940292209999996</v>
      </c>
      <c r="O40" s="66">
        <v>91.249551440000005</v>
      </c>
      <c r="P40" s="66">
        <v>81.813852060000002</v>
      </c>
      <c r="Q40" s="66">
        <v>91.990010819999995</v>
      </c>
      <c r="R40" s="66">
        <v>88.940752040000007</v>
      </c>
      <c r="S40" s="66">
        <v>90.199117870000009</v>
      </c>
      <c r="T40" s="66">
        <v>86.534543869999993</v>
      </c>
      <c r="U40" s="66">
        <v>92.160856940000002</v>
      </c>
      <c r="V40" s="66">
        <v>80.959829600000006</v>
      </c>
      <c r="W40" s="66">
        <v>90.075306389999994</v>
      </c>
      <c r="X40" s="66">
        <v>94.98638235</v>
      </c>
      <c r="Y40" s="66">
        <v>89.581237850000008</v>
      </c>
      <c r="Z40" s="66">
        <v>90.761953640000002</v>
      </c>
      <c r="AA40" s="66">
        <v>97.171190569999993</v>
      </c>
      <c r="AB40" s="66">
        <v>93.868484760000001</v>
      </c>
      <c r="AC40" s="66">
        <v>94.835945670000001</v>
      </c>
      <c r="AD40" s="66">
        <v>88.838293419999999</v>
      </c>
      <c r="AE40" s="66">
        <v>81.776335189999998</v>
      </c>
      <c r="AF40" s="66">
        <v>88.749643340000006</v>
      </c>
      <c r="AG40" s="66">
        <v>85.536510649999997</v>
      </c>
      <c r="AH40" s="66">
        <v>96.288388459999993</v>
      </c>
      <c r="AI40" s="66">
        <v>93.874856249999993</v>
      </c>
      <c r="AJ40" s="66">
        <v>98.419337130000002</v>
      </c>
      <c r="AK40" s="66">
        <v>75.504412250000001</v>
      </c>
      <c r="AL40" s="66">
        <v>73.365705140000003</v>
      </c>
      <c r="AM40" s="66">
        <v>89.500658419999993</v>
      </c>
      <c r="AN40" s="66">
        <v>93.00749866999999</v>
      </c>
      <c r="AO40" s="66">
        <v>85.824301410000004</v>
      </c>
      <c r="AP40" s="66">
        <v>81.814239749999999</v>
      </c>
      <c r="AQ40" s="66">
        <v>74.013888180000009</v>
      </c>
      <c r="AR40" s="66">
        <v>78.704181980000001</v>
      </c>
      <c r="AS40" s="66">
        <v>87.22384575000001</v>
      </c>
      <c r="AT40" s="66">
        <v>82.250055250000003</v>
      </c>
      <c r="AU40" s="66">
        <v>86.500662140000003</v>
      </c>
      <c r="AV40" s="66">
        <v>75.8450256</v>
      </c>
      <c r="AW40" s="66">
        <v>77.68573649999999</v>
      </c>
      <c r="AX40" s="66">
        <v>76.053963119999992</v>
      </c>
      <c r="AY40" s="66">
        <v>83.944327189999996</v>
      </c>
      <c r="AZ40" s="66">
        <v>85.201852709999997</v>
      </c>
      <c r="BA40" s="66">
        <v>87.720937240000012</v>
      </c>
      <c r="BB40" s="66">
        <v>84.381069089999997</v>
      </c>
      <c r="BC40" s="66">
        <v>79.699264810000003</v>
      </c>
      <c r="BD40" s="66">
        <v>80.04629559</v>
      </c>
      <c r="BE40" s="66">
        <v>83.464510450000006</v>
      </c>
      <c r="BF40" s="66">
        <v>75.348689120000003</v>
      </c>
      <c r="BG40" s="66">
        <v>80.46946002</v>
      </c>
      <c r="BH40" s="66">
        <v>87.663886410000003</v>
      </c>
      <c r="BI40" s="66">
        <v>85.301100020000007</v>
      </c>
      <c r="BJ40" s="66">
        <v>80.578511660000004</v>
      </c>
      <c r="BK40" s="66">
        <v>82.16630004000001</v>
      </c>
      <c r="BL40" s="66">
        <v>84.160758600000008</v>
      </c>
      <c r="BM40" s="66">
        <v>91.420067750000001</v>
      </c>
      <c r="BN40" s="66">
        <v>81.69551731</v>
      </c>
      <c r="BO40" s="66">
        <v>78.130377290000013</v>
      </c>
      <c r="BP40" s="66">
        <v>75.051970359999999</v>
      </c>
      <c r="BQ40" s="66">
        <v>85.567273299999997</v>
      </c>
      <c r="BR40" s="66">
        <v>83.91383214999999</v>
      </c>
      <c r="BS40" s="66">
        <v>83.158400999999998</v>
      </c>
      <c r="BT40" s="66">
        <v>79.1207134</v>
      </c>
      <c r="BU40" s="66">
        <v>81.369682869999991</v>
      </c>
      <c r="BV40" s="66">
        <v>75.93976816</v>
      </c>
      <c r="BW40" s="66">
        <v>75.250788610000001</v>
      </c>
      <c r="BX40" s="66">
        <v>75.971861390000001</v>
      </c>
      <c r="BY40" s="66">
        <v>78.21620913000001</v>
      </c>
      <c r="BZ40" s="66">
        <v>75.982974560000002</v>
      </c>
      <c r="CA40" s="66">
        <v>78.631465070000004</v>
      </c>
      <c r="CB40" s="66">
        <v>78.703593870000006</v>
      </c>
      <c r="CC40" s="66">
        <v>74.853397430000001</v>
      </c>
      <c r="CD40" s="66">
        <v>71.036787759999996</v>
      </c>
      <c r="CE40" s="66">
        <v>67.221516149999999</v>
      </c>
      <c r="CF40" s="66">
        <v>68.526739339999992</v>
      </c>
      <c r="CG40" s="66">
        <v>71.444151750000003</v>
      </c>
      <c r="CH40" s="66">
        <v>65.215474020000002</v>
      </c>
      <c r="CI40" s="66">
        <v>62.783411319999999</v>
      </c>
      <c r="CJ40" s="66">
        <v>61.777141960000002</v>
      </c>
      <c r="CK40" s="66">
        <v>61.433797730000002</v>
      </c>
      <c r="CL40" s="66">
        <v>60.381926599999993</v>
      </c>
      <c r="CM40" s="66">
        <v>63.725340379999992</v>
      </c>
      <c r="CN40" s="66">
        <v>62.568877819999997</v>
      </c>
      <c r="CO40" s="66">
        <v>63.364900960000007</v>
      </c>
      <c r="CP40" s="66">
        <v>61.523631610000002</v>
      </c>
      <c r="CQ40" s="66">
        <v>63.512252749999995</v>
      </c>
      <c r="CR40" s="66">
        <v>57.242476919999994</v>
      </c>
      <c r="CS40" s="66">
        <v>51.809994489999994</v>
      </c>
      <c r="CT40" s="66">
        <v>54.500893470000001</v>
      </c>
      <c r="CU40" s="66">
        <v>51.942831489999996</v>
      </c>
      <c r="CV40" s="66">
        <v>49.727581800000003</v>
      </c>
      <c r="CW40" s="66">
        <v>51.02019937</v>
      </c>
      <c r="CX40" s="66">
        <v>51.769150140000008</v>
      </c>
      <c r="CY40" s="66">
        <v>50.366601729999999</v>
      </c>
      <c r="CZ40" s="66">
        <v>49.606898560000005</v>
      </c>
      <c r="DA40" s="66">
        <v>50.939301990000004</v>
      </c>
      <c r="DB40" s="66">
        <v>50.072336059999998</v>
      </c>
      <c r="DC40" s="66">
        <v>50.271332360000002</v>
      </c>
      <c r="DD40" s="66">
        <v>49.18937219</v>
      </c>
      <c r="DE40" s="66">
        <v>47.832579129999999</v>
      </c>
      <c r="DF40" s="66">
        <v>46.405676839999998</v>
      </c>
      <c r="DG40" s="66">
        <v>44.376896829999993</v>
      </c>
      <c r="DH40" s="66">
        <v>47.136727999999998</v>
      </c>
      <c r="DI40" s="66">
        <v>49.216918620000001</v>
      </c>
      <c r="DJ40" s="66">
        <v>46.998018569999999</v>
      </c>
      <c r="DK40" s="66">
        <v>44.36721386</v>
      </c>
      <c r="DL40" s="66">
        <v>45.687627790000008</v>
      </c>
      <c r="DM40" s="66">
        <v>42.304379670000003</v>
      </c>
      <c r="DN40" s="66">
        <v>44.754969880000004</v>
      </c>
      <c r="DO40" s="66">
        <v>43.306024289999996</v>
      </c>
      <c r="DP40" s="66">
        <v>42.009150560000002</v>
      </c>
      <c r="DQ40" s="66">
        <v>40.195382520000003</v>
      </c>
      <c r="DR40" s="66">
        <v>40.580725450000003</v>
      </c>
      <c r="DS40" s="66">
        <v>38.448805560000004</v>
      </c>
      <c r="DT40" s="66">
        <v>40.167090039999998</v>
      </c>
      <c r="DU40" s="66">
        <v>40.611622279999999</v>
      </c>
      <c r="DV40" s="66">
        <v>37.171010559999999</v>
      </c>
      <c r="DW40" s="66">
        <v>38.44370808</v>
      </c>
      <c r="DX40" s="66">
        <v>37.021935249999999</v>
      </c>
      <c r="DY40" s="66">
        <v>35.04319864</v>
      </c>
      <c r="DZ40" s="66">
        <v>36.177314930000001</v>
      </c>
      <c r="EA40" s="66">
        <v>33.578521450000004</v>
      </c>
      <c r="EB40" s="66">
        <v>34.828459379999998</v>
      </c>
      <c r="EC40" s="66">
        <v>31.263499540000002</v>
      </c>
      <c r="ED40" s="66">
        <v>32.755341430000001</v>
      </c>
      <c r="EE40" s="66">
        <v>30.536146979999998</v>
      </c>
      <c r="EF40" s="66">
        <v>29.662160889999999</v>
      </c>
    </row>
    <row r="41" spans="1:136">
      <c r="A41" s="65" t="s">
        <v>90</v>
      </c>
      <c r="B41" s="66">
        <v>191.98524399000001</v>
      </c>
      <c r="C41" s="66">
        <v>173.99409761000001</v>
      </c>
      <c r="D41" s="66">
        <v>183.7487716</v>
      </c>
      <c r="E41" s="66">
        <v>188.83657735000003</v>
      </c>
      <c r="F41" s="66">
        <v>197.08498909000002</v>
      </c>
      <c r="G41" s="66">
        <v>219.19859357000001</v>
      </c>
      <c r="H41" s="66">
        <v>201.95783038999997</v>
      </c>
      <c r="I41" s="66">
        <v>198.96093708000001</v>
      </c>
      <c r="J41" s="66">
        <v>185.03113194000002</v>
      </c>
      <c r="K41" s="66">
        <v>180.63650274</v>
      </c>
      <c r="L41" s="66">
        <v>182.23531568000001</v>
      </c>
      <c r="M41" s="66">
        <v>182.96695632000001</v>
      </c>
      <c r="N41" s="66">
        <v>205.27169097999999</v>
      </c>
      <c r="O41" s="66">
        <v>198.79978155000001</v>
      </c>
      <c r="P41" s="66">
        <v>194.71681956000003</v>
      </c>
      <c r="Q41" s="66">
        <v>180.04416963</v>
      </c>
      <c r="R41" s="66">
        <v>176.05916091999998</v>
      </c>
      <c r="S41" s="66">
        <v>188.78288703999999</v>
      </c>
      <c r="T41" s="66">
        <v>193.56165949999999</v>
      </c>
      <c r="U41" s="66">
        <v>198.63891100000001</v>
      </c>
      <c r="V41" s="66">
        <v>195.33760002999998</v>
      </c>
      <c r="W41" s="66">
        <v>186.31179044000001</v>
      </c>
      <c r="X41" s="66">
        <v>183.91361143999998</v>
      </c>
      <c r="Y41" s="66">
        <v>180.22482793</v>
      </c>
      <c r="Z41" s="66">
        <v>178.00962622</v>
      </c>
      <c r="AA41" s="66">
        <v>181.8663257</v>
      </c>
      <c r="AB41" s="66">
        <v>183.50969806999998</v>
      </c>
      <c r="AC41" s="66">
        <v>180.40890776999998</v>
      </c>
      <c r="AD41" s="66">
        <v>181.73256393</v>
      </c>
      <c r="AE41" s="66">
        <v>183.76824171999999</v>
      </c>
      <c r="AF41" s="66">
        <v>175.91116604000001</v>
      </c>
      <c r="AG41" s="66">
        <v>179.96724962000002</v>
      </c>
      <c r="AH41" s="66">
        <v>176.23538246000001</v>
      </c>
      <c r="AI41" s="66">
        <v>173.11998543000001</v>
      </c>
      <c r="AJ41" s="66">
        <v>178.70520766999999</v>
      </c>
      <c r="AK41" s="66">
        <v>169.20287980000001</v>
      </c>
      <c r="AL41" s="66">
        <v>178.61154399000003</v>
      </c>
      <c r="AM41" s="66">
        <v>170.23641318</v>
      </c>
      <c r="AN41" s="66">
        <v>172.91233680000002</v>
      </c>
      <c r="AO41" s="66">
        <v>171.15918763000002</v>
      </c>
      <c r="AP41" s="66">
        <v>175.21400690999999</v>
      </c>
      <c r="AQ41" s="66">
        <v>173.74724246000002</v>
      </c>
      <c r="AR41" s="66">
        <v>172.14716046000001</v>
      </c>
      <c r="AS41" s="66">
        <v>163.69878086</v>
      </c>
      <c r="AT41" s="66">
        <v>161.53887946999998</v>
      </c>
      <c r="AU41" s="66">
        <v>167.7848693</v>
      </c>
      <c r="AV41" s="66">
        <v>176.13921423000002</v>
      </c>
      <c r="AW41" s="66">
        <v>168.65998231</v>
      </c>
      <c r="AX41" s="66">
        <v>172.81328562000002</v>
      </c>
      <c r="AY41" s="66">
        <v>166.73318918999999</v>
      </c>
      <c r="AZ41" s="66">
        <v>171.61706794</v>
      </c>
      <c r="BA41" s="66">
        <v>172.34205838</v>
      </c>
      <c r="BB41" s="66">
        <v>166.54497413999999</v>
      </c>
      <c r="BC41" s="66">
        <v>168.03202529000001</v>
      </c>
      <c r="BD41" s="66">
        <v>167.83433912000004</v>
      </c>
      <c r="BE41" s="66">
        <v>155.15383751000002</v>
      </c>
      <c r="BF41" s="66">
        <v>165.07296417000001</v>
      </c>
      <c r="BG41" s="66">
        <v>156.11683381</v>
      </c>
      <c r="BH41" s="66">
        <v>164.53239255999998</v>
      </c>
      <c r="BI41" s="66">
        <v>155.53189603000001</v>
      </c>
      <c r="BJ41" s="66">
        <v>158.64310798</v>
      </c>
      <c r="BK41" s="66">
        <v>169.32308800999999</v>
      </c>
      <c r="BL41" s="66">
        <v>169.96996775</v>
      </c>
      <c r="BM41" s="66">
        <v>147.05097581999999</v>
      </c>
      <c r="BN41" s="66">
        <v>154.26308603000001</v>
      </c>
      <c r="BO41" s="66">
        <v>150.41455748999999</v>
      </c>
      <c r="BP41" s="66">
        <v>145.50946421</v>
      </c>
      <c r="BQ41" s="66">
        <v>156.7529409</v>
      </c>
      <c r="BR41" s="66">
        <v>151.31154684000001</v>
      </c>
      <c r="BS41" s="66">
        <v>150.92483215000001</v>
      </c>
      <c r="BT41" s="66">
        <v>144.99963288999999</v>
      </c>
      <c r="BU41" s="66">
        <v>142.19441823</v>
      </c>
      <c r="BV41" s="66">
        <v>146.87794123</v>
      </c>
      <c r="BW41" s="66">
        <v>143.99981321999999</v>
      </c>
      <c r="BX41" s="66">
        <v>144.44098324000001</v>
      </c>
      <c r="BY41" s="66">
        <v>146.56931309999999</v>
      </c>
      <c r="BZ41" s="66">
        <v>146.05892501</v>
      </c>
      <c r="CA41" s="66">
        <v>142.79465618999998</v>
      </c>
      <c r="CB41" s="66">
        <v>141.68196414000002</v>
      </c>
      <c r="CC41" s="66">
        <v>143.18180212000001</v>
      </c>
      <c r="CD41" s="66">
        <v>145.64879113999999</v>
      </c>
      <c r="CE41" s="66">
        <v>140.36980166999999</v>
      </c>
      <c r="CF41" s="66">
        <v>145.95371179</v>
      </c>
      <c r="CG41" s="66">
        <v>140.48422929</v>
      </c>
      <c r="CH41" s="66">
        <v>143.44678403</v>
      </c>
      <c r="CI41" s="66">
        <v>140.98999422</v>
      </c>
      <c r="CJ41" s="66">
        <v>139.72401955000001</v>
      </c>
      <c r="CK41" s="66">
        <v>138.30926915999999</v>
      </c>
      <c r="CL41" s="66">
        <v>133.71124513000001</v>
      </c>
      <c r="CM41" s="66">
        <v>147.21684830000001</v>
      </c>
      <c r="CN41" s="66">
        <v>151.48597552999999</v>
      </c>
      <c r="CO41" s="66">
        <v>152.55019535</v>
      </c>
      <c r="CP41" s="66">
        <v>143.05334661000001</v>
      </c>
      <c r="CQ41" s="66">
        <v>139.97223066999999</v>
      </c>
      <c r="CR41" s="66">
        <v>136.13112816999998</v>
      </c>
      <c r="CS41" s="66">
        <v>129.14311966</v>
      </c>
      <c r="CT41" s="66">
        <v>133.20643497999998</v>
      </c>
      <c r="CU41" s="66">
        <v>137.32483015000003</v>
      </c>
      <c r="CV41" s="66">
        <v>135.83821664999999</v>
      </c>
      <c r="CW41" s="66">
        <v>145.96515041999999</v>
      </c>
      <c r="CX41" s="66">
        <v>134.75489863000001</v>
      </c>
      <c r="CY41" s="66">
        <v>138.47633010999999</v>
      </c>
      <c r="CZ41" s="66">
        <v>128.42254911000001</v>
      </c>
      <c r="DA41" s="66">
        <v>133.17060839999999</v>
      </c>
      <c r="DB41" s="66">
        <v>134.11567686000001</v>
      </c>
      <c r="DC41" s="66">
        <v>140.02858533999998</v>
      </c>
      <c r="DD41" s="66">
        <v>134.95294465999999</v>
      </c>
      <c r="DE41" s="66">
        <v>133.81178887999999</v>
      </c>
      <c r="DF41" s="66">
        <v>126.01893155</v>
      </c>
      <c r="DG41" s="66">
        <v>123.29559460999999</v>
      </c>
      <c r="DH41" s="66">
        <v>130.30578298</v>
      </c>
      <c r="DI41" s="66">
        <v>133.57572353</v>
      </c>
      <c r="DJ41" s="66">
        <v>132.15883994000001</v>
      </c>
      <c r="DK41" s="66">
        <v>120.10091034</v>
      </c>
      <c r="DL41" s="66">
        <v>118.81467250999999</v>
      </c>
      <c r="DM41" s="66">
        <v>114.50515009</v>
      </c>
      <c r="DN41" s="66">
        <v>118.03293718</v>
      </c>
      <c r="DO41" s="66">
        <v>106.90890045</v>
      </c>
      <c r="DP41" s="66">
        <v>114.41289997999999</v>
      </c>
      <c r="DQ41" s="66">
        <v>116.73057195</v>
      </c>
      <c r="DR41" s="66">
        <v>114.11147491000001</v>
      </c>
      <c r="DS41" s="66">
        <v>112.56705485000001</v>
      </c>
      <c r="DT41" s="66">
        <v>112.32524975</v>
      </c>
      <c r="DU41" s="66">
        <v>121.40817412999999</v>
      </c>
      <c r="DV41" s="66">
        <v>112.04227637</v>
      </c>
      <c r="DW41" s="66">
        <v>107.11359088</v>
      </c>
      <c r="DX41" s="66">
        <v>102.50727633999999</v>
      </c>
      <c r="DY41" s="66">
        <v>101.31118334999999</v>
      </c>
      <c r="DZ41" s="66">
        <v>101.81300823999999</v>
      </c>
      <c r="EA41" s="66">
        <v>98.581604659999996</v>
      </c>
      <c r="EB41" s="66">
        <v>94.515783909999996</v>
      </c>
      <c r="EC41" s="66">
        <v>91.568373679999993</v>
      </c>
      <c r="ED41" s="66">
        <v>91.348986840000009</v>
      </c>
      <c r="EE41" s="66">
        <v>88.723759630000004</v>
      </c>
      <c r="EF41" s="66">
        <v>84.365346200000005</v>
      </c>
    </row>
    <row r="42" spans="1:136">
      <c r="A42" s="65" t="s">
        <v>91</v>
      </c>
      <c r="B42" s="66">
        <v>235.65810257999999</v>
      </c>
      <c r="C42" s="66">
        <v>240.70893782000002</v>
      </c>
      <c r="D42" s="66">
        <v>246.86652407</v>
      </c>
      <c r="E42" s="66">
        <v>235.39956280000001</v>
      </c>
      <c r="F42" s="66">
        <v>230.45335130000001</v>
      </c>
      <c r="G42" s="66">
        <v>214.32688360000003</v>
      </c>
      <c r="H42" s="66">
        <v>233.33706612999998</v>
      </c>
      <c r="I42" s="66">
        <v>212.14391208000001</v>
      </c>
      <c r="J42" s="66">
        <v>216.79779248999998</v>
      </c>
      <c r="K42" s="66">
        <v>194.99095369000003</v>
      </c>
      <c r="L42" s="66">
        <v>217.02209403000001</v>
      </c>
      <c r="M42" s="66">
        <v>220.54454339</v>
      </c>
      <c r="N42" s="66">
        <v>203.34707082</v>
      </c>
      <c r="O42" s="66">
        <v>208.91916129999998</v>
      </c>
      <c r="P42" s="66">
        <v>213.76216700000001</v>
      </c>
      <c r="Q42" s="66">
        <v>210.15721614</v>
      </c>
      <c r="R42" s="66">
        <v>211.00468726</v>
      </c>
      <c r="S42" s="66">
        <v>194.30303824999999</v>
      </c>
      <c r="T42" s="66">
        <v>205.86536687</v>
      </c>
      <c r="U42" s="66">
        <v>204.22292053000001</v>
      </c>
      <c r="V42" s="66">
        <v>220.74995450999998</v>
      </c>
      <c r="W42" s="66">
        <v>207.86980709999997</v>
      </c>
      <c r="X42" s="66">
        <v>213.28362587999999</v>
      </c>
      <c r="Y42" s="66">
        <v>217.22415395000002</v>
      </c>
      <c r="Z42" s="66">
        <v>209.96151429</v>
      </c>
      <c r="AA42" s="66">
        <v>194.45746373</v>
      </c>
      <c r="AB42" s="66">
        <v>198.76640594</v>
      </c>
      <c r="AC42" s="66">
        <v>202.1890362</v>
      </c>
      <c r="AD42" s="66">
        <v>213.35470885999999</v>
      </c>
      <c r="AE42" s="66">
        <v>193.23287203999999</v>
      </c>
      <c r="AF42" s="66">
        <v>207.3816372</v>
      </c>
      <c r="AG42" s="66">
        <v>205.47331895000002</v>
      </c>
      <c r="AH42" s="66">
        <v>198.66028206999999</v>
      </c>
      <c r="AI42" s="66">
        <v>180.6611699</v>
      </c>
      <c r="AJ42" s="66">
        <v>194.0811965</v>
      </c>
      <c r="AK42" s="66">
        <v>186.76385169999998</v>
      </c>
      <c r="AL42" s="66">
        <v>195.60475026</v>
      </c>
      <c r="AM42" s="66">
        <v>184.05595678</v>
      </c>
      <c r="AN42" s="66">
        <v>182.52010900000002</v>
      </c>
      <c r="AO42" s="66">
        <v>188.54565027000001</v>
      </c>
      <c r="AP42" s="66">
        <v>192.66318187000002</v>
      </c>
      <c r="AQ42" s="66">
        <v>186.77620049000001</v>
      </c>
      <c r="AR42" s="66">
        <v>182.78511653999999</v>
      </c>
      <c r="AS42" s="66">
        <v>183.02621625999998</v>
      </c>
      <c r="AT42" s="66">
        <v>182.82517712000001</v>
      </c>
      <c r="AU42" s="66">
        <v>175.79151887</v>
      </c>
      <c r="AV42" s="66">
        <v>177.27262849000002</v>
      </c>
      <c r="AW42" s="66">
        <v>181.18501543000002</v>
      </c>
      <c r="AX42" s="66">
        <v>176.24580450000002</v>
      </c>
      <c r="AY42" s="66">
        <v>175.15889587000001</v>
      </c>
      <c r="AZ42" s="66">
        <v>179.30427079999998</v>
      </c>
      <c r="BA42" s="66">
        <v>182.93917945999999</v>
      </c>
      <c r="BB42" s="66">
        <v>181.80873477</v>
      </c>
      <c r="BC42" s="66">
        <v>161.1286131</v>
      </c>
      <c r="BD42" s="66">
        <v>176.77311918000001</v>
      </c>
      <c r="BE42" s="66">
        <v>174.45428201999999</v>
      </c>
      <c r="BF42" s="66">
        <v>183.93444044999998</v>
      </c>
      <c r="BG42" s="66">
        <v>172.09752692999999</v>
      </c>
      <c r="BH42" s="66">
        <v>178.00773511</v>
      </c>
      <c r="BI42" s="66">
        <v>187.14759873999998</v>
      </c>
      <c r="BJ42" s="66">
        <v>172.12980891000001</v>
      </c>
      <c r="BK42" s="66">
        <v>176.05216884999999</v>
      </c>
      <c r="BL42" s="66">
        <v>180.63914352</v>
      </c>
      <c r="BM42" s="66">
        <v>187.00544095000001</v>
      </c>
      <c r="BN42" s="66">
        <v>179.36065258000002</v>
      </c>
      <c r="BO42" s="66">
        <v>176.97746916</v>
      </c>
      <c r="BP42" s="66">
        <v>190.82162199999999</v>
      </c>
      <c r="BQ42" s="66">
        <v>187.66487204999999</v>
      </c>
      <c r="BR42" s="66">
        <v>177.76069247999999</v>
      </c>
      <c r="BS42" s="66">
        <v>170.28995777</v>
      </c>
      <c r="BT42" s="66">
        <v>170.55783144999998</v>
      </c>
      <c r="BU42" s="66">
        <v>182.69355324</v>
      </c>
      <c r="BV42" s="66">
        <v>185.68717219000001</v>
      </c>
      <c r="BW42" s="66">
        <v>175.34315301999999</v>
      </c>
      <c r="BX42" s="66">
        <v>193.02000444999999</v>
      </c>
      <c r="BY42" s="66">
        <v>195.95796102000003</v>
      </c>
      <c r="BZ42" s="66">
        <v>193.42818829999999</v>
      </c>
      <c r="CA42" s="66">
        <v>183.90146206</v>
      </c>
      <c r="CB42" s="66">
        <v>186.97347302</v>
      </c>
      <c r="CC42" s="66">
        <v>189.17977808000001</v>
      </c>
      <c r="CD42" s="66">
        <v>194.76805576000001</v>
      </c>
      <c r="CE42" s="66">
        <v>185.56902603</v>
      </c>
      <c r="CF42" s="66">
        <v>197.23078394999999</v>
      </c>
      <c r="CG42" s="66">
        <v>187.13295090000003</v>
      </c>
      <c r="CH42" s="66">
        <v>198.50584377999999</v>
      </c>
      <c r="CI42" s="66">
        <v>194.40612295</v>
      </c>
      <c r="CJ42" s="66">
        <v>211.18354547000001</v>
      </c>
      <c r="CK42" s="66">
        <v>205.30076685</v>
      </c>
      <c r="CL42" s="66">
        <v>208.84271858</v>
      </c>
      <c r="CM42" s="66">
        <v>201.71153019000002</v>
      </c>
      <c r="CN42" s="66">
        <v>206.19711344000001</v>
      </c>
      <c r="CO42" s="66">
        <v>208.29388484</v>
      </c>
      <c r="CP42" s="66">
        <v>203.99527707999999</v>
      </c>
      <c r="CQ42" s="66">
        <v>192.51627458000002</v>
      </c>
      <c r="CR42" s="66">
        <v>209.75190557999997</v>
      </c>
      <c r="CS42" s="66">
        <v>216.96655809999999</v>
      </c>
      <c r="CT42" s="66">
        <v>204.21927295</v>
      </c>
      <c r="CU42" s="66">
        <v>185.85219051000001</v>
      </c>
      <c r="CV42" s="66">
        <v>201.02244287000002</v>
      </c>
      <c r="CW42" s="66">
        <v>208.38164900999999</v>
      </c>
      <c r="CX42" s="66">
        <v>205.56100096</v>
      </c>
      <c r="CY42" s="66">
        <v>185.23318143</v>
      </c>
      <c r="CZ42" s="66">
        <v>190.78522097999999</v>
      </c>
      <c r="DA42" s="66">
        <v>193.33253745000002</v>
      </c>
      <c r="DB42" s="66">
        <v>198.79862301</v>
      </c>
      <c r="DC42" s="66">
        <v>184.65756440000001</v>
      </c>
      <c r="DD42" s="66">
        <v>192.00540219000001</v>
      </c>
      <c r="DE42" s="66">
        <v>203.46499051999999</v>
      </c>
      <c r="DF42" s="66">
        <v>198.28741934999999</v>
      </c>
      <c r="DG42" s="66">
        <v>185.80624842999998</v>
      </c>
      <c r="DH42" s="66">
        <v>192.65526101</v>
      </c>
      <c r="DI42" s="66">
        <v>192.8800761</v>
      </c>
      <c r="DJ42" s="66">
        <v>192.47974715999999</v>
      </c>
      <c r="DK42" s="66">
        <v>177.02623133</v>
      </c>
      <c r="DL42" s="66">
        <v>181.65532665999999</v>
      </c>
      <c r="DM42" s="66">
        <v>179.91326470000001</v>
      </c>
      <c r="DN42" s="66">
        <v>174.58531944000001</v>
      </c>
      <c r="DO42" s="66">
        <v>167.89544009000002</v>
      </c>
      <c r="DP42" s="66">
        <v>179.41916061000001</v>
      </c>
      <c r="DQ42" s="66">
        <v>170.47262608</v>
      </c>
      <c r="DR42" s="66">
        <v>171.13222630000001</v>
      </c>
      <c r="DS42" s="66">
        <v>156.84580900999998</v>
      </c>
      <c r="DT42" s="66">
        <v>160.36050033000001</v>
      </c>
      <c r="DU42" s="66">
        <v>157.67236965000001</v>
      </c>
      <c r="DV42" s="66">
        <v>160.47225500000002</v>
      </c>
      <c r="DW42" s="66">
        <v>148.41780024000002</v>
      </c>
      <c r="DX42" s="66">
        <v>161.70288965</v>
      </c>
      <c r="DY42" s="66">
        <v>159.99377620999999</v>
      </c>
      <c r="DZ42" s="66">
        <v>142.82030195000002</v>
      </c>
      <c r="EA42" s="66">
        <v>129.06804461000002</v>
      </c>
      <c r="EB42" s="66">
        <v>143.26114792999999</v>
      </c>
      <c r="EC42" s="66">
        <v>136.29032882000001</v>
      </c>
      <c r="ED42" s="66">
        <v>133.79909211</v>
      </c>
      <c r="EE42" s="66">
        <v>127.38991633999998</v>
      </c>
      <c r="EF42" s="66">
        <v>136.76674417999999</v>
      </c>
    </row>
    <row r="43" spans="1:136">
      <c r="A43" s="65" t="s">
        <v>92</v>
      </c>
      <c r="B43" s="66">
        <v>340.10594199999997</v>
      </c>
      <c r="C43" s="66">
        <v>359.55380951999996</v>
      </c>
      <c r="D43" s="66">
        <v>347.60159256999998</v>
      </c>
      <c r="E43" s="66">
        <v>356.87638448999996</v>
      </c>
      <c r="F43" s="66">
        <v>357.70955207999998</v>
      </c>
      <c r="G43" s="66">
        <v>324.25929683999999</v>
      </c>
      <c r="H43" s="66">
        <v>328.03628434999996</v>
      </c>
      <c r="I43" s="66">
        <v>317.12329287</v>
      </c>
      <c r="J43" s="66">
        <v>332.68241383999998</v>
      </c>
      <c r="K43" s="66">
        <v>328.52813025</v>
      </c>
      <c r="L43" s="66">
        <v>344.83757148999996</v>
      </c>
      <c r="M43" s="66">
        <v>335.75839668000003</v>
      </c>
      <c r="N43" s="66">
        <v>336.81296511000005</v>
      </c>
      <c r="O43" s="66">
        <v>331.40526170999999</v>
      </c>
      <c r="P43" s="66">
        <v>324.10072405000005</v>
      </c>
      <c r="Q43" s="66">
        <v>316.45139506999999</v>
      </c>
      <c r="R43" s="66">
        <v>300.81785084000001</v>
      </c>
      <c r="S43" s="66">
        <v>316.06337030999998</v>
      </c>
      <c r="T43" s="66">
        <v>322.5532551</v>
      </c>
      <c r="U43" s="66">
        <v>305.35835467000004</v>
      </c>
      <c r="V43" s="66">
        <v>301.1340826</v>
      </c>
      <c r="W43" s="66">
        <v>299.06598434</v>
      </c>
      <c r="X43" s="66">
        <v>309.41758033999997</v>
      </c>
      <c r="Y43" s="66">
        <v>316.25492835</v>
      </c>
      <c r="Z43" s="66">
        <v>308.32093029999999</v>
      </c>
      <c r="AA43" s="66">
        <v>300.39304591999996</v>
      </c>
      <c r="AB43" s="66">
        <v>300.69838922999998</v>
      </c>
      <c r="AC43" s="66">
        <v>294.50864365000001</v>
      </c>
      <c r="AD43" s="66">
        <v>279.71011747</v>
      </c>
      <c r="AE43" s="66">
        <v>290.58637737000004</v>
      </c>
      <c r="AF43" s="66">
        <v>292.80179246</v>
      </c>
      <c r="AG43" s="66">
        <v>284.58534023999999</v>
      </c>
      <c r="AH43" s="66">
        <v>273.93005161000002</v>
      </c>
      <c r="AI43" s="66">
        <v>264.72511793000001</v>
      </c>
      <c r="AJ43" s="66">
        <v>270.70165890999999</v>
      </c>
      <c r="AK43" s="66">
        <v>281.78257246999999</v>
      </c>
      <c r="AL43" s="66">
        <v>264.82802746999999</v>
      </c>
      <c r="AM43" s="66">
        <v>263.07438184</v>
      </c>
      <c r="AN43" s="66">
        <v>252.37850664999999</v>
      </c>
      <c r="AO43" s="66">
        <v>252.58160638000001</v>
      </c>
      <c r="AP43" s="66">
        <v>269.23031873000002</v>
      </c>
      <c r="AQ43" s="66">
        <v>265.74775651000004</v>
      </c>
      <c r="AR43" s="66">
        <v>269.08217360999998</v>
      </c>
      <c r="AS43" s="66">
        <v>259.93108458999995</v>
      </c>
      <c r="AT43" s="66">
        <v>267.21976990000002</v>
      </c>
      <c r="AU43" s="66">
        <v>262.07092978999998</v>
      </c>
      <c r="AV43" s="66">
        <v>267.07909669000003</v>
      </c>
      <c r="AW43" s="66">
        <v>249.52523567999998</v>
      </c>
      <c r="AX43" s="66">
        <v>257.54561295000002</v>
      </c>
      <c r="AY43" s="66">
        <v>247.88628915999999</v>
      </c>
      <c r="AZ43" s="66">
        <v>254.03720724000001</v>
      </c>
      <c r="BA43" s="66">
        <v>256.52862331</v>
      </c>
      <c r="BB43" s="66">
        <v>250.31636885</v>
      </c>
      <c r="BC43" s="66">
        <v>242.86330131</v>
      </c>
      <c r="BD43" s="66">
        <v>243.61137658000001</v>
      </c>
      <c r="BE43" s="66">
        <v>257.68998529999999</v>
      </c>
      <c r="BF43" s="66">
        <v>253.27178631000001</v>
      </c>
      <c r="BG43" s="66">
        <v>253.32110134999999</v>
      </c>
      <c r="BH43" s="66">
        <v>239.87651968</v>
      </c>
      <c r="BI43" s="66">
        <v>240.03766185999999</v>
      </c>
      <c r="BJ43" s="66">
        <v>240.53510173999999</v>
      </c>
      <c r="BK43" s="66">
        <v>242.75533295000002</v>
      </c>
      <c r="BL43" s="66">
        <v>257.74185717</v>
      </c>
      <c r="BM43" s="66">
        <v>260.28605223</v>
      </c>
      <c r="BN43" s="66">
        <v>252.12798475</v>
      </c>
      <c r="BO43" s="66">
        <v>260.4108559</v>
      </c>
      <c r="BP43" s="66">
        <v>248.00691870999998</v>
      </c>
      <c r="BQ43" s="66">
        <v>247.33588208</v>
      </c>
      <c r="BR43" s="66">
        <v>261.98733270999998</v>
      </c>
      <c r="BS43" s="66">
        <v>259.92211757999996</v>
      </c>
      <c r="BT43" s="66">
        <v>252.58655389</v>
      </c>
      <c r="BU43" s="66">
        <v>253.34027391999999</v>
      </c>
      <c r="BV43" s="66">
        <v>250.69891974000001</v>
      </c>
      <c r="BW43" s="66">
        <v>240.90255136000002</v>
      </c>
      <c r="BX43" s="66">
        <v>244.08851795000001</v>
      </c>
      <c r="BY43" s="66">
        <v>230.03898863000001</v>
      </c>
      <c r="BZ43" s="66">
        <v>228.99519998</v>
      </c>
      <c r="CA43" s="66">
        <v>235.25404000000003</v>
      </c>
      <c r="CB43" s="66">
        <v>238.15526795</v>
      </c>
      <c r="CC43" s="66">
        <v>233.97325286999998</v>
      </c>
      <c r="CD43" s="66">
        <v>240.54154726000002</v>
      </c>
      <c r="CE43" s="66">
        <v>233.81723544000002</v>
      </c>
      <c r="CF43" s="66">
        <v>247.54923321999999</v>
      </c>
      <c r="CG43" s="66">
        <v>243.30625767000001</v>
      </c>
      <c r="CH43" s="66">
        <v>238.69206727</v>
      </c>
      <c r="CI43" s="66">
        <v>233.78226812</v>
      </c>
      <c r="CJ43" s="66">
        <v>229.41922908000001</v>
      </c>
      <c r="CK43" s="66">
        <v>230.50159115</v>
      </c>
      <c r="CL43" s="66">
        <v>226.11674169</v>
      </c>
      <c r="CM43" s="66">
        <v>230.33260494999999</v>
      </c>
      <c r="CN43" s="66">
        <v>221.60898327999999</v>
      </c>
      <c r="CO43" s="66">
        <v>223.47353968000002</v>
      </c>
      <c r="CP43" s="66">
        <v>218.07028889999998</v>
      </c>
      <c r="CQ43" s="66">
        <v>210.33895943000002</v>
      </c>
      <c r="CR43" s="66">
        <v>212.50913727</v>
      </c>
      <c r="CS43" s="66">
        <v>204.20815976</v>
      </c>
      <c r="CT43" s="66">
        <v>211.24957504</v>
      </c>
      <c r="CU43" s="66">
        <v>202.00619072999999</v>
      </c>
      <c r="CV43" s="66">
        <v>208.74930388000001</v>
      </c>
      <c r="CW43" s="66">
        <v>206.08414925</v>
      </c>
      <c r="CX43" s="66">
        <v>204.96012708000001</v>
      </c>
      <c r="CY43" s="66">
        <v>197.15366026999999</v>
      </c>
      <c r="CZ43" s="66">
        <v>207.42437106</v>
      </c>
      <c r="DA43" s="66">
        <v>214.72920173</v>
      </c>
      <c r="DB43" s="66">
        <v>206.93801736</v>
      </c>
      <c r="DC43" s="66">
        <v>213.13659057000001</v>
      </c>
      <c r="DD43" s="66">
        <v>210.15654708</v>
      </c>
      <c r="DE43" s="66">
        <v>205.93060832</v>
      </c>
      <c r="DF43" s="66">
        <v>207.46371002999999</v>
      </c>
      <c r="DG43" s="66">
        <v>198.94647413000001</v>
      </c>
      <c r="DH43" s="66">
        <v>200.53883721</v>
      </c>
      <c r="DI43" s="66">
        <v>191.6047562</v>
      </c>
      <c r="DJ43" s="66">
        <v>183.1947423</v>
      </c>
      <c r="DK43" s="66">
        <v>180.59716660000001</v>
      </c>
      <c r="DL43" s="66">
        <v>180.80392462</v>
      </c>
      <c r="DM43" s="66">
        <v>179.90805582000002</v>
      </c>
      <c r="DN43" s="66">
        <v>188.60193289</v>
      </c>
      <c r="DO43" s="66">
        <v>175.7276699</v>
      </c>
      <c r="DP43" s="66">
        <v>173.68698860000001</v>
      </c>
      <c r="DQ43" s="66">
        <v>174.70102359000001</v>
      </c>
      <c r="DR43" s="66">
        <v>165.2252684</v>
      </c>
      <c r="DS43" s="66">
        <v>167.62974840999999</v>
      </c>
      <c r="DT43" s="66">
        <v>158.7711438</v>
      </c>
      <c r="DU43" s="66">
        <v>164.11984219999999</v>
      </c>
      <c r="DV43" s="66">
        <v>157.32536529999999</v>
      </c>
      <c r="DW43" s="66">
        <v>160.59372891999999</v>
      </c>
      <c r="DX43" s="66">
        <v>154.1975238</v>
      </c>
      <c r="DY43" s="66">
        <v>147.31280239</v>
      </c>
      <c r="DZ43" s="66">
        <v>147.69319380000002</v>
      </c>
      <c r="EA43" s="66">
        <v>150.6282061</v>
      </c>
      <c r="EB43" s="66">
        <v>145.72963559999999</v>
      </c>
      <c r="EC43" s="66">
        <v>137.57633799999999</v>
      </c>
      <c r="ED43" s="66">
        <v>132.50414910000001</v>
      </c>
      <c r="EE43" s="66">
        <v>132.07510880000001</v>
      </c>
      <c r="EF43" s="66">
        <v>128.82093200000003</v>
      </c>
    </row>
    <row r="44" spans="1:136">
      <c r="A44" s="65" t="s">
        <v>93</v>
      </c>
      <c r="B44" s="66">
        <v>50.591743030000004</v>
      </c>
      <c r="C44" s="66">
        <v>50.796809240000002</v>
      </c>
      <c r="D44" s="66">
        <v>49.964954820000003</v>
      </c>
      <c r="E44" s="66">
        <v>41.476648530000006</v>
      </c>
      <c r="F44" s="66">
        <v>39.648007129999996</v>
      </c>
      <c r="G44" s="66">
        <v>35.678183310000001</v>
      </c>
      <c r="H44" s="66">
        <v>41.07178596</v>
      </c>
      <c r="I44" s="66">
        <v>42.09093378</v>
      </c>
      <c r="J44" s="66">
        <v>45.773796490000002</v>
      </c>
      <c r="K44" s="66">
        <v>46.088706819999999</v>
      </c>
      <c r="L44" s="66">
        <v>40.992410219999996</v>
      </c>
      <c r="M44" s="66">
        <v>44.608568600000005</v>
      </c>
      <c r="N44" s="66">
        <v>45.330310900000001</v>
      </c>
      <c r="O44" s="66">
        <v>40.224870330000002</v>
      </c>
      <c r="P44" s="66">
        <v>43.667362659999995</v>
      </c>
      <c r="Q44" s="66">
        <v>38.658832969999999</v>
      </c>
      <c r="R44" s="66">
        <v>38.03400671</v>
      </c>
      <c r="S44" s="66">
        <v>45.084773139999996</v>
      </c>
      <c r="T44" s="66">
        <v>39.457376410000002</v>
      </c>
      <c r="U44" s="66">
        <v>45.659834670000002</v>
      </c>
      <c r="V44" s="66">
        <v>39.905797129999996</v>
      </c>
      <c r="W44" s="66">
        <v>37.315180529999999</v>
      </c>
      <c r="X44" s="66">
        <v>38.655308059999996</v>
      </c>
      <c r="Y44" s="66">
        <v>39.581100759999998</v>
      </c>
      <c r="Z44" s="66">
        <v>46.306309370000001</v>
      </c>
      <c r="AA44" s="66">
        <v>43.924310140000003</v>
      </c>
      <c r="AB44" s="66">
        <v>43.755568539999999</v>
      </c>
      <c r="AC44" s="66">
        <v>38.587775919999999</v>
      </c>
      <c r="AD44" s="66">
        <v>36.86984571</v>
      </c>
      <c r="AE44" s="66">
        <v>43.144963300000001</v>
      </c>
      <c r="AF44" s="66">
        <v>35.342053149999998</v>
      </c>
      <c r="AG44" s="66">
        <v>36.96660078</v>
      </c>
      <c r="AH44" s="66">
        <v>41.536050580000001</v>
      </c>
      <c r="AI44" s="66">
        <v>40.273390919999997</v>
      </c>
      <c r="AJ44" s="66">
        <v>37.565741080000002</v>
      </c>
      <c r="AK44" s="66">
        <v>43.779747010000001</v>
      </c>
      <c r="AL44" s="66">
        <v>40.928184950000002</v>
      </c>
      <c r="AM44" s="66">
        <v>46.307914260000004</v>
      </c>
      <c r="AN44" s="66">
        <v>37.064229269999998</v>
      </c>
      <c r="AO44" s="66">
        <v>37.780646669999996</v>
      </c>
      <c r="AP44" s="66">
        <v>36.435390420000004</v>
      </c>
      <c r="AQ44" s="66">
        <v>44.708073300000002</v>
      </c>
      <c r="AR44" s="66">
        <v>45.457973120000005</v>
      </c>
      <c r="AS44" s="66">
        <v>41.763097160000001</v>
      </c>
      <c r="AT44" s="66">
        <v>38.125959620000003</v>
      </c>
      <c r="AU44" s="66">
        <v>37.165917289999996</v>
      </c>
      <c r="AV44" s="66">
        <v>38.947339659999997</v>
      </c>
      <c r="AW44" s="66">
        <v>38.28441428</v>
      </c>
      <c r="AX44" s="66">
        <v>39.628316720000001</v>
      </c>
      <c r="AY44" s="66">
        <v>41.056779849999998</v>
      </c>
      <c r="AZ44" s="66">
        <v>41.190232289999997</v>
      </c>
      <c r="BA44" s="66">
        <v>40.509161560000003</v>
      </c>
      <c r="BB44" s="66">
        <v>40.991364419999996</v>
      </c>
      <c r="BC44" s="66">
        <v>36.944843730000002</v>
      </c>
      <c r="BD44" s="66">
        <v>33.67306576</v>
      </c>
      <c r="BE44" s="66">
        <v>34.179738650000004</v>
      </c>
      <c r="BF44" s="66">
        <v>34.671067489999999</v>
      </c>
      <c r="BG44" s="66">
        <v>33.450143740000001</v>
      </c>
      <c r="BH44" s="66">
        <v>29.977418280000002</v>
      </c>
      <c r="BI44" s="66">
        <v>29.741719439999997</v>
      </c>
      <c r="BJ44" s="66">
        <v>29.05201873</v>
      </c>
      <c r="BK44" s="66">
        <v>33.54386581</v>
      </c>
      <c r="BL44" s="66">
        <v>34.477191640000001</v>
      </c>
      <c r="BM44" s="66">
        <v>35.130625569999999</v>
      </c>
      <c r="BN44" s="66">
        <v>32.047766959999997</v>
      </c>
      <c r="BO44" s="66">
        <v>30.286166100000003</v>
      </c>
      <c r="BP44" s="66">
        <v>28.895398069999999</v>
      </c>
      <c r="BQ44" s="66">
        <v>25.203757709999998</v>
      </c>
      <c r="BR44" s="66">
        <v>27.64621614</v>
      </c>
      <c r="BS44" s="66">
        <v>32.092929409999996</v>
      </c>
      <c r="BT44" s="66">
        <v>28.870452020000002</v>
      </c>
      <c r="BU44" s="66">
        <v>30.928659140000004</v>
      </c>
      <c r="BV44" s="66">
        <v>31.10886657</v>
      </c>
      <c r="BW44" s="66">
        <v>35.19401628</v>
      </c>
      <c r="BX44" s="66">
        <v>29.54324634</v>
      </c>
      <c r="BY44" s="66">
        <v>26.247642339999999</v>
      </c>
      <c r="BZ44" s="66">
        <v>31.149946930000002</v>
      </c>
      <c r="CA44" s="66">
        <v>32.336773919999999</v>
      </c>
      <c r="CB44" s="66">
        <v>28.277454930000001</v>
      </c>
      <c r="CC44" s="66">
        <v>22.233999090000001</v>
      </c>
      <c r="CD44" s="66">
        <v>25.349374600000001</v>
      </c>
      <c r="CE44" s="66">
        <v>30.413465820000003</v>
      </c>
      <c r="CF44" s="66">
        <v>27.361838200000001</v>
      </c>
      <c r="CG44" s="66">
        <v>26.19452399</v>
      </c>
      <c r="CH44" s="66">
        <v>26.9930466</v>
      </c>
      <c r="CI44" s="66">
        <v>29.72675065</v>
      </c>
      <c r="CJ44" s="66">
        <v>30.88151294</v>
      </c>
      <c r="CK44" s="66">
        <v>28.900502550000002</v>
      </c>
      <c r="CL44" s="66">
        <v>24.114239619999999</v>
      </c>
      <c r="CM44" s="66">
        <v>25.953799019999998</v>
      </c>
      <c r="CN44" s="66">
        <v>25.825056580000002</v>
      </c>
      <c r="CO44" s="66">
        <v>27.361924159999997</v>
      </c>
      <c r="CP44" s="66">
        <v>25.92332773</v>
      </c>
      <c r="CQ44" s="66">
        <v>27.700728599999998</v>
      </c>
      <c r="CR44" s="66">
        <v>27.809884410000002</v>
      </c>
      <c r="CS44" s="66">
        <v>24.549296310000003</v>
      </c>
      <c r="CT44" s="66">
        <v>26.01804198</v>
      </c>
      <c r="CU44" s="66">
        <v>26.546498349999997</v>
      </c>
      <c r="CV44" s="66">
        <v>24.316217129999998</v>
      </c>
      <c r="CW44" s="66">
        <v>21.335795359999999</v>
      </c>
      <c r="CX44" s="66">
        <v>21.985223480000002</v>
      </c>
      <c r="CY44" s="66">
        <v>21.715569809999998</v>
      </c>
      <c r="CZ44" s="66">
        <v>23.164488080000002</v>
      </c>
      <c r="DA44" s="66">
        <v>20.607448949999998</v>
      </c>
      <c r="DB44" s="66">
        <v>20.067536230000002</v>
      </c>
      <c r="DC44" s="66">
        <v>23.08600998</v>
      </c>
      <c r="DD44" s="66">
        <v>26.35614352</v>
      </c>
      <c r="DE44" s="66">
        <v>25.216882900000002</v>
      </c>
      <c r="DF44" s="66">
        <v>22.789639700000002</v>
      </c>
      <c r="DG44" s="66">
        <v>21.031198440000001</v>
      </c>
      <c r="DH44" s="66">
        <v>21.519931750000001</v>
      </c>
      <c r="DI44" s="66">
        <v>19.185409790000001</v>
      </c>
      <c r="DJ44" s="66">
        <v>21.213097730000001</v>
      </c>
      <c r="DK44" s="66">
        <v>22.8826374</v>
      </c>
      <c r="DL44" s="66">
        <v>28.126047079999999</v>
      </c>
      <c r="DM44" s="66">
        <v>24.043185870000002</v>
      </c>
      <c r="DN44" s="66">
        <v>21.600078230000001</v>
      </c>
      <c r="DO44" s="66">
        <v>19.62537549</v>
      </c>
      <c r="DP44" s="66">
        <v>21.36166459</v>
      </c>
      <c r="DQ44" s="66">
        <v>17.652253160000001</v>
      </c>
      <c r="DR44" s="66">
        <v>18.66257603</v>
      </c>
      <c r="DS44" s="66">
        <v>21.24870885</v>
      </c>
      <c r="DT44" s="66">
        <v>20.127656399999999</v>
      </c>
      <c r="DU44" s="66">
        <v>19.315601950000001</v>
      </c>
      <c r="DV44" s="66">
        <v>20.236432890000003</v>
      </c>
      <c r="DW44" s="66">
        <v>18.134195079999998</v>
      </c>
      <c r="DX44" s="66">
        <v>19.037310949999998</v>
      </c>
      <c r="DY44" s="66">
        <v>16.07059581</v>
      </c>
      <c r="DZ44" s="66">
        <v>18.21922597</v>
      </c>
      <c r="EA44" s="66">
        <v>18.529924149999999</v>
      </c>
      <c r="EB44" s="66">
        <v>19.035339010000001</v>
      </c>
      <c r="EC44" s="66">
        <v>16.199958090000003</v>
      </c>
      <c r="ED44" s="66">
        <v>15.724289800000001</v>
      </c>
      <c r="EE44" s="66">
        <v>17.221374939999997</v>
      </c>
      <c r="EF44" s="66">
        <v>16.633371990000001</v>
      </c>
    </row>
    <row r="45" spans="1:136">
      <c r="A45" s="65" t="s">
        <v>94</v>
      </c>
      <c r="B45" s="66">
        <v>100.40614479999999</v>
      </c>
      <c r="C45" s="66">
        <v>109.79408615</v>
      </c>
      <c r="D45" s="66">
        <v>102.09408429</v>
      </c>
      <c r="E45" s="66">
        <v>99.940007430000009</v>
      </c>
      <c r="F45" s="66">
        <v>100.32214271000001</v>
      </c>
      <c r="G45" s="66">
        <v>93.622207970000005</v>
      </c>
      <c r="H45" s="66">
        <v>94.013402209999995</v>
      </c>
      <c r="I45" s="66">
        <v>99.382871570000006</v>
      </c>
      <c r="J45" s="66">
        <v>93.327858899999995</v>
      </c>
      <c r="K45" s="66">
        <v>93.848277499999995</v>
      </c>
      <c r="L45" s="66">
        <v>93.330382990000004</v>
      </c>
      <c r="M45" s="66">
        <v>100.80317603</v>
      </c>
      <c r="N45" s="66">
        <v>100.15059590999999</v>
      </c>
      <c r="O45" s="66">
        <v>92.401439649999986</v>
      </c>
      <c r="P45" s="66">
        <v>89.957947250000004</v>
      </c>
      <c r="Q45" s="66">
        <v>89.670407850000004</v>
      </c>
      <c r="R45" s="66">
        <v>95.973318929999991</v>
      </c>
      <c r="S45" s="66">
        <v>100.79359488</v>
      </c>
      <c r="T45" s="66">
        <v>106.17546159</v>
      </c>
      <c r="U45" s="66">
        <v>110.81803704999999</v>
      </c>
      <c r="V45" s="66">
        <v>98.639457239999999</v>
      </c>
      <c r="W45" s="66">
        <v>95.719151429999997</v>
      </c>
      <c r="X45" s="66">
        <v>110.39357751</v>
      </c>
      <c r="Y45" s="66">
        <v>99.478408689999995</v>
      </c>
      <c r="Z45" s="66">
        <v>97.759533479999988</v>
      </c>
      <c r="AA45" s="66">
        <v>106.01356842999999</v>
      </c>
      <c r="AB45" s="66">
        <v>102.81867113999999</v>
      </c>
      <c r="AC45" s="66">
        <v>101.53572276</v>
      </c>
      <c r="AD45" s="66">
        <v>97.23601699999999</v>
      </c>
      <c r="AE45" s="66">
        <v>101.1419116</v>
      </c>
      <c r="AF45" s="66">
        <v>96.343531400000003</v>
      </c>
      <c r="AG45" s="66">
        <v>95.995569489999994</v>
      </c>
      <c r="AH45" s="66">
        <v>94.572150059999998</v>
      </c>
      <c r="AI45" s="66">
        <v>109.91654475000001</v>
      </c>
      <c r="AJ45" s="66">
        <v>101.16424764</v>
      </c>
      <c r="AK45" s="66">
        <v>109.29091552</v>
      </c>
      <c r="AL45" s="66">
        <v>106.54592887</v>
      </c>
      <c r="AM45" s="66">
        <v>99.355466519999993</v>
      </c>
      <c r="AN45" s="66">
        <v>102.67468887000001</v>
      </c>
      <c r="AO45" s="66">
        <v>104.26157216</v>
      </c>
      <c r="AP45" s="66">
        <v>97.929243170000007</v>
      </c>
      <c r="AQ45" s="66">
        <v>104.00381729</v>
      </c>
      <c r="AR45" s="66">
        <v>113.33207087000001</v>
      </c>
      <c r="AS45" s="66">
        <v>106.03707563</v>
      </c>
      <c r="AT45" s="66">
        <v>98.896933539999992</v>
      </c>
      <c r="AU45" s="66">
        <v>86.300022519999999</v>
      </c>
      <c r="AV45" s="66">
        <v>98.428641689999992</v>
      </c>
      <c r="AW45" s="66">
        <v>104.78188602</v>
      </c>
      <c r="AX45" s="66">
        <v>105.23591728999999</v>
      </c>
      <c r="AY45" s="66">
        <v>98.562547609999996</v>
      </c>
      <c r="AZ45" s="66">
        <v>88.830769959999998</v>
      </c>
      <c r="BA45" s="66">
        <v>93.122449939999996</v>
      </c>
      <c r="BB45" s="66">
        <v>87.416121779999997</v>
      </c>
      <c r="BC45" s="66">
        <v>92.855177600000005</v>
      </c>
      <c r="BD45" s="66">
        <v>93.606943000000001</v>
      </c>
      <c r="BE45" s="66">
        <v>103.86760835999999</v>
      </c>
      <c r="BF45" s="66">
        <v>99.647399100000001</v>
      </c>
      <c r="BG45" s="66">
        <v>98.318928330000006</v>
      </c>
      <c r="BH45" s="66">
        <v>101.34140951000001</v>
      </c>
      <c r="BI45" s="66">
        <v>102.80824011</v>
      </c>
      <c r="BJ45" s="66">
        <v>99.915025589999999</v>
      </c>
      <c r="BK45" s="66">
        <v>100.65080421</v>
      </c>
      <c r="BL45" s="66">
        <v>104.61311571000002</v>
      </c>
      <c r="BM45" s="66">
        <v>106.41695811</v>
      </c>
      <c r="BN45" s="66">
        <v>98.022560659999982</v>
      </c>
      <c r="BO45" s="66">
        <v>96.704833690000001</v>
      </c>
      <c r="BP45" s="66">
        <v>107.66712451000001</v>
      </c>
      <c r="BQ45" s="66">
        <v>103.56363349</v>
      </c>
      <c r="BR45" s="66">
        <v>100.13956088</v>
      </c>
      <c r="BS45" s="66">
        <v>92.38286128</v>
      </c>
      <c r="BT45" s="66">
        <v>87.245435169999993</v>
      </c>
      <c r="BU45" s="66">
        <v>92.730924039999991</v>
      </c>
      <c r="BV45" s="66">
        <v>94.818433550000009</v>
      </c>
      <c r="BW45" s="66">
        <v>102.92463530999999</v>
      </c>
      <c r="BX45" s="66">
        <v>101.52594190000001</v>
      </c>
      <c r="BY45" s="66">
        <v>100.64694501000001</v>
      </c>
      <c r="BZ45" s="66">
        <v>103.32912991000001</v>
      </c>
      <c r="CA45" s="66">
        <v>106.18266094000001</v>
      </c>
      <c r="CB45" s="66">
        <v>104.12640854</v>
      </c>
      <c r="CC45" s="66">
        <v>103.40591841</v>
      </c>
      <c r="CD45" s="66">
        <v>102.84564065000001</v>
      </c>
      <c r="CE45" s="66">
        <v>100.23834809</v>
      </c>
      <c r="CF45" s="66">
        <v>95.02853734</v>
      </c>
      <c r="CG45" s="66">
        <v>93.970861639999995</v>
      </c>
      <c r="CH45" s="66">
        <v>99.712398399999998</v>
      </c>
      <c r="CI45" s="66">
        <v>96.70528714000001</v>
      </c>
      <c r="CJ45" s="66">
        <v>98.465123349999999</v>
      </c>
      <c r="CK45" s="66">
        <v>97.071892659999989</v>
      </c>
      <c r="CL45" s="66">
        <v>99.729421270000003</v>
      </c>
      <c r="CM45" s="66">
        <v>99.132476390000008</v>
      </c>
      <c r="CN45" s="66">
        <v>96.094922909999994</v>
      </c>
      <c r="CO45" s="66">
        <v>90.431948470000009</v>
      </c>
      <c r="CP45" s="66">
        <v>94.105377349999998</v>
      </c>
      <c r="CQ45" s="66">
        <v>95.199617770000003</v>
      </c>
      <c r="CR45" s="66">
        <v>91.790420130000001</v>
      </c>
      <c r="CS45" s="66">
        <v>91.953262500000008</v>
      </c>
      <c r="CT45" s="66">
        <v>81.78309625</v>
      </c>
      <c r="CU45" s="66">
        <v>83.299904699999985</v>
      </c>
      <c r="CV45" s="66">
        <v>88.872876689999998</v>
      </c>
      <c r="CW45" s="66">
        <v>85.631032099999999</v>
      </c>
      <c r="CX45" s="66">
        <v>86.32744919999999</v>
      </c>
      <c r="CY45" s="66">
        <v>86.439518719999995</v>
      </c>
      <c r="CZ45" s="66">
        <v>81.116661530000002</v>
      </c>
      <c r="DA45" s="66">
        <v>86.322857409999997</v>
      </c>
      <c r="DB45" s="66">
        <v>89.361576850000006</v>
      </c>
      <c r="DC45" s="66">
        <v>92.527573899999993</v>
      </c>
      <c r="DD45" s="66">
        <v>87.280144619999987</v>
      </c>
      <c r="DE45" s="66">
        <v>85.487577549999997</v>
      </c>
      <c r="DF45" s="66">
        <v>86.377028990000014</v>
      </c>
      <c r="DG45" s="66">
        <v>84.856782080000016</v>
      </c>
      <c r="DH45" s="66">
        <v>83.629748180000007</v>
      </c>
      <c r="DI45" s="66">
        <v>80.23234789</v>
      </c>
      <c r="DJ45" s="66">
        <v>85.121538569999984</v>
      </c>
      <c r="DK45" s="66">
        <v>83.610292539999989</v>
      </c>
      <c r="DL45" s="66">
        <v>89.726363620000001</v>
      </c>
      <c r="DM45" s="66">
        <v>82.891835310000005</v>
      </c>
      <c r="DN45" s="66">
        <v>81.099050169999998</v>
      </c>
      <c r="DO45" s="66">
        <v>76.512111539999992</v>
      </c>
      <c r="DP45" s="66">
        <v>77.275972179999997</v>
      </c>
      <c r="DQ45" s="66">
        <v>79.55644749999999</v>
      </c>
      <c r="DR45" s="66">
        <v>75.160052030000003</v>
      </c>
      <c r="DS45" s="66">
        <v>74.771844060000006</v>
      </c>
      <c r="DT45" s="66">
        <v>77.216904279999994</v>
      </c>
      <c r="DU45" s="66">
        <v>75.932384280000008</v>
      </c>
      <c r="DV45" s="66">
        <v>71.480419439999991</v>
      </c>
      <c r="DW45" s="66">
        <v>69.617383459999999</v>
      </c>
      <c r="DX45" s="66">
        <v>72.636209589999993</v>
      </c>
      <c r="DY45" s="66">
        <v>69.956490520000003</v>
      </c>
      <c r="DZ45" s="66">
        <v>71.152224939999996</v>
      </c>
      <c r="EA45" s="66">
        <v>70.424872370000003</v>
      </c>
      <c r="EB45" s="66">
        <v>71.439407810000006</v>
      </c>
      <c r="EC45" s="66">
        <v>66.085647300000005</v>
      </c>
      <c r="ED45" s="66">
        <v>63.697122069999999</v>
      </c>
      <c r="EE45" s="66">
        <v>62.349489499999997</v>
      </c>
      <c r="EF45" s="66">
        <v>61.771514029999999</v>
      </c>
    </row>
    <row r="46" spans="1:136">
      <c r="A46" s="63" t="s">
        <v>255</v>
      </c>
    </row>
    <row r="47" spans="1:136">
      <c r="A47" s="65" t="s">
        <v>76</v>
      </c>
      <c r="B47" s="66">
        <v>43.798336650000003</v>
      </c>
      <c r="C47" s="66">
        <v>50.969612869999999</v>
      </c>
      <c r="D47" s="66">
        <v>43.14692711</v>
      </c>
      <c r="E47" s="66">
        <v>38.27641938</v>
      </c>
      <c r="F47" s="66">
        <v>33.48400419</v>
      </c>
      <c r="G47" s="66">
        <v>34.405734539999997</v>
      </c>
      <c r="H47" s="66">
        <v>38.50248534</v>
      </c>
      <c r="I47" s="66">
        <v>37.918811959999999</v>
      </c>
      <c r="J47" s="66">
        <v>44.43759695</v>
      </c>
      <c r="K47" s="66">
        <v>47.488104750000005</v>
      </c>
      <c r="L47" s="66">
        <v>51.28472146</v>
      </c>
      <c r="M47" s="66">
        <v>45.464335570000003</v>
      </c>
      <c r="N47" s="66">
        <v>40.795102870000001</v>
      </c>
      <c r="O47" s="66">
        <v>48.240162730000002</v>
      </c>
      <c r="P47" s="66">
        <v>44.802422</v>
      </c>
      <c r="Q47" s="66">
        <v>47.66386103</v>
      </c>
      <c r="R47" s="66">
        <v>49.066184239999998</v>
      </c>
      <c r="S47" s="66">
        <v>52.542871300000002</v>
      </c>
      <c r="T47" s="66">
        <v>47.580594050000002</v>
      </c>
      <c r="U47" s="66">
        <v>40.512516829999996</v>
      </c>
      <c r="V47" s="66">
        <v>38.625873970000001</v>
      </c>
      <c r="W47" s="66">
        <v>47.069414719999997</v>
      </c>
      <c r="X47" s="66">
        <v>42.901014599999996</v>
      </c>
      <c r="Y47" s="66">
        <v>42.166616219999995</v>
      </c>
      <c r="Z47" s="66">
        <v>43.046451279999999</v>
      </c>
      <c r="AA47" s="66">
        <v>43.15120409</v>
      </c>
      <c r="AB47" s="66">
        <v>42.51332472</v>
      </c>
      <c r="AC47" s="66">
        <v>46.316159769999999</v>
      </c>
      <c r="AD47" s="66">
        <v>47.728270719999998</v>
      </c>
      <c r="AE47" s="66">
        <v>50.162132880000001</v>
      </c>
      <c r="AF47" s="66">
        <v>52.20984292</v>
      </c>
      <c r="AG47" s="66">
        <v>55.241441460000004</v>
      </c>
      <c r="AH47" s="66">
        <v>54.299830700000001</v>
      </c>
      <c r="AI47" s="66">
        <v>50.489495220000002</v>
      </c>
      <c r="AJ47" s="66">
        <v>57.774983089999999</v>
      </c>
      <c r="AK47" s="66">
        <v>55.611391089999998</v>
      </c>
      <c r="AL47" s="66">
        <v>55.690675830000004</v>
      </c>
      <c r="AM47" s="66">
        <v>48.765119089999999</v>
      </c>
      <c r="AN47" s="66">
        <v>50.974776779999999</v>
      </c>
      <c r="AO47" s="66">
        <v>51.537376940000001</v>
      </c>
      <c r="AP47" s="66">
        <v>52.009434710000001</v>
      </c>
      <c r="AQ47" s="66">
        <v>52.15461492</v>
      </c>
      <c r="AR47" s="66">
        <v>54.960435430000004</v>
      </c>
      <c r="AS47" s="66">
        <v>55.360760150000004</v>
      </c>
      <c r="AT47" s="66">
        <v>57.348512810000003</v>
      </c>
      <c r="AU47" s="66">
        <v>57.839724090000004</v>
      </c>
      <c r="AV47" s="66">
        <v>58.943248839999995</v>
      </c>
      <c r="AW47" s="66">
        <v>59.101835749999999</v>
      </c>
      <c r="AX47" s="66">
        <v>54.83397446</v>
      </c>
      <c r="AY47" s="66">
        <v>55.281404289999998</v>
      </c>
      <c r="AZ47" s="66">
        <v>57.534196919999999</v>
      </c>
      <c r="BA47" s="66">
        <v>52.92928723</v>
      </c>
      <c r="BB47" s="66">
        <v>56.236557849999997</v>
      </c>
      <c r="BC47" s="66">
        <v>61.043678370000002</v>
      </c>
      <c r="BD47" s="66">
        <v>57.138804969999995</v>
      </c>
      <c r="BE47" s="66">
        <v>65.736694650000004</v>
      </c>
      <c r="BF47" s="66">
        <v>61.273339589999999</v>
      </c>
      <c r="BG47" s="66">
        <v>59.686062</v>
      </c>
      <c r="BH47" s="66">
        <v>56.649547560000002</v>
      </c>
      <c r="BI47" s="66">
        <v>62.457636989999997</v>
      </c>
      <c r="BJ47" s="66">
        <v>61.108717290000001</v>
      </c>
      <c r="BK47" s="66">
        <v>54.842941140000001</v>
      </c>
      <c r="BL47" s="66">
        <v>55.611137569999997</v>
      </c>
      <c r="BM47" s="66">
        <v>63.76175044</v>
      </c>
      <c r="BN47" s="66">
        <v>70.650846599999994</v>
      </c>
      <c r="BO47" s="66">
        <v>75.031869599999993</v>
      </c>
      <c r="BP47" s="66">
        <v>75.603454459999995</v>
      </c>
      <c r="BQ47" s="66">
        <v>76.168189369999993</v>
      </c>
      <c r="BR47" s="66">
        <v>79.899566480000004</v>
      </c>
      <c r="BS47" s="66">
        <v>73.894767139999999</v>
      </c>
      <c r="BT47" s="66">
        <v>82.961937949999992</v>
      </c>
      <c r="BU47" s="66">
        <v>85.612305219999996</v>
      </c>
      <c r="BV47" s="66">
        <v>84.750315279999995</v>
      </c>
      <c r="BW47" s="66">
        <v>80.418137239999993</v>
      </c>
      <c r="BX47" s="66">
        <v>70.305891519999989</v>
      </c>
      <c r="BY47" s="66">
        <v>76.387046779999991</v>
      </c>
      <c r="BZ47" s="66">
        <v>79.885664130000009</v>
      </c>
      <c r="CA47" s="66">
        <v>75.061854210000007</v>
      </c>
      <c r="CB47" s="66">
        <v>79.094158449999995</v>
      </c>
      <c r="CC47" s="66">
        <v>78.513641960000001</v>
      </c>
      <c r="CD47" s="66">
        <v>78.653187729999999</v>
      </c>
      <c r="CE47" s="66">
        <v>73.388680499999992</v>
      </c>
      <c r="CF47" s="66">
        <v>75.592614659999995</v>
      </c>
      <c r="CG47" s="66">
        <v>76.211503739999998</v>
      </c>
      <c r="CH47" s="66">
        <v>75.90244125000001</v>
      </c>
      <c r="CI47" s="66">
        <v>79.573001140000002</v>
      </c>
      <c r="CJ47" s="66">
        <v>71.655378639999995</v>
      </c>
      <c r="CK47" s="66">
        <v>73.19830125</v>
      </c>
      <c r="CL47" s="66">
        <v>70.227653360000005</v>
      </c>
      <c r="CM47" s="66">
        <v>68.066008530000005</v>
      </c>
      <c r="CN47" s="66">
        <v>68.880672570000002</v>
      </c>
      <c r="CO47" s="66">
        <v>67.306930590000007</v>
      </c>
      <c r="CP47" s="66">
        <v>64.791485100000003</v>
      </c>
      <c r="CQ47" s="66">
        <v>64.123237079999996</v>
      </c>
      <c r="CR47" s="66">
        <v>67.19868597</v>
      </c>
      <c r="CS47" s="66">
        <v>68.40454256000001</v>
      </c>
      <c r="CT47" s="66">
        <v>66.269290639999994</v>
      </c>
      <c r="CU47" s="66">
        <v>65.805048859999999</v>
      </c>
      <c r="CV47" s="66">
        <v>70.141842789999998</v>
      </c>
      <c r="CW47" s="66">
        <v>72.817833019999995</v>
      </c>
      <c r="CX47" s="66">
        <v>64.204470200000003</v>
      </c>
      <c r="CY47" s="66">
        <v>74.264682329999999</v>
      </c>
      <c r="CZ47" s="66">
        <v>77.979334510000001</v>
      </c>
      <c r="DA47" s="66">
        <v>63.50603289</v>
      </c>
      <c r="DB47" s="66">
        <v>65.210831439999993</v>
      </c>
      <c r="DC47" s="66">
        <v>68.192576590000002</v>
      </c>
      <c r="DD47" s="66">
        <v>66.872381489999995</v>
      </c>
      <c r="DE47" s="66">
        <v>66.600265629999996</v>
      </c>
      <c r="DF47" s="66">
        <v>70.733739270000001</v>
      </c>
      <c r="DG47" s="66">
        <v>70.689394350000001</v>
      </c>
      <c r="DH47" s="66">
        <v>77.364883239999997</v>
      </c>
      <c r="DI47" s="66">
        <v>82.650057509999996</v>
      </c>
      <c r="DJ47" s="66">
        <v>90.066576209999994</v>
      </c>
      <c r="DK47" s="66">
        <v>85.251888370000003</v>
      </c>
      <c r="DL47" s="66">
        <v>78.534869420000007</v>
      </c>
      <c r="DM47" s="66">
        <v>74.019903920000004</v>
      </c>
      <c r="DN47" s="66">
        <v>78.031457570000001</v>
      </c>
      <c r="DO47" s="66">
        <v>82.820185809999998</v>
      </c>
      <c r="DP47" s="66">
        <v>74.277612160000004</v>
      </c>
      <c r="DQ47" s="66">
        <v>76.217652360000002</v>
      </c>
      <c r="DR47" s="66">
        <v>77.829095099999989</v>
      </c>
      <c r="DS47" s="66">
        <v>78.397262640000008</v>
      </c>
      <c r="DT47" s="66">
        <v>73.685185730000001</v>
      </c>
      <c r="DU47" s="66">
        <v>77.070253930000007</v>
      </c>
      <c r="DV47" s="66">
        <v>79.647260670000009</v>
      </c>
      <c r="DW47" s="66">
        <v>72.342296959999999</v>
      </c>
      <c r="DX47" s="66">
        <v>81.441012229999998</v>
      </c>
      <c r="DY47" s="66">
        <v>82.661389299999996</v>
      </c>
      <c r="DZ47" s="66">
        <v>81.009461340000001</v>
      </c>
      <c r="EA47" s="66">
        <v>75.39426696999999</v>
      </c>
      <c r="EB47" s="66">
        <v>76.668122189999991</v>
      </c>
      <c r="EC47" s="66">
        <v>81.152141499999999</v>
      </c>
      <c r="ED47" s="66">
        <v>80.67361459</v>
      </c>
      <c r="EE47" s="66">
        <v>83.793402610000001</v>
      </c>
      <c r="EF47" s="66">
        <v>75.435000730000013</v>
      </c>
    </row>
    <row r="48" spans="1:136">
      <c r="A48" s="65" t="s">
        <v>77</v>
      </c>
      <c r="B48" s="66">
        <v>68.71291909</v>
      </c>
      <c r="C48" s="66">
        <v>55.385267330000005</v>
      </c>
      <c r="D48" s="66">
        <v>62.401723400000002</v>
      </c>
      <c r="E48" s="66">
        <v>66.917407609999998</v>
      </c>
      <c r="F48" s="66">
        <v>65.195012990000009</v>
      </c>
      <c r="G48" s="66">
        <v>69.416264929999997</v>
      </c>
      <c r="H48" s="66">
        <v>63.352361400000007</v>
      </c>
      <c r="I48" s="66">
        <v>58.713031860000001</v>
      </c>
      <c r="J48" s="66">
        <v>62.589886039999996</v>
      </c>
      <c r="K48" s="66">
        <v>61.551852600000004</v>
      </c>
      <c r="L48" s="66">
        <v>51.414430339999996</v>
      </c>
      <c r="M48" s="66">
        <v>63.603377649999999</v>
      </c>
      <c r="N48" s="66">
        <v>55.080854799999997</v>
      </c>
      <c r="O48" s="66">
        <v>57.965309359999999</v>
      </c>
      <c r="P48" s="66">
        <v>59.588124479999998</v>
      </c>
      <c r="Q48" s="66">
        <v>76.576912789999994</v>
      </c>
      <c r="R48" s="66">
        <v>79.220152100000007</v>
      </c>
      <c r="S48" s="66">
        <v>78.066121460000005</v>
      </c>
      <c r="T48" s="66">
        <v>76.698792139999995</v>
      </c>
      <c r="U48" s="66">
        <v>75.587727790000002</v>
      </c>
      <c r="V48" s="66">
        <v>68.392311230000004</v>
      </c>
      <c r="W48" s="66">
        <v>72.295249500000011</v>
      </c>
      <c r="X48" s="66">
        <v>70.458867340000012</v>
      </c>
      <c r="Y48" s="66">
        <v>68.511174580000002</v>
      </c>
      <c r="Z48" s="66">
        <v>68.716366590000007</v>
      </c>
      <c r="AA48" s="66">
        <v>59.460321839999999</v>
      </c>
      <c r="AB48" s="66">
        <v>64.389999889999999</v>
      </c>
      <c r="AC48" s="66">
        <v>56.461089119999997</v>
      </c>
      <c r="AD48" s="66">
        <v>57.924131639999999</v>
      </c>
      <c r="AE48" s="66">
        <v>55.997128340000003</v>
      </c>
      <c r="AF48" s="66">
        <v>56.075824439999998</v>
      </c>
      <c r="AG48" s="66">
        <v>47.985306430000001</v>
      </c>
      <c r="AH48" s="66">
        <v>45.537693689999998</v>
      </c>
      <c r="AI48" s="66">
        <v>43.223609839999995</v>
      </c>
      <c r="AJ48" s="66">
        <v>46.57579295</v>
      </c>
      <c r="AK48" s="66">
        <v>45.763862849999995</v>
      </c>
      <c r="AL48" s="66">
        <v>41.895201069999999</v>
      </c>
      <c r="AM48" s="66">
        <v>46.247390440000004</v>
      </c>
      <c r="AN48" s="66">
        <v>54.480477929999999</v>
      </c>
      <c r="AO48" s="66">
        <v>46.11914024</v>
      </c>
      <c r="AP48" s="66">
        <v>43.17909298</v>
      </c>
      <c r="AQ48" s="66">
        <v>38.787048310000003</v>
      </c>
      <c r="AR48" s="66">
        <v>35.472903000000002</v>
      </c>
      <c r="AS48" s="66">
        <v>41.565982669999997</v>
      </c>
      <c r="AT48" s="66">
        <v>39.03052314</v>
      </c>
      <c r="AU48" s="66">
        <v>38.271810979999998</v>
      </c>
      <c r="AV48" s="66">
        <v>41.920601179999998</v>
      </c>
      <c r="AW48" s="66">
        <v>40.20106226</v>
      </c>
      <c r="AX48" s="66">
        <v>37.642950299999995</v>
      </c>
      <c r="AY48" s="66">
        <v>34.00223124</v>
      </c>
      <c r="AZ48" s="66">
        <v>37.602685190000003</v>
      </c>
      <c r="BA48" s="66">
        <v>32.613927920000002</v>
      </c>
      <c r="BB48" s="66">
        <v>29.50024179</v>
      </c>
      <c r="BC48" s="66">
        <v>25.129322720000001</v>
      </c>
      <c r="BD48" s="66">
        <v>26.925631190000001</v>
      </c>
      <c r="BE48" s="66">
        <v>28.064428059999997</v>
      </c>
      <c r="BF48" s="66">
        <v>33.654270369999999</v>
      </c>
      <c r="BG48" s="66">
        <v>30.064000100000001</v>
      </c>
      <c r="BH48" s="66">
        <v>30.888528879999999</v>
      </c>
      <c r="BI48" s="66">
        <v>26.387881539999999</v>
      </c>
      <c r="BJ48" s="66">
        <v>27.9542763</v>
      </c>
      <c r="BK48" s="66">
        <v>30.21182301</v>
      </c>
      <c r="BL48" s="66">
        <v>31.566249479999996</v>
      </c>
      <c r="BM48" s="66">
        <v>28.469451679999999</v>
      </c>
      <c r="BN48" s="66">
        <v>27.215649169999999</v>
      </c>
      <c r="BO48" s="66">
        <v>26.313863140000002</v>
      </c>
      <c r="BP48" s="66">
        <v>25.496888240000001</v>
      </c>
      <c r="BQ48" s="66">
        <v>23.345856120000001</v>
      </c>
      <c r="BR48" s="66">
        <v>24.60822838</v>
      </c>
      <c r="BS48" s="66">
        <v>21.96909363</v>
      </c>
      <c r="BT48" s="66">
        <v>23.97248776</v>
      </c>
      <c r="BU48" s="66">
        <v>22.250772959999999</v>
      </c>
      <c r="BV48" s="66">
        <v>22.320035950000001</v>
      </c>
      <c r="BW48" s="66">
        <v>22.24048165</v>
      </c>
      <c r="BX48" s="66">
        <v>24.875748569999999</v>
      </c>
      <c r="BY48" s="66">
        <v>26.976929269999999</v>
      </c>
      <c r="BZ48" s="66">
        <v>27.424680420000001</v>
      </c>
      <c r="CA48" s="66">
        <v>23.645993090000001</v>
      </c>
      <c r="CB48" s="66">
        <v>27.042655509999999</v>
      </c>
      <c r="CC48" s="66">
        <v>28.178836160000003</v>
      </c>
      <c r="CD48" s="66">
        <v>26.373028919999999</v>
      </c>
      <c r="CE48" s="66">
        <v>23.429554109999998</v>
      </c>
      <c r="CF48" s="66">
        <v>24.75465629</v>
      </c>
      <c r="CG48" s="66">
        <v>20.688762950000001</v>
      </c>
      <c r="CH48" s="66">
        <v>21.832887229999997</v>
      </c>
      <c r="CI48" s="66">
        <v>22.888922700000002</v>
      </c>
      <c r="CJ48" s="66">
        <v>23.00624934</v>
      </c>
      <c r="CK48" s="66">
        <v>20.91029554</v>
      </c>
      <c r="CL48" s="66">
        <v>23.46177827</v>
      </c>
      <c r="CM48" s="66">
        <v>25.682547570000001</v>
      </c>
      <c r="CN48" s="66">
        <v>27.005717619999999</v>
      </c>
      <c r="CO48" s="66">
        <v>25.289294079999998</v>
      </c>
      <c r="CP48" s="66">
        <v>24.477531929999998</v>
      </c>
      <c r="CQ48" s="66">
        <v>21.80527266</v>
      </c>
      <c r="CR48" s="66">
        <v>23.327802779999999</v>
      </c>
      <c r="CS48" s="66">
        <v>26.042308609999999</v>
      </c>
      <c r="CT48" s="66">
        <v>24.294968609999998</v>
      </c>
      <c r="CU48" s="66">
        <v>24.148925120000001</v>
      </c>
      <c r="CV48" s="66">
        <v>24.065252389999998</v>
      </c>
      <c r="CW48" s="66">
        <v>23.097428630000003</v>
      </c>
      <c r="CX48" s="66">
        <v>24.287440410000002</v>
      </c>
      <c r="CY48" s="66">
        <v>21.828496360000003</v>
      </c>
      <c r="CZ48" s="66">
        <v>27.391941709999998</v>
      </c>
      <c r="DA48" s="66">
        <v>27.114407100000001</v>
      </c>
      <c r="DB48" s="66">
        <v>23.854553969999998</v>
      </c>
      <c r="DC48" s="66">
        <v>25.80569526</v>
      </c>
      <c r="DD48" s="66">
        <v>25.968252870000001</v>
      </c>
      <c r="DE48" s="66">
        <v>28.399907470000002</v>
      </c>
      <c r="DF48" s="66">
        <v>27.049759899999998</v>
      </c>
      <c r="DG48" s="66">
        <v>28.811605800000002</v>
      </c>
      <c r="DH48" s="66">
        <v>28.374060200000002</v>
      </c>
      <c r="DI48" s="66">
        <v>27.802556899999999</v>
      </c>
      <c r="DJ48" s="66">
        <v>30.8920405</v>
      </c>
      <c r="DK48" s="66">
        <v>27.6831611</v>
      </c>
      <c r="DL48" s="66">
        <v>32.3234554</v>
      </c>
      <c r="DM48" s="66">
        <v>31.977760799999999</v>
      </c>
      <c r="DN48" s="66">
        <v>31.1482715</v>
      </c>
      <c r="DO48" s="66">
        <v>31.2808709</v>
      </c>
      <c r="DP48" s="66">
        <v>28.615365300000001</v>
      </c>
      <c r="DQ48" s="66">
        <v>29.847007699999999</v>
      </c>
      <c r="DR48" s="66">
        <v>28.014690600000002</v>
      </c>
      <c r="DS48" s="66">
        <v>29.676158800000003</v>
      </c>
      <c r="DT48" s="66">
        <v>30.585660300000001</v>
      </c>
      <c r="DU48" s="66">
        <v>30.724198000000001</v>
      </c>
      <c r="DV48" s="66">
        <v>30.9223657</v>
      </c>
      <c r="DW48" s="66">
        <v>29.809134800000002</v>
      </c>
      <c r="DX48" s="66">
        <v>26.402502800000001</v>
      </c>
      <c r="DY48" s="66">
        <v>26.466228699999998</v>
      </c>
      <c r="DZ48" s="66">
        <v>28.583776700000001</v>
      </c>
      <c r="EA48" s="66">
        <v>30.6640157</v>
      </c>
      <c r="EB48" s="66">
        <v>31.0623136</v>
      </c>
      <c r="EC48" s="66">
        <v>30.836093099999999</v>
      </c>
      <c r="ED48" s="66">
        <v>26.062581999999999</v>
      </c>
      <c r="EE48" s="66">
        <v>27.169333999999999</v>
      </c>
      <c r="EF48" s="66">
        <v>25.866173799999999</v>
      </c>
    </row>
    <row r="49" spans="1:136">
      <c r="A49" s="65" t="s">
        <v>78</v>
      </c>
      <c r="B49" s="66">
        <v>193.61190965</v>
      </c>
      <c r="C49" s="66">
        <v>185.1131637</v>
      </c>
      <c r="D49" s="66">
        <v>177.17045866000001</v>
      </c>
      <c r="E49" s="66">
        <v>178.68783443000001</v>
      </c>
      <c r="F49" s="66">
        <v>181.70350766000001</v>
      </c>
      <c r="G49" s="66">
        <v>186.4983292</v>
      </c>
      <c r="H49" s="66">
        <v>193.03464688</v>
      </c>
      <c r="I49" s="66">
        <v>188.38386172</v>
      </c>
      <c r="J49" s="66">
        <v>182.32394334</v>
      </c>
      <c r="K49" s="66">
        <v>183.163926</v>
      </c>
      <c r="L49" s="66">
        <v>177.15485206</v>
      </c>
      <c r="M49" s="66">
        <v>177.80234797999998</v>
      </c>
      <c r="N49" s="66">
        <v>181.73784230000001</v>
      </c>
      <c r="O49" s="66">
        <v>190.26931743</v>
      </c>
      <c r="P49" s="66">
        <v>190.09314476</v>
      </c>
      <c r="Q49" s="66">
        <v>188.81675256</v>
      </c>
      <c r="R49" s="66">
        <v>181.84334790999998</v>
      </c>
      <c r="S49" s="66">
        <v>179.11470434</v>
      </c>
      <c r="T49" s="66">
        <v>189.45370539999999</v>
      </c>
      <c r="U49" s="66">
        <v>189.32240216999998</v>
      </c>
      <c r="V49" s="66">
        <v>195.20234405000002</v>
      </c>
      <c r="W49" s="66">
        <v>194.95316371999999</v>
      </c>
      <c r="X49" s="66">
        <v>210.37100038</v>
      </c>
      <c r="Y49" s="66">
        <v>205.27756042999999</v>
      </c>
      <c r="Z49" s="66">
        <v>211.27372073999999</v>
      </c>
      <c r="AA49" s="66">
        <v>201.97697908999999</v>
      </c>
      <c r="AB49" s="66">
        <v>194.92705655999998</v>
      </c>
      <c r="AC49" s="66">
        <v>196.34320181999999</v>
      </c>
      <c r="AD49" s="66">
        <v>214.23647407999999</v>
      </c>
      <c r="AE49" s="66">
        <v>223.71240385999999</v>
      </c>
      <c r="AF49" s="66">
        <v>219.00611419000001</v>
      </c>
      <c r="AG49" s="66">
        <v>198.70369446000001</v>
      </c>
      <c r="AH49" s="66">
        <v>200.76401372999999</v>
      </c>
      <c r="AI49" s="66">
        <v>204.62401943</v>
      </c>
      <c r="AJ49" s="66">
        <v>195.88066580999998</v>
      </c>
      <c r="AK49" s="66">
        <v>213.05831921999999</v>
      </c>
      <c r="AL49" s="66">
        <v>232.37086891000001</v>
      </c>
      <c r="AM49" s="66">
        <v>229.17927234000001</v>
      </c>
      <c r="AN49" s="66">
        <v>218.47679103000002</v>
      </c>
      <c r="AO49" s="66">
        <v>230.62933009</v>
      </c>
      <c r="AP49" s="66">
        <v>244.96692665</v>
      </c>
      <c r="AQ49" s="66">
        <v>225.94453941</v>
      </c>
      <c r="AR49" s="66">
        <v>235.61932576999999</v>
      </c>
      <c r="AS49" s="66">
        <v>229.96687195999999</v>
      </c>
      <c r="AT49" s="66">
        <v>237.05225512999999</v>
      </c>
      <c r="AU49" s="66">
        <v>230.50644491</v>
      </c>
      <c r="AV49" s="66">
        <v>231.10146502999999</v>
      </c>
      <c r="AW49" s="66">
        <v>234.48401935999999</v>
      </c>
      <c r="AX49" s="66">
        <v>236.00542983999998</v>
      </c>
      <c r="AY49" s="66">
        <v>232.80387395999998</v>
      </c>
      <c r="AZ49" s="66">
        <v>237.851428</v>
      </c>
      <c r="BA49" s="66">
        <v>224.75586407</v>
      </c>
      <c r="BB49" s="66">
        <v>233.33289431</v>
      </c>
      <c r="BC49" s="66">
        <v>243.14612072</v>
      </c>
      <c r="BD49" s="66">
        <v>239.12943512999999</v>
      </c>
      <c r="BE49" s="66">
        <v>246.94586085999998</v>
      </c>
      <c r="BF49" s="66">
        <v>237.29366887999998</v>
      </c>
      <c r="BG49" s="66">
        <v>245.63172814000001</v>
      </c>
      <c r="BH49" s="66">
        <v>243.81789748</v>
      </c>
      <c r="BI49" s="66">
        <v>257.99195192000002</v>
      </c>
      <c r="BJ49" s="66">
        <v>255.12927632999998</v>
      </c>
      <c r="BK49" s="66">
        <v>255.81087733999999</v>
      </c>
      <c r="BL49" s="66">
        <v>262.60336620999999</v>
      </c>
      <c r="BM49" s="66">
        <v>260.17529809000001</v>
      </c>
      <c r="BN49" s="66">
        <v>259.76450177999999</v>
      </c>
      <c r="BO49" s="66">
        <v>256.92861025000002</v>
      </c>
      <c r="BP49" s="66">
        <v>262.64608370999997</v>
      </c>
      <c r="BQ49" s="66">
        <v>253.55829979000001</v>
      </c>
      <c r="BR49" s="66">
        <v>250.00664130999999</v>
      </c>
      <c r="BS49" s="66">
        <v>260.78243122999999</v>
      </c>
      <c r="BT49" s="66">
        <v>268.28368241999999</v>
      </c>
      <c r="BU49" s="66">
        <v>261.98481122999999</v>
      </c>
      <c r="BV49" s="66">
        <v>264.39534323999999</v>
      </c>
      <c r="BW49" s="66">
        <v>253.04579748000003</v>
      </c>
      <c r="BX49" s="66">
        <v>254.87877764000001</v>
      </c>
      <c r="BY49" s="66">
        <v>257.60263074</v>
      </c>
      <c r="BZ49" s="66">
        <v>259.23263218</v>
      </c>
      <c r="CA49" s="66">
        <v>254.39110262</v>
      </c>
      <c r="CB49" s="66">
        <v>254.54162613</v>
      </c>
      <c r="CC49" s="66">
        <v>262.31134144999999</v>
      </c>
      <c r="CD49" s="66">
        <v>251.91630523000001</v>
      </c>
      <c r="CE49" s="66">
        <v>256.69618430000003</v>
      </c>
      <c r="CF49" s="66">
        <v>257.26360914999998</v>
      </c>
      <c r="CG49" s="66">
        <v>268.99744856000001</v>
      </c>
      <c r="CH49" s="66">
        <v>261.85234265000003</v>
      </c>
      <c r="CI49" s="66">
        <v>266.49551889999998</v>
      </c>
      <c r="CJ49" s="66">
        <v>266.12160484000003</v>
      </c>
      <c r="CK49" s="66">
        <v>270.27746574000003</v>
      </c>
      <c r="CL49" s="66">
        <v>253.78099906</v>
      </c>
      <c r="CM49" s="66">
        <v>244.42421681000002</v>
      </c>
      <c r="CN49" s="66">
        <v>251.57354866999998</v>
      </c>
      <c r="CO49" s="66">
        <v>242.60054074999999</v>
      </c>
      <c r="CP49" s="66">
        <v>244.04244212999998</v>
      </c>
      <c r="CQ49" s="66">
        <v>251.87776287000003</v>
      </c>
      <c r="CR49" s="66">
        <v>256.04149135</v>
      </c>
      <c r="CS49" s="66">
        <v>256.06711569000004</v>
      </c>
      <c r="CT49" s="66">
        <v>243.157285</v>
      </c>
      <c r="CU49" s="66">
        <v>235.71888000999999</v>
      </c>
      <c r="CV49" s="66">
        <v>233.91468265999998</v>
      </c>
      <c r="CW49" s="66">
        <v>232.04561669</v>
      </c>
      <c r="CX49" s="66">
        <v>231.76946584000001</v>
      </c>
      <c r="CY49" s="66">
        <v>235.2685602</v>
      </c>
      <c r="CZ49" s="66">
        <v>246.06230467</v>
      </c>
      <c r="DA49" s="66">
        <v>243.34050191</v>
      </c>
      <c r="DB49" s="66">
        <v>239.50340162999998</v>
      </c>
      <c r="DC49" s="66">
        <v>232.79164493000002</v>
      </c>
      <c r="DD49" s="66">
        <v>233.71408246999999</v>
      </c>
      <c r="DE49" s="66">
        <v>235.1373212</v>
      </c>
      <c r="DF49" s="66">
        <v>245.92857803999999</v>
      </c>
      <c r="DG49" s="66">
        <v>250.80217298000002</v>
      </c>
      <c r="DH49" s="66">
        <v>253.52717816000001</v>
      </c>
      <c r="DI49" s="66">
        <v>257.86025506999999</v>
      </c>
      <c r="DJ49" s="66">
        <v>256.78404706000003</v>
      </c>
      <c r="DK49" s="66">
        <v>270.31318112999998</v>
      </c>
      <c r="DL49" s="66">
        <v>269.09980158999997</v>
      </c>
      <c r="DM49" s="66">
        <v>261.37647028000004</v>
      </c>
      <c r="DN49" s="66">
        <v>253.41003240000001</v>
      </c>
      <c r="DO49" s="66">
        <v>252.89084919999999</v>
      </c>
      <c r="DP49" s="66">
        <v>263.57743897</v>
      </c>
      <c r="DQ49" s="66">
        <v>258.15223567999999</v>
      </c>
      <c r="DR49" s="66">
        <v>258.94719076000001</v>
      </c>
      <c r="DS49" s="66">
        <v>248.64508233999999</v>
      </c>
      <c r="DT49" s="66">
        <v>249.29644438</v>
      </c>
      <c r="DU49" s="66">
        <v>248.84637750000002</v>
      </c>
      <c r="DV49" s="66">
        <v>240.85714034</v>
      </c>
      <c r="DW49" s="66">
        <v>236.51595485000001</v>
      </c>
      <c r="DX49" s="66">
        <v>231.99597217000002</v>
      </c>
      <c r="DY49" s="66">
        <v>232.33619931999999</v>
      </c>
      <c r="DZ49" s="66">
        <v>239.46834802000001</v>
      </c>
      <c r="EA49" s="66">
        <v>231.94274017999999</v>
      </c>
      <c r="EB49" s="66">
        <v>228.95461490999998</v>
      </c>
      <c r="EC49" s="66">
        <v>224.60818998000002</v>
      </c>
      <c r="ED49" s="66">
        <v>221.71321166999999</v>
      </c>
      <c r="EE49" s="66">
        <v>226.87997278</v>
      </c>
      <c r="EF49" s="66">
        <v>235.70855231000002</v>
      </c>
    </row>
    <row r="50" spans="1:136">
      <c r="A50" s="65" t="s">
        <v>79</v>
      </c>
      <c r="B50" s="66">
        <v>37.809262529999998</v>
      </c>
      <c r="C50" s="66">
        <v>37.856979920000001</v>
      </c>
      <c r="D50" s="66">
        <v>32.170049050000003</v>
      </c>
      <c r="E50" s="66">
        <v>32.33821683</v>
      </c>
      <c r="F50" s="66">
        <v>33.571438129999997</v>
      </c>
      <c r="G50" s="66">
        <v>41.835741580000004</v>
      </c>
      <c r="H50" s="66">
        <v>29.228745199999999</v>
      </c>
      <c r="I50" s="66">
        <v>30.983815440000001</v>
      </c>
      <c r="J50" s="66">
        <v>32.704291140000002</v>
      </c>
      <c r="K50" s="66">
        <v>34.919609899999998</v>
      </c>
      <c r="L50" s="66">
        <v>38.091149350000002</v>
      </c>
      <c r="M50" s="66">
        <v>38.575589839999999</v>
      </c>
      <c r="N50" s="66">
        <v>36.45754925</v>
      </c>
      <c r="O50" s="66">
        <v>40.317450739999998</v>
      </c>
      <c r="P50" s="66">
        <v>36.239780600000003</v>
      </c>
      <c r="Q50" s="66">
        <v>34.903994220000001</v>
      </c>
      <c r="R50" s="66">
        <v>39.755546809999998</v>
      </c>
      <c r="S50" s="66">
        <v>36.608313320000001</v>
      </c>
      <c r="T50" s="66">
        <v>34.499068120000004</v>
      </c>
      <c r="U50" s="66">
        <v>36.142841449999999</v>
      </c>
      <c r="V50" s="66">
        <v>31.486324320000001</v>
      </c>
      <c r="W50" s="66">
        <v>30.989226010000003</v>
      </c>
      <c r="X50" s="66">
        <v>33.915284929999999</v>
      </c>
      <c r="Y50" s="66">
        <v>36.465554330000003</v>
      </c>
      <c r="Z50" s="66">
        <v>40.488846580000001</v>
      </c>
      <c r="AA50" s="66">
        <v>37.641635860000001</v>
      </c>
      <c r="AB50" s="66">
        <v>34.269644100000001</v>
      </c>
      <c r="AC50" s="66">
        <v>32.91768424</v>
      </c>
      <c r="AD50" s="66">
        <v>36.685487350000002</v>
      </c>
      <c r="AE50" s="66">
        <v>37.692858219999998</v>
      </c>
      <c r="AF50" s="66">
        <v>31.007892720000001</v>
      </c>
      <c r="AG50" s="66">
        <v>33.884697500000001</v>
      </c>
      <c r="AH50" s="66">
        <v>26.98637089</v>
      </c>
      <c r="AI50" s="66">
        <v>26.482322310000001</v>
      </c>
      <c r="AJ50" s="66">
        <v>29.16374931</v>
      </c>
      <c r="AK50" s="66">
        <v>31.584635050000003</v>
      </c>
      <c r="AL50" s="66">
        <v>36.194038190000001</v>
      </c>
      <c r="AM50" s="66">
        <v>33.980872839999996</v>
      </c>
      <c r="AN50" s="66">
        <v>35.175550689999994</v>
      </c>
      <c r="AO50" s="66">
        <v>26.676371629999998</v>
      </c>
      <c r="AP50" s="66">
        <v>25.50026424</v>
      </c>
      <c r="AQ50" s="66">
        <v>28.18419682</v>
      </c>
      <c r="AR50" s="66">
        <v>27.83960119</v>
      </c>
      <c r="AS50" s="66">
        <v>27.602848730000002</v>
      </c>
      <c r="AT50" s="66">
        <v>28.379071289999999</v>
      </c>
      <c r="AU50" s="66">
        <v>27.041391640000001</v>
      </c>
      <c r="AV50" s="66">
        <v>24.679298209999999</v>
      </c>
      <c r="AW50" s="66">
        <v>26.6251216</v>
      </c>
      <c r="AX50" s="66">
        <v>30.9897685</v>
      </c>
      <c r="AY50" s="66">
        <v>24.045134489999999</v>
      </c>
      <c r="AZ50" s="66">
        <v>27.71489944</v>
      </c>
      <c r="BA50" s="66">
        <v>28.853002590000003</v>
      </c>
      <c r="BB50" s="66">
        <v>26.048355000000001</v>
      </c>
      <c r="BC50" s="66">
        <v>28.052613620000002</v>
      </c>
      <c r="BD50" s="66">
        <v>26.183256049999997</v>
      </c>
      <c r="BE50" s="66">
        <v>24.419035299999997</v>
      </c>
      <c r="BF50" s="66">
        <v>23.083017609999999</v>
      </c>
      <c r="BG50" s="66">
        <v>24.011561010000001</v>
      </c>
      <c r="BH50" s="66">
        <v>24.3640869</v>
      </c>
      <c r="BI50" s="66">
        <v>28.383649470000002</v>
      </c>
      <c r="BJ50" s="66">
        <v>28.227923629999999</v>
      </c>
      <c r="BK50" s="66">
        <v>30.446870419999996</v>
      </c>
      <c r="BL50" s="66">
        <v>29.844945190000001</v>
      </c>
      <c r="BM50" s="66">
        <v>24.146081109999997</v>
      </c>
      <c r="BN50" s="66">
        <v>25.559543089999998</v>
      </c>
      <c r="BO50" s="66">
        <v>23.015946169999999</v>
      </c>
      <c r="BP50" s="66">
        <v>22.518995269999998</v>
      </c>
      <c r="BQ50" s="66">
        <v>23.57606088</v>
      </c>
      <c r="BR50" s="66">
        <v>23.851764160000002</v>
      </c>
      <c r="BS50" s="66">
        <v>19.23321889</v>
      </c>
      <c r="BT50" s="66">
        <v>23.247305519999998</v>
      </c>
      <c r="BU50" s="66">
        <v>25.26708056</v>
      </c>
      <c r="BV50" s="66">
        <v>25.107929640000002</v>
      </c>
      <c r="BW50" s="66">
        <v>21.622425110000002</v>
      </c>
      <c r="BX50" s="66">
        <v>21.553723529999999</v>
      </c>
      <c r="BY50" s="66">
        <v>26.303747020000003</v>
      </c>
      <c r="BZ50" s="66">
        <v>24.12841817</v>
      </c>
      <c r="CA50" s="66">
        <v>21.400642439999999</v>
      </c>
      <c r="CB50" s="66">
        <v>21.765280799999999</v>
      </c>
      <c r="CC50" s="66">
        <v>22.796588589999999</v>
      </c>
      <c r="CD50" s="66">
        <v>25.603690820000001</v>
      </c>
      <c r="CE50" s="66">
        <v>21.865834400000001</v>
      </c>
      <c r="CF50" s="66">
        <v>23.665630540000002</v>
      </c>
      <c r="CG50" s="66">
        <v>24.079043990000002</v>
      </c>
      <c r="CH50" s="66">
        <v>27.251988529999998</v>
      </c>
      <c r="CI50" s="66">
        <v>22.974373790000001</v>
      </c>
      <c r="CJ50" s="66">
        <v>22.542181830000001</v>
      </c>
      <c r="CK50" s="66">
        <v>21.700252670000001</v>
      </c>
      <c r="CL50" s="66">
        <v>25.30490562</v>
      </c>
      <c r="CM50" s="66">
        <v>28.845058450000003</v>
      </c>
      <c r="CN50" s="66">
        <v>30.664036330000002</v>
      </c>
      <c r="CO50" s="66">
        <v>30.073686800000001</v>
      </c>
      <c r="CP50" s="66">
        <v>32.662965040000003</v>
      </c>
      <c r="CQ50" s="66">
        <v>31.786484989999998</v>
      </c>
      <c r="CR50" s="66">
        <v>32.135391990000002</v>
      </c>
      <c r="CS50" s="66">
        <v>33.785322309999998</v>
      </c>
      <c r="CT50" s="66">
        <v>31.541247589999998</v>
      </c>
      <c r="CU50" s="66">
        <v>31.730022159999997</v>
      </c>
      <c r="CV50" s="66">
        <v>30.87144018</v>
      </c>
      <c r="CW50" s="66">
        <v>32.806283520000001</v>
      </c>
      <c r="CX50" s="66">
        <v>34.351608339999999</v>
      </c>
      <c r="CY50" s="66">
        <v>31.762711619999997</v>
      </c>
      <c r="CZ50" s="66">
        <v>31.093207580000001</v>
      </c>
      <c r="DA50" s="66">
        <v>36.138983999999994</v>
      </c>
      <c r="DB50" s="66">
        <v>36.292801130000001</v>
      </c>
      <c r="DC50" s="66">
        <v>35.297268380000006</v>
      </c>
      <c r="DD50" s="66">
        <v>34.689677860000003</v>
      </c>
      <c r="DE50" s="66">
        <v>34.993573929999997</v>
      </c>
      <c r="DF50" s="66">
        <v>30.894887660000002</v>
      </c>
      <c r="DG50" s="66">
        <v>34.032824099999999</v>
      </c>
      <c r="DH50" s="66">
        <v>34.250128330000003</v>
      </c>
      <c r="DI50" s="66">
        <v>31.539691740000002</v>
      </c>
      <c r="DJ50" s="66">
        <v>31.295935149999998</v>
      </c>
      <c r="DK50" s="66">
        <v>29.739177359999999</v>
      </c>
      <c r="DL50" s="66">
        <v>31.687541889999999</v>
      </c>
      <c r="DM50" s="66">
        <v>35.37714931</v>
      </c>
      <c r="DN50" s="66">
        <v>37.272380800000001</v>
      </c>
      <c r="DO50" s="66">
        <v>35.997192030000001</v>
      </c>
      <c r="DP50" s="66">
        <v>34.898120770000006</v>
      </c>
      <c r="DQ50" s="66">
        <v>34.382253319999997</v>
      </c>
      <c r="DR50" s="66">
        <v>34.90029423</v>
      </c>
      <c r="DS50" s="66">
        <v>35.78909393</v>
      </c>
      <c r="DT50" s="66">
        <v>34.98811018</v>
      </c>
      <c r="DU50" s="66">
        <v>27.982398270000001</v>
      </c>
      <c r="DV50" s="66">
        <v>28.455558889999999</v>
      </c>
      <c r="DW50" s="66">
        <v>29.858875019999999</v>
      </c>
      <c r="DX50" s="66">
        <v>34.801348269999998</v>
      </c>
      <c r="DY50" s="66">
        <v>36.199032349999996</v>
      </c>
      <c r="DZ50" s="66">
        <v>39.030643339999997</v>
      </c>
      <c r="EA50" s="66">
        <v>38.771677879999999</v>
      </c>
      <c r="EB50" s="66">
        <v>37.807524099999995</v>
      </c>
      <c r="EC50" s="66">
        <v>35.455672469999996</v>
      </c>
      <c r="ED50" s="66">
        <v>35.644688119999998</v>
      </c>
      <c r="EE50" s="66">
        <v>32.81815194</v>
      </c>
      <c r="EF50" s="66">
        <v>35.506571579999999</v>
      </c>
    </row>
    <row r="51" spans="1:136">
      <c r="A51" s="65" t="s">
        <v>80</v>
      </c>
      <c r="B51" s="66">
        <v>200.53344924999999</v>
      </c>
      <c r="C51" s="66">
        <v>215.89415711000001</v>
      </c>
      <c r="D51" s="66">
        <v>226.57153918</v>
      </c>
      <c r="E51" s="66">
        <v>216.63466618000001</v>
      </c>
      <c r="F51" s="66">
        <v>219.42902941</v>
      </c>
      <c r="G51" s="66">
        <v>211.81403043</v>
      </c>
      <c r="H51" s="66">
        <v>209.23133793</v>
      </c>
      <c r="I51" s="66">
        <v>193.95135816999999</v>
      </c>
      <c r="J51" s="66">
        <v>207.44584148000001</v>
      </c>
      <c r="K51" s="66">
        <v>210.25082830000002</v>
      </c>
      <c r="L51" s="66">
        <v>202.03653796</v>
      </c>
      <c r="M51" s="66">
        <v>189.23309309000001</v>
      </c>
      <c r="N51" s="66">
        <v>192.79537578999998</v>
      </c>
      <c r="O51" s="66">
        <v>183.46765641000002</v>
      </c>
      <c r="P51" s="66">
        <v>197.19428969000001</v>
      </c>
      <c r="Q51" s="66">
        <v>188.48245922000001</v>
      </c>
      <c r="R51" s="66">
        <v>201.56210888999999</v>
      </c>
      <c r="S51" s="66">
        <v>204.87933902</v>
      </c>
      <c r="T51" s="66">
        <v>212.4688621</v>
      </c>
      <c r="U51" s="66">
        <v>192.22585404</v>
      </c>
      <c r="V51" s="66">
        <v>196.17912009</v>
      </c>
      <c r="W51" s="66">
        <v>194.49728873999999</v>
      </c>
      <c r="X51" s="66">
        <v>201.20801363999999</v>
      </c>
      <c r="Y51" s="66">
        <v>189.22814481</v>
      </c>
      <c r="Z51" s="66">
        <v>186.67280517</v>
      </c>
      <c r="AA51" s="66">
        <v>197.71254947</v>
      </c>
      <c r="AB51" s="66">
        <v>201.14051083000001</v>
      </c>
      <c r="AC51" s="66">
        <v>204.49510860999999</v>
      </c>
      <c r="AD51" s="66">
        <v>208.497016</v>
      </c>
      <c r="AE51" s="66">
        <v>203.01677179000001</v>
      </c>
      <c r="AF51" s="66">
        <v>202.20090620000002</v>
      </c>
      <c r="AG51" s="66">
        <v>198.44380725000002</v>
      </c>
      <c r="AH51" s="66">
        <v>211.02725464</v>
      </c>
      <c r="AI51" s="66">
        <v>201.74874875</v>
      </c>
      <c r="AJ51" s="66">
        <v>207.20581872999998</v>
      </c>
      <c r="AK51" s="66">
        <v>203.17557041999999</v>
      </c>
      <c r="AL51" s="66">
        <v>192.20132245000002</v>
      </c>
      <c r="AM51" s="66">
        <v>204.26011559</v>
      </c>
      <c r="AN51" s="66">
        <v>203.27147638999998</v>
      </c>
      <c r="AO51" s="66">
        <v>206.23150029999999</v>
      </c>
      <c r="AP51" s="66">
        <v>197.34680187999999</v>
      </c>
      <c r="AQ51" s="66">
        <v>203.93658929999998</v>
      </c>
      <c r="AR51" s="66">
        <v>204.09709459999999</v>
      </c>
      <c r="AS51" s="66">
        <v>192.98505915999999</v>
      </c>
      <c r="AT51" s="66">
        <v>201.70062710000002</v>
      </c>
      <c r="AU51" s="66">
        <v>201.66413738</v>
      </c>
      <c r="AV51" s="66">
        <v>203.97672727</v>
      </c>
      <c r="AW51" s="66">
        <v>181.70987742</v>
      </c>
      <c r="AX51" s="66">
        <v>180.44503180999999</v>
      </c>
      <c r="AY51" s="66">
        <v>186.94105959000001</v>
      </c>
      <c r="AZ51" s="66">
        <v>189.90273678</v>
      </c>
      <c r="BA51" s="66">
        <v>182.14828836999999</v>
      </c>
      <c r="BB51" s="66">
        <v>174.25401815000001</v>
      </c>
      <c r="BC51" s="66">
        <v>168.81178055999999</v>
      </c>
      <c r="BD51" s="66">
        <v>165.77344865999999</v>
      </c>
      <c r="BE51" s="66">
        <v>160.38369865999999</v>
      </c>
      <c r="BF51" s="66">
        <v>160.98453910000001</v>
      </c>
      <c r="BG51" s="66">
        <v>155.82027410000001</v>
      </c>
      <c r="BH51" s="66">
        <v>169.83685305</v>
      </c>
      <c r="BI51" s="66">
        <v>154.35890382000002</v>
      </c>
      <c r="BJ51" s="66">
        <v>166.29511236000002</v>
      </c>
      <c r="BK51" s="66">
        <v>172.90069947000001</v>
      </c>
      <c r="BL51" s="66">
        <v>162.58039535</v>
      </c>
      <c r="BM51" s="66">
        <v>154.44612529</v>
      </c>
      <c r="BN51" s="66">
        <v>153.58336650000001</v>
      </c>
      <c r="BO51" s="66">
        <v>151.63921304000002</v>
      </c>
      <c r="BP51" s="66">
        <v>161.35230428</v>
      </c>
      <c r="BQ51" s="66">
        <v>145.53334584999999</v>
      </c>
      <c r="BR51" s="66">
        <v>148.75116303999999</v>
      </c>
      <c r="BS51" s="66">
        <v>145.67384909999998</v>
      </c>
      <c r="BT51" s="66">
        <v>158.95156477</v>
      </c>
      <c r="BU51" s="66">
        <v>165.88316414000002</v>
      </c>
      <c r="BV51" s="66">
        <v>160.54484961</v>
      </c>
      <c r="BW51" s="66">
        <v>160.84892442</v>
      </c>
      <c r="BX51" s="66">
        <v>161.07184375000003</v>
      </c>
      <c r="BY51" s="66">
        <v>156.29910742999999</v>
      </c>
      <c r="BZ51" s="66">
        <v>146.94169855999999</v>
      </c>
      <c r="CA51" s="66">
        <v>144.19132468000001</v>
      </c>
      <c r="CB51" s="66">
        <v>149.01599011000002</v>
      </c>
      <c r="CC51" s="66">
        <v>148.93673645000001</v>
      </c>
      <c r="CD51" s="66">
        <v>134.43933253</v>
      </c>
      <c r="CE51" s="66">
        <v>136.63035196000001</v>
      </c>
      <c r="CF51" s="66">
        <v>142.70873939000001</v>
      </c>
      <c r="CG51" s="66">
        <v>134.30432248</v>
      </c>
      <c r="CH51" s="66">
        <v>132.62278929000001</v>
      </c>
      <c r="CI51" s="66">
        <v>132.63189095000001</v>
      </c>
      <c r="CJ51" s="66">
        <v>136.12183869</v>
      </c>
      <c r="CK51" s="66">
        <v>144.84395782000001</v>
      </c>
      <c r="CL51" s="66">
        <v>139.62375491</v>
      </c>
      <c r="CM51" s="66">
        <v>141.9968896</v>
      </c>
      <c r="CN51" s="66">
        <v>132.50472897999998</v>
      </c>
      <c r="CO51" s="66">
        <v>133.70318881</v>
      </c>
      <c r="CP51" s="66">
        <v>132.94174042</v>
      </c>
      <c r="CQ51" s="66">
        <v>123.67281943</v>
      </c>
      <c r="CR51" s="66">
        <v>124.36355451</v>
      </c>
      <c r="CS51" s="66">
        <v>122.79925202999999</v>
      </c>
      <c r="CT51" s="66">
        <v>119.58910030000001</v>
      </c>
      <c r="CU51" s="66">
        <v>121.10613445999999</v>
      </c>
      <c r="CV51" s="66">
        <v>118.31739242</v>
      </c>
      <c r="CW51" s="66">
        <v>122.04314682</v>
      </c>
      <c r="CX51" s="66">
        <v>119.20073213000001</v>
      </c>
      <c r="CY51" s="66">
        <v>118.72390076000001</v>
      </c>
      <c r="CZ51" s="66">
        <v>119.4264513</v>
      </c>
      <c r="DA51" s="66">
        <v>118.52626921000001</v>
      </c>
      <c r="DB51" s="66">
        <v>117.92756288000001</v>
      </c>
      <c r="DC51" s="66">
        <v>114.25054745</v>
      </c>
      <c r="DD51" s="66">
        <v>107.37247016000001</v>
      </c>
      <c r="DE51" s="66">
        <v>110.74307632</v>
      </c>
      <c r="DF51" s="66">
        <v>122.71502211000001</v>
      </c>
      <c r="DG51" s="66">
        <v>128.66360595</v>
      </c>
      <c r="DH51" s="66">
        <v>128.11489293</v>
      </c>
      <c r="DI51" s="66">
        <v>133.98335814000001</v>
      </c>
      <c r="DJ51" s="66">
        <v>136.12278603999999</v>
      </c>
      <c r="DK51" s="66">
        <v>137.30065280999997</v>
      </c>
      <c r="DL51" s="66">
        <v>134.78615164000001</v>
      </c>
      <c r="DM51" s="66">
        <v>131.77580187000001</v>
      </c>
      <c r="DN51" s="66">
        <v>136.82357683000001</v>
      </c>
      <c r="DO51" s="66">
        <v>136.00316686999997</v>
      </c>
      <c r="DP51" s="66">
        <v>131.39238259000001</v>
      </c>
      <c r="DQ51" s="66">
        <v>120.94196002999999</v>
      </c>
      <c r="DR51" s="66">
        <v>119.73902704</v>
      </c>
      <c r="DS51" s="66">
        <v>112.17434446999999</v>
      </c>
      <c r="DT51" s="66">
        <v>111.12494078</v>
      </c>
      <c r="DU51" s="66">
        <v>109.48224651</v>
      </c>
      <c r="DV51" s="66">
        <v>114.97576494</v>
      </c>
      <c r="DW51" s="66">
        <v>115.43285445000001</v>
      </c>
      <c r="DX51" s="66">
        <v>111.16826603</v>
      </c>
      <c r="DY51" s="66">
        <v>113.90813995000001</v>
      </c>
      <c r="DZ51" s="66">
        <v>115.53797306</v>
      </c>
      <c r="EA51" s="66">
        <v>103.41526982000001</v>
      </c>
      <c r="EB51" s="66">
        <v>101.62293594</v>
      </c>
      <c r="EC51" s="66">
        <v>107.51639423</v>
      </c>
      <c r="ED51" s="66">
        <v>110.62148053999999</v>
      </c>
      <c r="EE51" s="66">
        <v>108.43922658</v>
      </c>
      <c r="EF51" s="66">
        <v>110.57153348</v>
      </c>
    </row>
    <row r="52" spans="1:136">
      <c r="A52" s="65" t="s">
        <v>81</v>
      </c>
      <c r="B52" s="66">
        <v>67.632718670000003</v>
      </c>
      <c r="C52" s="66">
        <v>63.479906389999996</v>
      </c>
      <c r="D52" s="66">
        <v>76.567115010000009</v>
      </c>
      <c r="E52" s="66">
        <v>74.64492362</v>
      </c>
      <c r="F52" s="66">
        <v>70.750763329999998</v>
      </c>
      <c r="G52" s="66">
        <v>68.013941329999994</v>
      </c>
      <c r="H52" s="66">
        <v>76.408785859999995</v>
      </c>
      <c r="I52" s="66">
        <v>77.422095759999991</v>
      </c>
      <c r="J52" s="66">
        <v>79.23414532000001</v>
      </c>
      <c r="K52" s="66">
        <v>63.363196510000002</v>
      </c>
      <c r="L52" s="66">
        <v>65.998626880000003</v>
      </c>
      <c r="M52" s="66">
        <v>69.700020620000004</v>
      </c>
      <c r="N52" s="66">
        <v>79.546186480000003</v>
      </c>
      <c r="O52" s="66">
        <v>82.307432070000004</v>
      </c>
      <c r="P52" s="66">
        <v>73.930615979999999</v>
      </c>
      <c r="Q52" s="66">
        <v>81.933174909999991</v>
      </c>
      <c r="R52" s="66">
        <v>90.357462990000002</v>
      </c>
      <c r="S52" s="66">
        <v>79.174879019999992</v>
      </c>
      <c r="T52" s="66">
        <v>80.073643300000001</v>
      </c>
      <c r="U52" s="66">
        <v>73.691231680000001</v>
      </c>
      <c r="V52" s="66">
        <v>81.515748379999991</v>
      </c>
      <c r="W52" s="66">
        <v>92.017248780000003</v>
      </c>
      <c r="X52" s="66">
        <v>77.78903708</v>
      </c>
      <c r="Y52" s="66">
        <v>90.204893139999996</v>
      </c>
      <c r="Z52" s="66">
        <v>83.686629110000013</v>
      </c>
      <c r="AA52" s="66">
        <v>84.792957440000009</v>
      </c>
      <c r="AB52" s="66">
        <v>99.74527753000001</v>
      </c>
      <c r="AC52" s="66">
        <v>89.461015930000002</v>
      </c>
      <c r="AD52" s="66">
        <v>79.897232360000004</v>
      </c>
      <c r="AE52" s="66">
        <v>93.294239189999999</v>
      </c>
      <c r="AF52" s="66">
        <v>85.357896019999998</v>
      </c>
      <c r="AG52" s="66">
        <v>87.722094349999992</v>
      </c>
      <c r="AH52" s="66">
        <v>93.855103530000008</v>
      </c>
      <c r="AI52" s="66">
        <v>100.4176655</v>
      </c>
      <c r="AJ52" s="66">
        <v>89.105282810000006</v>
      </c>
      <c r="AK52" s="66">
        <v>89.605349590000003</v>
      </c>
      <c r="AL52" s="66">
        <v>79.117824159999998</v>
      </c>
      <c r="AM52" s="66">
        <v>82.469990240000001</v>
      </c>
      <c r="AN52" s="66">
        <v>86.506345830000001</v>
      </c>
      <c r="AO52" s="66">
        <v>84.975991100000002</v>
      </c>
      <c r="AP52" s="66">
        <v>90.780895670000007</v>
      </c>
      <c r="AQ52" s="66">
        <v>82.526664870000005</v>
      </c>
      <c r="AR52" s="66">
        <v>82.149169209999997</v>
      </c>
      <c r="AS52" s="66">
        <v>85.237637309999997</v>
      </c>
      <c r="AT52" s="66">
        <v>100.65422024</v>
      </c>
      <c r="AU52" s="66">
        <v>91.578992260000007</v>
      </c>
      <c r="AV52" s="66">
        <v>88.386661680000003</v>
      </c>
      <c r="AW52" s="66">
        <v>87.873748890000002</v>
      </c>
      <c r="AX52" s="66">
        <v>92.722369229999998</v>
      </c>
      <c r="AY52" s="66">
        <v>75.559828420000002</v>
      </c>
      <c r="AZ52" s="66">
        <v>78.871377989999999</v>
      </c>
      <c r="BA52" s="66">
        <v>84.770877509999991</v>
      </c>
      <c r="BB52" s="66">
        <v>87.045551410000002</v>
      </c>
      <c r="BC52" s="66">
        <v>91.777732159999999</v>
      </c>
      <c r="BD52" s="66">
        <v>97.037020600000005</v>
      </c>
      <c r="BE52" s="66">
        <v>84.91615831</v>
      </c>
      <c r="BF52" s="66">
        <v>86.203248180000003</v>
      </c>
      <c r="BG52" s="66">
        <v>86.556541320000008</v>
      </c>
      <c r="BH52" s="66">
        <v>73.88603624000001</v>
      </c>
      <c r="BI52" s="66">
        <v>80.598709769999999</v>
      </c>
      <c r="BJ52" s="66">
        <v>81.027439060000006</v>
      </c>
      <c r="BK52" s="66">
        <v>83.3348479</v>
      </c>
      <c r="BL52" s="66">
        <v>75.883701220000006</v>
      </c>
      <c r="BM52" s="66">
        <v>79.978216570000001</v>
      </c>
      <c r="BN52" s="66">
        <v>80.24761547</v>
      </c>
      <c r="BO52" s="66">
        <v>80.796426620000005</v>
      </c>
      <c r="BP52" s="66">
        <v>87.656228120000009</v>
      </c>
      <c r="BQ52" s="66">
        <v>84.241739370000005</v>
      </c>
      <c r="BR52" s="66">
        <v>83.456909719999999</v>
      </c>
      <c r="BS52" s="66">
        <v>84.434497550000003</v>
      </c>
      <c r="BT52" s="66">
        <v>88.211049239999994</v>
      </c>
      <c r="BU52" s="66">
        <v>88.45623986999999</v>
      </c>
      <c r="BV52" s="66">
        <v>81.920081170000003</v>
      </c>
      <c r="BW52" s="66">
        <v>91.887428459999995</v>
      </c>
      <c r="BX52" s="66">
        <v>105.03136262999999</v>
      </c>
      <c r="BY52" s="66">
        <v>104.51035117000001</v>
      </c>
      <c r="BZ52" s="66">
        <v>99.857487429999992</v>
      </c>
      <c r="CA52" s="66">
        <v>93.520763169999995</v>
      </c>
      <c r="CB52" s="66">
        <v>91.625740250000007</v>
      </c>
      <c r="CC52" s="66">
        <v>91.369359110000005</v>
      </c>
      <c r="CD52" s="66">
        <v>93.277513660000011</v>
      </c>
      <c r="CE52" s="66">
        <v>88.368500350000005</v>
      </c>
      <c r="CF52" s="66">
        <v>91.996741380000003</v>
      </c>
      <c r="CG52" s="66">
        <v>89.108792160000007</v>
      </c>
      <c r="CH52" s="66">
        <v>92.293564110000005</v>
      </c>
      <c r="CI52" s="66">
        <v>87.133920660000001</v>
      </c>
      <c r="CJ52" s="66">
        <v>88.250205350000002</v>
      </c>
      <c r="CK52" s="66">
        <v>86.778449120000005</v>
      </c>
      <c r="CL52" s="66">
        <v>92.014493119999997</v>
      </c>
      <c r="CM52" s="66">
        <v>90.035285039999991</v>
      </c>
      <c r="CN52" s="66">
        <v>94.901351489999996</v>
      </c>
      <c r="CO52" s="66">
        <v>89.770792010000008</v>
      </c>
      <c r="CP52" s="66">
        <v>96.821713860000003</v>
      </c>
      <c r="CQ52" s="66">
        <v>93.569143800000006</v>
      </c>
      <c r="CR52" s="66">
        <v>92.757669440000001</v>
      </c>
      <c r="CS52" s="66">
        <v>86.353776769999996</v>
      </c>
      <c r="CT52" s="66">
        <v>98.597324869999994</v>
      </c>
      <c r="CU52" s="66">
        <v>94.519357009999993</v>
      </c>
      <c r="CV52" s="66">
        <v>93.486741559999999</v>
      </c>
      <c r="CW52" s="66">
        <v>93.623932980000006</v>
      </c>
      <c r="CX52" s="66">
        <v>93.352240850000001</v>
      </c>
      <c r="CY52" s="66">
        <v>91.755078519999998</v>
      </c>
      <c r="CZ52" s="66">
        <v>87.447344369999996</v>
      </c>
      <c r="DA52" s="66">
        <v>97.935389079999993</v>
      </c>
      <c r="DB52" s="66">
        <v>94.989765680000005</v>
      </c>
      <c r="DC52" s="66">
        <v>93.408116119999988</v>
      </c>
      <c r="DD52" s="66">
        <v>97.947616449999998</v>
      </c>
      <c r="DE52" s="66">
        <v>100.12809729</v>
      </c>
      <c r="DF52" s="66">
        <v>95.371139249999999</v>
      </c>
      <c r="DG52" s="66">
        <v>97.085795509999997</v>
      </c>
      <c r="DH52" s="66">
        <v>94.170785819999992</v>
      </c>
      <c r="DI52" s="66">
        <v>103.62110927000001</v>
      </c>
      <c r="DJ52" s="66">
        <v>100.08751611</v>
      </c>
      <c r="DK52" s="66">
        <v>102.61658472000001</v>
      </c>
      <c r="DL52" s="66">
        <v>97.291578400000006</v>
      </c>
      <c r="DM52" s="66">
        <v>95.478856260000001</v>
      </c>
      <c r="DN52" s="66">
        <v>87.528739720000004</v>
      </c>
      <c r="DO52" s="66">
        <v>89.303485609999996</v>
      </c>
      <c r="DP52" s="66">
        <v>91.13094799000001</v>
      </c>
      <c r="DQ52" s="66">
        <v>95.837191149999995</v>
      </c>
      <c r="DR52" s="66">
        <v>96.372385460000004</v>
      </c>
      <c r="DS52" s="66">
        <v>81.040695880000001</v>
      </c>
      <c r="DT52" s="66">
        <v>77.93421567</v>
      </c>
      <c r="DU52" s="66">
        <v>82.261789179999994</v>
      </c>
      <c r="DV52" s="66">
        <v>83.19018724</v>
      </c>
      <c r="DW52" s="66">
        <v>84.981846230000002</v>
      </c>
      <c r="DX52" s="66">
        <v>88.220760500000011</v>
      </c>
      <c r="DY52" s="66">
        <v>85.883453369999998</v>
      </c>
      <c r="DZ52" s="66">
        <v>80.184905409999999</v>
      </c>
      <c r="EA52" s="66">
        <v>83.722957580000013</v>
      </c>
      <c r="EB52" s="66">
        <v>86.40196972999999</v>
      </c>
      <c r="EC52" s="66">
        <v>83.331266479999996</v>
      </c>
      <c r="ED52" s="66">
        <v>85.846456289999992</v>
      </c>
      <c r="EE52" s="66">
        <v>87.359773160000003</v>
      </c>
      <c r="EF52" s="66">
        <v>85.998199709999994</v>
      </c>
    </row>
    <row r="53" spans="1:136">
      <c r="A53" s="65" t="s">
        <v>82</v>
      </c>
      <c r="B53" s="66">
        <v>146.07510818999998</v>
      </c>
      <c r="C53" s="66">
        <v>137.20327636000002</v>
      </c>
      <c r="D53" s="66">
        <v>138.70834651000001</v>
      </c>
      <c r="E53" s="66">
        <v>137.42320434999999</v>
      </c>
      <c r="F53" s="66">
        <v>138.44218813999998</v>
      </c>
      <c r="G53" s="66">
        <v>129.15854081000001</v>
      </c>
      <c r="H53" s="66">
        <v>122.95037689</v>
      </c>
      <c r="I53" s="66">
        <v>115.97694227</v>
      </c>
      <c r="J53" s="66">
        <v>129.36435008999999</v>
      </c>
      <c r="K53" s="66">
        <v>130.90101801</v>
      </c>
      <c r="L53" s="66">
        <v>124.23157270999999</v>
      </c>
      <c r="M53" s="66">
        <v>124.16705589</v>
      </c>
      <c r="N53" s="66">
        <v>134.88797933000001</v>
      </c>
      <c r="O53" s="66">
        <v>142.21818475999999</v>
      </c>
      <c r="P53" s="66">
        <v>134.82295932</v>
      </c>
      <c r="Q53" s="66">
        <v>137.541055</v>
      </c>
      <c r="R53" s="66">
        <v>140.73741834999998</v>
      </c>
      <c r="S53" s="66">
        <v>126.29698877</v>
      </c>
      <c r="T53" s="66">
        <v>122.06682502000001</v>
      </c>
      <c r="U53" s="66">
        <v>119.34722923999999</v>
      </c>
      <c r="V53" s="66">
        <v>132.95376082000001</v>
      </c>
      <c r="W53" s="66">
        <v>132.40034591</v>
      </c>
      <c r="X53" s="66">
        <v>133.69892451999999</v>
      </c>
      <c r="Y53" s="66">
        <v>123.63602263999999</v>
      </c>
      <c r="Z53" s="66">
        <v>129.42950342</v>
      </c>
      <c r="AA53" s="66">
        <v>136.85459707999999</v>
      </c>
      <c r="AB53" s="66">
        <v>129.94123751000001</v>
      </c>
      <c r="AC53" s="66">
        <v>132.43303735000001</v>
      </c>
      <c r="AD53" s="66">
        <v>128.90823793999999</v>
      </c>
      <c r="AE53" s="66">
        <v>125.05519106</v>
      </c>
      <c r="AF53" s="66">
        <v>135.72948843</v>
      </c>
      <c r="AG53" s="66">
        <v>134.98982967000001</v>
      </c>
      <c r="AH53" s="66">
        <v>134.81250283999998</v>
      </c>
      <c r="AI53" s="66">
        <v>125.31695877</v>
      </c>
      <c r="AJ53" s="66">
        <v>142.60424026999999</v>
      </c>
      <c r="AK53" s="66">
        <v>141.79044811</v>
      </c>
      <c r="AL53" s="66">
        <v>143.79504158999998</v>
      </c>
      <c r="AM53" s="66">
        <v>141.89910154</v>
      </c>
      <c r="AN53" s="66">
        <v>127.49347370999999</v>
      </c>
      <c r="AO53" s="66">
        <v>143.13773264</v>
      </c>
      <c r="AP53" s="66">
        <v>137.55071272999999</v>
      </c>
      <c r="AQ53" s="66">
        <v>146.95116222999999</v>
      </c>
      <c r="AR53" s="66">
        <v>143.41217132</v>
      </c>
      <c r="AS53" s="66">
        <v>140.48713283000001</v>
      </c>
      <c r="AT53" s="66">
        <v>145.92541693999999</v>
      </c>
      <c r="AU53" s="66">
        <v>146.52776663</v>
      </c>
      <c r="AV53" s="66">
        <v>132.54135556</v>
      </c>
      <c r="AW53" s="66">
        <v>137.45031900000001</v>
      </c>
      <c r="AX53" s="66">
        <v>134.13005174</v>
      </c>
      <c r="AY53" s="66">
        <v>131.51909807999999</v>
      </c>
      <c r="AZ53" s="66">
        <v>137.95824759999999</v>
      </c>
      <c r="BA53" s="66">
        <v>142.92715672999998</v>
      </c>
      <c r="BB53" s="66">
        <v>142.17147033999998</v>
      </c>
      <c r="BC53" s="66">
        <v>144.63693533999998</v>
      </c>
      <c r="BD53" s="66">
        <v>151.9747749</v>
      </c>
      <c r="BE53" s="66">
        <v>141.75112474000002</v>
      </c>
      <c r="BF53" s="66">
        <v>129.59196693000001</v>
      </c>
      <c r="BG53" s="66">
        <v>124.83855575</v>
      </c>
      <c r="BH53" s="66">
        <v>128.65045966</v>
      </c>
      <c r="BI53" s="66">
        <v>131.13443742999999</v>
      </c>
      <c r="BJ53" s="66">
        <v>131.78839779999998</v>
      </c>
      <c r="BK53" s="66">
        <v>129.41183268</v>
      </c>
      <c r="BL53" s="66">
        <v>124.15444588</v>
      </c>
      <c r="BM53" s="66">
        <v>121.64460654</v>
      </c>
      <c r="BN53" s="66">
        <v>127.43535209000001</v>
      </c>
      <c r="BO53" s="66">
        <v>122.52608601999999</v>
      </c>
      <c r="BP53" s="66">
        <v>114.12594946</v>
      </c>
      <c r="BQ53" s="66">
        <v>117.8410866</v>
      </c>
      <c r="BR53" s="66">
        <v>118.85116227</v>
      </c>
      <c r="BS53" s="66">
        <v>111.61319104</v>
      </c>
      <c r="BT53" s="66">
        <v>118.83298601</v>
      </c>
      <c r="BU53" s="66">
        <v>119.25461369</v>
      </c>
      <c r="BV53" s="66">
        <v>114.74822952</v>
      </c>
      <c r="BW53" s="66">
        <v>115.76004331999999</v>
      </c>
      <c r="BX53" s="66">
        <v>112.47743056</v>
      </c>
      <c r="BY53" s="66">
        <v>114.95811244000001</v>
      </c>
      <c r="BZ53" s="66">
        <v>117.84926446</v>
      </c>
      <c r="CA53" s="66">
        <v>123.59454565</v>
      </c>
      <c r="CB53" s="66">
        <v>123.19092652</v>
      </c>
      <c r="CC53" s="66">
        <v>122.97064929000001</v>
      </c>
      <c r="CD53" s="66">
        <v>117.67217273</v>
      </c>
      <c r="CE53" s="66">
        <v>123.47806333</v>
      </c>
      <c r="CF53" s="66">
        <v>116.88480564</v>
      </c>
      <c r="CG53" s="66">
        <v>104.84782293000001</v>
      </c>
      <c r="CH53" s="66">
        <v>104.98377846</v>
      </c>
      <c r="CI53" s="66">
        <v>113.29874720999999</v>
      </c>
      <c r="CJ53" s="66">
        <v>114.75278643</v>
      </c>
      <c r="CK53" s="66">
        <v>114.78282933</v>
      </c>
      <c r="CL53" s="66">
        <v>116.57770545</v>
      </c>
      <c r="CM53" s="66">
        <v>109.11160011</v>
      </c>
      <c r="CN53" s="66">
        <v>110.46444238000001</v>
      </c>
      <c r="CO53" s="66">
        <v>110.96982833</v>
      </c>
      <c r="CP53" s="66">
        <v>108.42375104</v>
      </c>
      <c r="CQ53" s="66">
        <v>110.19086057</v>
      </c>
      <c r="CR53" s="66">
        <v>111.19181654</v>
      </c>
      <c r="CS53" s="66">
        <v>112.01026758</v>
      </c>
      <c r="CT53" s="66">
        <v>113.48766909</v>
      </c>
      <c r="CU53" s="66">
        <v>110.53790484000001</v>
      </c>
      <c r="CV53" s="66">
        <v>113.321749</v>
      </c>
      <c r="CW53" s="66">
        <v>104.09453758000001</v>
      </c>
      <c r="CX53" s="66">
        <v>123.05832914</v>
      </c>
      <c r="CY53" s="66">
        <v>122.51806085999999</v>
      </c>
      <c r="CZ53" s="66">
        <v>122.05343028</v>
      </c>
      <c r="DA53" s="66">
        <v>109.93533124999999</v>
      </c>
      <c r="DB53" s="66">
        <v>115.54999986999999</v>
      </c>
      <c r="DC53" s="66">
        <v>119.92703947</v>
      </c>
      <c r="DD53" s="66">
        <v>122.05625239</v>
      </c>
      <c r="DE53" s="66">
        <v>122.94004461</v>
      </c>
      <c r="DF53" s="66">
        <v>121.73416743</v>
      </c>
      <c r="DG53" s="66">
        <v>115.32185097</v>
      </c>
      <c r="DH53" s="66">
        <v>119.59683183999999</v>
      </c>
      <c r="DI53" s="66">
        <v>118.97442056</v>
      </c>
      <c r="DJ53" s="66">
        <v>121.40364213000001</v>
      </c>
      <c r="DK53" s="66">
        <v>118.18439687</v>
      </c>
      <c r="DL53" s="66">
        <v>123.13828921</v>
      </c>
      <c r="DM53" s="66">
        <v>113.32674055999999</v>
      </c>
      <c r="DN53" s="66">
        <v>113.91781592000001</v>
      </c>
      <c r="DO53" s="66">
        <v>111.96175611</v>
      </c>
      <c r="DP53" s="66">
        <v>113.65641152000001</v>
      </c>
      <c r="DQ53" s="66">
        <v>117.84038193000001</v>
      </c>
      <c r="DR53" s="66">
        <v>116.52688394</v>
      </c>
      <c r="DS53" s="66">
        <v>111.69896962999999</v>
      </c>
      <c r="DT53" s="66">
        <v>115.76813873</v>
      </c>
      <c r="DU53" s="66">
        <v>108.75451617</v>
      </c>
      <c r="DV53" s="66">
        <v>105.63086223000001</v>
      </c>
      <c r="DW53" s="66">
        <v>108.53180642</v>
      </c>
      <c r="DX53" s="66">
        <v>110.64711693</v>
      </c>
      <c r="DY53" s="66">
        <v>107.58405973000001</v>
      </c>
      <c r="DZ53" s="66">
        <v>107.57427602</v>
      </c>
      <c r="EA53" s="66">
        <v>107.98948897</v>
      </c>
      <c r="EB53" s="66">
        <v>111.02001168999999</v>
      </c>
      <c r="EC53" s="66">
        <v>107.03732753</v>
      </c>
      <c r="ED53" s="66">
        <v>105.02547573999999</v>
      </c>
      <c r="EE53" s="66">
        <v>100.19948522999999</v>
      </c>
      <c r="EF53" s="66">
        <v>100.21213316000001</v>
      </c>
    </row>
    <row r="54" spans="1:136">
      <c r="A54" s="65" t="s">
        <v>83</v>
      </c>
      <c r="B54" s="66">
        <v>78.447811690000009</v>
      </c>
      <c r="C54" s="66">
        <v>66.665736609999996</v>
      </c>
      <c r="D54" s="66">
        <v>75.521873650000003</v>
      </c>
      <c r="E54" s="66">
        <v>69.339798250000001</v>
      </c>
      <c r="F54" s="66">
        <v>70.255114890000002</v>
      </c>
      <c r="G54" s="66">
        <v>68.744194840000006</v>
      </c>
      <c r="H54" s="66">
        <v>68.207664149999999</v>
      </c>
      <c r="I54" s="66">
        <v>67.846162149999998</v>
      </c>
      <c r="J54" s="66">
        <v>61.717049830000001</v>
      </c>
      <c r="K54" s="66">
        <v>60.177713060000002</v>
      </c>
      <c r="L54" s="66">
        <v>61.573730400000002</v>
      </c>
      <c r="M54" s="66">
        <v>63.967345640000005</v>
      </c>
      <c r="N54" s="66">
        <v>65.645281320000009</v>
      </c>
      <c r="O54" s="66">
        <v>62.213726210000004</v>
      </c>
      <c r="P54" s="66">
        <v>66.952584759999993</v>
      </c>
      <c r="Q54" s="66">
        <v>56.939560400000005</v>
      </c>
      <c r="R54" s="66">
        <v>59.85930183</v>
      </c>
      <c r="S54" s="66">
        <v>66.386162369999994</v>
      </c>
      <c r="T54" s="66">
        <v>65.33376998</v>
      </c>
      <c r="U54" s="66">
        <v>53.657305559999998</v>
      </c>
      <c r="V54" s="66">
        <v>59.79039504</v>
      </c>
      <c r="W54" s="66">
        <v>52.857241689999995</v>
      </c>
      <c r="X54" s="66">
        <v>57.867116240000001</v>
      </c>
      <c r="Y54" s="66">
        <v>54.829260509999997</v>
      </c>
      <c r="Z54" s="66">
        <v>66.349204500000013</v>
      </c>
      <c r="AA54" s="66">
        <v>63.638599409999998</v>
      </c>
      <c r="AB54" s="66">
        <v>59.597858709999997</v>
      </c>
      <c r="AC54" s="66">
        <v>59.367402720000001</v>
      </c>
      <c r="AD54" s="66">
        <v>59.66858895</v>
      </c>
      <c r="AE54" s="66">
        <v>61.475416260000003</v>
      </c>
      <c r="AF54" s="66">
        <v>63.855038719999996</v>
      </c>
      <c r="AG54" s="66">
        <v>59.150244209999997</v>
      </c>
      <c r="AH54" s="66">
        <v>55.543961519999996</v>
      </c>
      <c r="AI54" s="66">
        <v>60.437222239999997</v>
      </c>
      <c r="AJ54" s="66">
        <v>57.041122860000002</v>
      </c>
      <c r="AK54" s="66">
        <v>53.484792600000006</v>
      </c>
      <c r="AL54" s="66">
        <v>51.463679330000005</v>
      </c>
      <c r="AM54" s="66">
        <v>60.053914280000001</v>
      </c>
      <c r="AN54" s="66">
        <v>58.804108339999999</v>
      </c>
      <c r="AO54" s="66">
        <v>68.178758590000001</v>
      </c>
      <c r="AP54" s="66">
        <v>65.663516969999989</v>
      </c>
      <c r="AQ54" s="66">
        <v>60.550537879999993</v>
      </c>
      <c r="AR54" s="66">
        <v>64.067287749999991</v>
      </c>
      <c r="AS54" s="66">
        <v>60.51163133</v>
      </c>
      <c r="AT54" s="66">
        <v>61.174266930000002</v>
      </c>
      <c r="AU54" s="66">
        <v>59.989649610000001</v>
      </c>
      <c r="AV54" s="66">
        <v>61.706616650000001</v>
      </c>
      <c r="AW54" s="66">
        <v>62.144849890000003</v>
      </c>
      <c r="AX54" s="66">
        <v>66.837627080000004</v>
      </c>
      <c r="AY54" s="66">
        <v>62.402880420000002</v>
      </c>
      <c r="AZ54" s="66">
        <v>71.735651250000004</v>
      </c>
      <c r="BA54" s="66">
        <v>64.14144306</v>
      </c>
      <c r="BB54" s="66">
        <v>69.297518569999994</v>
      </c>
      <c r="BC54" s="66">
        <v>69.450565420000004</v>
      </c>
      <c r="BD54" s="66">
        <v>72.337287500000002</v>
      </c>
      <c r="BE54" s="66">
        <v>64.473746629999994</v>
      </c>
      <c r="BF54" s="66">
        <v>71.209476539999997</v>
      </c>
      <c r="BG54" s="66">
        <v>67.469576160000003</v>
      </c>
      <c r="BH54" s="66">
        <v>66.737943869999995</v>
      </c>
      <c r="BI54" s="66">
        <v>70.409578170000003</v>
      </c>
      <c r="BJ54" s="66">
        <v>63.525731680000007</v>
      </c>
      <c r="BK54" s="66">
        <v>63.873336519999995</v>
      </c>
      <c r="BL54" s="66">
        <v>66.948893699999999</v>
      </c>
      <c r="BM54" s="66">
        <v>70.26142071000001</v>
      </c>
      <c r="BN54" s="66">
        <v>70.693846960000002</v>
      </c>
      <c r="BO54" s="66">
        <v>63.179291859999999</v>
      </c>
      <c r="BP54" s="66">
        <v>62.03404905</v>
      </c>
      <c r="BQ54" s="66">
        <v>62.166223209999998</v>
      </c>
      <c r="BR54" s="66">
        <v>64.494457740000001</v>
      </c>
      <c r="BS54" s="66">
        <v>69.45856517</v>
      </c>
      <c r="BT54" s="66">
        <v>69.687833350000005</v>
      </c>
      <c r="BU54" s="66">
        <v>64.167587120000007</v>
      </c>
      <c r="BV54" s="66">
        <v>66.186328259999996</v>
      </c>
      <c r="BW54" s="66">
        <v>67.466135940000001</v>
      </c>
      <c r="BX54" s="66">
        <v>66.287369259999991</v>
      </c>
      <c r="BY54" s="66">
        <v>63.035714600000006</v>
      </c>
      <c r="BZ54" s="66">
        <v>55.10352623</v>
      </c>
      <c r="CA54" s="66">
        <v>59.71248241</v>
      </c>
      <c r="CB54" s="66">
        <v>57.38704353</v>
      </c>
      <c r="CC54" s="66">
        <v>59.625947369999999</v>
      </c>
      <c r="CD54" s="66">
        <v>62.303651209999998</v>
      </c>
      <c r="CE54" s="66">
        <v>68.498174169999999</v>
      </c>
      <c r="CF54" s="66">
        <v>63.723744750000002</v>
      </c>
      <c r="CG54" s="66">
        <v>64.542843900000008</v>
      </c>
      <c r="CH54" s="66">
        <v>71.156755630000006</v>
      </c>
      <c r="CI54" s="66">
        <v>65.987795579999997</v>
      </c>
      <c r="CJ54" s="66">
        <v>69.815149340000005</v>
      </c>
      <c r="CK54" s="66">
        <v>57.952899419999994</v>
      </c>
      <c r="CL54" s="66">
        <v>59.601440600000004</v>
      </c>
      <c r="CM54" s="66">
        <v>59.440126509999999</v>
      </c>
      <c r="CN54" s="66">
        <v>62.402481390000005</v>
      </c>
      <c r="CO54" s="66">
        <v>63.412628400000003</v>
      </c>
      <c r="CP54" s="66">
        <v>60.756052799999999</v>
      </c>
      <c r="CQ54" s="66">
        <v>57.061140789999996</v>
      </c>
      <c r="CR54" s="66">
        <v>56.636552609999995</v>
      </c>
      <c r="CS54" s="66">
        <v>55.074103710000003</v>
      </c>
      <c r="CT54" s="66">
        <v>54.409820760000002</v>
      </c>
      <c r="CU54" s="66">
        <v>52.302276200000001</v>
      </c>
      <c r="CV54" s="66">
        <v>56.585687809999996</v>
      </c>
      <c r="CW54" s="66">
        <v>51.40304055</v>
      </c>
      <c r="CX54" s="66">
        <v>55.076608190000002</v>
      </c>
      <c r="CY54" s="66">
        <v>49.966985350000002</v>
      </c>
      <c r="CZ54" s="66">
        <v>56.69143201</v>
      </c>
      <c r="DA54" s="66">
        <v>54.112264859999996</v>
      </c>
      <c r="DB54" s="66">
        <v>63.802685400000001</v>
      </c>
      <c r="DC54" s="66">
        <v>59.179686799999999</v>
      </c>
      <c r="DD54" s="66">
        <v>58.743875860000003</v>
      </c>
      <c r="DE54" s="66">
        <v>51.129552110000006</v>
      </c>
      <c r="DF54" s="66">
        <v>58.136385369999999</v>
      </c>
      <c r="DG54" s="66">
        <v>62.832333609999999</v>
      </c>
      <c r="DH54" s="66">
        <v>60.523581800000002</v>
      </c>
      <c r="DI54" s="66">
        <v>53.870831369999998</v>
      </c>
      <c r="DJ54" s="66">
        <v>57.05538</v>
      </c>
      <c r="DK54" s="66">
        <v>61.360585069999999</v>
      </c>
      <c r="DL54" s="66">
        <v>58.489531049999997</v>
      </c>
      <c r="DM54" s="66">
        <v>57.334305149999999</v>
      </c>
      <c r="DN54" s="66">
        <v>54.40891937</v>
      </c>
      <c r="DO54" s="66">
        <v>53.077932849999996</v>
      </c>
      <c r="DP54" s="66">
        <v>54.60567795</v>
      </c>
      <c r="DQ54" s="66">
        <v>50.303557499999997</v>
      </c>
      <c r="DR54" s="66">
        <v>50.36818495</v>
      </c>
      <c r="DS54" s="66">
        <v>50.613787889999998</v>
      </c>
      <c r="DT54" s="66">
        <v>49.974787759999998</v>
      </c>
      <c r="DU54" s="66">
        <v>47.032307520000003</v>
      </c>
      <c r="DV54" s="66">
        <v>48.605633089999998</v>
      </c>
      <c r="DW54" s="66">
        <v>48.618666349999998</v>
      </c>
      <c r="DX54" s="66">
        <v>48.477252409999998</v>
      </c>
      <c r="DY54" s="66">
        <v>50.430097750000002</v>
      </c>
      <c r="DZ54" s="66">
        <v>46.385688619999996</v>
      </c>
      <c r="EA54" s="66">
        <v>52.227165509999999</v>
      </c>
      <c r="EB54" s="66">
        <v>53.954772660000003</v>
      </c>
      <c r="EC54" s="66">
        <v>47.657085469999998</v>
      </c>
      <c r="ED54" s="66">
        <v>47.220955140000001</v>
      </c>
      <c r="EE54" s="66">
        <v>44.87526218</v>
      </c>
      <c r="EF54" s="66">
        <v>43.249757869999996</v>
      </c>
    </row>
    <row r="55" spans="1:136">
      <c r="A55" s="65" t="s">
        <v>84</v>
      </c>
      <c r="B55" s="66">
        <v>108.01763934</v>
      </c>
      <c r="C55" s="66">
        <v>123.58218436999999</v>
      </c>
      <c r="D55" s="66">
        <v>117.31172862</v>
      </c>
      <c r="E55" s="66">
        <v>114.36632786</v>
      </c>
      <c r="F55" s="66">
        <v>122.33665439000001</v>
      </c>
      <c r="G55" s="66">
        <v>115.13287410000001</v>
      </c>
      <c r="H55" s="66">
        <v>121.67397529</v>
      </c>
      <c r="I55" s="66">
        <v>112.94653827</v>
      </c>
      <c r="J55" s="66">
        <v>109.23621415</v>
      </c>
      <c r="K55" s="66">
        <v>116.76705607</v>
      </c>
      <c r="L55" s="66">
        <v>123.8741706</v>
      </c>
      <c r="M55" s="66">
        <v>117.63945661</v>
      </c>
      <c r="N55" s="66">
        <v>103.32765212000001</v>
      </c>
      <c r="O55" s="66">
        <v>101.65529821</v>
      </c>
      <c r="P55" s="66">
        <v>117.35491042000001</v>
      </c>
      <c r="Q55" s="66">
        <v>121.23820319000001</v>
      </c>
      <c r="R55" s="66">
        <v>108.02438119999999</v>
      </c>
      <c r="S55" s="66">
        <v>115.21389095000001</v>
      </c>
      <c r="T55" s="66">
        <v>120.38582516</v>
      </c>
      <c r="U55" s="66">
        <v>107.92810566</v>
      </c>
      <c r="V55" s="66">
        <v>111.37431452999999</v>
      </c>
      <c r="W55" s="66">
        <v>109.59213115</v>
      </c>
      <c r="X55" s="66">
        <v>116.04287489999999</v>
      </c>
      <c r="Y55" s="66">
        <v>110.17768569</v>
      </c>
      <c r="Z55" s="66">
        <v>105.14738838</v>
      </c>
      <c r="AA55" s="66">
        <v>109.72261137999999</v>
      </c>
      <c r="AB55" s="66">
        <v>108.53337576</v>
      </c>
      <c r="AC55" s="66">
        <v>117.07261166000001</v>
      </c>
      <c r="AD55" s="66">
        <v>120.01020611999999</v>
      </c>
      <c r="AE55" s="66">
        <v>113.23550502000001</v>
      </c>
      <c r="AF55" s="66">
        <v>104.08207046999999</v>
      </c>
      <c r="AG55" s="66">
        <v>110.09079643999999</v>
      </c>
      <c r="AH55" s="66">
        <v>116.65885962999999</v>
      </c>
      <c r="AI55" s="66">
        <v>115.67586585000001</v>
      </c>
      <c r="AJ55" s="66">
        <v>115.02626000000001</v>
      </c>
      <c r="AK55" s="66">
        <v>122.97146445</v>
      </c>
      <c r="AL55" s="66">
        <v>132.01646060000002</v>
      </c>
      <c r="AM55" s="66">
        <v>126.43528363</v>
      </c>
      <c r="AN55" s="66">
        <v>124.31831138000001</v>
      </c>
      <c r="AO55" s="66">
        <v>122.32345899000001</v>
      </c>
      <c r="AP55" s="66">
        <v>115.83779851</v>
      </c>
      <c r="AQ55" s="66">
        <v>114.33684074</v>
      </c>
      <c r="AR55" s="66">
        <v>115.781454</v>
      </c>
      <c r="AS55" s="66">
        <v>118.81393012000001</v>
      </c>
      <c r="AT55" s="66">
        <v>107.3717437</v>
      </c>
      <c r="AU55" s="66">
        <v>117.13214494</v>
      </c>
      <c r="AV55" s="66">
        <v>112.01862086</v>
      </c>
      <c r="AW55" s="66">
        <v>112.61668685000001</v>
      </c>
      <c r="AX55" s="66">
        <v>113.58423535</v>
      </c>
      <c r="AY55" s="66">
        <v>108.01394605</v>
      </c>
      <c r="AZ55" s="66">
        <v>116.83555506</v>
      </c>
      <c r="BA55" s="66">
        <v>121.38828119</v>
      </c>
      <c r="BB55" s="66">
        <v>133.28766067000001</v>
      </c>
      <c r="BC55" s="66">
        <v>114.75030378</v>
      </c>
      <c r="BD55" s="66">
        <v>114.36209162</v>
      </c>
      <c r="BE55" s="66">
        <v>110.25068544000001</v>
      </c>
      <c r="BF55" s="66">
        <v>109.39744554000001</v>
      </c>
      <c r="BG55" s="66">
        <v>112.70600035999999</v>
      </c>
      <c r="BH55" s="66">
        <v>113.11554638</v>
      </c>
      <c r="BI55" s="66">
        <v>113.38440407</v>
      </c>
      <c r="BJ55" s="66">
        <v>112.90279498999999</v>
      </c>
      <c r="BK55" s="66">
        <v>114.65066627</v>
      </c>
      <c r="BL55" s="66">
        <v>105.42103416</v>
      </c>
      <c r="BM55" s="66">
        <v>106.36285721</v>
      </c>
      <c r="BN55" s="66">
        <v>106.35912266</v>
      </c>
      <c r="BO55" s="66">
        <v>106.03108238</v>
      </c>
      <c r="BP55" s="66">
        <v>114.56077780000001</v>
      </c>
      <c r="BQ55" s="66">
        <v>120.46195045</v>
      </c>
      <c r="BR55" s="66">
        <v>117.76204298</v>
      </c>
      <c r="BS55" s="66">
        <v>131.25116643999999</v>
      </c>
      <c r="BT55" s="66">
        <v>115.78969964000001</v>
      </c>
      <c r="BU55" s="66">
        <v>111.39188453</v>
      </c>
      <c r="BV55" s="66">
        <v>110.9654767</v>
      </c>
      <c r="BW55" s="66">
        <v>106.68340496</v>
      </c>
      <c r="BX55" s="66">
        <v>114.72645277000001</v>
      </c>
      <c r="BY55" s="66">
        <v>106.90142879000001</v>
      </c>
      <c r="BZ55" s="66">
        <v>107.25811476999999</v>
      </c>
      <c r="CA55" s="66">
        <v>107.01649696999999</v>
      </c>
      <c r="CB55" s="66">
        <v>107.15321922999999</v>
      </c>
      <c r="CC55" s="66">
        <v>102.80556813</v>
      </c>
      <c r="CD55" s="66">
        <v>108.59972525000001</v>
      </c>
      <c r="CE55" s="66">
        <v>111.42130775999999</v>
      </c>
      <c r="CF55" s="66">
        <v>108.54818575</v>
      </c>
      <c r="CG55" s="66">
        <v>105.73729145</v>
      </c>
      <c r="CH55" s="66">
        <v>99.0242073</v>
      </c>
      <c r="CI55" s="66">
        <v>103.67251442</v>
      </c>
      <c r="CJ55" s="66">
        <v>108.61972030999999</v>
      </c>
      <c r="CK55" s="66">
        <v>110.56330819999999</v>
      </c>
      <c r="CL55" s="66">
        <v>108.19740949999999</v>
      </c>
      <c r="CM55" s="66">
        <v>106.54877974999999</v>
      </c>
      <c r="CN55" s="66">
        <v>100.76400778</v>
      </c>
      <c r="CO55" s="66">
        <v>95.853416479999993</v>
      </c>
      <c r="CP55" s="66">
        <v>102.81178201</v>
      </c>
      <c r="CQ55" s="66">
        <v>104.98960472</v>
      </c>
      <c r="CR55" s="66">
        <v>102.32117527</v>
      </c>
      <c r="CS55" s="66">
        <v>94.347008170000009</v>
      </c>
      <c r="CT55" s="66">
        <v>98.265564380000001</v>
      </c>
      <c r="CU55" s="66">
        <v>106.74631478000001</v>
      </c>
      <c r="CV55" s="66">
        <v>109.64756241000001</v>
      </c>
      <c r="CW55" s="66">
        <v>105.39882317</v>
      </c>
      <c r="CX55" s="66">
        <v>101.60773134999999</v>
      </c>
      <c r="CY55" s="66">
        <v>99.065295950000007</v>
      </c>
      <c r="CZ55" s="66">
        <v>95.398126520000005</v>
      </c>
      <c r="DA55" s="66">
        <v>95.294321850000003</v>
      </c>
      <c r="DB55" s="66">
        <v>105.30785625999999</v>
      </c>
      <c r="DC55" s="66">
        <v>102.71105923</v>
      </c>
      <c r="DD55" s="66">
        <v>112.38882009</v>
      </c>
      <c r="DE55" s="66">
        <v>117.74677871</v>
      </c>
      <c r="DF55" s="66">
        <v>116.60775513999999</v>
      </c>
      <c r="DG55" s="66">
        <v>111.14253009999999</v>
      </c>
      <c r="DH55" s="66">
        <v>109.59629396</v>
      </c>
      <c r="DI55" s="66">
        <v>115.59198039</v>
      </c>
      <c r="DJ55" s="66">
        <v>105.83254774</v>
      </c>
      <c r="DK55" s="66">
        <v>107.37376784</v>
      </c>
      <c r="DL55" s="66">
        <v>110.77283036999999</v>
      </c>
      <c r="DM55" s="66">
        <v>115.43921044000001</v>
      </c>
      <c r="DN55" s="66">
        <v>112.30773006</v>
      </c>
      <c r="DO55" s="66">
        <v>114.49643713</v>
      </c>
      <c r="DP55" s="66">
        <v>112.24908837</v>
      </c>
      <c r="DQ55" s="66">
        <v>104.19630832999999</v>
      </c>
      <c r="DR55" s="66">
        <v>104.26420077</v>
      </c>
      <c r="DS55" s="66">
        <v>111.38288557999999</v>
      </c>
      <c r="DT55" s="66">
        <v>109.23486285999999</v>
      </c>
      <c r="DU55" s="66">
        <v>99.26090773</v>
      </c>
      <c r="DV55" s="66">
        <v>103.23710803</v>
      </c>
      <c r="DW55" s="66">
        <v>101.97296527</v>
      </c>
      <c r="DX55" s="66">
        <v>104.19687472</v>
      </c>
      <c r="DY55" s="66">
        <v>104.43783830999999</v>
      </c>
      <c r="DZ55" s="66">
        <v>98.299022799999989</v>
      </c>
      <c r="EA55" s="66">
        <v>102.27876154</v>
      </c>
      <c r="EB55" s="66">
        <v>102.41929164000001</v>
      </c>
      <c r="EC55" s="66">
        <v>103.83533018</v>
      </c>
      <c r="ED55" s="66">
        <v>92.10852251</v>
      </c>
      <c r="EE55" s="66">
        <v>89.419024180000008</v>
      </c>
      <c r="EF55" s="66">
        <v>88.752303030000007</v>
      </c>
    </row>
    <row r="56" spans="1:136">
      <c r="A56" s="65" t="s">
        <v>85</v>
      </c>
      <c r="B56" s="66">
        <v>57.740469330000003</v>
      </c>
      <c r="C56" s="66">
        <v>49.07011859</v>
      </c>
      <c r="D56" s="66">
        <v>51.684053560000002</v>
      </c>
      <c r="E56" s="66">
        <v>45.201857349999997</v>
      </c>
      <c r="F56" s="66">
        <v>42.375425050000004</v>
      </c>
      <c r="G56" s="66">
        <v>42.467304419999998</v>
      </c>
      <c r="H56" s="66">
        <v>46.631408370000003</v>
      </c>
      <c r="I56" s="66">
        <v>45.296703649999998</v>
      </c>
      <c r="J56" s="66">
        <v>44.708105869999997</v>
      </c>
      <c r="K56" s="66">
        <v>42.711023220000001</v>
      </c>
      <c r="L56" s="66">
        <v>47.02040564</v>
      </c>
      <c r="M56" s="66">
        <v>44.936392120000001</v>
      </c>
      <c r="N56" s="66">
        <v>48.35235909</v>
      </c>
      <c r="O56" s="66">
        <v>49.607647530000001</v>
      </c>
      <c r="P56" s="66">
        <v>43.39650013</v>
      </c>
      <c r="Q56" s="66">
        <v>41.726217239999997</v>
      </c>
      <c r="R56" s="66">
        <v>43.02624496</v>
      </c>
      <c r="S56" s="66">
        <v>39.240318850000001</v>
      </c>
      <c r="T56" s="66">
        <v>40.384430739999999</v>
      </c>
      <c r="U56" s="66">
        <v>46.754206719999999</v>
      </c>
      <c r="V56" s="66">
        <v>52.847549740000005</v>
      </c>
      <c r="W56" s="66">
        <v>48.545716029999994</v>
      </c>
      <c r="X56" s="66">
        <v>49.532622969999998</v>
      </c>
      <c r="Y56" s="66">
        <v>53.219261579999994</v>
      </c>
      <c r="Z56" s="66">
        <v>51.413143959999999</v>
      </c>
      <c r="AA56" s="66">
        <v>48.280879729999995</v>
      </c>
      <c r="AB56" s="66">
        <v>45.385488449999997</v>
      </c>
      <c r="AC56" s="66">
        <v>49.189872660000006</v>
      </c>
      <c r="AD56" s="66">
        <v>56.633341489999999</v>
      </c>
      <c r="AE56" s="66">
        <v>48.845927450000005</v>
      </c>
      <c r="AF56" s="66">
        <v>45.646695080000001</v>
      </c>
      <c r="AG56" s="66">
        <v>41.570260439999998</v>
      </c>
      <c r="AH56" s="66">
        <v>52.275931659999998</v>
      </c>
      <c r="AI56" s="66">
        <v>44.389596519999998</v>
      </c>
      <c r="AJ56" s="66">
        <v>44.363773129999998</v>
      </c>
      <c r="AK56" s="66">
        <v>41.865285849999999</v>
      </c>
      <c r="AL56" s="66">
        <v>46.070997919999996</v>
      </c>
      <c r="AM56" s="66">
        <v>50.559824849999998</v>
      </c>
      <c r="AN56" s="66">
        <v>52.709013130000002</v>
      </c>
      <c r="AO56" s="66">
        <v>51.204762670000001</v>
      </c>
      <c r="AP56" s="66">
        <v>44.943437759999995</v>
      </c>
      <c r="AQ56" s="66">
        <v>44.89590355</v>
      </c>
      <c r="AR56" s="66">
        <v>48.306696540000004</v>
      </c>
      <c r="AS56" s="66">
        <v>51.341477140000002</v>
      </c>
      <c r="AT56" s="66">
        <v>49.12236935</v>
      </c>
      <c r="AU56" s="66">
        <v>50.743146960000004</v>
      </c>
      <c r="AV56" s="66">
        <v>47.193025800000001</v>
      </c>
      <c r="AW56" s="66">
        <v>56.266642840000003</v>
      </c>
      <c r="AX56" s="66">
        <v>47.115713929999998</v>
      </c>
      <c r="AY56" s="66">
        <v>53.400927940000003</v>
      </c>
      <c r="AZ56" s="66">
        <v>56.13135166</v>
      </c>
      <c r="BA56" s="66">
        <v>50.431125549999997</v>
      </c>
      <c r="BB56" s="66">
        <v>50.938017689999995</v>
      </c>
      <c r="BC56" s="66">
        <v>50.462579339999998</v>
      </c>
      <c r="BD56" s="66">
        <v>50.980954910000001</v>
      </c>
      <c r="BE56" s="66">
        <v>46.068246709999997</v>
      </c>
      <c r="BF56" s="66">
        <v>46.087970040000002</v>
      </c>
      <c r="BG56" s="66">
        <v>44.876458880000001</v>
      </c>
      <c r="BH56" s="66">
        <v>48.890488160000004</v>
      </c>
      <c r="BI56" s="66">
        <v>52.43726624</v>
      </c>
      <c r="BJ56" s="66">
        <v>53.210792869999999</v>
      </c>
      <c r="BK56" s="66">
        <v>52.92123866</v>
      </c>
      <c r="BL56" s="66">
        <v>51.026229549999996</v>
      </c>
      <c r="BM56" s="66">
        <v>53.364239949999998</v>
      </c>
      <c r="BN56" s="66">
        <v>52.686566589999998</v>
      </c>
      <c r="BO56" s="66">
        <v>52.283301269999995</v>
      </c>
      <c r="BP56" s="66">
        <v>46.122657590000003</v>
      </c>
      <c r="BQ56" s="66">
        <v>45.68016746</v>
      </c>
      <c r="BR56" s="66">
        <v>48.107255530000003</v>
      </c>
      <c r="BS56" s="66">
        <v>54.23354294</v>
      </c>
      <c r="BT56" s="66">
        <v>54.857441019999996</v>
      </c>
      <c r="BU56" s="66">
        <v>49.981654290000002</v>
      </c>
      <c r="BV56" s="66">
        <v>48.974629190000002</v>
      </c>
      <c r="BW56" s="66">
        <v>49.506778269999998</v>
      </c>
      <c r="BX56" s="66">
        <v>43.509371540000004</v>
      </c>
      <c r="BY56" s="66">
        <v>38.938335159999994</v>
      </c>
      <c r="BZ56" s="66">
        <v>42.060872790000005</v>
      </c>
      <c r="CA56" s="66">
        <v>41.527600319999998</v>
      </c>
      <c r="CB56" s="66">
        <v>40.726710960000005</v>
      </c>
      <c r="CC56" s="66">
        <v>41.31755364</v>
      </c>
      <c r="CD56" s="66">
        <v>38.073885609999998</v>
      </c>
      <c r="CE56" s="66">
        <v>38.978190679999997</v>
      </c>
      <c r="CF56" s="66">
        <v>41.687820330000001</v>
      </c>
      <c r="CG56" s="66">
        <v>47.682075050000002</v>
      </c>
      <c r="CH56" s="66">
        <v>51.395159039999996</v>
      </c>
      <c r="CI56" s="66">
        <v>53.592728050000005</v>
      </c>
      <c r="CJ56" s="66">
        <v>48.292114760000004</v>
      </c>
      <c r="CK56" s="66">
        <v>46.721329260000005</v>
      </c>
      <c r="CL56" s="66">
        <v>46.704429880000006</v>
      </c>
      <c r="CM56" s="66">
        <v>50.828527859999994</v>
      </c>
      <c r="CN56" s="66">
        <v>48.545943339999994</v>
      </c>
      <c r="CO56" s="66">
        <v>45.706597779999996</v>
      </c>
      <c r="CP56" s="66">
        <v>45.616107270000001</v>
      </c>
      <c r="CQ56" s="66">
        <v>45.775195350000004</v>
      </c>
      <c r="CR56" s="66">
        <v>46.843937260000004</v>
      </c>
      <c r="CS56" s="66">
        <v>43.335930189999999</v>
      </c>
      <c r="CT56" s="66">
        <v>40.033832599999997</v>
      </c>
      <c r="CU56" s="66">
        <v>41.977209470000005</v>
      </c>
      <c r="CV56" s="66">
        <v>43.051681689999995</v>
      </c>
      <c r="CW56" s="66">
        <v>39.934988439999998</v>
      </c>
      <c r="CX56" s="66">
        <v>37.192515819999997</v>
      </c>
      <c r="CY56" s="66">
        <v>36.725137119999999</v>
      </c>
      <c r="CZ56" s="66">
        <v>40.816604339999998</v>
      </c>
      <c r="DA56" s="66">
        <v>36.629970620000002</v>
      </c>
      <c r="DB56" s="66">
        <v>40.790577919999997</v>
      </c>
      <c r="DC56" s="66">
        <v>40.016945820000004</v>
      </c>
      <c r="DD56" s="66">
        <v>40.249662130000004</v>
      </c>
      <c r="DE56" s="66">
        <v>40.981670469999997</v>
      </c>
      <c r="DF56" s="66">
        <v>36.686776070000001</v>
      </c>
      <c r="DG56" s="66">
        <v>37.965177480000001</v>
      </c>
      <c r="DH56" s="66">
        <v>41.983670799999999</v>
      </c>
      <c r="DI56" s="66">
        <v>42.821840699999996</v>
      </c>
      <c r="DJ56" s="66">
        <v>38.330128869999996</v>
      </c>
      <c r="DK56" s="66">
        <v>36.68212192</v>
      </c>
      <c r="DL56" s="66">
        <v>39.882854820000006</v>
      </c>
      <c r="DM56" s="66">
        <v>42.581837109999995</v>
      </c>
      <c r="DN56" s="66">
        <v>41.695935110000001</v>
      </c>
      <c r="DO56" s="66">
        <v>41.821839440000005</v>
      </c>
      <c r="DP56" s="66">
        <v>42.521760839999999</v>
      </c>
      <c r="DQ56" s="66">
        <v>39.379233859999999</v>
      </c>
      <c r="DR56" s="66">
        <v>36.419759769999999</v>
      </c>
      <c r="DS56" s="66">
        <v>39.363842149999996</v>
      </c>
      <c r="DT56" s="66">
        <v>39.522333459999999</v>
      </c>
      <c r="DU56" s="66">
        <v>36.918549229999996</v>
      </c>
      <c r="DV56" s="66">
        <v>35.701346909999998</v>
      </c>
      <c r="DW56" s="66">
        <v>35.450632859999999</v>
      </c>
      <c r="DX56" s="66">
        <v>34.427787530000003</v>
      </c>
      <c r="DY56" s="66">
        <v>35.563640999999997</v>
      </c>
      <c r="DZ56" s="66">
        <v>34.116477119999999</v>
      </c>
      <c r="EA56" s="66">
        <v>35.246815999999995</v>
      </c>
      <c r="EB56" s="66">
        <v>34.993534699999998</v>
      </c>
      <c r="EC56" s="66">
        <v>35.720816990000003</v>
      </c>
      <c r="ED56" s="66">
        <v>33.034607170000001</v>
      </c>
      <c r="EE56" s="66">
        <v>29.709636369999998</v>
      </c>
      <c r="EF56" s="66">
        <v>34.238008819999997</v>
      </c>
    </row>
    <row r="57" spans="1:136">
      <c r="A57" s="65" t="s">
        <v>86</v>
      </c>
      <c r="B57" s="66">
        <v>117.09973751</v>
      </c>
      <c r="C57" s="66">
        <v>109.78565745</v>
      </c>
      <c r="D57" s="66">
        <v>104.26880158</v>
      </c>
      <c r="E57" s="66">
        <v>101.44533813999999</v>
      </c>
      <c r="F57" s="66">
        <v>110.13630452</v>
      </c>
      <c r="G57" s="66">
        <v>110.34288571</v>
      </c>
      <c r="H57" s="66">
        <v>105.62653202000001</v>
      </c>
      <c r="I57" s="66">
        <v>109.32248153</v>
      </c>
      <c r="J57" s="66">
        <v>106.82972925999999</v>
      </c>
      <c r="K57" s="66">
        <v>98.692280869999991</v>
      </c>
      <c r="L57" s="66">
        <v>105.50800771</v>
      </c>
      <c r="M57" s="66">
        <v>92.423953969999999</v>
      </c>
      <c r="N57" s="66">
        <v>93.186070510000008</v>
      </c>
      <c r="O57" s="66">
        <v>90.940623849999994</v>
      </c>
      <c r="P57" s="66">
        <v>99.393419339999994</v>
      </c>
      <c r="Q57" s="66">
        <v>98.655629699999992</v>
      </c>
      <c r="R57" s="66">
        <v>95.891427379999996</v>
      </c>
      <c r="S57" s="66">
        <v>96.058792969999999</v>
      </c>
      <c r="T57" s="66">
        <v>86.68110716999999</v>
      </c>
      <c r="U57" s="66">
        <v>83.241420489999996</v>
      </c>
      <c r="V57" s="66">
        <v>94.839842519999991</v>
      </c>
      <c r="W57" s="66">
        <v>98.013342779999988</v>
      </c>
      <c r="X57" s="66">
        <v>90.625592389999994</v>
      </c>
      <c r="Y57" s="66">
        <v>92.473523330000006</v>
      </c>
      <c r="Z57" s="66">
        <v>103.11739867</v>
      </c>
      <c r="AA57" s="66">
        <v>99.452186650000002</v>
      </c>
      <c r="AB57" s="66">
        <v>95.680309410000007</v>
      </c>
      <c r="AC57" s="66">
        <v>96.467251189999999</v>
      </c>
      <c r="AD57" s="66">
        <v>98.876290990000001</v>
      </c>
      <c r="AE57" s="66">
        <v>91.28214466</v>
      </c>
      <c r="AF57" s="66">
        <v>91.012747749999988</v>
      </c>
      <c r="AG57" s="66">
        <v>90.628359740000008</v>
      </c>
      <c r="AH57" s="66">
        <v>91.453425859999996</v>
      </c>
      <c r="AI57" s="66">
        <v>86.860813360000009</v>
      </c>
      <c r="AJ57" s="66">
        <v>90.879804650000011</v>
      </c>
      <c r="AK57" s="66">
        <v>86.895697100000007</v>
      </c>
      <c r="AL57" s="66">
        <v>83.089607270000002</v>
      </c>
      <c r="AM57" s="66">
        <v>81.666932099999997</v>
      </c>
      <c r="AN57" s="66">
        <v>85.120954060000003</v>
      </c>
      <c r="AO57" s="66">
        <v>95.788000359999998</v>
      </c>
      <c r="AP57" s="66">
        <v>94.15357800000001</v>
      </c>
      <c r="AQ57" s="66">
        <v>94.624220229999992</v>
      </c>
      <c r="AR57" s="66">
        <v>86.347700529999997</v>
      </c>
      <c r="AS57" s="66">
        <v>93.462120049999996</v>
      </c>
      <c r="AT57" s="66">
        <v>96.543984609999995</v>
      </c>
      <c r="AU57" s="66">
        <v>92.470564730000007</v>
      </c>
      <c r="AV57" s="66">
        <v>79.622490830000004</v>
      </c>
      <c r="AW57" s="66">
        <v>78.06199694</v>
      </c>
      <c r="AX57" s="66">
        <v>81.452555869999998</v>
      </c>
      <c r="AY57" s="66">
        <v>81.766252210000005</v>
      </c>
      <c r="AZ57" s="66">
        <v>78.008809389999996</v>
      </c>
      <c r="BA57" s="66">
        <v>79.09394807999999</v>
      </c>
      <c r="BB57" s="66">
        <v>76.623203890000013</v>
      </c>
      <c r="BC57" s="66">
        <v>83.645393780000006</v>
      </c>
      <c r="BD57" s="66">
        <v>71.267244570000003</v>
      </c>
      <c r="BE57" s="66">
        <v>75.977597580000008</v>
      </c>
      <c r="BF57" s="66">
        <v>85.50344527</v>
      </c>
      <c r="BG57" s="66">
        <v>83.106946660000006</v>
      </c>
      <c r="BH57" s="66">
        <v>71.247983720000008</v>
      </c>
      <c r="BI57" s="66">
        <v>65.872111279999999</v>
      </c>
      <c r="BJ57" s="66">
        <v>72.971317740000003</v>
      </c>
      <c r="BK57" s="66">
        <v>74.559798180000001</v>
      </c>
      <c r="BL57" s="66">
        <v>71.672308569999998</v>
      </c>
      <c r="BM57" s="66">
        <v>68.733730399999999</v>
      </c>
      <c r="BN57" s="66">
        <v>68.562903989999995</v>
      </c>
      <c r="BO57" s="66">
        <v>69.616518100000008</v>
      </c>
      <c r="BP57" s="66">
        <v>73.631639969999995</v>
      </c>
      <c r="BQ57" s="66">
        <v>76.049062469999996</v>
      </c>
      <c r="BR57" s="66">
        <v>78.593947799999995</v>
      </c>
      <c r="BS57" s="66">
        <v>69.759472369999997</v>
      </c>
      <c r="BT57" s="66">
        <v>63.993566520000002</v>
      </c>
      <c r="BU57" s="66">
        <v>60.861033480000003</v>
      </c>
      <c r="BV57" s="66">
        <v>66.750817690000005</v>
      </c>
      <c r="BW57" s="66">
        <v>64.370099789999998</v>
      </c>
      <c r="BX57" s="66">
        <v>64.908392169999999</v>
      </c>
      <c r="BY57" s="66">
        <v>53.536392220000003</v>
      </c>
      <c r="BZ57" s="66">
        <v>51.180788199999995</v>
      </c>
      <c r="CA57" s="66">
        <v>56.03724527</v>
      </c>
      <c r="CB57" s="66">
        <v>61.338607719999999</v>
      </c>
      <c r="CC57" s="66">
        <v>59.099198999999999</v>
      </c>
      <c r="CD57" s="66">
        <v>63.702905380000004</v>
      </c>
      <c r="CE57" s="66">
        <v>61.38275977</v>
      </c>
      <c r="CF57" s="66">
        <v>65.130114120000002</v>
      </c>
      <c r="CG57" s="66">
        <v>66.290371230000005</v>
      </c>
      <c r="CH57" s="66">
        <v>65.234750139999989</v>
      </c>
      <c r="CI57" s="66">
        <v>59.718024759999999</v>
      </c>
      <c r="CJ57" s="66">
        <v>63.801958130000003</v>
      </c>
      <c r="CK57" s="66">
        <v>58.048127089999994</v>
      </c>
      <c r="CL57" s="66">
        <v>66.146330500000005</v>
      </c>
      <c r="CM57" s="66">
        <v>67.600831169999992</v>
      </c>
      <c r="CN57" s="66">
        <v>62.692678720000004</v>
      </c>
      <c r="CO57" s="66">
        <v>65.612534890000006</v>
      </c>
      <c r="CP57" s="66">
        <v>63.595973090000001</v>
      </c>
      <c r="CQ57" s="66">
        <v>59.146850430000001</v>
      </c>
      <c r="CR57" s="66">
        <v>56.239506550000002</v>
      </c>
      <c r="CS57" s="66">
        <v>56.14321348</v>
      </c>
      <c r="CT57" s="66">
        <v>62.619785739999998</v>
      </c>
      <c r="CU57" s="66">
        <v>67.249536019999994</v>
      </c>
      <c r="CV57" s="66">
        <v>67.766306970000002</v>
      </c>
      <c r="CW57" s="66">
        <v>57.262242020000002</v>
      </c>
      <c r="CX57" s="66">
        <v>60.450984599999998</v>
      </c>
      <c r="CY57" s="66">
        <v>65.580901210000007</v>
      </c>
      <c r="CZ57" s="66">
        <v>67.197549119999991</v>
      </c>
      <c r="DA57" s="66">
        <v>63.871338089999995</v>
      </c>
      <c r="DB57" s="66">
        <v>63.571257180000003</v>
      </c>
      <c r="DC57" s="66">
        <v>56.610435240000001</v>
      </c>
      <c r="DD57" s="66">
        <v>61.52193183</v>
      </c>
      <c r="DE57" s="66">
        <v>66.082120279999998</v>
      </c>
      <c r="DF57" s="66">
        <v>70.467535159999997</v>
      </c>
      <c r="DG57" s="66">
        <v>61.342040490000002</v>
      </c>
      <c r="DH57" s="66">
        <v>65.956274899999997</v>
      </c>
      <c r="DI57" s="66">
        <v>67.236432500000006</v>
      </c>
      <c r="DJ57" s="66">
        <v>67.562640099999996</v>
      </c>
      <c r="DK57" s="66">
        <v>67.504172499999996</v>
      </c>
      <c r="DL57" s="66">
        <v>65.753349009999994</v>
      </c>
      <c r="DM57" s="66">
        <v>57.904942500000004</v>
      </c>
      <c r="DN57" s="66">
        <v>63.2325965</v>
      </c>
      <c r="DO57" s="66">
        <v>62.778442299999995</v>
      </c>
      <c r="DP57" s="66">
        <v>65.5033624</v>
      </c>
      <c r="DQ57" s="66">
        <v>57.222505099999999</v>
      </c>
      <c r="DR57" s="66">
        <v>61.628747500000003</v>
      </c>
      <c r="DS57" s="66">
        <v>61.037753699999996</v>
      </c>
      <c r="DT57" s="66">
        <v>59.523757899999993</v>
      </c>
      <c r="DU57" s="66">
        <v>57.824886800000002</v>
      </c>
      <c r="DV57" s="66">
        <v>53.331836599999995</v>
      </c>
      <c r="DW57" s="66">
        <v>52.234002410000002</v>
      </c>
      <c r="DX57" s="66">
        <v>46.190833189999999</v>
      </c>
      <c r="DY57" s="66">
        <v>44.821924899999999</v>
      </c>
      <c r="DZ57" s="66">
        <v>46.586204800000004</v>
      </c>
      <c r="EA57" s="66">
        <v>54.362371899999999</v>
      </c>
      <c r="EB57" s="66">
        <v>52.988651899999994</v>
      </c>
      <c r="EC57" s="66">
        <v>46.163027100000001</v>
      </c>
      <c r="ED57" s="66">
        <v>45.854450100000001</v>
      </c>
      <c r="EE57" s="66">
        <v>47.710039699999996</v>
      </c>
      <c r="EF57" s="66">
        <v>42.426572800000002</v>
      </c>
    </row>
    <row r="58" spans="1:136">
      <c r="A58" s="65" t="s">
        <v>87</v>
      </c>
      <c r="B58" s="66">
        <v>35.166760519999997</v>
      </c>
      <c r="C58" s="66">
        <v>32.626255900000004</v>
      </c>
      <c r="D58" s="66">
        <v>38.805829919999994</v>
      </c>
      <c r="E58" s="66">
        <v>35.06628139</v>
      </c>
      <c r="F58" s="66">
        <v>39.293937700000001</v>
      </c>
      <c r="G58" s="66">
        <v>41.083653339999998</v>
      </c>
      <c r="H58" s="66">
        <v>34.383709889999999</v>
      </c>
      <c r="I58" s="66">
        <v>29.712790439999999</v>
      </c>
      <c r="J58" s="66">
        <v>32.478255189999999</v>
      </c>
      <c r="K58" s="66">
        <v>36.797873989999999</v>
      </c>
      <c r="L58" s="66">
        <v>42.098156189999997</v>
      </c>
      <c r="M58" s="66">
        <v>38.164412330000005</v>
      </c>
      <c r="N58" s="66">
        <v>39.798001889999995</v>
      </c>
      <c r="O58" s="66">
        <v>37.645249720000002</v>
      </c>
      <c r="P58" s="66">
        <v>40.377395399999997</v>
      </c>
      <c r="Q58" s="66">
        <v>39.908318440000002</v>
      </c>
      <c r="R58" s="66">
        <v>33.250727429999998</v>
      </c>
      <c r="S58" s="66">
        <v>35.279902679999999</v>
      </c>
      <c r="T58" s="66">
        <v>36.344408709999996</v>
      </c>
      <c r="U58" s="66">
        <v>37.390493030000002</v>
      </c>
      <c r="V58" s="66">
        <v>31.369677510000002</v>
      </c>
      <c r="W58" s="66">
        <v>30.953282690000002</v>
      </c>
      <c r="X58" s="66">
        <v>32.315965169999998</v>
      </c>
      <c r="Y58" s="66">
        <v>32.463348160000002</v>
      </c>
      <c r="Z58" s="66">
        <v>34.974383750000001</v>
      </c>
      <c r="AA58" s="66">
        <v>37.126146050000003</v>
      </c>
      <c r="AB58" s="66">
        <v>35.137420309999996</v>
      </c>
      <c r="AC58" s="66">
        <v>27.317430440000003</v>
      </c>
      <c r="AD58" s="66">
        <v>30.57188446</v>
      </c>
      <c r="AE58" s="66">
        <v>30.602349600000004</v>
      </c>
      <c r="AF58" s="66">
        <v>39.647936819999998</v>
      </c>
      <c r="AG58" s="66">
        <v>38.158531929999995</v>
      </c>
      <c r="AH58" s="66">
        <v>33.019141179999998</v>
      </c>
      <c r="AI58" s="66">
        <v>27.452525860000002</v>
      </c>
      <c r="AJ58" s="66">
        <v>28.610818260000002</v>
      </c>
      <c r="AK58" s="66">
        <v>30.973694610000003</v>
      </c>
      <c r="AL58" s="66">
        <v>28.8568371</v>
      </c>
      <c r="AM58" s="66">
        <v>33.699410589999999</v>
      </c>
      <c r="AN58" s="66">
        <v>35.792075179999998</v>
      </c>
      <c r="AO58" s="66">
        <v>31.734985690000002</v>
      </c>
      <c r="AP58" s="66">
        <v>24.425588910000002</v>
      </c>
      <c r="AQ58" s="66">
        <v>29.97762839</v>
      </c>
      <c r="AR58" s="66">
        <v>29.883342460000001</v>
      </c>
      <c r="AS58" s="66">
        <v>33.531186480000002</v>
      </c>
      <c r="AT58" s="66">
        <v>33.438532269999996</v>
      </c>
      <c r="AU58" s="66">
        <v>31.967980990000001</v>
      </c>
      <c r="AV58" s="66">
        <v>29.107388200000003</v>
      </c>
      <c r="AW58" s="66">
        <v>35.681017329999996</v>
      </c>
      <c r="AX58" s="66">
        <v>28.589933049999999</v>
      </c>
      <c r="AY58" s="66">
        <v>34.829703469999998</v>
      </c>
      <c r="AZ58" s="66">
        <v>26.539128599999998</v>
      </c>
      <c r="BA58" s="66">
        <v>32.127204050000003</v>
      </c>
      <c r="BB58" s="66">
        <v>30.837348679999998</v>
      </c>
      <c r="BC58" s="66">
        <v>28.63319765</v>
      </c>
      <c r="BD58" s="66">
        <v>30.384025129999998</v>
      </c>
      <c r="BE58" s="66">
        <v>26.12902485</v>
      </c>
      <c r="BF58" s="66">
        <v>30.298477040000002</v>
      </c>
      <c r="BG58" s="66">
        <v>31.833455109999999</v>
      </c>
      <c r="BH58" s="66">
        <v>28.379206310000001</v>
      </c>
      <c r="BI58" s="66">
        <v>28.686861639999996</v>
      </c>
      <c r="BJ58" s="66">
        <v>31.28631785</v>
      </c>
      <c r="BK58" s="66">
        <v>24.956868759999999</v>
      </c>
      <c r="BL58" s="66">
        <v>20.49300101</v>
      </c>
      <c r="BM58" s="66">
        <v>21.701212339999998</v>
      </c>
      <c r="BN58" s="66">
        <v>22.065657940000001</v>
      </c>
      <c r="BO58" s="66">
        <v>26.37187252</v>
      </c>
      <c r="BP58" s="66">
        <v>26.10551865</v>
      </c>
      <c r="BQ58" s="66">
        <v>25.208747520000003</v>
      </c>
      <c r="BR58" s="66">
        <v>25.569934410000002</v>
      </c>
      <c r="BS58" s="66">
        <v>27.45890769</v>
      </c>
      <c r="BT58" s="66">
        <v>27.02524829</v>
      </c>
      <c r="BU58" s="66">
        <v>28.04328172</v>
      </c>
      <c r="BV58" s="66">
        <v>25.866667939999999</v>
      </c>
      <c r="BW58" s="66">
        <v>23.955661769999999</v>
      </c>
      <c r="BX58" s="66">
        <v>20.266877829999999</v>
      </c>
      <c r="BY58" s="66">
        <v>23.41387361</v>
      </c>
      <c r="BZ58" s="66">
        <v>25.239573829999998</v>
      </c>
      <c r="CA58" s="66">
        <v>24.889893489999999</v>
      </c>
      <c r="CB58" s="66">
        <v>19.734054560000001</v>
      </c>
      <c r="CC58" s="66">
        <v>20.72588386</v>
      </c>
      <c r="CD58" s="66">
        <v>22.739317100000001</v>
      </c>
      <c r="CE58" s="66">
        <v>19.379328610000002</v>
      </c>
      <c r="CF58" s="66">
        <v>20.588161810000003</v>
      </c>
      <c r="CG58" s="66">
        <v>25.90812223</v>
      </c>
      <c r="CH58" s="66">
        <v>22.139603809999997</v>
      </c>
      <c r="CI58" s="66">
        <v>23.259634869999999</v>
      </c>
      <c r="CJ58" s="66">
        <v>25.49368003</v>
      </c>
      <c r="CK58" s="66">
        <v>21.44696789</v>
      </c>
      <c r="CL58" s="66">
        <v>22.838918700000001</v>
      </c>
      <c r="CM58" s="66">
        <v>20.024692519999999</v>
      </c>
      <c r="CN58" s="66">
        <v>20.598119910000001</v>
      </c>
      <c r="CO58" s="66">
        <v>21.434405720000001</v>
      </c>
      <c r="CP58" s="66">
        <v>22.607493900000001</v>
      </c>
      <c r="CQ58" s="66">
        <v>23.277910769999998</v>
      </c>
      <c r="CR58" s="66">
        <v>24.886563559999999</v>
      </c>
      <c r="CS58" s="66">
        <v>24.039488890000001</v>
      </c>
      <c r="CT58" s="66">
        <v>24.62996841</v>
      </c>
      <c r="CU58" s="66">
        <v>23.261936739999999</v>
      </c>
      <c r="CV58" s="66">
        <v>24.120566119999999</v>
      </c>
      <c r="CW58" s="66">
        <v>23.721053300000001</v>
      </c>
      <c r="CX58" s="66">
        <v>26.65537634</v>
      </c>
      <c r="CY58" s="66">
        <v>27.197831100000002</v>
      </c>
      <c r="CZ58" s="66">
        <v>27.547319950000002</v>
      </c>
      <c r="DA58" s="66">
        <v>24.176003979999997</v>
      </c>
      <c r="DB58" s="66">
        <v>19.804973459999999</v>
      </c>
      <c r="DC58" s="66">
        <v>23.514525650000003</v>
      </c>
      <c r="DD58" s="66">
        <v>28.280024109999999</v>
      </c>
      <c r="DE58" s="66">
        <v>26.664987180000001</v>
      </c>
      <c r="DF58" s="66">
        <v>28.02008326</v>
      </c>
      <c r="DG58" s="66">
        <v>31.036235959999999</v>
      </c>
      <c r="DH58" s="66">
        <v>26.303002560000003</v>
      </c>
      <c r="DI58" s="66">
        <v>27.8682436</v>
      </c>
      <c r="DJ58" s="66">
        <v>30.228762459999999</v>
      </c>
      <c r="DK58" s="66">
        <v>28.458265579999999</v>
      </c>
      <c r="DL58" s="66">
        <v>30.651298179999998</v>
      </c>
      <c r="DM58" s="66">
        <v>27.69160471</v>
      </c>
      <c r="DN58" s="66">
        <v>26.443614060000002</v>
      </c>
      <c r="DO58" s="66">
        <v>23.583117000000001</v>
      </c>
      <c r="DP58" s="66">
        <v>22.35387553</v>
      </c>
      <c r="DQ58" s="66">
        <v>24.879430920000001</v>
      </c>
      <c r="DR58" s="66">
        <v>22.161960759999999</v>
      </c>
      <c r="DS58" s="66">
        <v>23.339193379999998</v>
      </c>
      <c r="DT58" s="66">
        <v>22.175006830000001</v>
      </c>
      <c r="DU58" s="66">
        <v>21.56095401</v>
      </c>
      <c r="DV58" s="66">
        <v>21.870137549999999</v>
      </c>
      <c r="DW58" s="66">
        <v>19.062458079999999</v>
      </c>
      <c r="DX58" s="66">
        <v>21.19524981</v>
      </c>
      <c r="DY58" s="66">
        <v>18.689133330000001</v>
      </c>
      <c r="DZ58" s="66">
        <v>17.754931259999999</v>
      </c>
      <c r="EA58" s="66">
        <v>17.99787268</v>
      </c>
      <c r="EB58" s="66">
        <v>21.14652186</v>
      </c>
      <c r="EC58" s="66">
        <v>20.89025316</v>
      </c>
      <c r="ED58" s="66">
        <v>20.025741199999999</v>
      </c>
      <c r="EE58" s="66">
        <v>21.078369980000002</v>
      </c>
      <c r="EF58" s="66">
        <v>19.523783889999997</v>
      </c>
    </row>
    <row r="59" spans="1:136">
      <c r="A59" s="65" t="s">
        <v>88</v>
      </c>
      <c r="B59" s="66">
        <v>230.76707278000001</v>
      </c>
      <c r="C59" s="66">
        <v>209.09127990000002</v>
      </c>
      <c r="D59" s="66">
        <v>207.04288267000001</v>
      </c>
      <c r="E59" s="66">
        <v>203.90932951000002</v>
      </c>
      <c r="F59" s="66">
        <v>200.95248286</v>
      </c>
      <c r="G59" s="66">
        <v>201.04334482000002</v>
      </c>
      <c r="H59" s="66">
        <v>205.18764497000001</v>
      </c>
      <c r="I59" s="66">
        <v>223.26945690000002</v>
      </c>
      <c r="J59" s="66">
        <v>207.16391751</v>
      </c>
      <c r="K59" s="66">
        <v>220.57212505000001</v>
      </c>
      <c r="L59" s="66">
        <v>204.54049595000001</v>
      </c>
      <c r="M59" s="66">
        <v>206.19100592000001</v>
      </c>
      <c r="N59" s="66">
        <v>204.80435928</v>
      </c>
      <c r="O59" s="66">
        <v>201.15913639000001</v>
      </c>
      <c r="P59" s="66">
        <v>182.81095234</v>
      </c>
      <c r="Q59" s="66">
        <v>178.37438817</v>
      </c>
      <c r="R59" s="66">
        <v>198.48532506999999</v>
      </c>
      <c r="S59" s="66">
        <v>181.15010821999999</v>
      </c>
      <c r="T59" s="66">
        <v>173.55366836000002</v>
      </c>
      <c r="U59" s="66">
        <v>178.33219659000002</v>
      </c>
      <c r="V59" s="66">
        <v>187.44858506</v>
      </c>
      <c r="W59" s="66">
        <v>196.11841088</v>
      </c>
      <c r="X59" s="66">
        <v>180.72303420999998</v>
      </c>
      <c r="Y59" s="66">
        <v>185.62846012</v>
      </c>
      <c r="Z59" s="66">
        <v>182.00617618000001</v>
      </c>
      <c r="AA59" s="66">
        <v>164.33590548000001</v>
      </c>
      <c r="AB59" s="66">
        <v>168.85245202999999</v>
      </c>
      <c r="AC59" s="66">
        <v>165.6930064</v>
      </c>
      <c r="AD59" s="66">
        <v>153.66545780000001</v>
      </c>
      <c r="AE59" s="66">
        <v>166.44816899</v>
      </c>
      <c r="AF59" s="66">
        <v>163.69169980999999</v>
      </c>
      <c r="AG59" s="66">
        <v>179.75048521000002</v>
      </c>
      <c r="AH59" s="66">
        <v>156.12822531</v>
      </c>
      <c r="AI59" s="66">
        <v>162.99648782999998</v>
      </c>
      <c r="AJ59" s="66">
        <v>160.23613083000001</v>
      </c>
      <c r="AK59" s="66">
        <v>137.80574632</v>
      </c>
      <c r="AL59" s="66">
        <v>145.96502176000001</v>
      </c>
      <c r="AM59" s="66">
        <v>145.85737313999999</v>
      </c>
      <c r="AN59" s="66">
        <v>175.65442021000001</v>
      </c>
      <c r="AO59" s="66">
        <v>151.45931730000001</v>
      </c>
      <c r="AP59" s="66">
        <v>157.39751932000001</v>
      </c>
      <c r="AQ59" s="66">
        <v>162.14620415000002</v>
      </c>
      <c r="AR59" s="66">
        <v>157.45060433</v>
      </c>
      <c r="AS59" s="66">
        <v>146.20745504000001</v>
      </c>
      <c r="AT59" s="66">
        <v>133.63527177</v>
      </c>
      <c r="AU59" s="66">
        <v>136.77174522999999</v>
      </c>
      <c r="AV59" s="66">
        <v>143.73896624</v>
      </c>
      <c r="AW59" s="66">
        <v>137.8948407</v>
      </c>
      <c r="AX59" s="66">
        <v>140.5315444</v>
      </c>
      <c r="AY59" s="66">
        <v>140.64999091999999</v>
      </c>
      <c r="AZ59" s="66">
        <v>139.48631352999999</v>
      </c>
      <c r="BA59" s="66">
        <v>131.05270361999999</v>
      </c>
      <c r="BB59" s="66">
        <v>124.58968157000001</v>
      </c>
      <c r="BC59" s="66">
        <v>127.33015413000001</v>
      </c>
      <c r="BD59" s="66">
        <v>130.30651706</v>
      </c>
      <c r="BE59" s="66">
        <v>131.65011586</v>
      </c>
      <c r="BF59" s="66">
        <v>125.91416787</v>
      </c>
      <c r="BG59" s="66">
        <v>127.76335653</v>
      </c>
      <c r="BH59" s="66">
        <v>128.01044481</v>
      </c>
      <c r="BI59" s="66">
        <v>117.42308722</v>
      </c>
      <c r="BJ59" s="66">
        <v>121.28763622</v>
      </c>
      <c r="BK59" s="66">
        <v>120.01702691999999</v>
      </c>
      <c r="BL59" s="66">
        <v>117.68267528</v>
      </c>
      <c r="BM59" s="66">
        <v>110.27078761999999</v>
      </c>
      <c r="BN59" s="66">
        <v>119.43639802000001</v>
      </c>
      <c r="BO59" s="66">
        <v>116.60838194999999</v>
      </c>
      <c r="BP59" s="66">
        <v>110.85019556</v>
      </c>
      <c r="BQ59" s="66">
        <v>113.94217080999999</v>
      </c>
      <c r="BR59" s="66">
        <v>110.1309962</v>
      </c>
      <c r="BS59" s="66">
        <v>119.91128309</v>
      </c>
      <c r="BT59" s="66">
        <v>123.90939073</v>
      </c>
      <c r="BU59" s="66">
        <v>126.76412044999999</v>
      </c>
      <c r="BV59" s="66">
        <v>118.98452628000001</v>
      </c>
      <c r="BW59" s="66">
        <v>122.70809205</v>
      </c>
      <c r="BX59" s="66">
        <v>122.12228044</v>
      </c>
      <c r="BY59" s="66">
        <v>111.47367016</v>
      </c>
      <c r="BZ59" s="66">
        <v>120.90111043</v>
      </c>
      <c r="CA59" s="66">
        <v>123.22101276000001</v>
      </c>
      <c r="CB59" s="66">
        <v>123.51392113</v>
      </c>
      <c r="CC59" s="66">
        <v>117.95318320999999</v>
      </c>
      <c r="CD59" s="66">
        <v>120.0807765</v>
      </c>
      <c r="CE59" s="66">
        <v>121.06065565</v>
      </c>
      <c r="CF59" s="66">
        <v>117.10746678000001</v>
      </c>
      <c r="CG59" s="66">
        <v>116.66096125</v>
      </c>
      <c r="CH59" s="66">
        <v>111.44195028</v>
      </c>
      <c r="CI59" s="66">
        <v>99.790045840000005</v>
      </c>
      <c r="CJ59" s="66">
        <v>100.96629287</v>
      </c>
      <c r="CK59" s="66">
        <v>104.26254908999999</v>
      </c>
      <c r="CL59" s="66">
        <v>100.60043805999999</v>
      </c>
      <c r="CM59" s="66">
        <v>103.51079889</v>
      </c>
      <c r="CN59" s="66">
        <v>110.56644428</v>
      </c>
      <c r="CO59" s="66">
        <v>99.737480910000002</v>
      </c>
      <c r="CP59" s="66">
        <v>96.155365759999995</v>
      </c>
      <c r="CQ59" s="66">
        <v>93.40027723</v>
      </c>
      <c r="CR59" s="66">
        <v>97.093490020000004</v>
      </c>
      <c r="CS59" s="66">
        <v>101.40127894</v>
      </c>
      <c r="CT59" s="66">
        <v>86.947670039999991</v>
      </c>
      <c r="CU59" s="66">
        <v>83.906943390000009</v>
      </c>
      <c r="CV59" s="66">
        <v>81.35197221</v>
      </c>
      <c r="CW59" s="66">
        <v>79.136583830000006</v>
      </c>
      <c r="CX59" s="66">
        <v>74.203769809999997</v>
      </c>
      <c r="CY59" s="66">
        <v>76.067156210000007</v>
      </c>
      <c r="CZ59" s="66">
        <v>83.337904629999997</v>
      </c>
      <c r="DA59" s="66">
        <v>87.77196567</v>
      </c>
      <c r="DB59" s="66">
        <v>82.816730339999992</v>
      </c>
      <c r="DC59" s="66">
        <v>83.476972579999995</v>
      </c>
      <c r="DD59" s="66">
        <v>81.05102973999999</v>
      </c>
      <c r="DE59" s="66">
        <v>87.17306318</v>
      </c>
      <c r="DF59" s="66">
        <v>78.964240090000004</v>
      </c>
      <c r="DG59" s="66">
        <v>78.33112865999999</v>
      </c>
      <c r="DH59" s="66">
        <v>78.554303129999994</v>
      </c>
      <c r="DI59" s="66">
        <v>72.980717319999997</v>
      </c>
      <c r="DJ59" s="66">
        <v>73.636537770000004</v>
      </c>
      <c r="DK59" s="66">
        <v>73.260441569999998</v>
      </c>
      <c r="DL59" s="66">
        <v>68.926875449999997</v>
      </c>
      <c r="DM59" s="66">
        <v>69.176095750000002</v>
      </c>
      <c r="DN59" s="66">
        <v>71.151736760000006</v>
      </c>
      <c r="DO59" s="66">
        <v>73.029213080000005</v>
      </c>
      <c r="DP59" s="66">
        <v>72.189131880000005</v>
      </c>
      <c r="DQ59" s="66">
        <v>71.370828489999994</v>
      </c>
      <c r="DR59" s="66">
        <v>69.591760980000004</v>
      </c>
      <c r="DS59" s="66">
        <v>71.222281129999999</v>
      </c>
      <c r="DT59" s="66">
        <v>67.834079799999998</v>
      </c>
      <c r="DU59" s="66">
        <v>68.387021750000002</v>
      </c>
      <c r="DV59" s="66">
        <v>64.400170369999998</v>
      </c>
      <c r="DW59" s="66">
        <v>66.084455079999998</v>
      </c>
      <c r="DX59" s="66">
        <v>64.276728599999998</v>
      </c>
      <c r="DY59" s="66">
        <v>60.838082990000004</v>
      </c>
      <c r="DZ59" s="66">
        <v>58.606555659999998</v>
      </c>
      <c r="EA59" s="66">
        <v>59.360881089999999</v>
      </c>
      <c r="EB59" s="66">
        <v>57.323292199999997</v>
      </c>
      <c r="EC59" s="66">
        <v>55.497684329999998</v>
      </c>
      <c r="ED59" s="66">
        <v>52.383481689999996</v>
      </c>
      <c r="EE59" s="66">
        <v>51.230305139999999</v>
      </c>
      <c r="EF59" s="66">
        <v>49.786777979999997</v>
      </c>
    </row>
    <row r="60" spans="1:136">
      <c r="A60" s="65" t="s">
        <v>89</v>
      </c>
      <c r="B60" s="66">
        <v>53.409232470000006</v>
      </c>
      <c r="C60" s="66">
        <v>52.822048530000004</v>
      </c>
      <c r="D60" s="66">
        <v>48.498174649999996</v>
      </c>
      <c r="E60" s="66">
        <v>47.994677510000002</v>
      </c>
      <c r="F60" s="66">
        <v>51.884096850000006</v>
      </c>
      <c r="G60" s="66">
        <v>53.019643819999999</v>
      </c>
      <c r="H60" s="66">
        <v>58.492552000000003</v>
      </c>
      <c r="I60" s="66">
        <v>59.656952269999998</v>
      </c>
      <c r="J60" s="66">
        <v>59.365863080000004</v>
      </c>
      <c r="K60" s="66">
        <v>60.16409075</v>
      </c>
      <c r="L60" s="66">
        <v>55.662207510000002</v>
      </c>
      <c r="M60" s="66">
        <v>56.188916829999997</v>
      </c>
      <c r="N60" s="66">
        <v>51.671300259999995</v>
      </c>
      <c r="O60" s="66">
        <v>60.631001269999999</v>
      </c>
      <c r="P60" s="66">
        <v>48.911777430000001</v>
      </c>
      <c r="Q60" s="66">
        <v>62.616565949999995</v>
      </c>
      <c r="R60" s="66">
        <v>51.829839239999998</v>
      </c>
      <c r="S60" s="66">
        <v>53.450182220000002</v>
      </c>
      <c r="T60" s="66">
        <v>57.479735560000002</v>
      </c>
      <c r="U60" s="66">
        <v>55.274233530000004</v>
      </c>
      <c r="V60" s="66">
        <v>50.509124749999998</v>
      </c>
      <c r="W60" s="66">
        <v>57.709687939999995</v>
      </c>
      <c r="X60" s="66">
        <v>58.61839097</v>
      </c>
      <c r="Y60" s="66">
        <v>57.357995150000001</v>
      </c>
      <c r="Z60" s="66">
        <v>53.60185354</v>
      </c>
      <c r="AA60" s="66">
        <v>60.843630619999999</v>
      </c>
      <c r="AB60" s="66">
        <v>57.194276909999999</v>
      </c>
      <c r="AC60" s="66">
        <v>60.824462560000001</v>
      </c>
      <c r="AD60" s="66">
        <v>58.271866939999995</v>
      </c>
      <c r="AE60" s="66">
        <v>54.203206729999998</v>
      </c>
      <c r="AF60" s="66">
        <v>58.365517190000006</v>
      </c>
      <c r="AG60" s="66">
        <v>51.340634480000006</v>
      </c>
      <c r="AH60" s="66">
        <v>57.967439970000001</v>
      </c>
      <c r="AI60" s="66">
        <v>56.336073419999998</v>
      </c>
      <c r="AJ60" s="66">
        <v>59.745750289999997</v>
      </c>
      <c r="AK60" s="66">
        <v>49.092852899999997</v>
      </c>
      <c r="AL60" s="66">
        <v>44.469520900000006</v>
      </c>
      <c r="AM60" s="66">
        <v>51.223840629999998</v>
      </c>
      <c r="AN60" s="66">
        <v>63.731641849999995</v>
      </c>
      <c r="AO60" s="66">
        <v>51.733006639999999</v>
      </c>
      <c r="AP60" s="66">
        <v>49.002262989999998</v>
      </c>
      <c r="AQ60" s="66">
        <v>46.539243030000002</v>
      </c>
      <c r="AR60" s="66">
        <v>51.729464710000002</v>
      </c>
      <c r="AS60" s="66">
        <v>55.542976870000004</v>
      </c>
      <c r="AT60" s="66">
        <v>49.112749919999999</v>
      </c>
      <c r="AU60" s="66">
        <v>49.652150259999999</v>
      </c>
      <c r="AV60" s="66">
        <v>44.391307959999999</v>
      </c>
      <c r="AW60" s="66">
        <v>45.670907710000002</v>
      </c>
      <c r="AX60" s="66">
        <v>44.361995800000003</v>
      </c>
      <c r="AY60" s="66">
        <v>52.760929930000003</v>
      </c>
      <c r="AZ60" s="66">
        <v>53.898336439999994</v>
      </c>
      <c r="BA60" s="66">
        <v>54.560079360000003</v>
      </c>
      <c r="BB60" s="66">
        <v>50.262653729999997</v>
      </c>
      <c r="BC60" s="66">
        <v>49.611484439999998</v>
      </c>
      <c r="BD60" s="66">
        <v>49.636069519999999</v>
      </c>
      <c r="BE60" s="66">
        <v>50.531822840000004</v>
      </c>
      <c r="BF60" s="66">
        <v>47.352819029999999</v>
      </c>
      <c r="BG60" s="66">
        <v>50.41700445</v>
      </c>
      <c r="BH60" s="66">
        <v>55.50758536</v>
      </c>
      <c r="BI60" s="66">
        <v>55.522519539999998</v>
      </c>
      <c r="BJ60" s="66">
        <v>50.490359780000006</v>
      </c>
      <c r="BK60" s="66">
        <v>51.054508720000001</v>
      </c>
      <c r="BL60" s="66">
        <v>48.945485660000003</v>
      </c>
      <c r="BM60" s="66">
        <v>58.85314168</v>
      </c>
      <c r="BN60" s="66">
        <v>51.211425779999999</v>
      </c>
      <c r="BO60" s="66">
        <v>47.019658680000006</v>
      </c>
      <c r="BP60" s="66">
        <v>49.507772959999997</v>
      </c>
      <c r="BQ60" s="66">
        <v>53.544493599999996</v>
      </c>
      <c r="BR60" s="66">
        <v>52.778138089999999</v>
      </c>
      <c r="BS60" s="66">
        <v>53.11954918</v>
      </c>
      <c r="BT60" s="66">
        <v>49.166844189999999</v>
      </c>
      <c r="BU60" s="66">
        <v>52.37276327</v>
      </c>
      <c r="BV60" s="66">
        <v>50.235257419999996</v>
      </c>
      <c r="BW60" s="66">
        <v>49.402327299999996</v>
      </c>
      <c r="BX60" s="66">
        <v>48.813063249999999</v>
      </c>
      <c r="BY60" s="66">
        <v>52.383209890000003</v>
      </c>
      <c r="BZ60" s="66">
        <v>49.18295372</v>
      </c>
      <c r="CA60" s="66">
        <v>49.682890520000001</v>
      </c>
      <c r="CB60" s="66">
        <v>51.839150770000003</v>
      </c>
      <c r="CC60" s="66">
        <v>46.821851890000005</v>
      </c>
      <c r="CD60" s="66">
        <v>44.227991230000001</v>
      </c>
      <c r="CE60" s="66">
        <v>45.683427219999999</v>
      </c>
      <c r="CF60" s="66">
        <v>41.539178219999997</v>
      </c>
      <c r="CG60" s="66">
        <v>45.277006549999996</v>
      </c>
      <c r="CH60" s="66">
        <v>41.944472709999999</v>
      </c>
      <c r="CI60" s="66">
        <v>43.0851994</v>
      </c>
      <c r="CJ60" s="66">
        <v>37.65169684</v>
      </c>
      <c r="CK60" s="66">
        <v>39.65166662</v>
      </c>
      <c r="CL60" s="66">
        <v>39.009558479999995</v>
      </c>
      <c r="CM60" s="66">
        <v>38.745844219999995</v>
      </c>
      <c r="CN60" s="66">
        <v>38.10151114</v>
      </c>
      <c r="CO60" s="66">
        <v>37.737151280000006</v>
      </c>
      <c r="CP60" s="66">
        <v>34.153515089999999</v>
      </c>
      <c r="CQ60" s="66">
        <v>37.540160619999995</v>
      </c>
      <c r="CR60" s="66">
        <v>36.808523879999996</v>
      </c>
      <c r="CS60" s="66">
        <v>32.809653869999998</v>
      </c>
      <c r="CT60" s="66">
        <v>40.433090350000001</v>
      </c>
      <c r="CU60" s="66">
        <v>36.930690069999997</v>
      </c>
      <c r="CV60" s="66">
        <v>35.163888630000002</v>
      </c>
      <c r="CW60" s="66">
        <v>36.444910989999997</v>
      </c>
      <c r="CX60" s="66">
        <v>36.586557150000004</v>
      </c>
      <c r="CY60" s="66">
        <v>35.589148989999998</v>
      </c>
      <c r="CZ60" s="66">
        <v>35.66483667</v>
      </c>
      <c r="DA60" s="66">
        <v>36.832092810000006</v>
      </c>
      <c r="DB60" s="66">
        <v>34.142602400000001</v>
      </c>
      <c r="DC60" s="66">
        <v>33.722926919999999</v>
      </c>
      <c r="DD60" s="66">
        <v>35.298367499999998</v>
      </c>
      <c r="DE60" s="66">
        <v>34.472810449999997</v>
      </c>
      <c r="DF60" s="66">
        <v>34.25111596</v>
      </c>
      <c r="DG60" s="66">
        <v>32.068777939999997</v>
      </c>
      <c r="DH60" s="66">
        <v>34.00009249</v>
      </c>
      <c r="DI60" s="66">
        <v>35.83718666</v>
      </c>
      <c r="DJ60" s="66">
        <v>34.130731879999999</v>
      </c>
      <c r="DK60" s="66">
        <v>32.269777050000002</v>
      </c>
      <c r="DL60" s="66">
        <v>33.727523500000004</v>
      </c>
      <c r="DM60" s="66">
        <v>30.883015069999999</v>
      </c>
      <c r="DN60" s="66">
        <v>32.239574930000003</v>
      </c>
      <c r="DO60" s="66">
        <v>30.8973187</v>
      </c>
      <c r="DP60" s="66">
        <v>31.337062710000001</v>
      </c>
      <c r="DQ60" s="66">
        <v>28.563972400000001</v>
      </c>
      <c r="DR60" s="66">
        <v>29.779548380000001</v>
      </c>
      <c r="DS60" s="66">
        <v>28.493759610000001</v>
      </c>
      <c r="DT60" s="66">
        <v>28.396785449999999</v>
      </c>
      <c r="DU60" s="66">
        <v>29.401464349999998</v>
      </c>
      <c r="DV60" s="66">
        <v>28.303016769999999</v>
      </c>
      <c r="DW60" s="66">
        <v>29.205445820000001</v>
      </c>
      <c r="DX60" s="66">
        <v>27.75940366</v>
      </c>
      <c r="DY60" s="66">
        <v>26.486423950000002</v>
      </c>
      <c r="DZ60" s="66">
        <v>25.920358740000001</v>
      </c>
      <c r="EA60" s="66">
        <v>25.148159360000001</v>
      </c>
      <c r="EB60" s="66">
        <v>25.319229020000002</v>
      </c>
      <c r="EC60" s="66">
        <v>23.013040220000001</v>
      </c>
      <c r="ED60" s="66">
        <v>24.246046660000001</v>
      </c>
      <c r="EE60" s="66">
        <v>22.717090169999999</v>
      </c>
      <c r="EF60" s="66">
        <v>20.929346129999999</v>
      </c>
    </row>
    <row r="61" spans="1:136">
      <c r="A61" s="65" t="s">
        <v>90</v>
      </c>
      <c r="B61" s="66">
        <v>158.62695123</v>
      </c>
      <c r="C61" s="66">
        <v>143.12243997000002</v>
      </c>
      <c r="D61" s="66">
        <v>147.88999066</v>
      </c>
      <c r="E61" s="66">
        <v>149.82747911000001</v>
      </c>
      <c r="F61" s="66">
        <v>152.88721358000001</v>
      </c>
      <c r="G61" s="66">
        <v>172.09678568000001</v>
      </c>
      <c r="H61" s="66">
        <v>164.30910298999999</v>
      </c>
      <c r="I61" s="66">
        <v>161.71849868999999</v>
      </c>
      <c r="J61" s="66">
        <v>148.0884283</v>
      </c>
      <c r="K61" s="66">
        <v>141.57683226</v>
      </c>
      <c r="L61" s="66">
        <v>137.73495936</v>
      </c>
      <c r="M61" s="66">
        <v>151.16210619</v>
      </c>
      <c r="N61" s="66">
        <v>161.75237164999999</v>
      </c>
      <c r="O61" s="66">
        <v>156.0132438</v>
      </c>
      <c r="P61" s="66">
        <v>156.12428562000002</v>
      </c>
      <c r="Q61" s="66">
        <v>146.14655851999999</v>
      </c>
      <c r="R61" s="66">
        <v>141.70574622999999</v>
      </c>
      <c r="S61" s="66">
        <v>155.27283384</v>
      </c>
      <c r="T61" s="66">
        <v>157.3842229</v>
      </c>
      <c r="U61" s="66">
        <v>157.85089363</v>
      </c>
      <c r="V61" s="66">
        <v>157.03887631999999</v>
      </c>
      <c r="W61" s="66">
        <v>149.51223478</v>
      </c>
      <c r="X61" s="66">
        <v>151.31984127999999</v>
      </c>
      <c r="Y61" s="66">
        <v>146.53367453000001</v>
      </c>
      <c r="Z61" s="66">
        <v>147.2789549</v>
      </c>
      <c r="AA61" s="66">
        <v>150.37548093999999</v>
      </c>
      <c r="AB61" s="66">
        <v>146.19124327999998</v>
      </c>
      <c r="AC61" s="66">
        <v>141.90208944</v>
      </c>
      <c r="AD61" s="66">
        <v>147.94124034000001</v>
      </c>
      <c r="AE61" s="66">
        <v>149.40296824000001</v>
      </c>
      <c r="AF61" s="66">
        <v>148.51265646000002</v>
      </c>
      <c r="AG61" s="66">
        <v>149.76292438000002</v>
      </c>
      <c r="AH61" s="66">
        <v>146.86398457000001</v>
      </c>
      <c r="AI61" s="66">
        <v>142.33932970000001</v>
      </c>
      <c r="AJ61" s="66">
        <v>143.56773006</v>
      </c>
      <c r="AK61" s="66">
        <v>136.42133109</v>
      </c>
      <c r="AL61" s="66">
        <v>147.88735673000002</v>
      </c>
      <c r="AM61" s="66">
        <v>139.29581482</v>
      </c>
      <c r="AN61" s="66">
        <v>138.54539877000002</v>
      </c>
      <c r="AO61" s="66">
        <v>139.85136871</v>
      </c>
      <c r="AP61" s="66">
        <v>141.0139312</v>
      </c>
      <c r="AQ61" s="66">
        <v>145.81505692000002</v>
      </c>
      <c r="AR61" s="66">
        <v>146.21063642000001</v>
      </c>
      <c r="AS61" s="66">
        <v>135.78318037</v>
      </c>
      <c r="AT61" s="66">
        <v>129.71213094999999</v>
      </c>
      <c r="AU61" s="66">
        <v>143.47887133</v>
      </c>
      <c r="AV61" s="66">
        <v>149.99029774000002</v>
      </c>
      <c r="AW61" s="66">
        <v>144.28641596</v>
      </c>
      <c r="AX61" s="66">
        <v>143.10508995000001</v>
      </c>
      <c r="AY61" s="66">
        <v>138.06254124999998</v>
      </c>
      <c r="AZ61" s="66">
        <v>136.99599792000001</v>
      </c>
      <c r="BA61" s="66">
        <v>137.68832651</v>
      </c>
      <c r="BB61" s="66">
        <v>134.45020396999999</v>
      </c>
      <c r="BC61" s="66">
        <v>138.45639204</v>
      </c>
      <c r="BD61" s="66">
        <v>139.01220153000003</v>
      </c>
      <c r="BE61" s="66">
        <v>128.47917966</v>
      </c>
      <c r="BF61" s="66">
        <v>130.05743737</v>
      </c>
      <c r="BG61" s="66">
        <v>125.97601287000001</v>
      </c>
      <c r="BH61" s="66">
        <v>134.93595987999998</v>
      </c>
      <c r="BI61" s="66">
        <v>126.96641124000001</v>
      </c>
      <c r="BJ61" s="66">
        <v>128.71809289999999</v>
      </c>
      <c r="BK61" s="66">
        <v>138.52466809000001</v>
      </c>
      <c r="BL61" s="66">
        <v>138.14686014</v>
      </c>
      <c r="BM61" s="66">
        <v>121.71066546</v>
      </c>
      <c r="BN61" s="66">
        <v>130.97775139000001</v>
      </c>
      <c r="BO61" s="66">
        <v>126.03022292999999</v>
      </c>
      <c r="BP61" s="66">
        <v>124.40638869</v>
      </c>
      <c r="BQ61" s="66">
        <v>129.10805078999999</v>
      </c>
      <c r="BR61" s="66">
        <v>127.21122392999999</v>
      </c>
      <c r="BS61" s="66">
        <v>128.29468961000001</v>
      </c>
      <c r="BT61" s="66">
        <v>122.07049656999999</v>
      </c>
      <c r="BU61" s="66">
        <v>120.8909242</v>
      </c>
      <c r="BV61" s="66">
        <v>126.96011967</v>
      </c>
      <c r="BW61" s="66">
        <v>123.64398267999999</v>
      </c>
      <c r="BX61" s="66">
        <v>124.49266951</v>
      </c>
      <c r="BY61" s="66">
        <v>126.72156149</v>
      </c>
      <c r="BZ61" s="66">
        <v>123.54883946000001</v>
      </c>
      <c r="CA61" s="66">
        <v>123.98281962999999</v>
      </c>
      <c r="CB61" s="66">
        <v>121.54349676000001</v>
      </c>
      <c r="CC61" s="66">
        <v>121.73029335000001</v>
      </c>
      <c r="CD61" s="66">
        <v>124.5047448</v>
      </c>
      <c r="CE61" s="66">
        <v>121.21011809999999</v>
      </c>
      <c r="CF61" s="66">
        <v>123.99962679000001</v>
      </c>
      <c r="CG61" s="66">
        <v>121.32916514999999</v>
      </c>
      <c r="CH61" s="66">
        <v>124.27227422999999</v>
      </c>
      <c r="CI61" s="66">
        <v>124.27995529</v>
      </c>
      <c r="CJ61" s="66">
        <v>121.88976031</v>
      </c>
      <c r="CK61" s="66">
        <v>122.05980396999999</v>
      </c>
      <c r="CL61" s="66">
        <v>116.31100702000001</v>
      </c>
      <c r="CM61" s="66">
        <v>127.75502754</v>
      </c>
      <c r="CN61" s="66">
        <v>133.82117764999998</v>
      </c>
      <c r="CO61" s="66">
        <v>135.83341557</v>
      </c>
      <c r="CP61" s="66">
        <v>124.10032111000001</v>
      </c>
      <c r="CQ61" s="66">
        <v>121.15949044999999</v>
      </c>
      <c r="CR61" s="66">
        <v>119.00309100999999</v>
      </c>
      <c r="CS61" s="66">
        <v>114.37980629</v>
      </c>
      <c r="CT61" s="66">
        <v>117.67393408</v>
      </c>
      <c r="CU61" s="66">
        <v>120.80095815000001</v>
      </c>
      <c r="CV61" s="66">
        <v>117.58756507999999</v>
      </c>
      <c r="CW61" s="66">
        <v>127.83416163999999</v>
      </c>
      <c r="CX61" s="66">
        <v>117.39419245000001</v>
      </c>
      <c r="CY61" s="66">
        <v>121.66442397</v>
      </c>
      <c r="CZ61" s="66">
        <v>111.87300413</v>
      </c>
      <c r="DA61" s="66">
        <v>118.53172884</v>
      </c>
      <c r="DB61" s="66">
        <v>120.22466163</v>
      </c>
      <c r="DC61" s="66">
        <v>125.44721372999999</v>
      </c>
      <c r="DD61" s="66">
        <v>121.83359854</v>
      </c>
      <c r="DE61" s="66">
        <v>119.45795611</v>
      </c>
      <c r="DF61" s="66">
        <v>114.09785397</v>
      </c>
      <c r="DG61" s="66">
        <v>112.57557399</v>
      </c>
      <c r="DH61" s="66">
        <v>114.73518255</v>
      </c>
      <c r="DI61" s="66">
        <v>117.12443403</v>
      </c>
      <c r="DJ61" s="66">
        <v>117.20538053999999</v>
      </c>
      <c r="DK61" s="66">
        <v>106.06781843</v>
      </c>
      <c r="DL61" s="66">
        <v>103.64447577999999</v>
      </c>
      <c r="DM61" s="66">
        <v>101.67310055999999</v>
      </c>
      <c r="DN61" s="66">
        <v>102.54125565000001</v>
      </c>
      <c r="DO61" s="66">
        <v>94.359147610000008</v>
      </c>
      <c r="DP61" s="66">
        <v>101.61363023999999</v>
      </c>
      <c r="DQ61" s="66">
        <v>106.15660848</v>
      </c>
      <c r="DR61" s="66">
        <v>103.37254268000001</v>
      </c>
      <c r="DS61" s="66">
        <v>102.27321193</v>
      </c>
      <c r="DT61" s="66">
        <v>101.28224301</v>
      </c>
      <c r="DU61" s="66">
        <v>107.69513495</v>
      </c>
      <c r="DV61" s="66">
        <v>99.289531670000002</v>
      </c>
      <c r="DW61" s="66">
        <v>97.962573320000004</v>
      </c>
      <c r="DX61" s="66">
        <v>91.873044609999994</v>
      </c>
      <c r="DY61" s="66">
        <v>92.648696839999999</v>
      </c>
      <c r="DZ61" s="66">
        <v>92.340376819999989</v>
      </c>
      <c r="EA61" s="66">
        <v>88.432850209999998</v>
      </c>
      <c r="EB61" s="66">
        <v>86.027538449999994</v>
      </c>
      <c r="EC61" s="66">
        <v>82.763181949999989</v>
      </c>
      <c r="ED61" s="66">
        <v>82.435570780000006</v>
      </c>
      <c r="EE61" s="66">
        <v>79.616910660000002</v>
      </c>
      <c r="EF61" s="66">
        <v>77.05350704</v>
      </c>
    </row>
    <row r="62" spans="1:136">
      <c r="A62" s="65" t="s">
        <v>91</v>
      </c>
      <c r="B62" s="66">
        <v>138.85376284</v>
      </c>
      <c r="C62" s="66">
        <v>151.33646734000001</v>
      </c>
      <c r="D62" s="66">
        <v>151.09525794999999</v>
      </c>
      <c r="E62" s="66">
        <v>150.55363786000001</v>
      </c>
      <c r="F62" s="66">
        <v>137.7567616</v>
      </c>
      <c r="G62" s="66">
        <v>131.66004162000002</v>
      </c>
      <c r="H62" s="66">
        <v>139.1763699</v>
      </c>
      <c r="I62" s="66">
        <v>128.51057399999999</v>
      </c>
      <c r="J62" s="66">
        <v>131.23822977999998</v>
      </c>
      <c r="K62" s="66">
        <v>121.60628665</v>
      </c>
      <c r="L62" s="66">
        <v>130.14523581</v>
      </c>
      <c r="M62" s="66">
        <v>135.11036948</v>
      </c>
      <c r="N62" s="66">
        <v>122.41639229</v>
      </c>
      <c r="O62" s="66">
        <v>132.71417932</v>
      </c>
      <c r="P62" s="66">
        <v>124.88403495</v>
      </c>
      <c r="Q62" s="66">
        <v>118.53315047999999</v>
      </c>
      <c r="R62" s="66">
        <v>123.45873571</v>
      </c>
      <c r="S62" s="66">
        <v>123.5110068</v>
      </c>
      <c r="T62" s="66">
        <v>119.78929986</v>
      </c>
      <c r="U62" s="66">
        <v>111.23952276</v>
      </c>
      <c r="V62" s="66">
        <v>127.95391437999999</v>
      </c>
      <c r="W62" s="66">
        <v>125.94120974999998</v>
      </c>
      <c r="X62" s="66">
        <v>127.65749413999998</v>
      </c>
      <c r="Y62" s="66">
        <v>125.61274991000001</v>
      </c>
      <c r="Z62" s="66">
        <v>121.02039857999999</v>
      </c>
      <c r="AA62" s="66">
        <v>117.48329706999999</v>
      </c>
      <c r="AB62" s="66">
        <v>114.25296698</v>
      </c>
      <c r="AC62" s="66">
        <v>115.49636792000001</v>
      </c>
      <c r="AD62" s="66">
        <v>132.57242887999999</v>
      </c>
      <c r="AE62" s="66">
        <v>123.83792247</v>
      </c>
      <c r="AF62" s="66">
        <v>130.75961389</v>
      </c>
      <c r="AG62" s="66">
        <v>122.10217374</v>
      </c>
      <c r="AH62" s="66">
        <v>119.47883451999999</v>
      </c>
      <c r="AI62" s="66">
        <v>112.12033364999999</v>
      </c>
      <c r="AJ62" s="66">
        <v>119.19687919</v>
      </c>
      <c r="AK62" s="66">
        <v>106.77668485999999</v>
      </c>
      <c r="AL62" s="66">
        <v>113.58667486</v>
      </c>
      <c r="AM62" s="66">
        <v>105.15852522</v>
      </c>
      <c r="AN62" s="66">
        <v>102.95515230000001</v>
      </c>
      <c r="AO62" s="66">
        <v>108.93191706</v>
      </c>
      <c r="AP62" s="66">
        <v>110.33167478</v>
      </c>
      <c r="AQ62" s="66">
        <v>112.55717227</v>
      </c>
      <c r="AR62" s="66">
        <v>112.69990756999999</v>
      </c>
      <c r="AS62" s="66">
        <v>107.98863657999999</v>
      </c>
      <c r="AT62" s="66">
        <v>109.97932790999999</v>
      </c>
      <c r="AU62" s="66">
        <v>108.77310765</v>
      </c>
      <c r="AV62" s="66">
        <v>104.45050502000001</v>
      </c>
      <c r="AW62" s="66">
        <v>106.3840761</v>
      </c>
      <c r="AX62" s="66">
        <v>100.07644987</v>
      </c>
      <c r="AY62" s="66">
        <v>100.53580427</v>
      </c>
      <c r="AZ62" s="66">
        <v>103.4094111</v>
      </c>
      <c r="BA62" s="66">
        <v>110.22314618999999</v>
      </c>
      <c r="BB62" s="66">
        <v>109.56868768999999</v>
      </c>
      <c r="BC62" s="66">
        <v>101.56534797</v>
      </c>
      <c r="BD62" s="66">
        <v>106.67719732</v>
      </c>
      <c r="BE62" s="66">
        <v>108.36399546</v>
      </c>
      <c r="BF62" s="66">
        <v>105.32828545999999</v>
      </c>
      <c r="BG62" s="66">
        <v>105.62724940999999</v>
      </c>
      <c r="BH62" s="66">
        <v>111.02356553999999</v>
      </c>
      <c r="BI62" s="66">
        <v>110.89310558</v>
      </c>
      <c r="BJ62" s="66">
        <v>101.24779866</v>
      </c>
      <c r="BK62" s="66">
        <v>110.09009688</v>
      </c>
      <c r="BL62" s="66">
        <v>109.60060487999999</v>
      </c>
      <c r="BM62" s="66">
        <v>102.69852666</v>
      </c>
      <c r="BN62" s="66">
        <v>107.42215011</v>
      </c>
      <c r="BO62" s="66">
        <v>116.41748353</v>
      </c>
      <c r="BP62" s="66">
        <v>120.42090457</v>
      </c>
      <c r="BQ62" s="66">
        <v>114.19608355</v>
      </c>
      <c r="BR62" s="66">
        <v>111.93078169</v>
      </c>
      <c r="BS62" s="66">
        <v>112.93090261</v>
      </c>
      <c r="BT62" s="66">
        <v>108.12433799999999</v>
      </c>
      <c r="BU62" s="66">
        <v>111.57155657</v>
      </c>
      <c r="BV62" s="66">
        <v>116.72419192</v>
      </c>
      <c r="BW62" s="66">
        <v>115.31405025000001</v>
      </c>
      <c r="BX62" s="66">
        <v>124.6695869</v>
      </c>
      <c r="BY62" s="66">
        <v>126.11840595000001</v>
      </c>
      <c r="BZ62" s="66">
        <v>126.90635276</v>
      </c>
      <c r="CA62" s="66">
        <v>127.24086586</v>
      </c>
      <c r="CB62" s="66">
        <v>126.31231585</v>
      </c>
      <c r="CC62" s="66">
        <v>127.52708158999999</v>
      </c>
      <c r="CD62" s="66">
        <v>126.75431681000001</v>
      </c>
      <c r="CE62" s="66">
        <v>126.11694068</v>
      </c>
      <c r="CF62" s="66">
        <v>122.97736422</v>
      </c>
      <c r="CG62" s="66">
        <v>120.42199447000002</v>
      </c>
      <c r="CH62" s="66">
        <v>129.65739467</v>
      </c>
      <c r="CI62" s="66">
        <v>137.62908902000001</v>
      </c>
      <c r="CJ62" s="66">
        <v>146.88052422000001</v>
      </c>
      <c r="CK62" s="66">
        <v>137.48661630999999</v>
      </c>
      <c r="CL62" s="66">
        <v>142.47512909</v>
      </c>
      <c r="CM62" s="66">
        <v>144.85094262000001</v>
      </c>
      <c r="CN62" s="66">
        <v>136.53997236000001</v>
      </c>
      <c r="CO62" s="66">
        <v>147.28570478</v>
      </c>
      <c r="CP62" s="66">
        <v>141.58298202999998</v>
      </c>
      <c r="CQ62" s="66">
        <v>141.01524171</v>
      </c>
      <c r="CR62" s="66">
        <v>138.91388784999998</v>
      </c>
      <c r="CS62" s="66">
        <v>148.75473269</v>
      </c>
      <c r="CT62" s="66">
        <v>136.39074905000001</v>
      </c>
      <c r="CU62" s="66">
        <v>139.93606579999999</v>
      </c>
      <c r="CV62" s="66">
        <v>139.45430214000001</v>
      </c>
      <c r="CW62" s="66">
        <v>145.21752984</v>
      </c>
      <c r="CX62" s="66">
        <v>140.81557792999999</v>
      </c>
      <c r="CY62" s="66">
        <v>139.74309094</v>
      </c>
      <c r="CZ62" s="66">
        <v>125.24879473999999</v>
      </c>
      <c r="DA62" s="66">
        <v>127.63558888</v>
      </c>
      <c r="DB62" s="66">
        <v>137.12888221</v>
      </c>
      <c r="DC62" s="66">
        <v>134.39334002000001</v>
      </c>
      <c r="DD62" s="66">
        <v>132.17993086000001</v>
      </c>
      <c r="DE62" s="66">
        <v>140.61407961999998</v>
      </c>
      <c r="DF62" s="66">
        <v>134.88817838</v>
      </c>
      <c r="DG62" s="66">
        <v>131.69978230999999</v>
      </c>
      <c r="DH62" s="66">
        <v>131.81806756</v>
      </c>
      <c r="DI62" s="66">
        <v>129.72322768000001</v>
      </c>
      <c r="DJ62" s="66">
        <v>128.01441445</v>
      </c>
      <c r="DK62" s="66">
        <v>124.70255728000001</v>
      </c>
      <c r="DL62" s="66">
        <v>124.21675148999999</v>
      </c>
      <c r="DM62" s="66">
        <v>127.33700813999999</v>
      </c>
      <c r="DN62" s="66">
        <v>121.60429245</v>
      </c>
      <c r="DO62" s="66">
        <v>124.76786662000001</v>
      </c>
      <c r="DP62" s="66">
        <v>129.22991789</v>
      </c>
      <c r="DQ62" s="66">
        <v>116.22042501999999</v>
      </c>
      <c r="DR62" s="66">
        <v>118.55119843</v>
      </c>
      <c r="DS62" s="66">
        <v>116.35221258999999</v>
      </c>
      <c r="DT62" s="66">
        <v>108.90371682</v>
      </c>
      <c r="DU62" s="66">
        <v>105.39037845999999</v>
      </c>
      <c r="DV62" s="66">
        <v>108.49168736</v>
      </c>
      <c r="DW62" s="66">
        <v>104.70482297000001</v>
      </c>
      <c r="DX62" s="66">
        <v>107.14969697000001</v>
      </c>
      <c r="DY62" s="66">
        <v>106.93826494</v>
      </c>
      <c r="DZ62" s="66">
        <v>96.754682870000011</v>
      </c>
      <c r="EA62" s="66">
        <v>95.267174460000007</v>
      </c>
      <c r="EB62" s="66">
        <v>92.355333489999992</v>
      </c>
      <c r="EC62" s="66">
        <v>87.659433460000002</v>
      </c>
      <c r="ED62" s="66">
        <v>90.130449569999996</v>
      </c>
      <c r="EE62" s="66">
        <v>96.569452799999993</v>
      </c>
      <c r="EF62" s="66">
        <v>89.598970809999997</v>
      </c>
    </row>
    <row r="63" spans="1:136">
      <c r="A63" s="65" t="s">
        <v>92</v>
      </c>
      <c r="B63" s="66">
        <v>180.29599409999997</v>
      </c>
      <c r="C63" s="66">
        <v>199.75472453999998</v>
      </c>
      <c r="D63" s="66">
        <v>200.88864217</v>
      </c>
      <c r="E63" s="66">
        <v>190.58117134</v>
      </c>
      <c r="F63" s="66">
        <v>192.99661587</v>
      </c>
      <c r="G63" s="66">
        <v>177.15491888</v>
      </c>
      <c r="H63" s="66">
        <v>178.09853766999998</v>
      </c>
      <c r="I63" s="66">
        <v>167.21469345999998</v>
      </c>
      <c r="J63" s="66">
        <v>188.29574256000001</v>
      </c>
      <c r="K63" s="66">
        <v>191.21188758</v>
      </c>
      <c r="L63" s="66">
        <v>190.27327123999999</v>
      </c>
      <c r="M63" s="66">
        <v>169.9855359</v>
      </c>
      <c r="N63" s="66">
        <v>170.35793618000002</v>
      </c>
      <c r="O63" s="66">
        <v>180.60849442</v>
      </c>
      <c r="P63" s="66">
        <v>174.73187738000001</v>
      </c>
      <c r="Q63" s="66">
        <v>171.27166906000002</v>
      </c>
      <c r="R63" s="66">
        <v>167.23870711000001</v>
      </c>
      <c r="S63" s="66">
        <v>167.69950741</v>
      </c>
      <c r="T63" s="66">
        <v>170.78666315999999</v>
      </c>
      <c r="U63" s="66">
        <v>169.14691798000001</v>
      </c>
      <c r="V63" s="66">
        <v>161.17136771</v>
      </c>
      <c r="W63" s="66">
        <v>159.75422845999998</v>
      </c>
      <c r="X63" s="66">
        <v>170.71213795</v>
      </c>
      <c r="Y63" s="66">
        <v>168.81646876000002</v>
      </c>
      <c r="Z63" s="66">
        <v>165.93301553999999</v>
      </c>
      <c r="AA63" s="66">
        <v>165.48860431999998</v>
      </c>
      <c r="AB63" s="66">
        <v>161.09160063000002</v>
      </c>
      <c r="AC63" s="66">
        <v>152.92706922000002</v>
      </c>
      <c r="AD63" s="66">
        <v>145.39465347999999</v>
      </c>
      <c r="AE63" s="66">
        <v>156.85182091999999</v>
      </c>
      <c r="AF63" s="66">
        <v>162.05603482999999</v>
      </c>
      <c r="AG63" s="66">
        <v>146.64938418</v>
      </c>
      <c r="AH63" s="66">
        <v>142.02264792</v>
      </c>
      <c r="AI63" s="66">
        <v>140.21584185</v>
      </c>
      <c r="AJ63" s="66">
        <v>145.37180290999999</v>
      </c>
      <c r="AK63" s="66">
        <v>147.86325233000002</v>
      </c>
      <c r="AL63" s="66">
        <v>143.62939261999998</v>
      </c>
      <c r="AM63" s="66">
        <v>139.03837730000001</v>
      </c>
      <c r="AN63" s="66">
        <v>137.58063139999999</v>
      </c>
      <c r="AO63" s="66">
        <v>140.20835134000001</v>
      </c>
      <c r="AP63" s="66">
        <v>144.19392442999998</v>
      </c>
      <c r="AQ63" s="66">
        <v>138.75728190000001</v>
      </c>
      <c r="AR63" s="66">
        <v>146.38724094999998</v>
      </c>
      <c r="AS63" s="66">
        <v>142.67312530999999</v>
      </c>
      <c r="AT63" s="66">
        <v>149.34492051000001</v>
      </c>
      <c r="AU63" s="66">
        <v>138.95602303999999</v>
      </c>
      <c r="AV63" s="66">
        <v>140.74790313</v>
      </c>
      <c r="AW63" s="66">
        <v>127.18297876</v>
      </c>
      <c r="AX63" s="66">
        <v>137.10857808</v>
      </c>
      <c r="AY63" s="66">
        <v>136.75476581000001</v>
      </c>
      <c r="AZ63" s="66">
        <v>136.30329771000001</v>
      </c>
      <c r="BA63" s="66">
        <v>142.62427715000001</v>
      </c>
      <c r="BB63" s="66">
        <v>132.46172007999999</v>
      </c>
      <c r="BC63" s="66">
        <v>127.87210775</v>
      </c>
      <c r="BD63" s="66">
        <v>127.11977242</v>
      </c>
      <c r="BE63" s="66">
        <v>138.65165314000001</v>
      </c>
      <c r="BF63" s="66">
        <v>139.71344915</v>
      </c>
      <c r="BG63" s="66">
        <v>136.90508763</v>
      </c>
      <c r="BH63" s="66">
        <v>132.58330423999999</v>
      </c>
      <c r="BI63" s="66">
        <v>129.56382010999999</v>
      </c>
      <c r="BJ63" s="66">
        <v>127.64559283</v>
      </c>
      <c r="BK63" s="66">
        <v>122.60066803000001</v>
      </c>
      <c r="BL63" s="66">
        <v>136.46819976</v>
      </c>
      <c r="BM63" s="66">
        <v>140.26063067000001</v>
      </c>
      <c r="BN63" s="66">
        <v>131.46912116999999</v>
      </c>
      <c r="BO63" s="66">
        <v>143.23454393999998</v>
      </c>
      <c r="BP63" s="66">
        <v>139.62603741999999</v>
      </c>
      <c r="BQ63" s="66">
        <v>139.50460692000001</v>
      </c>
      <c r="BR63" s="66">
        <v>146.87017867999998</v>
      </c>
      <c r="BS63" s="66">
        <v>144.11119674</v>
      </c>
      <c r="BT63" s="66">
        <v>147.81540208000001</v>
      </c>
      <c r="BU63" s="66">
        <v>136.52800568999999</v>
      </c>
      <c r="BV63" s="66">
        <v>137.52348039</v>
      </c>
      <c r="BW63" s="66">
        <v>129.37976456000001</v>
      </c>
      <c r="BX63" s="66">
        <v>139.35766308000001</v>
      </c>
      <c r="BY63" s="66">
        <v>129.15057476000001</v>
      </c>
      <c r="BZ63" s="66">
        <v>126.73779672000001</v>
      </c>
      <c r="CA63" s="66">
        <v>134.37908935000002</v>
      </c>
      <c r="CB63" s="66">
        <v>134.68983381999999</v>
      </c>
      <c r="CC63" s="66">
        <v>131.70653600999998</v>
      </c>
      <c r="CD63" s="66">
        <v>135.301795</v>
      </c>
      <c r="CE63" s="66">
        <v>136.96487802000001</v>
      </c>
      <c r="CF63" s="66">
        <v>145.53804412</v>
      </c>
      <c r="CG63" s="66">
        <v>139.9068604</v>
      </c>
      <c r="CH63" s="66">
        <v>137.86972833999999</v>
      </c>
      <c r="CI63" s="66">
        <v>131.43689963</v>
      </c>
      <c r="CJ63" s="66">
        <v>128.95952575000001</v>
      </c>
      <c r="CK63" s="66">
        <v>137.92522205</v>
      </c>
      <c r="CL63" s="66">
        <v>129.82926637</v>
      </c>
      <c r="CM63" s="66">
        <v>132.42618732</v>
      </c>
      <c r="CN63" s="66">
        <v>133.39844726999999</v>
      </c>
      <c r="CO63" s="66">
        <v>129.44316068000001</v>
      </c>
      <c r="CP63" s="66">
        <v>127.25430639</v>
      </c>
      <c r="CQ63" s="66">
        <v>122.04562142</v>
      </c>
      <c r="CR63" s="66">
        <v>121.37148397</v>
      </c>
      <c r="CS63" s="66">
        <v>115.18736351</v>
      </c>
      <c r="CT63" s="66">
        <v>118.71988819000001</v>
      </c>
      <c r="CU63" s="66">
        <v>114.31178127999999</v>
      </c>
      <c r="CV63" s="66">
        <v>119.76796601000001</v>
      </c>
      <c r="CW63" s="66">
        <v>122.34450841</v>
      </c>
      <c r="CX63" s="66">
        <v>120.60285544999999</v>
      </c>
      <c r="CY63" s="66">
        <v>117.74583085</v>
      </c>
      <c r="CZ63" s="66">
        <v>122.67287363</v>
      </c>
      <c r="DA63" s="66">
        <v>124.69062213000001</v>
      </c>
      <c r="DB63" s="66">
        <v>122.46930641</v>
      </c>
      <c r="DC63" s="66">
        <v>127.63815642</v>
      </c>
      <c r="DD63" s="66">
        <v>128.80733315999998</v>
      </c>
      <c r="DE63" s="66">
        <v>123.26949984000001</v>
      </c>
      <c r="DF63" s="66">
        <v>121.44217821999999</v>
      </c>
      <c r="DG63" s="66">
        <v>115.73709689</v>
      </c>
      <c r="DH63" s="66">
        <v>116.45641390999999</v>
      </c>
      <c r="DI63" s="66">
        <v>114.28639430000001</v>
      </c>
      <c r="DJ63" s="66">
        <v>111.063109</v>
      </c>
      <c r="DK63" s="66">
        <v>107.67259039000001</v>
      </c>
      <c r="DL63" s="66">
        <v>104.71571120999999</v>
      </c>
      <c r="DM63" s="66">
        <v>102.42919870999999</v>
      </c>
      <c r="DN63" s="66">
        <v>107.88837448999999</v>
      </c>
      <c r="DO63" s="66">
        <v>104.63108459999999</v>
      </c>
      <c r="DP63" s="66">
        <v>105.6804427</v>
      </c>
      <c r="DQ63" s="66">
        <v>102.51475199000001</v>
      </c>
      <c r="DR63" s="66">
        <v>95.852150300000005</v>
      </c>
      <c r="DS63" s="66">
        <v>98.992910609999996</v>
      </c>
      <c r="DT63" s="66">
        <v>98.337248200000005</v>
      </c>
      <c r="DU63" s="66">
        <v>101.0116058</v>
      </c>
      <c r="DV63" s="66">
        <v>95.267562299999994</v>
      </c>
      <c r="DW63" s="66">
        <v>97.933774510000006</v>
      </c>
      <c r="DX63" s="66">
        <v>91.98869719999999</v>
      </c>
      <c r="DY63" s="66">
        <v>91.81272709000001</v>
      </c>
      <c r="DZ63" s="66">
        <v>93.755872500000009</v>
      </c>
      <c r="EA63" s="66">
        <v>96.395926000000003</v>
      </c>
      <c r="EB63" s="66">
        <v>90.404468199999997</v>
      </c>
      <c r="EC63" s="66">
        <v>89.390358899999995</v>
      </c>
      <c r="ED63" s="66">
        <v>83.880490199999997</v>
      </c>
      <c r="EE63" s="66">
        <v>81.382491600000009</v>
      </c>
      <c r="EF63" s="66">
        <v>79.372087700000009</v>
      </c>
    </row>
    <row r="64" spans="1:136">
      <c r="A64" s="65" t="s">
        <v>93</v>
      </c>
      <c r="B64" s="66">
        <v>31.753661940000001</v>
      </c>
      <c r="C64" s="66">
        <v>31.26229446</v>
      </c>
      <c r="D64" s="66">
        <v>29.075254709999999</v>
      </c>
      <c r="E64" s="66">
        <v>24.381817400000003</v>
      </c>
      <c r="F64" s="66">
        <v>25.546010649999999</v>
      </c>
      <c r="G64" s="66">
        <v>24.081913010000001</v>
      </c>
      <c r="H64" s="66">
        <v>29.803005299999999</v>
      </c>
      <c r="I64" s="66">
        <v>27.61717578</v>
      </c>
      <c r="J64" s="66">
        <v>30.749484800000001</v>
      </c>
      <c r="K64" s="66">
        <v>30.909016389999998</v>
      </c>
      <c r="L64" s="66">
        <v>26.643813380000001</v>
      </c>
      <c r="M64" s="66">
        <v>28.979536870000004</v>
      </c>
      <c r="N64" s="66">
        <v>31.410301690000001</v>
      </c>
      <c r="O64" s="66">
        <v>24.460893130000002</v>
      </c>
      <c r="P64" s="66">
        <v>25.874867139999999</v>
      </c>
      <c r="Q64" s="66">
        <v>21.248895089999998</v>
      </c>
      <c r="R64" s="66">
        <v>22.807656559999998</v>
      </c>
      <c r="S64" s="66">
        <v>27.649525789999998</v>
      </c>
      <c r="T64" s="66">
        <v>27.431121130000001</v>
      </c>
      <c r="U64" s="66">
        <v>28.929855230000001</v>
      </c>
      <c r="V64" s="66">
        <v>24.82377005</v>
      </c>
      <c r="W64" s="66">
        <v>24.07569629</v>
      </c>
      <c r="X64" s="66">
        <v>28.347815560000001</v>
      </c>
      <c r="Y64" s="66">
        <v>26.769143209999996</v>
      </c>
      <c r="Z64" s="66">
        <v>29.54952969</v>
      </c>
      <c r="AA64" s="66">
        <v>27.56390897</v>
      </c>
      <c r="AB64" s="66">
        <v>31.768674990000001</v>
      </c>
      <c r="AC64" s="66">
        <v>25.933642970000001</v>
      </c>
      <c r="AD64" s="66">
        <v>22.344368029999998</v>
      </c>
      <c r="AE64" s="66">
        <v>29.630866339999997</v>
      </c>
      <c r="AF64" s="66">
        <v>23.738479910000002</v>
      </c>
      <c r="AG64" s="66">
        <v>26.43801397</v>
      </c>
      <c r="AH64" s="66">
        <v>27.66633685</v>
      </c>
      <c r="AI64" s="66">
        <v>24.48880977</v>
      </c>
      <c r="AJ64" s="66">
        <v>22.057719040000002</v>
      </c>
      <c r="AK64" s="66">
        <v>26.239426819999998</v>
      </c>
      <c r="AL64" s="66">
        <v>26.470195029999999</v>
      </c>
      <c r="AM64" s="66">
        <v>30.29765789</v>
      </c>
      <c r="AN64" s="66">
        <v>21.183345079999999</v>
      </c>
      <c r="AO64" s="66">
        <v>24.951649709999998</v>
      </c>
      <c r="AP64" s="66">
        <v>25.1676477</v>
      </c>
      <c r="AQ64" s="66">
        <v>29.36044025</v>
      </c>
      <c r="AR64" s="66">
        <v>30.24194782</v>
      </c>
      <c r="AS64" s="66">
        <v>26.62726889</v>
      </c>
      <c r="AT64" s="66">
        <v>24.409874180000003</v>
      </c>
      <c r="AU64" s="66">
        <v>22.098793489999998</v>
      </c>
      <c r="AV64" s="66">
        <v>23.863031329999998</v>
      </c>
      <c r="AW64" s="66">
        <v>20.24024288</v>
      </c>
      <c r="AX64" s="66">
        <v>24.78781511</v>
      </c>
      <c r="AY64" s="66">
        <v>24.61561142</v>
      </c>
      <c r="AZ64" s="66">
        <v>26.58411272</v>
      </c>
      <c r="BA64" s="66">
        <v>24.63602693</v>
      </c>
      <c r="BB64" s="66">
        <v>27.12653341</v>
      </c>
      <c r="BC64" s="66">
        <v>22.624486539999999</v>
      </c>
      <c r="BD64" s="66">
        <v>17.054587770000001</v>
      </c>
      <c r="BE64" s="66">
        <v>18.052555140000003</v>
      </c>
      <c r="BF64" s="66">
        <v>21.579240670000001</v>
      </c>
      <c r="BG64" s="66">
        <v>19.67545397</v>
      </c>
      <c r="BH64" s="66">
        <v>19.03105356</v>
      </c>
      <c r="BI64" s="66">
        <v>18.820725869999997</v>
      </c>
      <c r="BJ64" s="66">
        <v>17.249287899999999</v>
      </c>
      <c r="BK64" s="66">
        <v>21.369949740000003</v>
      </c>
      <c r="BL64" s="66">
        <v>22.718608320000001</v>
      </c>
      <c r="BM64" s="66">
        <v>21.50500156</v>
      </c>
      <c r="BN64" s="66">
        <v>20.095020779999999</v>
      </c>
      <c r="BO64" s="66">
        <v>20.479418430000003</v>
      </c>
      <c r="BP64" s="66">
        <v>18.62859095</v>
      </c>
      <c r="BQ64" s="66">
        <v>15.348693999999998</v>
      </c>
      <c r="BR64" s="66">
        <v>17.55718972</v>
      </c>
      <c r="BS64" s="66">
        <v>20.512253319999999</v>
      </c>
      <c r="BT64" s="66">
        <v>17.256176050000001</v>
      </c>
      <c r="BU64" s="66">
        <v>18.604153760000003</v>
      </c>
      <c r="BV64" s="66">
        <v>17.56815263</v>
      </c>
      <c r="BW64" s="66">
        <v>20.381810720000001</v>
      </c>
      <c r="BX64" s="66">
        <v>17.397210810000001</v>
      </c>
      <c r="BY64" s="66">
        <v>17.593280069999999</v>
      </c>
      <c r="BZ64" s="66">
        <v>23.560885460000002</v>
      </c>
      <c r="CA64" s="66">
        <v>22.88139756</v>
      </c>
      <c r="CB64" s="66">
        <v>19.710045790000002</v>
      </c>
      <c r="CC64" s="66">
        <v>14.723327170000001</v>
      </c>
      <c r="CD64" s="66">
        <v>16.742766870000001</v>
      </c>
      <c r="CE64" s="66">
        <v>18.958792710000001</v>
      </c>
      <c r="CF64" s="66">
        <v>14.88964818</v>
      </c>
      <c r="CG64" s="66">
        <v>16.868734809999999</v>
      </c>
      <c r="CH64" s="66">
        <v>16.098338099999999</v>
      </c>
      <c r="CI64" s="66">
        <v>19.306149179999998</v>
      </c>
      <c r="CJ64" s="66">
        <v>21.346893170000001</v>
      </c>
      <c r="CK64" s="66">
        <v>19.196630120000002</v>
      </c>
      <c r="CL64" s="66">
        <v>15.30173568</v>
      </c>
      <c r="CM64" s="66">
        <v>15.277760999999998</v>
      </c>
      <c r="CN64" s="66">
        <v>15.32072627</v>
      </c>
      <c r="CO64" s="66">
        <v>17.565255989999997</v>
      </c>
      <c r="CP64" s="66">
        <v>15.784053100000001</v>
      </c>
      <c r="CQ64" s="66">
        <v>17.404634219999998</v>
      </c>
      <c r="CR64" s="66">
        <v>17.581582780000002</v>
      </c>
      <c r="CS64" s="66">
        <v>15.59515762</v>
      </c>
      <c r="CT64" s="66">
        <v>15.308941900000001</v>
      </c>
      <c r="CU64" s="66">
        <v>17.938489949999997</v>
      </c>
      <c r="CV64" s="66">
        <v>17.014941159999999</v>
      </c>
      <c r="CW64" s="66">
        <v>15.58713921</v>
      </c>
      <c r="CX64" s="66">
        <v>14.11011014</v>
      </c>
      <c r="CY64" s="66">
        <v>14.00837892</v>
      </c>
      <c r="CZ64" s="66">
        <v>15.388385920000001</v>
      </c>
      <c r="DA64" s="66">
        <v>12.84398204</v>
      </c>
      <c r="DB64" s="66">
        <v>12.62318969</v>
      </c>
      <c r="DC64" s="66">
        <v>16.56187911</v>
      </c>
      <c r="DD64" s="66">
        <v>16.23569844</v>
      </c>
      <c r="DE64" s="66">
        <v>16.133455570000002</v>
      </c>
      <c r="DF64" s="66">
        <v>13.95540061</v>
      </c>
      <c r="DG64" s="66">
        <v>13.80008063</v>
      </c>
      <c r="DH64" s="66">
        <v>14.584096280000001</v>
      </c>
      <c r="DI64" s="66">
        <v>12.709865260000001</v>
      </c>
      <c r="DJ64" s="66">
        <v>13.41736562</v>
      </c>
      <c r="DK64" s="66">
        <v>15.323215770000001</v>
      </c>
      <c r="DL64" s="66">
        <v>18.773119749999999</v>
      </c>
      <c r="DM64" s="66">
        <v>17.22689145</v>
      </c>
      <c r="DN64" s="66">
        <v>13.825274289999999</v>
      </c>
      <c r="DO64" s="66">
        <v>13.081840619999999</v>
      </c>
      <c r="DP64" s="66">
        <v>13.487595989999999</v>
      </c>
      <c r="DQ64" s="66">
        <v>11.945385659999999</v>
      </c>
      <c r="DR64" s="66">
        <v>12.532479330000001</v>
      </c>
      <c r="DS64" s="66">
        <v>14.224350940000001</v>
      </c>
      <c r="DT64" s="66">
        <v>14.201429189999999</v>
      </c>
      <c r="DU64" s="66">
        <v>13.11815017</v>
      </c>
      <c r="DV64" s="66">
        <v>13.342589660000002</v>
      </c>
      <c r="DW64" s="66">
        <v>11.92753997</v>
      </c>
      <c r="DX64" s="66">
        <v>12.04781242</v>
      </c>
      <c r="DY64" s="66">
        <v>10.95088146</v>
      </c>
      <c r="DZ64" s="66">
        <v>12.809209210000001</v>
      </c>
      <c r="EA64" s="66">
        <v>12.98500166</v>
      </c>
      <c r="EB64" s="66">
        <v>12.814828869999999</v>
      </c>
      <c r="EC64" s="66">
        <v>10.539280590000001</v>
      </c>
      <c r="ED64" s="66">
        <v>9.799998200000001</v>
      </c>
      <c r="EE64" s="66">
        <v>9.5959982999999998</v>
      </c>
      <c r="EF64" s="66">
        <v>11.10239125</v>
      </c>
    </row>
    <row r="65" spans="1:136">
      <c r="A65" s="65" t="s">
        <v>94</v>
      </c>
      <c r="B65" s="66">
        <v>70.544145569999998</v>
      </c>
      <c r="C65" s="66">
        <v>78.583315920000004</v>
      </c>
      <c r="D65" s="66">
        <v>72.85291805</v>
      </c>
      <c r="E65" s="66">
        <v>67.748903220000003</v>
      </c>
      <c r="F65" s="66">
        <v>73.481410830000002</v>
      </c>
      <c r="G65" s="66">
        <v>66.033355090000001</v>
      </c>
      <c r="H65" s="66">
        <v>61.604290469999995</v>
      </c>
      <c r="I65" s="66">
        <v>71.752356030000001</v>
      </c>
      <c r="J65" s="66">
        <v>65.096154339999998</v>
      </c>
      <c r="K65" s="66">
        <v>59.833582720000003</v>
      </c>
      <c r="L65" s="66">
        <v>62.758522400000004</v>
      </c>
      <c r="M65" s="66">
        <v>65.184945830000004</v>
      </c>
      <c r="N65" s="66">
        <v>72.072722900000002</v>
      </c>
      <c r="O65" s="66">
        <v>61.659528869999995</v>
      </c>
      <c r="P65" s="66">
        <v>67.39027652</v>
      </c>
      <c r="Q65" s="66">
        <v>65.71259981</v>
      </c>
      <c r="R65" s="66">
        <v>69.506446299999993</v>
      </c>
      <c r="S65" s="66">
        <v>70.694438019999993</v>
      </c>
      <c r="T65" s="66">
        <v>79.074851940000002</v>
      </c>
      <c r="U65" s="66">
        <v>80.673374859999996</v>
      </c>
      <c r="V65" s="66">
        <v>68.999828960000002</v>
      </c>
      <c r="W65" s="66">
        <v>61.60140423</v>
      </c>
      <c r="X65" s="66">
        <v>73.835458689999996</v>
      </c>
      <c r="Y65" s="66">
        <v>63.681862069999994</v>
      </c>
      <c r="Z65" s="66">
        <v>65.585854799999993</v>
      </c>
      <c r="AA65" s="66">
        <v>72.774785919999999</v>
      </c>
      <c r="AB65" s="66">
        <v>68.83380889</v>
      </c>
      <c r="AC65" s="66">
        <v>64.712519490000005</v>
      </c>
      <c r="AD65" s="66">
        <v>66.367115619999993</v>
      </c>
      <c r="AE65" s="66">
        <v>70.408617050000004</v>
      </c>
      <c r="AF65" s="66">
        <v>65.388654430000003</v>
      </c>
      <c r="AG65" s="66">
        <v>63.626154439999993</v>
      </c>
      <c r="AH65" s="66">
        <v>65.099602869999998</v>
      </c>
      <c r="AI65" s="66">
        <v>79.249236870000004</v>
      </c>
      <c r="AJ65" s="66">
        <v>71.313241480000002</v>
      </c>
      <c r="AK65" s="66">
        <v>72.329619269999995</v>
      </c>
      <c r="AL65" s="66">
        <v>70.11116165</v>
      </c>
      <c r="AM65" s="66">
        <v>69.336662419999996</v>
      </c>
      <c r="AN65" s="66">
        <v>76.149030820000007</v>
      </c>
      <c r="AO65" s="66">
        <v>73.745575430000002</v>
      </c>
      <c r="AP65" s="66">
        <v>64.931348249999999</v>
      </c>
      <c r="AQ65" s="66">
        <v>73.077897809999996</v>
      </c>
      <c r="AR65" s="66">
        <v>81.099495990000008</v>
      </c>
      <c r="AS65" s="66">
        <v>76.671385209999997</v>
      </c>
      <c r="AT65" s="66">
        <v>71.46766667</v>
      </c>
      <c r="AU65" s="66">
        <v>60.682083550000002</v>
      </c>
      <c r="AV65" s="66">
        <v>71.392561099999995</v>
      </c>
      <c r="AW65" s="66">
        <v>75.229969430000011</v>
      </c>
      <c r="AX65" s="66">
        <v>77.565026899999992</v>
      </c>
      <c r="AY65" s="66">
        <v>75.543886399999991</v>
      </c>
      <c r="AZ65" s="66">
        <v>66.470781380000005</v>
      </c>
      <c r="BA65" s="66">
        <v>65.043903809999989</v>
      </c>
      <c r="BB65" s="66">
        <v>62.828761760000006</v>
      </c>
      <c r="BC65" s="66">
        <v>67.521758050000003</v>
      </c>
      <c r="BD65" s="66">
        <v>68.399983570000003</v>
      </c>
      <c r="BE65" s="66">
        <v>72.545344610000001</v>
      </c>
      <c r="BF65" s="66">
        <v>72.305939629999997</v>
      </c>
      <c r="BG65" s="66">
        <v>71.978792949999999</v>
      </c>
      <c r="BH65" s="66">
        <v>75.894268600000004</v>
      </c>
      <c r="BI65" s="66">
        <v>79.328601890000002</v>
      </c>
      <c r="BJ65" s="66">
        <v>71.360628030000001</v>
      </c>
      <c r="BK65" s="66">
        <v>73.702744800000005</v>
      </c>
      <c r="BL65" s="66">
        <v>73.848651780000012</v>
      </c>
      <c r="BM65" s="66">
        <v>73.146582999999993</v>
      </c>
      <c r="BN65" s="66">
        <v>71.296231769999991</v>
      </c>
      <c r="BO65" s="66">
        <v>70.201260430000005</v>
      </c>
      <c r="BP65" s="66">
        <v>76.992580010000012</v>
      </c>
      <c r="BQ65" s="66">
        <v>75.250800730000009</v>
      </c>
      <c r="BR65" s="66">
        <v>74.554176040000002</v>
      </c>
      <c r="BS65" s="66">
        <v>71.483576839999998</v>
      </c>
      <c r="BT65" s="66">
        <v>67.634291239999996</v>
      </c>
      <c r="BU65" s="66">
        <v>72.121438119999993</v>
      </c>
      <c r="BV65" s="66">
        <v>69.36383459000001</v>
      </c>
      <c r="BW65" s="66">
        <v>76.852585549999986</v>
      </c>
      <c r="BX65" s="66">
        <v>75.620596660000004</v>
      </c>
      <c r="BY65" s="66">
        <v>73.575218540000009</v>
      </c>
      <c r="BZ65" s="66">
        <v>73.884092530000004</v>
      </c>
      <c r="CA65" s="66">
        <v>76.541801530000001</v>
      </c>
      <c r="CB65" s="66">
        <v>79.593505749999991</v>
      </c>
      <c r="CC65" s="66">
        <v>78.561358729999995</v>
      </c>
      <c r="CD65" s="66">
        <v>79.516030650000005</v>
      </c>
      <c r="CE65" s="66">
        <v>75.198618289999999</v>
      </c>
      <c r="CF65" s="66">
        <v>73.037733840000001</v>
      </c>
      <c r="CG65" s="66">
        <v>72.028273979999994</v>
      </c>
      <c r="CH65" s="66">
        <v>76.17069343</v>
      </c>
      <c r="CI65" s="66">
        <v>74.238102480000009</v>
      </c>
      <c r="CJ65" s="66">
        <v>72.909568430000007</v>
      </c>
      <c r="CK65" s="66">
        <v>70.882742409999992</v>
      </c>
      <c r="CL65" s="66">
        <v>74.574854200000004</v>
      </c>
      <c r="CM65" s="66">
        <v>73.383294000000006</v>
      </c>
      <c r="CN65" s="66">
        <v>71.842494279999997</v>
      </c>
      <c r="CO65" s="66">
        <v>67.883395320000005</v>
      </c>
      <c r="CP65" s="66">
        <v>65.137690500000005</v>
      </c>
      <c r="CQ65" s="66">
        <v>65.660559790000008</v>
      </c>
      <c r="CR65" s="66">
        <v>68.55083802</v>
      </c>
      <c r="CS65" s="66">
        <v>70.308278510000008</v>
      </c>
      <c r="CT65" s="66">
        <v>63.05021129</v>
      </c>
      <c r="CU65" s="66">
        <v>64.205131499999993</v>
      </c>
      <c r="CV65" s="66">
        <v>69.303292940000006</v>
      </c>
      <c r="CW65" s="66">
        <v>64.901421150000004</v>
      </c>
      <c r="CX65" s="66">
        <v>64.546671469999993</v>
      </c>
      <c r="CY65" s="66">
        <v>65.647192090000004</v>
      </c>
      <c r="CZ65" s="66">
        <v>61.252925300000001</v>
      </c>
      <c r="DA65" s="66">
        <v>61.740857269999999</v>
      </c>
      <c r="DB65" s="66">
        <v>65.616670970000001</v>
      </c>
      <c r="DC65" s="66">
        <v>67.439280029999992</v>
      </c>
      <c r="DD65" s="66">
        <v>66.816287439999996</v>
      </c>
      <c r="DE65" s="66">
        <v>66.050038909999998</v>
      </c>
      <c r="DF65" s="66">
        <v>66.748939500000006</v>
      </c>
      <c r="DG65" s="66">
        <v>65.28266407000001</v>
      </c>
      <c r="DH65" s="66">
        <v>64.636292769999997</v>
      </c>
      <c r="DI65" s="66">
        <v>61.797122020000003</v>
      </c>
      <c r="DJ65" s="66">
        <v>65.203405379999992</v>
      </c>
      <c r="DK65" s="66">
        <v>66.688949559999998</v>
      </c>
      <c r="DL65" s="66">
        <v>67.766822950000005</v>
      </c>
      <c r="DM65" s="66">
        <v>61.450482539999996</v>
      </c>
      <c r="DN65" s="66">
        <v>60.499678840000001</v>
      </c>
      <c r="DO65" s="66">
        <v>57.736934309999995</v>
      </c>
      <c r="DP65" s="66">
        <v>58.751173719999997</v>
      </c>
      <c r="DQ65" s="66">
        <v>58.078842269999996</v>
      </c>
      <c r="DR65" s="66">
        <v>56.249594950000002</v>
      </c>
      <c r="DS65" s="66">
        <v>55.313429260000007</v>
      </c>
      <c r="DT65" s="66">
        <v>56.911436729999998</v>
      </c>
      <c r="DU65" s="66">
        <v>56.247994890000001</v>
      </c>
      <c r="DV65" s="66">
        <v>53.962082809999998</v>
      </c>
      <c r="DW65" s="66">
        <v>52.473386290000001</v>
      </c>
      <c r="DX65" s="66">
        <v>55.755053140000001</v>
      </c>
      <c r="DY65" s="66">
        <v>53.872684300000003</v>
      </c>
      <c r="DZ65" s="66">
        <v>52.511062819999999</v>
      </c>
      <c r="EA65" s="66">
        <v>52.794424640000003</v>
      </c>
      <c r="EB65" s="66">
        <v>53.394084660000004</v>
      </c>
      <c r="EC65" s="66">
        <v>50.670961869999999</v>
      </c>
      <c r="ED65" s="66">
        <v>48.065274049999999</v>
      </c>
      <c r="EE65" s="66">
        <v>45.750215439999998</v>
      </c>
      <c r="EF65" s="66">
        <v>44.20843962</v>
      </c>
    </row>
    <row r="66" spans="1:136">
      <c r="A66" s="63" t="s">
        <v>256</v>
      </c>
    </row>
    <row r="67" spans="1:136">
      <c r="A67" s="65" t="s">
        <v>76</v>
      </c>
      <c r="B67" s="66">
        <v>12.85003195</v>
      </c>
      <c r="C67" s="66">
        <v>13.60208179</v>
      </c>
      <c r="D67" s="66">
        <v>9.0130843000000009</v>
      </c>
      <c r="E67" s="66">
        <v>9.7466652200000006</v>
      </c>
      <c r="F67" s="66">
        <v>10.871806249999999</v>
      </c>
      <c r="G67" s="66">
        <v>8.88955363</v>
      </c>
      <c r="H67" s="66">
        <v>9.017004570000001</v>
      </c>
      <c r="I67" s="66">
        <v>11.18851321</v>
      </c>
      <c r="J67" s="66">
        <v>9.8586770000000001</v>
      </c>
      <c r="K67" s="66">
        <v>14.130067780000001</v>
      </c>
      <c r="L67" s="66">
        <v>14.28882254</v>
      </c>
      <c r="M67" s="66">
        <v>12.151650889999999</v>
      </c>
      <c r="N67" s="66">
        <v>9.2843444099999992</v>
      </c>
      <c r="O67" s="66">
        <v>9.5677046600000004</v>
      </c>
      <c r="P67" s="66">
        <v>10.10377828</v>
      </c>
      <c r="Q67" s="66">
        <v>12.692820600000001</v>
      </c>
      <c r="R67" s="66">
        <v>12.560303829999999</v>
      </c>
      <c r="S67" s="66">
        <v>11.691402249999999</v>
      </c>
      <c r="T67" s="66">
        <v>9.0745950499999992</v>
      </c>
      <c r="U67" s="66">
        <v>9.8638534199999999</v>
      </c>
      <c r="V67" s="66">
        <v>11.019192650000001</v>
      </c>
      <c r="W67" s="66">
        <v>9.162803499999999</v>
      </c>
      <c r="X67" s="66">
        <v>12.21509631</v>
      </c>
      <c r="Y67" s="66">
        <v>14.11877679</v>
      </c>
      <c r="Z67" s="66">
        <v>12.77068064</v>
      </c>
      <c r="AA67" s="66">
        <v>12.97437489</v>
      </c>
      <c r="AB67" s="66">
        <v>12.269325800000001</v>
      </c>
      <c r="AC67" s="66">
        <v>13.498134799999999</v>
      </c>
      <c r="AD67" s="66">
        <v>12.248723420000001</v>
      </c>
      <c r="AE67" s="66">
        <v>12.987938870000001</v>
      </c>
      <c r="AF67" s="66">
        <v>17.844206200000002</v>
      </c>
      <c r="AG67" s="66">
        <v>16.352499290000001</v>
      </c>
      <c r="AH67" s="66">
        <v>15.432330009999999</v>
      </c>
      <c r="AI67" s="66">
        <v>14.86028834</v>
      </c>
      <c r="AJ67" s="66">
        <v>13.549093539999999</v>
      </c>
      <c r="AK67" s="66">
        <v>14.0690936</v>
      </c>
      <c r="AL67" s="66">
        <v>17.088988440000001</v>
      </c>
      <c r="AM67" s="66">
        <v>19.180304790000001</v>
      </c>
      <c r="AN67" s="66">
        <v>18.905355499999999</v>
      </c>
      <c r="AO67" s="66">
        <v>14.141001320000001</v>
      </c>
      <c r="AP67" s="66">
        <v>14.467178669999999</v>
      </c>
      <c r="AQ67" s="66">
        <v>15.62973354</v>
      </c>
      <c r="AR67" s="66">
        <v>13.279843679999999</v>
      </c>
      <c r="AS67" s="66">
        <v>16.08220476</v>
      </c>
      <c r="AT67" s="66">
        <v>14.8971166</v>
      </c>
      <c r="AU67" s="66">
        <v>16.211554</v>
      </c>
      <c r="AV67" s="66">
        <v>15.208871370000001</v>
      </c>
      <c r="AW67" s="66">
        <v>11.59214152</v>
      </c>
      <c r="AX67" s="66">
        <v>19.475134400000002</v>
      </c>
      <c r="AY67" s="66">
        <v>17.43810689</v>
      </c>
      <c r="AZ67" s="66">
        <v>15.86389844</v>
      </c>
      <c r="BA67" s="66">
        <v>15.85917034</v>
      </c>
      <c r="BB67" s="66">
        <v>18.367597249999999</v>
      </c>
      <c r="BC67" s="66">
        <v>16.564142179999997</v>
      </c>
      <c r="BD67" s="66">
        <v>14.388279300000001</v>
      </c>
      <c r="BE67" s="66">
        <v>18.429066069999998</v>
      </c>
      <c r="BF67" s="66">
        <v>18.58176203</v>
      </c>
      <c r="BG67" s="66">
        <v>15.697952430000001</v>
      </c>
      <c r="BH67" s="66">
        <v>13.870911230000001</v>
      </c>
      <c r="BI67" s="66">
        <v>16.358082450000001</v>
      </c>
      <c r="BJ67" s="66">
        <v>17.252753850000001</v>
      </c>
      <c r="BK67" s="66">
        <v>16.333673709999999</v>
      </c>
      <c r="BL67" s="66">
        <v>15.994312839999999</v>
      </c>
      <c r="BM67" s="66">
        <v>17.90782278</v>
      </c>
      <c r="BN67" s="66">
        <v>19.63452968</v>
      </c>
      <c r="BO67" s="66">
        <v>21.577206090000001</v>
      </c>
      <c r="BP67" s="66">
        <v>24.224314060000001</v>
      </c>
      <c r="BQ67" s="66">
        <v>25.220418430000002</v>
      </c>
      <c r="BR67" s="66">
        <v>21.70035154</v>
      </c>
      <c r="BS67" s="66">
        <v>19.85192099</v>
      </c>
      <c r="BT67" s="66">
        <v>20.413207830000001</v>
      </c>
      <c r="BU67" s="66">
        <v>22.640089230000001</v>
      </c>
      <c r="BV67" s="66">
        <v>21.139830580000002</v>
      </c>
      <c r="BW67" s="66">
        <v>17.623006910000001</v>
      </c>
      <c r="BX67" s="66">
        <v>18.654196419999998</v>
      </c>
      <c r="BY67" s="66">
        <v>21.023821529999999</v>
      </c>
      <c r="BZ67" s="66">
        <v>20.351378969999999</v>
      </c>
      <c r="CA67" s="66">
        <v>22.510708209999997</v>
      </c>
      <c r="CB67" s="66">
        <v>16.277646099999998</v>
      </c>
      <c r="CC67" s="66">
        <v>17.148143690000001</v>
      </c>
      <c r="CD67" s="66">
        <v>18.34526374</v>
      </c>
      <c r="CE67" s="66">
        <v>14.99163435</v>
      </c>
      <c r="CF67" s="66">
        <v>17.5199645</v>
      </c>
      <c r="CG67" s="66">
        <v>21.233755479999999</v>
      </c>
      <c r="CH67" s="66">
        <v>21.595890310000001</v>
      </c>
      <c r="CI67" s="66">
        <v>18.951742420000002</v>
      </c>
      <c r="CJ67" s="66">
        <v>19.699876410000002</v>
      </c>
      <c r="CK67" s="66">
        <v>19.056825759999999</v>
      </c>
      <c r="CL67" s="66">
        <v>17.837160669999999</v>
      </c>
      <c r="CM67" s="66">
        <v>19.070433560000001</v>
      </c>
      <c r="CN67" s="66">
        <v>15.053504289999999</v>
      </c>
      <c r="CO67" s="66">
        <v>20.19546832</v>
      </c>
      <c r="CP67" s="66">
        <v>17.656392410000002</v>
      </c>
      <c r="CQ67" s="66">
        <v>19.375852009999999</v>
      </c>
      <c r="CR67" s="66">
        <v>21.769159200000001</v>
      </c>
      <c r="CS67" s="66">
        <v>19.354682780000001</v>
      </c>
      <c r="CT67" s="66">
        <v>17.434235049999998</v>
      </c>
      <c r="CU67" s="66">
        <v>19.412687560000002</v>
      </c>
      <c r="CV67" s="66">
        <v>18.777024300000001</v>
      </c>
      <c r="CW67" s="66">
        <v>17.09373939</v>
      </c>
      <c r="CX67" s="66">
        <v>19.211316060000001</v>
      </c>
      <c r="CY67" s="66">
        <v>21.112392370000002</v>
      </c>
      <c r="CZ67" s="66">
        <v>18.353571909999999</v>
      </c>
      <c r="DA67" s="66">
        <v>17.890351000000003</v>
      </c>
      <c r="DB67" s="66">
        <v>17.176928019999998</v>
      </c>
      <c r="DC67" s="66">
        <v>18.334537919999999</v>
      </c>
      <c r="DD67" s="66">
        <v>19.781435209999998</v>
      </c>
      <c r="DE67" s="66">
        <v>14.71197214</v>
      </c>
      <c r="DF67" s="66">
        <v>16.952541240000002</v>
      </c>
      <c r="DG67" s="66">
        <v>18.07146346</v>
      </c>
      <c r="DH67" s="66">
        <v>20.240382529999998</v>
      </c>
      <c r="DI67" s="66">
        <v>18.553878789999999</v>
      </c>
      <c r="DJ67" s="66">
        <v>21.18212072</v>
      </c>
      <c r="DK67" s="66">
        <v>19.988042880000002</v>
      </c>
      <c r="DL67" s="66">
        <v>17.71907964</v>
      </c>
      <c r="DM67" s="66">
        <v>21.500008149999999</v>
      </c>
      <c r="DN67" s="66">
        <v>18.48050044</v>
      </c>
      <c r="DO67" s="66">
        <v>14.742242919999999</v>
      </c>
      <c r="DP67" s="66">
        <v>19.04405774</v>
      </c>
      <c r="DQ67" s="66">
        <v>19.313271029999999</v>
      </c>
      <c r="DR67" s="66">
        <v>23.457044979999999</v>
      </c>
      <c r="DS67" s="66">
        <v>20.584115180000001</v>
      </c>
      <c r="DT67" s="66">
        <v>20.558168009999999</v>
      </c>
      <c r="DU67" s="66">
        <v>18.360997660000002</v>
      </c>
      <c r="DV67" s="66">
        <v>19.208848400000001</v>
      </c>
      <c r="DW67" s="66">
        <v>20.253256780000001</v>
      </c>
      <c r="DX67" s="66">
        <v>19.31959642</v>
      </c>
      <c r="DY67" s="66">
        <v>20.16227237</v>
      </c>
      <c r="DZ67" s="66">
        <v>21.450521999999999</v>
      </c>
      <c r="EA67" s="66">
        <v>21.62967261</v>
      </c>
      <c r="EB67" s="66">
        <v>17.917509690000003</v>
      </c>
      <c r="EC67" s="66">
        <v>18.765012740000003</v>
      </c>
      <c r="ED67" s="66">
        <v>20.54411627</v>
      </c>
      <c r="EE67" s="66">
        <v>18.133679880000003</v>
      </c>
      <c r="EF67" s="66">
        <v>17.945346860000001</v>
      </c>
    </row>
    <row r="68" spans="1:136">
      <c r="A68" s="65" t="s">
        <v>77</v>
      </c>
      <c r="B68" s="66">
        <v>2.6988262399999998</v>
      </c>
      <c r="C68" s="66">
        <v>1.5594803400000001</v>
      </c>
      <c r="D68" s="66">
        <v>3.0106323000000001</v>
      </c>
      <c r="E68" s="66">
        <v>2.3365855499999997</v>
      </c>
      <c r="F68" s="66">
        <v>1.6569264000000001</v>
      </c>
      <c r="G68" s="66">
        <v>3.6130668000000004</v>
      </c>
      <c r="H68" s="66">
        <v>2.2934773800000001</v>
      </c>
      <c r="I68" s="66">
        <v>2.9408150700000002</v>
      </c>
      <c r="J68" s="66">
        <v>2.4316745599999998</v>
      </c>
      <c r="K68" s="66">
        <v>1.3258265</v>
      </c>
      <c r="L68" s="66">
        <v>2.0060622100000001</v>
      </c>
      <c r="M68" s="66">
        <v>1.4879010500000001</v>
      </c>
      <c r="N68" s="66">
        <v>3.94957351</v>
      </c>
      <c r="O68" s="66">
        <v>2.0644965800000001</v>
      </c>
      <c r="P68" s="66">
        <v>1.8758506500000001</v>
      </c>
      <c r="Q68" s="66">
        <v>2.5892892700000001</v>
      </c>
      <c r="R68" s="66">
        <v>3.85581766</v>
      </c>
      <c r="S68" s="66">
        <v>3.5078032600000002</v>
      </c>
      <c r="T68" s="66">
        <v>2.92839801</v>
      </c>
      <c r="U68" s="66">
        <v>1.0104272000000001</v>
      </c>
      <c r="V68" s="66">
        <v>2.2354880700000002</v>
      </c>
      <c r="W68" s="66">
        <v>1.9159391299999999</v>
      </c>
      <c r="X68" s="66">
        <v>2.5394618699999998</v>
      </c>
      <c r="Y68" s="66">
        <v>2.1249707</v>
      </c>
      <c r="Z68" s="66">
        <v>2.3640426999999997</v>
      </c>
      <c r="AA68" s="66">
        <v>2.55161719</v>
      </c>
      <c r="AB68" s="66">
        <v>1.57955796</v>
      </c>
      <c r="AC68" s="66">
        <v>1.3023676399999999</v>
      </c>
      <c r="AD68" s="66">
        <v>1.3351508999999999</v>
      </c>
      <c r="AE68" s="66">
        <v>0.70012856999999995</v>
      </c>
      <c r="AF68" s="66">
        <v>1.3271875500000001</v>
      </c>
      <c r="AG68" s="66">
        <v>1.21529675</v>
      </c>
      <c r="AH68" s="66">
        <v>2.79755362</v>
      </c>
      <c r="AI68" s="66">
        <v>0.25139131999999997</v>
      </c>
      <c r="AJ68" s="66">
        <v>0.68092140000000001</v>
      </c>
      <c r="AK68" s="66">
        <v>0.59209968999999996</v>
      </c>
      <c r="AL68" s="66">
        <v>0</v>
      </c>
      <c r="AM68" s="66">
        <v>0</v>
      </c>
      <c r="AN68" s="66">
        <v>1.1772288400000002</v>
      </c>
      <c r="AO68" s="66">
        <v>1.0483860100000002</v>
      </c>
      <c r="AP68" s="66">
        <v>1.41022281</v>
      </c>
      <c r="AQ68" s="66">
        <v>1.50181692</v>
      </c>
      <c r="AR68" s="66">
        <v>0.61696923999999997</v>
      </c>
      <c r="AS68" s="66">
        <v>0.20957798999999999</v>
      </c>
      <c r="AT68" s="66">
        <v>0.77375459999999996</v>
      </c>
      <c r="AU68" s="66">
        <v>0.90404389000000007</v>
      </c>
      <c r="AV68" s="66">
        <v>1.2291337</v>
      </c>
      <c r="AW68" s="66">
        <v>1.5353873199999999</v>
      </c>
      <c r="AX68" s="66">
        <v>1.57420775</v>
      </c>
      <c r="AY68" s="66">
        <v>0.89044919999999994</v>
      </c>
      <c r="AZ68" s="66">
        <v>2.03658538</v>
      </c>
      <c r="BA68" s="66">
        <v>1.91910208</v>
      </c>
      <c r="BB68" s="66">
        <v>1.2793462099999999</v>
      </c>
      <c r="BC68" s="66">
        <v>1.6243080999999999</v>
      </c>
      <c r="BD68" s="66">
        <v>1.3976168</v>
      </c>
      <c r="BE68" s="66">
        <v>1.5299843100000001</v>
      </c>
      <c r="BF68" s="66">
        <v>1.21551414</v>
      </c>
      <c r="BG68" s="66">
        <v>1.49208136</v>
      </c>
      <c r="BH68" s="66">
        <v>0.75609862999999999</v>
      </c>
      <c r="BI68" s="66">
        <v>0.78462370000000004</v>
      </c>
      <c r="BJ68" s="66">
        <v>1.33549607</v>
      </c>
      <c r="BK68" s="66">
        <v>0.73396518999999993</v>
      </c>
      <c r="BL68" s="66">
        <v>0.98840858999999992</v>
      </c>
      <c r="BM68" s="66">
        <v>0.17524231000000001</v>
      </c>
      <c r="BN68" s="66">
        <v>0.50454284999999999</v>
      </c>
      <c r="BO68" s="66">
        <v>0.53627466999999995</v>
      </c>
      <c r="BP68" s="66">
        <v>0.74013242000000001</v>
      </c>
      <c r="BQ68" s="66">
        <v>0.77993287</v>
      </c>
      <c r="BR68" s="66">
        <v>1.2041564999999999</v>
      </c>
      <c r="BS68" s="66">
        <v>0.66131446999999999</v>
      </c>
      <c r="BT68" s="66">
        <v>0.23661954000000002</v>
      </c>
      <c r="BU68" s="66">
        <v>0.33572821000000003</v>
      </c>
      <c r="BV68" s="66">
        <v>0.26426694000000001</v>
      </c>
      <c r="BW68" s="66">
        <v>0.97720333000000004</v>
      </c>
      <c r="BX68" s="66">
        <v>1.0747011799999999</v>
      </c>
      <c r="BY68" s="66">
        <v>0.59177652000000003</v>
      </c>
      <c r="BZ68" s="66">
        <v>0</v>
      </c>
      <c r="CA68" s="66">
        <v>0.41999816000000001</v>
      </c>
      <c r="CB68" s="66">
        <v>1.03210658</v>
      </c>
      <c r="CC68" s="66">
        <v>0.52455479999999999</v>
      </c>
      <c r="CD68" s="66">
        <v>0.35820258999999999</v>
      </c>
      <c r="CE68" s="66">
        <v>0.47629279000000002</v>
      </c>
      <c r="CF68" s="66">
        <v>0.81107737999999996</v>
      </c>
      <c r="CG68" s="66">
        <v>0.61008339</v>
      </c>
      <c r="CH68" s="66">
        <v>0.31190030000000002</v>
      </c>
      <c r="CI68" s="66">
        <v>0.53275921000000004</v>
      </c>
      <c r="CJ68" s="66">
        <v>0.68331167999999998</v>
      </c>
      <c r="CK68" s="66">
        <v>1.1562547599999999</v>
      </c>
      <c r="CL68" s="66">
        <v>0.53450936000000004</v>
      </c>
      <c r="CM68" s="66">
        <v>0.75223092000000003</v>
      </c>
      <c r="CN68" s="66">
        <v>0.66008266000000004</v>
      </c>
      <c r="CO68" s="66">
        <v>1.01321719</v>
      </c>
      <c r="CP68" s="66">
        <v>0.97039597999999994</v>
      </c>
      <c r="CQ68" s="66">
        <v>1.3090597499999999</v>
      </c>
      <c r="CR68" s="66">
        <v>0.63702442999999997</v>
      </c>
      <c r="CS68" s="66">
        <v>0.70555047999999998</v>
      </c>
      <c r="CT68" s="66">
        <v>0.85018501999999996</v>
      </c>
      <c r="CU68" s="66">
        <v>0</v>
      </c>
      <c r="CV68" s="66">
        <v>0.67533562000000003</v>
      </c>
      <c r="CW68" s="66">
        <v>0</v>
      </c>
      <c r="CX68" s="66">
        <v>0.15531855</v>
      </c>
      <c r="CY68" s="66">
        <v>0.34152829000000001</v>
      </c>
      <c r="CZ68" s="66">
        <v>0.87272853000000006</v>
      </c>
      <c r="DA68" s="66">
        <v>0.59707931000000003</v>
      </c>
      <c r="DB68" s="66">
        <v>0.10438892</v>
      </c>
      <c r="DC68" s="66">
        <v>0.49050842</v>
      </c>
      <c r="DD68" s="66">
        <v>0.46755882999999998</v>
      </c>
      <c r="DE68" s="66">
        <v>0.36539650000000001</v>
      </c>
      <c r="DF68" s="66">
        <v>0.7210512</v>
      </c>
      <c r="DG68" s="66">
        <v>0.52497050000000001</v>
      </c>
      <c r="DH68" s="66">
        <v>1.145151</v>
      </c>
      <c r="DI68" s="66">
        <v>0.7032818999999999</v>
      </c>
      <c r="DJ68" s="66">
        <v>1.0256672999999998</v>
      </c>
      <c r="DK68" s="66">
        <v>0.62681690000000001</v>
      </c>
      <c r="DL68" s="66">
        <v>0.36062359999999999</v>
      </c>
      <c r="DM68" s="66">
        <v>0.2496148</v>
      </c>
      <c r="DN68" s="66">
        <v>0.244972</v>
      </c>
      <c r="DO68" s="66">
        <v>0.71509120000000004</v>
      </c>
      <c r="DP68" s="66">
        <v>0.34703090000000003</v>
      </c>
      <c r="DQ68" s="66">
        <v>0.4150587</v>
      </c>
      <c r="DR68" s="66">
        <v>1.2300930999999999</v>
      </c>
      <c r="DS68" s="66">
        <v>1.2895804</v>
      </c>
      <c r="DT68" s="66">
        <v>0.78912749999999998</v>
      </c>
      <c r="DU68" s="66">
        <v>0.45086989999999999</v>
      </c>
      <c r="DV68" s="66">
        <v>0.60833490000000001</v>
      </c>
      <c r="DW68" s="66">
        <v>0.40001009999999998</v>
      </c>
      <c r="DX68" s="66">
        <v>1.0229710000000001</v>
      </c>
      <c r="DY68" s="66">
        <v>0.39651809999999998</v>
      </c>
      <c r="DZ68" s="66">
        <v>0.38886290000000001</v>
      </c>
      <c r="EA68" s="66">
        <v>0.62961089999999997</v>
      </c>
      <c r="EB68" s="66">
        <v>0.59689519999999996</v>
      </c>
      <c r="EC68" s="66">
        <v>0.4983262</v>
      </c>
      <c r="ED68" s="66">
        <v>0.53317370000000008</v>
      </c>
      <c r="EE68" s="66">
        <v>1.083005</v>
      </c>
      <c r="EF68" s="66">
        <v>0.75518879999999999</v>
      </c>
    </row>
    <row r="69" spans="1:136">
      <c r="A69" s="65" t="s">
        <v>78</v>
      </c>
      <c r="B69" s="66">
        <v>24.90835762</v>
      </c>
      <c r="C69" s="66">
        <v>23.102407200000002</v>
      </c>
      <c r="D69" s="66">
        <v>23.027068139999997</v>
      </c>
      <c r="E69" s="66">
        <v>29.175790120000002</v>
      </c>
      <c r="F69" s="66">
        <v>24.832983589999998</v>
      </c>
      <c r="G69" s="66">
        <v>28.36434637</v>
      </c>
      <c r="H69" s="66">
        <v>29.14542793</v>
      </c>
      <c r="I69" s="66">
        <v>27.340162280000001</v>
      </c>
      <c r="J69" s="66">
        <v>29.63023458</v>
      </c>
      <c r="K69" s="66">
        <v>24.937790190000001</v>
      </c>
      <c r="L69" s="66">
        <v>21.01599569</v>
      </c>
      <c r="M69" s="66">
        <v>29.30411909</v>
      </c>
      <c r="N69" s="66">
        <v>28.866833919999998</v>
      </c>
      <c r="O69" s="66">
        <v>24.075927370000002</v>
      </c>
      <c r="P69" s="66">
        <v>29.089893279999998</v>
      </c>
      <c r="Q69" s="66">
        <v>33.237486259999997</v>
      </c>
      <c r="R69" s="66">
        <v>27.35030257</v>
      </c>
      <c r="S69" s="66">
        <v>35.344487189999995</v>
      </c>
      <c r="T69" s="66">
        <v>29.925408210000001</v>
      </c>
      <c r="U69" s="66">
        <v>26.39277671</v>
      </c>
      <c r="V69" s="66">
        <v>26.710642069999999</v>
      </c>
      <c r="W69" s="66">
        <v>25.516708870000002</v>
      </c>
      <c r="X69" s="66">
        <v>23.860588180000001</v>
      </c>
      <c r="Y69" s="66">
        <v>21.873061589999999</v>
      </c>
      <c r="Z69" s="66">
        <v>21.564313079999998</v>
      </c>
      <c r="AA69" s="66">
        <v>25.798129580000001</v>
      </c>
      <c r="AB69" s="66">
        <v>33.223266269999996</v>
      </c>
      <c r="AC69" s="66">
        <v>26.312421319999999</v>
      </c>
      <c r="AD69" s="66">
        <v>24.33124222</v>
      </c>
      <c r="AE69" s="66">
        <v>28.433287199999999</v>
      </c>
      <c r="AF69" s="66">
        <v>35.053725929999999</v>
      </c>
      <c r="AG69" s="66">
        <v>31.749583620000003</v>
      </c>
      <c r="AH69" s="66">
        <v>29.081385470000001</v>
      </c>
      <c r="AI69" s="66">
        <v>27.890973889999998</v>
      </c>
      <c r="AJ69" s="66">
        <v>31.649024580000003</v>
      </c>
      <c r="AK69" s="66">
        <v>35.35090761</v>
      </c>
      <c r="AL69" s="66">
        <v>32.423990700000004</v>
      </c>
      <c r="AM69" s="66">
        <v>29.597775380000002</v>
      </c>
      <c r="AN69" s="66">
        <v>28.213373440000002</v>
      </c>
      <c r="AO69" s="66">
        <v>29.990280849999998</v>
      </c>
      <c r="AP69" s="66">
        <v>32.814285349999999</v>
      </c>
      <c r="AQ69" s="66">
        <v>33.670731509999996</v>
      </c>
      <c r="AR69" s="66">
        <v>32.471418450000002</v>
      </c>
      <c r="AS69" s="66">
        <v>31.710022630000001</v>
      </c>
      <c r="AT69" s="66">
        <v>27.977026680000002</v>
      </c>
      <c r="AU69" s="66">
        <v>30.352685900000001</v>
      </c>
      <c r="AV69" s="66">
        <v>28.904618410000001</v>
      </c>
      <c r="AW69" s="66">
        <v>28.88148292</v>
      </c>
      <c r="AX69" s="66">
        <v>32.559804650000004</v>
      </c>
      <c r="AY69" s="66">
        <v>34.801014080000002</v>
      </c>
      <c r="AZ69" s="66">
        <v>29.137763339999999</v>
      </c>
      <c r="BA69" s="66">
        <v>26.34171418</v>
      </c>
      <c r="BB69" s="66">
        <v>25.29052025</v>
      </c>
      <c r="BC69" s="66">
        <v>28.215482889999997</v>
      </c>
      <c r="BD69" s="66">
        <v>29.356760059999999</v>
      </c>
      <c r="BE69" s="66">
        <v>27.518573750000002</v>
      </c>
      <c r="BF69" s="66">
        <v>34.305685490000002</v>
      </c>
      <c r="BG69" s="66">
        <v>28.0496515</v>
      </c>
      <c r="BH69" s="66">
        <v>33.271672590000001</v>
      </c>
      <c r="BI69" s="66">
        <v>33.087831649999998</v>
      </c>
      <c r="BJ69" s="66">
        <v>31.319358870000002</v>
      </c>
      <c r="BK69" s="66">
        <v>30.18623075</v>
      </c>
      <c r="BL69" s="66">
        <v>30.052419</v>
      </c>
      <c r="BM69" s="66">
        <v>30.273118369999999</v>
      </c>
      <c r="BN69" s="66">
        <v>29.060647079999999</v>
      </c>
      <c r="BO69" s="66">
        <v>24.714143749999998</v>
      </c>
      <c r="BP69" s="66">
        <v>29.52417183</v>
      </c>
      <c r="BQ69" s="66">
        <v>28.114672339999998</v>
      </c>
      <c r="BR69" s="66">
        <v>30.963985440000002</v>
      </c>
      <c r="BS69" s="66">
        <v>30.606165339999997</v>
      </c>
      <c r="BT69" s="66">
        <v>29.36300365</v>
      </c>
      <c r="BU69" s="66">
        <v>27.041612969999999</v>
      </c>
      <c r="BV69" s="66">
        <v>28.513092989999997</v>
      </c>
      <c r="BW69" s="66">
        <v>27.451650229999998</v>
      </c>
      <c r="BX69" s="66">
        <v>27.81824482</v>
      </c>
      <c r="BY69" s="66">
        <v>23.14015457</v>
      </c>
      <c r="BZ69" s="66">
        <v>22.951931989999999</v>
      </c>
      <c r="CA69" s="66">
        <v>23.813539179999999</v>
      </c>
      <c r="CB69" s="66">
        <v>22.576223259999999</v>
      </c>
      <c r="CC69" s="66">
        <v>23.048903320000001</v>
      </c>
      <c r="CD69" s="66">
        <v>25.677552179999999</v>
      </c>
      <c r="CE69" s="66">
        <v>27.690423850000002</v>
      </c>
      <c r="CF69" s="66">
        <v>26.65312093</v>
      </c>
      <c r="CG69" s="66">
        <v>27.303353139999999</v>
      </c>
      <c r="CH69" s="66">
        <v>28.837443970000002</v>
      </c>
      <c r="CI69" s="66">
        <v>25.345558330000003</v>
      </c>
      <c r="CJ69" s="66">
        <v>24.651051680000002</v>
      </c>
      <c r="CK69" s="66">
        <v>24.653462580000003</v>
      </c>
      <c r="CL69" s="66">
        <v>29.388694109999999</v>
      </c>
      <c r="CM69" s="66">
        <v>25.178785850000001</v>
      </c>
      <c r="CN69" s="66">
        <v>27.05005693</v>
      </c>
      <c r="CO69" s="66">
        <v>24.149804590000002</v>
      </c>
      <c r="CP69" s="66">
        <v>23.08546827</v>
      </c>
      <c r="CQ69" s="66">
        <v>24.524420190000001</v>
      </c>
      <c r="CR69" s="66">
        <v>26.490578919999997</v>
      </c>
      <c r="CS69" s="66">
        <v>27.6910056</v>
      </c>
      <c r="CT69" s="66">
        <v>29.655960050000001</v>
      </c>
      <c r="CU69" s="66">
        <v>20.008357439999997</v>
      </c>
      <c r="CV69" s="66">
        <v>23.078186590000001</v>
      </c>
      <c r="CW69" s="66">
        <v>25.007177039999998</v>
      </c>
      <c r="CX69" s="66">
        <v>28.376605490000003</v>
      </c>
      <c r="CY69" s="66">
        <v>24.31270473</v>
      </c>
      <c r="CZ69" s="66">
        <v>29.733847500000003</v>
      </c>
      <c r="DA69" s="66">
        <v>28.18183144</v>
      </c>
      <c r="DB69" s="66">
        <v>29.963437319999997</v>
      </c>
      <c r="DC69" s="66">
        <v>27.015026599999999</v>
      </c>
      <c r="DD69" s="66">
        <v>32.989963250000002</v>
      </c>
      <c r="DE69" s="66">
        <v>28.64044015</v>
      </c>
      <c r="DF69" s="66">
        <v>30.79467584</v>
      </c>
      <c r="DG69" s="66">
        <v>30.746038300000002</v>
      </c>
      <c r="DH69" s="66">
        <v>26.85737709</v>
      </c>
      <c r="DI69" s="66">
        <v>26.957884050000001</v>
      </c>
      <c r="DJ69" s="66">
        <v>31.654536219999997</v>
      </c>
      <c r="DK69" s="66">
        <v>27.098160889999999</v>
      </c>
      <c r="DL69" s="66">
        <v>28.877525079999998</v>
      </c>
      <c r="DM69" s="66">
        <v>28.484849689999997</v>
      </c>
      <c r="DN69" s="66">
        <v>27.937588609999999</v>
      </c>
      <c r="DO69" s="66">
        <v>25.920242799999997</v>
      </c>
      <c r="DP69" s="66">
        <v>26.588234960000001</v>
      </c>
      <c r="DQ69" s="66">
        <v>27.238125400000001</v>
      </c>
      <c r="DR69" s="66">
        <v>26.711241919999999</v>
      </c>
      <c r="DS69" s="66">
        <v>25.163743159999999</v>
      </c>
      <c r="DT69" s="66">
        <v>28.098696420000003</v>
      </c>
      <c r="DU69" s="66">
        <v>22.964052460000001</v>
      </c>
      <c r="DV69" s="66">
        <v>21.614889789999999</v>
      </c>
      <c r="DW69" s="66">
        <v>23.150087419999998</v>
      </c>
      <c r="DX69" s="66">
        <v>24.79377817</v>
      </c>
      <c r="DY69" s="66">
        <v>23.62674762</v>
      </c>
      <c r="DZ69" s="66">
        <v>21.08628736</v>
      </c>
      <c r="EA69" s="66">
        <v>20.09057396</v>
      </c>
      <c r="EB69" s="66">
        <v>23.32330924</v>
      </c>
      <c r="EC69" s="66">
        <v>24.66472693</v>
      </c>
      <c r="ED69" s="66">
        <v>21.64467179</v>
      </c>
      <c r="EE69" s="66">
        <v>23.483785220000001</v>
      </c>
      <c r="EF69" s="66">
        <v>21.521041109999999</v>
      </c>
    </row>
    <row r="70" spans="1:136">
      <c r="A70" s="65" t="s">
        <v>79</v>
      </c>
      <c r="B70" s="66">
        <v>2.9442058900000001</v>
      </c>
      <c r="C70" s="66">
        <v>5.6331986799999996</v>
      </c>
      <c r="D70" s="66">
        <v>3.6699696099999999</v>
      </c>
      <c r="E70" s="66">
        <v>3.84429416</v>
      </c>
      <c r="F70" s="66">
        <v>2.59564416</v>
      </c>
      <c r="G70" s="66">
        <v>1.5387921100000002</v>
      </c>
      <c r="H70" s="66">
        <v>0.76775499000000003</v>
      </c>
      <c r="I70" s="66">
        <v>1.71436236</v>
      </c>
      <c r="J70" s="66">
        <v>1.73553004</v>
      </c>
      <c r="K70" s="66">
        <v>4.3249544499999999</v>
      </c>
      <c r="L70" s="66">
        <v>3.5582041000000002</v>
      </c>
      <c r="M70" s="66">
        <v>3.95262928</v>
      </c>
      <c r="N70" s="66">
        <v>4.2821429200000001</v>
      </c>
      <c r="O70" s="66">
        <v>2.2626255799999999</v>
      </c>
      <c r="P70" s="66">
        <v>2.6271499300000003</v>
      </c>
      <c r="Q70" s="66">
        <v>1.26943721</v>
      </c>
      <c r="R70" s="66">
        <v>1.6079604399999998</v>
      </c>
      <c r="S70" s="66">
        <v>2.4018731400000002</v>
      </c>
      <c r="T70" s="66">
        <v>1.8895613</v>
      </c>
      <c r="U70" s="66">
        <v>2.8956772499999999</v>
      </c>
      <c r="V70" s="66">
        <v>1.9464714299999999</v>
      </c>
      <c r="W70" s="66">
        <v>3.5622649800000001</v>
      </c>
      <c r="X70" s="66">
        <v>3.9861971</v>
      </c>
      <c r="Y70" s="66">
        <v>1.9179265999999999</v>
      </c>
      <c r="Z70" s="66">
        <v>4.2510912300000001</v>
      </c>
      <c r="AA70" s="66">
        <v>2.6348946900000003</v>
      </c>
      <c r="AB70" s="66">
        <v>3.0965293599999999</v>
      </c>
      <c r="AC70" s="66">
        <v>3.2559514300000001</v>
      </c>
      <c r="AD70" s="66">
        <v>4.64886803</v>
      </c>
      <c r="AE70" s="66">
        <v>4.4160768699999995</v>
      </c>
      <c r="AF70" s="66">
        <v>3.8993343399999998</v>
      </c>
      <c r="AG70" s="66">
        <v>1.4379138300000001</v>
      </c>
      <c r="AH70" s="66">
        <v>2.1540089</v>
      </c>
      <c r="AI70" s="66">
        <v>2.8343519700000002</v>
      </c>
      <c r="AJ70" s="66">
        <v>3.1029699099999997</v>
      </c>
      <c r="AK70" s="66">
        <v>2.8643388700000001</v>
      </c>
      <c r="AL70" s="66">
        <v>3.00827636</v>
      </c>
      <c r="AM70" s="66">
        <v>2.84504169</v>
      </c>
      <c r="AN70" s="66">
        <v>3.3064672499999999</v>
      </c>
      <c r="AO70" s="66">
        <v>2.5774035900000003</v>
      </c>
      <c r="AP70" s="66">
        <v>2.4916510000000001</v>
      </c>
      <c r="AQ70" s="66">
        <v>1.2911254299999999</v>
      </c>
      <c r="AR70" s="66">
        <v>2.18037562</v>
      </c>
      <c r="AS70" s="66">
        <v>1.12569002</v>
      </c>
      <c r="AT70" s="66">
        <v>2.0727303500000001</v>
      </c>
      <c r="AU70" s="66">
        <v>2.5503828200000003</v>
      </c>
      <c r="AV70" s="66">
        <v>1.90000277</v>
      </c>
      <c r="AW70" s="66">
        <v>3.15664656</v>
      </c>
      <c r="AX70" s="66">
        <v>3.6858841</v>
      </c>
      <c r="AY70" s="66">
        <v>2.5776226500000003</v>
      </c>
      <c r="AZ70" s="66">
        <v>1.6522771299999999</v>
      </c>
      <c r="BA70" s="66">
        <v>1.47484722</v>
      </c>
      <c r="BB70" s="66">
        <v>1.16143946</v>
      </c>
      <c r="BC70" s="66">
        <v>1.1572847500000001</v>
      </c>
      <c r="BD70" s="66">
        <v>1.8606248999999999</v>
      </c>
      <c r="BE70" s="66">
        <v>1.4814111299999999</v>
      </c>
      <c r="BF70" s="66">
        <v>1.2531178000000001</v>
      </c>
      <c r="BG70" s="66">
        <v>0.99776511999999995</v>
      </c>
      <c r="BH70" s="66">
        <v>1.2973510500000001</v>
      </c>
      <c r="BI70" s="66">
        <v>1.8726967800000001</v>
      </c>
      <c r="BJ70" s="66">
        <v>1.78572482</v>
      </c>
      <c r="BK70" s="66">
        <v>0.54530798000000003</v>
      </c>
      <c r="BL70" s="66">
        <v>1.9122777499999999</v>
      </c>
      <c r="BM70" s="66">
        <v>2.0442668799999999</v>
      </c>
      <c r="BN70" s="66">
        <v>2.7886430300000002</v>
      </c>
      <c r="BO70" s="66">
        <v>1.00757392</v>
      </c>
      <c r="BP70" s="66">
        <v>1.6964302</v>
      </c>
      <c r="BQ70" s="66">
        <v>0.82465712000000002</v>
      </c>
      <c r="BR70" s="66">
        <v>1.0889830599999999</v>
      </c>
      <c r="BS70" s="66">
        <v>0.66362487000000003</v>
      </c>
      <c r="BT70" s="66">
        <v>0.97718215999999991</v>
      </c>
      <c r="BU70" s="66">
        <v>1.06322907</v>
      </c>
      <c r="BV70" s="66">
        <v>1.8470278800000002</v>
      </c>
      <c r="BW70" s="66">
        <v>1.2785235100000001</v>
      </c>
      <c r="BX70" s="66">
        <v>1.2303017000000001</v>
      </c>
      <c r="BY70" s="66">
        <v>0.65101991999999997</v>
      </c>
      <c r="BZ70" s="66">
        <v>0.58301463000000009</v>
      </c>
      <c r="CA70" s="66">
        <v>1.2676981299999999</v>
      </c>
      <c r="CB70" s="66">
        <v>0.64231556000000001</v>
      </c>
      <c r="CC70" s="66">
        <v>1.1628021200000001</v>
      </c>
      <c r="CD70" s="66">
        <v>1.02574604</v>
      </c>
      <c r="CE70" s="66">
        <v>1.04160516</v>
      </c>
      <c r="CF70" s="66">
        <v>1.2582936</v>
      </c>
      <c r="CG70" s="66">
        <v>0.38475331999999995</v>
      </c>
      <c r="CH70" s="66">
        <v>0.41869114000000002</v>
      </c>
      <c r="CI70" s="66">
        <v>0.48921338000000003</v>
      </c>
      <c r="CJ70" s="66">
        <v>0.59897530999999993</v>
      </c>
      <c r="CK70" s="66">
        <v>1.0630054799999999</v>
      </c>
      <c r="CL70" s="66">
        <v>1.8766238100000001</v>
      </c>
      <c r="CM70" s="66">
        <v>0.17807531000000001</v>
      </c>
      <c r="CN70" s="66">
        <v>1.3658839299999999</v>
      </c>
      <c r="CO70" s="66">
        <v>0.58384020999999997</v>
      </c>
      <c r="CP70" s="66">
        <v>1.04974152</v>
      </c>
      <c r="CQ70" s="66">
        <v>1.3381707899999999</v>
      </c>
      <c r="CR70" s="66">
        <v>1.4340331499999999</v>
      </c>
      <c r="CS70" s="66">
        <v>1.43712207</v>
      </c>
      <c r="CT70" s="66">
        <v>2.104714</v>
      </c>
      <c r="CU70" s="66">
        <v>1.12546649</v>
      </c>
      <c r="CV70" s="66">
        <v>1.1186281</v>
      </c>
      <c r="CW70" s="66">
        <v>1.1600292699999999</v>
      </c>
      <c r="CX70" s="66">
        <v>1.4621249599999999</v>
      </c>
      <c r="CY70" s="66">
        <v>1.3550334899999998</v>
      </c>
      <c r="CZ70" s="66">
        <v>0.60893706000000003</v>
      </c>
      <c r="DA70" s="66">
        <v>2.0031762</v>
      </c>
      <c r="DB70" s="66">
        <v>1.5407202600000001</v>
      </c>
      <c r="DC70" s="66">
        <v>1.1472112000000001</v>
      </c>
      <c r="DD70" s="66">
        <v>0.80405999000000006</v>
      </c>
      <c r="DE70" s="66">
        <v>0.38132234000000004</v>
      </c>
      <c r="DF70" s="66">
        <v>0.57934485000000002</v>
      </c>
      <c r="DG70" s="66">
        <v>0.55092379999999996</v>
      </c>
      <c r="DH70" s="66">
        <v>0.72928583999999996</v>
      </c>
      <c r="DI70" s="66">
        <v>0.46718780999999998</v>
      </c>
      <c r="DJ70" s="66">
        <v>0.37808099000000001</v>
      </c>
      <c r="DK70" s="66">
        <v>0.75894232000000006</v>
      </c>
      <c r="DL70" s="66">
        <v>0.52137696</v>
      </c>
      <c r="DM70" s="66">
        <v>0.28419957000000001</v>
      </c>
      <c r="DN70" s="66">
        <v>0.6685025</v>
      </c>
      <c r="DO70" s="66">
        <v>0.57256848000000005</v>
      </c>
      <c r="DP70" s="66">
        <v>0.67744738999999998</v>
      </c>
      <c r="DQ70" s="66">
        <v>0.95268493999999992</v>
      </c>
      <c r="DR70" s="66">
        <v>0.53000336999999997</v>
      </c>
      <c r="DS70" s="66">
        <v>0.43289287999999998</v>
      </c>
      <c r="DT70" s="66">
        <v>1.03949172</v>
      </c>
      <c r="DU70" s="66">
        <v>0.72304647</v>
      </c>
      <c r="DV70" s="66">
        <v>0.87908861000000005</v>
      </c>
      <c r="DW70" s="66">
        <v>0.82612874000000003</v>
      </c>
      <c r="DX70" s="66">
        <v>0.60673940999999998</v>
      </c>
      <c r="DY70" s="66">
        <v>0.41877842000000004</v>
      </c>
      <c r="DZ70" s="66">
        <v>0.47185932000000003</v>
      </c>
      <c r="EA70" s="66">
        <v>0.2874352</v>
      </c>
      <c r="EB70" s="66">
        <v>0.82479943</v>
      </c>
      <c r="EC70" s="66">
        <v>0.63216353999999997</v>
      </c>
      <c r="ED70" s="66">
        <v>0.64562430999999998</v>
      </c>
      <c r="EE70" s="66">
        <v>0.83288258000000004</v>
      </c>
      <c r="EF70" s="66">
        <v>0.49472976000000002</v>
      </c>
    </row>
    <row r="71" spans="1:136">
      <c r="A71" s="65" t="s">
        <v>80</v>
      </c>
      <c r="B71" s="66">
        <v>34.242807519999999</v>
      </c>
      <c r="C71" s="66">
        <v>31.898823129999997</v>
      </c>
      <c r="D71" s="66">
        <v>35.43480795</v>
      </c>
      <c r="E71" s="66">
        <v>38.164254710000002</v>
      </c>
      <c r="F71" s="66">
        <v>30.258384599999999</v>
      </c>
      <c r="G71" s="66">
        <v>38.442568430000001</v>
      </c>
      <c r="H71" s="66">
        <v>35.391265300000001</v>
      </c>
      <c r="I71" s="66">
        <v>34.077300280000003</v>
      </c>
      <c r="J71" s="66">
        <v>34.437622810000001</v>
      </c>
      <c r="K71" s="66">
        <v>31.100775239999997</v>
      </c>
      <c r="L71" s="66">
        <v>30.955488370000001</v>
      </c>
      <c r="M71" s="66">
        <v>34.034433370000002</v>
      </c>
      <c r="N71" s="66">
        <v>31.347119799999998</v>
      </c>
      <c r="O71" s="66">
        <v>26.859079080000001</v>
      </c>
      <c r="P71" s="66">
        <v>26.728494220000002</v>
      </c>
      <c r="Q71" s="66">
        <v>27.614857610000001</v>
      </c>
      <c r="R71" s="66">
        <v>27.16108663</v>
      </c>
      <c r="S71" s="66">
        <v>30.205268709999999</v>
      </c>
      <c r="T71" s="66">
        <v>26.283571979999998</v>
      </c>
      <c r="U71" s="66">
        <v>31.856757790000003</v>
      </c>
      <c r="V71" s="66">
        <v>35.936348190000004</v>
      </c>
      <c r="W71" s="66">
        <v>37.933609849999996</v>
      </c>
      <c r="X71" s="66">
        <v>31.543647249999999</v>
      </c>
      <c r="Y71" s="66">
        <v>29.960605749999999</v>
      </c>
      <c r="Z71" s="66">
        <v>31.598283199999997</v>
      </c>
      <c r="AA71" s="66">
        <v>35.648013660000004</v>
      </c>
      <c r="AB71" s="66">
        <v>36.36299812</v>
      </c>
      <c r="AC71" s="66">
        <v>37.148959289999993</v>
      </c>
      <c r="AD71" s="66">
        <v>32.841387009999998</v>
      </c>
      <c r="AE71" s="66">
        <v>28.422474489999999</v>
      </c>
      <c r="AF71" s="66">
        <v>34.168807960000002</v>
      </c>
      <c r="AG71" s="66">
        <v>35.271367490000003</v>
      </c>
      <c r="AH71" s="66">
        <v>34.2331103</v>
      </c>
      <c r="AI71" s="66">
        <v>40.302119070000003</v>
      </c>
      <c r="AJ71" s="66">
        <v>41.796571360000002</v>
      </c>
      <c r="AK71" s="66">
        <v>35.476871340000002</v>
      </c>
      <c r="AL71" s="66">
        <v>39.806635560000004</v>
      </c>
      <c r="AM71" s="66">
        <v>33.768868619999999</v>
      </c>
      <c r="AN71" s="66">
        <v>37.143992449999999</v>
      </c>
      <c r="AO71" s="66">
        <v>34.258939599999998</v>
      </c>
      <c r="AP71" s="66">
        <v>33.564295990000005</v>
      </c>
      <c r="AQ71" s="66">
        <v>34.707310379999996</v>
      </c>
      <c r="AR71" s="66">
        <v>33.779714819999995</v>
      </c>
      <c r="AS71" s="66">
        <v>35.418156350000004</v>
      </c>
      <c r="AT71" s="66">
        <v>32.385259019999999</v>
      </c>
      <c r="AU71" s="66">
        <v>35.751553340000001</v>
      </c>
      <c r="AV71" s="66">
        <v>33.602134980000002</v>
      </c>
      <c r="AW71" s="66">
        <v>34.180270530000001</v>
      </c>
      <c r="AX71" s="66">
        <v>39.379284009999999</v>
      </c>
      <c r="AY71" s="66">
        <v>36.09193629</v>
      </c>
      <c r="AZ71" s="66">
        <v>31.051179090000002</v>
      </c>
      <c r="BA71" s="66">
        <v>32.695121530000002</v>
      </c>
      <c r="BB71" s="66">
        <v>33.505148679999998</v>
      </c>
      <c r="BC71" s="66">
        <v>34.039005930000002</v>
      </c>
      <c r="BD71" s="66">
        <v>28.674969269999998</v>
      </c>
      <c r="BE71" s="66">
        <v>26.716861160000001</v>
      </c>
      <c r="BF71" s="66">
        <v>26.131853270000001</v>
      </c>
      <c r="BG71" s="66">
        <v>28.035610650000002</v>
      </c>
      <c r="BH71" s="66">
        <v>27.652470440000002</v>
      </c>
      <c r="BI71" s="66">
        <v>25.65721989</v>
      </c>
      <c r="BJ71" s="66">
        <v>25.760830759999997</v>
      </c>
      <c r="BK71" s="66">
        <v>32.607458600000001</v>
      </c>
      <c r="BL71" s="66">
        <v>27.966821330000002</v>
      </c>
      <c r="BM71" s="66">
        <v>27.354067100000002</v>
      </c>
      <c r="BN71" s="66">
        <v>30.100773099999998</v>
      </c>
      <c r="BO71" s="66">
        <v>33.583623329999995</v>
      </c>
      <c r="BP71" s="66">
        <v>30.717855010000001</v>
      </c>
      <c r="BQ71" s="66">
        <v>32.416725740000004</v>
      </c>
      <c r="BR71" s="66">
        <v>22.60283699</v>
      </c>
      <c r="BS71" s="66">
        <v>20.28357862</v>
      </c>
      <c r="BT71" s="66">
        <v>27.79811793</v>
      </c>
      <c r="BU71" s="66">
        <v>30.66263579</v>
      </c>
      <c r="BV71" s="66">
        <v>29.531849680000001</v>
      </c>
      <c r="BW71" s="66">
        <v>27.935384200000001</v>
      </c>
      <c r="BX71" s="66">
        <v>25.01813374</v>
      </c>
      <c r="BY71" s="66">
        <v>25.17560258</v>
      </c>
      <c r="BZ71" s="66">
        <v>24.796743419999999</v>
      </c>
      <c r="CA71" s="66">
        <v>19.7052497</v>
      </c>
      <c r="CB71" s="66">
        <v>23.992980339999999</v>
      </c>
      <c r="CC71" s="66">
        <v>26.477659950000003</v>
      </c>
      <c r="CD71" s="66">
        <v>22.457968340000001</v>
      </c>
      <c r="CE71" s="66">
        <v>26.0275295</v>
      </c>
      <c r="CF71" s="66">
        <v>24.31515448</v>
      </c>
      <c r="CG71" s="66">
        <v>24.759538589999998</v>
      </c>
      <c r="CH71" s="66">
        <v>26.2052336</v>
      </c>
      <c r="CI71" s="66">
        <v>28.0571096</v>
      </c>
      <c r="CJ71" s="66">
        <v>25.076263130000001</v>
      </c>
      <c r="CK71" s="66">
        <v>29.407708599999999</v>
      </c>
      <c r="CL71" s="66">
        <v>27.9987542</v>
      </c>
      <c r="CM71" s="66">
        <v>27.677755149999999</v>
      </c>
      <c r="CN71" s="66">
        <v>28.310784959999999</v>
      </c>
      <c r="CO71" s="66">
        <v>27.4778731</v>
      </c>
      <c r="CP71" s="66">
        <v>25.110794759999997</v>
      </c>
      <c r="CQ71" s="66">
        <v>24.66456556</v>
      </c>
      <c r="CR71" s="66">
        <v>20.580243529999997</v>
      </c>
      <c r="CS71" s="66">
        <v>20.459101009999998</v>
      </c>
      <c r="CT71" s="66">
        <v>23.099145100000001</v>
      </c>
      <c r="CU71" s="66">
        <v>26.58096566</v>
      </c>
      <c r="CV71" s="66">
        <v>27.67033919</v>
      </c>
      <c r="CW71" s="66">
        <v>29.186507750000001</v>
      </c>
      <c r="CX71" s="66">
        <v>23.883993510000003</v>
      </c>
      <c r="CY71" s="66">
        <v>20.220861120000002</v>
      </c>
      <c r="CZ71" s="66">
        <v>21.477229250000001</v>
      </c>
      <c r="DA71" s="66">
        <v>23.077284910000003</v>
      </c>
      <c r="DB71" s="66">
        <v>21.04582834</v>
      </c>
      <c r="DC71" s="66">
        <v>17.415781680000002</v>
      </c>
      <c r="DD71" s="66">
        <v>20.014796480000001</v>
      </c>
      <c r="DE71" s="66">
        <v>18.817644989999998</v>
      </c>
      <c r="DF71" s="66">
        <v>23.407434799999997</v>
      </c>
      <c r="DG71" s="66">
        <v>24.165521339999998</v>
      </c>
      <c r="DH71" s="66">
        <v>21.994879179999998</v>
      </c>
      <c r="DI71" s="66">
        <v>24.48382763</v>
      </c>
      <c r="DJ71" s="66">
        <v>22.65473506</v>
      </c>
      <c r="DK71" s="66">
        <v>22.171720910000001</v>
      </c>
      <c r="DL71" s="66">
        <v>23.007705129999998</v>
      </c>
      <c r="DM71" s="66">
        <v>23.38452303</v>
      </c>
      <c r="DN71" s="66">
        <v>19.777668470000002</v>
      </c>
      <c r="DO71" s="66">
        <v>20.74898142</v>
      </c>
      <c r="DP71" s="66">
        <v>22.366540430000001</v>
      </c>
      <c r="DQ71" s="66">
        <v>21.143132170000001</v>
      </c>
      <c r="DR71" s="66">
        <v>19.69058162</v>
      </c>
      <c r="DS71" s="66">
        <v>15.904004430000001</v>
      </c>
      <c r="DT71" s="66">
        <v>15.06776737</v>
      </c>
      <c r="DU71" s="66">
        <v>17.048897189999998</v>
      </c>
      <c r="DV71" s="66">
        <v>19.53111277</v>
      </c>
      <c r="DW71" s="66">
        <v>21.014716700000001</v>
      </c>
      <c r="DX71" s="66">
        <v>18.626614610000001</v>
      </c>
      <c r="DY71" s="66">
        <v>18.794440550000001</v>
      </c>
      <c r="DZ71" s="66">
        <v>18.33628607</v>
      </c>
      <c r="EA71" s="66">
        <v>15.153054650000001</v>
      </c>
      <c r="EB71" s="66">
        <v>13.674958289999999</v>
      </c>
      <c r="EC71" s="66">
        <v>15.98646948</v>
      </c>
      <c r="ED71" s="66">
        <v>17.289458740000001</v>
      </c>
      <c r="EE71" s="66">
        <v>16.20217306</v>
      </c>
      <c r="EF71" s="66">
        <v>15.10041528</v>
      </c>
    </row>
    <row r="72" spans="1:136">
      <c r="A72" s="65" t="s">
        <v>81</v>
      </c>
      <c r="B72" s="66">
        <v>9.6719563599999994</v>
      </c>
      <c r="C72" s="66">
        <v>11.883770330000001</v>
      </c>
      <c r="D72" s="66">
        <v>9.7063931599999993</v>
      </c>
      <c r="E72" s="66">
        <v>15.260422370000001</v>
      </c>
      <c r="F72" s="66">
        <v>11.23932669</v>
      </c>
      <c r="G72" s="66">
        <v>13.790058550000001</v>
      </c>
      <c r="H72" s="66">
        <v>14.93866236</v>
      </c>
      <c r="I72" s="66">
        <v>16.114558469999999</v>
      </c>
      <c r="J72" s="66">
        <v>13.14356345</v>
      </c>
      <c r="K72" s="66">
        <v>12.08166202</v>
      </c>
      <c r="L72" s="66">
        <v>9.8135779099999993</v>
      </c>
      <c r="M72" s="66">
        <v>12.72214209</v>
      </c>
      <c r="N72" s="66">
        <v>14.34072291</v>
      </c>
      <c r="O72" s="66">
        <v>13.253976460000001</v>
      </c>
      <c r="P72" s="66">
        <v>16.819762579999999</v>
      </c>
      <c r="Q72" s="66">
        <v>12.98506731</v>
      </c>
      <c r="R72" s="66">
        <v>12.56075012</v>
      </c>
      <c r="S72" s="66">
        <v>14.48141345</v>
      </c>
      <c r="T72" s="66">
        <v>13.07928124</v>
      </c>
      <c r="U72" s="66">
        <v>15.208185400000001</v>
      </c>
      <c r="V72" s="66">
        <v>15.20365621</v>
      </c>
      <c r="W72" s="66">
        <v>18.45736273</v>
      </c>
      <c r="X72" s="66">
        <v>14.48318098</v>
      </c>
      <c r="Y72" s="66">
        <v>17.602088760000001</v>
      </c>
      <c r="Z72" s="66">
        <v>16.491946250000002</v>
      </c>
      <c r="AA72" s="66">
        <v>15.10102517</v>
      </c>
      <c r="AB72" s="66">
        <v>16.645958180000001</v>
      </c>
      <c r="AC72" s="66">
        <v>16.340632679999999</v>
      </c>
      <c r="AD72" s="66">
        <v>14.27358679</v>
      </c>
      <c r="AE72" s="66">
        <v>14.59434394</v>
      </c>
      <c r="AF72" s="66">
        <v>17.3847913</v>
      </c>
      <c r="AG72" s="66">
        <v>13.901956630000001</v>
      </c>
      <c r="AH72" s="66">
        <v>14.030382979999999</v>
      </c>
      <c r="AI72" s="66">
        <v>18.022118649999999</v>
      </c>
      <c r="AJ72" s="66">
        <v>19.154976359999999</v>
      </c>
      <c r="AK72" s="66">
        <v>13.84799067</v>
      </c>
      <c r="AL72" s="66">
        <v>17.58234981</v>
      </c>
      <c r="AM72" s="66">
        <v>14.481701430000001</v>
      </c>
      <c r="AN72" s="66">
        <v>13.424511750000001</v>
      </c>
      <c r="AO72" s="66">
        <v>16.716257030000001</v>
      </c>
      <c r="AP72" s="66">
        <v>15.693247980000001</v>
      </c>
      <c r="AQ72" s="66">
        <v>16.376570690000001</v>
      </c>
      <c r="AR72" s="66">
        <v>13.32433273</v>
      </c>
      <c r="AS72" s="66">
        <v>15.223576189999999</v>
      </c>
      <c r="AT72" s="66">
        <v>18.639540629999999</v>
      </c>
      <c r="AU72" s="66">
        <v>18.777208520000002</v>
      </c>
      <c r="AV72" s="66">
        <v>16.920228130000002</v>
      </c>
      <c r="AW72" s="66">
        <v>17.402040599999999</v>
      </c>
      <c r="AX72" s="66">
        <v>17.069807230000002</v>
      </c>
      <c r="AY72" s="66">
        <v>16.810472879999999</v>
      </c>
      <c r="AZ72" s="66">
        <v>17.174023739999999</v>
      </c>
      <c r="BA72" s="66">
        <v>15.079860180000001</v>
      </c>
      <c r="BB72" s="66">
        <v>15.254254230000001</v>
      </c>
      <c r="BC72" s="66">
        <v>13.818899999999999</v>
      </c>
      <c r="BD72" s="66">
        <v>18.258644669999999</v>
      </c>
      <c r="BE72" s="66">
        <v>17.809247509999999</v>
      </c>
      <c r="BF72" s="66">
        <v>14.560805429999998</v>
      </c>
      <c r="BG72" s="66">
        <v>17.55796058</v>
      </c>
      <c r="BH72" s="66">
        <v>17.608779890000001</v>
      </c>
      <c r="BI72" s="66">
        <v>18.983195970000001</v>
      </c>
      <c r="BJ72" s="66">
        <v>20.771270510000001</v>
      </c>
      <c r="BK72" s="66">
        <v>18.17991821</v>
      </c>
      <c r="BL72" s="66">
        <v>18.534170960000001</v>
      </c>
      <c r="BM72" s="66">
        <v>15.62180021</v>
      </c>
      <c r="BN72" s="66">
        <v>15.256109850000001</v>
      </c>
      <c r="BO72" s="66">
        <v>16.311677630000002</v>
      </c>
      <c r="BP72" s="66">
        <v>13.74055036</v>
      </c>
      <c r="BQ72" s="66">
        <v>13.958775940000001</v>
      </c>
      <c r="BR72" s="66">
        <v>17.387383830000001</v>
      </c>
      <c r="BS72" s="66">
        <v>13.44400568</v>
      </c>
      <c r="BT72" s="66">
        <v>14.23468115</v>
      </c>
      <c r="BU72" s="66">
        <v>15.468820470000001</v>
      </c>
      <c r="BV72" s="66">
        <v>14.399714789999999</v>
      </c>
      <c r="BW72" s="66">
        <v>14.576257630000001</v>
      </c>
      <c r="BX72" s="66">
        <v>18.79231717</v>
      </c>
      <c r="BY72" s="66">
        <v>19.731459909999998</v>
      </c>
      <c r="BZ72" s="66">
        <v>18.40930779</v>
      </c>
      <c r="CA72" s="66">
        <v>17.791209420000001</v>
      </c>
      <c r="CB72" s="66">
        <v>20.058342699999997</v>
      </c>
      <c r="CC72" s="66">
        <v>15.35803254</v>
      </c>
      <c r="CD72" s="66">
        <v>16.857740010000001</v>
      </c>
      <c r="CE72" s="66">
        <v>17.013872209999999</v>
      </c>
      <c r="CF72" s="66">
        <v>14.1703583</v>
      </c>
      <c r="CG72" s="66">
        <v>15.421149379999999</v>
      </c>
      <c r="CH72" s="66">
        <v>15.302985969999998</v>
      </c>
      <c r="CI72" s="66">
        <v>15.620426350000001</v>
      </c>
      <c r="CJ72" s="66">
        <v>17.64939098</v>
      </c>
      <c r="CK72" s="66">
        <v>18.68983918</v>
      </c>
      <c r="CL72" s="66">
        <v>18.170148810000001</v>
      </c>
      <c r="CM72" s="66">
        <v>14.998300409999999</v>
      </c>
      <c r="CN72" s="66">
        <v>17.628691269999997</v>
      </c>
      <c r="CO72" s="66">
        <v>15.970842910000002</v>
      </c>
      <c r="CP72" s="66">
        <v>17.304847859999999</v>
      </c>
      <c r="CQ72" s="66">
        <v>15.71585647</v>
      </c>
      <c r="CR72" s="66">
        <v>14.38509689</v>
      </c>
      <c r="CS72" s="66">
        <v>15.343323519999998</v>
      </c>
      <c r="CT72" s="66">
        <v>16.732887479999999</v>
      </c>
      <c r="CU72" s="66">
        <v>19.018956449999997</v>
      </c>
      <c r="CV72" s="66">
        <v>18.038303069999998</v>
      </c>
      <c r="CW72" s="66">
        <v>19.288347610000002</v>
      </c>
      <c r="CX72" s="66">
        <v>20.57619304</v>
      </c>
      <c r="CY72" s="66">
        <v>18.406652919999999</v>
      </c>
      <c r="CZ72" s="66">
        <v>19.613084370000003</v>
      </c>
      <c r="DA72" s="66">
        <v>21.4958849</v>
      </c>
      <c r="DB72" s="66">
        <v>21.309256179999998</v>
      </c>
      <c r="DC72" s="66">
        <v>18.033003659999999</v>
      </c>
      <c r="DD72" s="66">
        <v>20.331984939999998</v>
      </c>
      <c r="DE72" s="66">
        <v>17.98974565</v>
      </c>
      <c r="DF72" s="66">
        <v>19.554848659999998</v>
      </c>
      <c r="DG72" s="66">
        <v>17.168477940000002</v>
      </c>
      <c r="DH72" s="66">
        <v>17.23111961</v>
      </c>
      <c r="DI72" s="66">
        <v>16.23548268</v>
      </c>
      <c r="DJ72" s="66">
        <v>19.107841109999999</v>
      </c>
      <c r="DK72" s="66">
        <v>15.543384440000001</v>
      </c>
      <c r="DL72" s="66">
        <v>18.510267249999998</v>
      </c>
      <c r="DM72" s="66">
        <v>15.82725372</v>
      </c>
      <c r="DN72" s="66">
        <v>15.79058511</v>
      </c>
      <c r="DO72" s="66">
        <v>14.18321639</v>
      </c>
      <c r="DP72" s="66">
        <v>12.970278149999999</v>
      </c>
      <c r="DQ72" s="66">
        <v>15.768556650000001</v>
      </c>
      <c r="DR72" s="66">
        <v>14.097336859999999</v>
      </c>
      <c r="DS72" s="66">
        <v>14.51275223</v>
      </c>
      <c r="DT72" s="66">
        <v>15.399824130000001</v>
      </c>
      <c r="DU72" s="66">
        <v>14.69669551</v>
      </c>
      <c r="DV72" s="66">
        <v>15.858087150000001</v>
      </c>
      <c r="DW72" s="66">
        <v>14.290762109999999</v>
      </c>
      <c r="DX72" s="66">
        <v>14.23134787</v>
      </c>
      <c r="DY72" s="66">
        <v>11.420827249999999</v>
      </c>
      <c r="DZ72" s="66">
        <v>13.634247459999999</v>
      </c>
      <c r="EA72" s="66">
        <v>11.725887650000001</v>
      </c>
      <c r="EB72" s="66">
        <v>12.611297130000001</v>
      </c>
      <c r="EC72" s="66">
        <v>12.367520670000001</v>
      </c>
      <c r="ED72" s="66">
        <v>11.52720352</v>
      </c>
      <c r="EE72" s="66">
        <v>10.232148479999999</v>
      </c>
      <c r="EF72" s="66">
        <v>10.03186195</v>
      </c>
    </row>
    <row r="73" spans="1:136">
      <c r="A73" s="65" t="s">
        <v>82</v>
      </c>
      <c r="B73" s="66">
        <v>80.986294179999987</v>
      </c>
      <c r="C73" s="66">
        <v>72.444644820000008</v>
      </c>
      <c r="D73" s="66">
        <v>89.445925290000005</v>
      </c>
      <c r="E73" s="66">
        <v>73.830666750000006</v>
      </c>
      <c r="F73" s="66">
        <v>75.146190179999991</v>
      </c>
      <c r="G73" s="66">
        <v>73.923683890000007</v>
      </c>
      <c r="H73" s="66">
        <v>66.226063750000009</v>
      </c>
      <c r="I73" s="66">
        <v>75.126574339999991</v>
      </c>
      <c r="J73" s="66">
        <v>72.566330789999995</v>
      </c>
      <c r="K73" s="66">
        <v>70.715054659999993</v>
      </c>
      <c r="L73" s="66">
        <v>68.551949719999996</v>
      </c>
      <c r="M73" s="66">
        <v>72.03261864000001</v>
      </c>
      <c r="N73" s="66">
        <v>79.615693800000003</v>
      </c>
      <c r="O73" s="66">
        <v>64.427092209999998</v>
      </c>
      <c r="P73" s="66">
        <v>68.605205680000012</v>
      </c>
      <c r="Q73" s="66">
        <v>77.042376489999995</v>
      </c>
      <c r="R73" s="66">
        <v>71.838911809999999</v>
      </c>
      <c r="S73" s="66">
        <v>67.851547589999996</v>
      </c>
      <c r="T73" s="66">
        <v>80.615152249999994</v>
      </c>
      <c r="U73" s="66">
        <v>77.6877925</v>
      </c>
      <c r="V73" s="66">
        <v>79.479881820000003</v>
      </c>
      <c r="W73" s="66">
        <v>71.90315867000001</v>
      </c>
      <c r="X73" s="66">
        <v>71.08209497</v>
      </c>
      <c r="Y73" s="66">
        <v>69.969010529999991</v>
      </c>
      <c r="Z73" s="66">
        <v>69.020907709999989</v>
      </c>
      <c r="AA73" s="66">
        <v>72.109341690000008</v>
      </c>
      <c r="AB73" s="66">
        <v>73.034186930000004</v>
      </c>
      <c r="AC73" s="66">
        <v>66.728550260000006</v>
      </c>
      <c r="AD73" s="66">
        <v>74.970703529999994</v>
      </c>
      <c r="AE73" s="66">
        <v>76.267852269999992</v>
      </c>
      <c r="AF73" s="66">
        <v>77.778343400000011</v>
      </c>
      <c r="AG73" s="66">
        <v>85.204314540000013</v>
      </c>
      <c r="AH73" s="66">
        <v>76.696181460000005</v>
      </c>
      <c r="AI73" s="66">
        <v>74.250536830000001</v>
      </c>
      <c r="AJ73" s="66">
        <v>66.5464281</v>
      </c>
      <c r="AK73" s="66">
        <v>85.453446110000002</v>
      </c>
      <c r="AL73" s="66">
        <v>86.782113589999994</v>
      </c>
      <c r="AM73" s="66">
        <v>80.989779060000004</v>
      </c>
      <c r="AN73" s="66">
        <v>79.303374340000005</v>
      </c>
      <c r="AO73" s="66">
        <v>77.079221050000001</v>
      </c>
      <c r="AP73" s="66">
        <v>72.41205823</v>
      </c>
      <c r="AQ73" s="66">
        <v>72.404221710000002</v>
      </c>
      <c r="AR73" s="66">
        <v>74.605664059999995</v>
      </c>
      <c r="AS73" s="66">
        <v>71.591342590000011</v>
      </c>
      <c r="AT73" s="66">
        <v>71.629192849999995</v>
      </c>
      <c r="AU73" s="66">
        <v>76.053049299999998</v>
      </c>
      <c r="AV73" s="66">
        <v>82.731779860000003</v>
      </c>
      <c r="AW73" s="66">
        <v>77.386198669999999</v>
      </c>
      <c r="AX73" s="66">
        <v>72.130468750000006</v>
      </c>
      <c r="AY73" s="66">
        <v>75.543035989999993</v>
      </c>
      <c r="AZ73" s="66">
        <v>74.254116699999997</v>
      </c>
      <c r="BA73" s="66">
        <v>64.232551369999996</v>
      </c>
      <c r="BB73" s="66">
        <v>71.152963589999999</v>
      </c>
      <c r="BC73" s="66">
        <v>72.008369990000006</v>
      </c>
      <c r="BD73" s="66">
        <v>66.015522660000002</v>
      </c>
      <c r="BE73" s="66">
        <v>60.004536420000001</v>
      </c>
      <c r="BF73" s="66">
        <v>63.37329708</v>
      </c>
      <c r="BG73" s="66">
        <v>65.164593589999996</v>
      </c>
      <c r="BH73" s="66">
        <v>65.516938949999997</v>
      </c>
      <c r="BI73" s="66">
        <v>70.618655780000012</v>
      </c>
      <c r="BJ73" s="66">
        <v>70.711943890000001</v>
      </c>
      <c r="BK73" s="66">
        <v>65.747046369999993</v>
      </c>
      <c r="BL73" s="66">
        <v>66.922171219999996</v>
      </c>
      <c r="BM73" s="66">
        <v>66.112972280000008</v>
      </c>
      <c r="BN73" s="66">
        <v>69.785606770000001</v>
      </c>
      <c r="BO73" s="66">
        <v>68.386232729999989</v>
      </c>
      <c r="BP73" s="66">
        <v>63.562576739999997</v>
      </c>
      <c r="BQ73" s="66">
        <v>65.31351325</v>
      </c>
      <c r="BR73" s="66">
        <v>61.656322259999996</v>
      </c>
      <c r="BS73" s="66">
        <v>64.963906430000009</v>
      </c>
      <c r="BT73" s="66">
        <v>60.906182690000001</v>
      </c>
      <c r="BU73" s="66">
        <v>65.921771280000002</v>
      </c>
      <c r="BV73" s="66">
        <v>62.287692829999997</v>
      </c>
      <c r="BW73" s="66">
        <v>62.388619470000002</v>
      </c>
      <c r="BX73" s="66">
        <v>59.593975959999995</v>
      </c>
      <c r="BY73" s="66">
        <v>55.367379</v>
      </c>
      <c r="BZ73" s="66">
        <v>60.362437290000003</v>
      </c>
      <c r="CA73" s="66">
        <v>62.242130989999993</v>
      </c>
      <c r="CB73" s="66">
        <v>65.530234559999997</v>
      </c>
      <c r="CC73" s="66">
        <v>61.395390879999994</v>
      </c>
      <c r="CD73" s="66">
        <v>56.533423060000004</v>
      </c>
      <c r="CE73" s="66">
        <v>53.241569080000005</v>
      </c>
      <c r="CF73" s="66">
        <v>55.594984420000003</v>
      </c>
      <c r="CG73" s="66">
        <v>56.220180400000004</v>
      </c>
      <c r="CH73" s="66">
        <v>56.894021219999999</v>
      </c>
      <c r="CI73" s="66">
        <v>58.085319040000002</v>
      </c>
      <c r="CJ73" s="66">
        <v>61.831176310000004</v>
      </c>
      <c r="CK73" s="66">
        <v>58.886717949999998</v>
      </c>
      <c r="CL73" s="66">
        <v>60.597828010000001</v>
      </c>
      <c r="CM73" s="66">
        <v>58.955054050000001</v>
      </c>
      <c r="CN73" s="66">
        <v>57.09212007</v>
      </c>
      <c r="CO73" s="66">
        <v>54.542985650000006</v>
      </c>
      <c r="CP73" s="66">
        <v>55.136543509999996</v>
      </c>
      <c r="CQ73" s="66">
        <v>51.917070369999998</v>
      </c>
      <c r="CR73" s="66">
        <v>56.018547509999998</v>
      </c>
      <c r="CS73" s="66">
        <v>55.834030810000002</v>
      </c>
      <c r="CT73" s="66">
        <v>56.717043230000002</v>
      </c>
      <c r="CU73" s="66">
        <v>56.167091689999999</v>
      </c>
      <c r="CV73" s="66">
        <v>53.28200914</v>
      </c>
      <c r="CW73" s="66">
        <v>52.842075690000001</v>
      </c>
      <c r="CX73" s="66">
        <v>51.104443180000004</v>
      </c>
      <c r="CY73" s="66">
        <v>48.371921319999998</v>
      </c>
      <c r="CZ73" s="66">
        <v>51.345933419999994</v>
      </c>
      <c r="DA73" s="66">
        <v>53.53562471</v>
      </c>
      <c r="DB73" s="66">
        <v>51.659958160000002</v>
      </c>
      <c r="DC73" s="66">
        <v>51.334704720000005</v>
      </c>
      <c r="DD73" s="66">
        <v>49.508089929999997</v>
      </c>
      <c r="DE73" s="66">
        <v>49.216411300000004</v>
      </c>
      <c r="DF73" s="66">
        <v>52.397352429999998</v>
      </c>
      <c r="DG73" s="66">
        <v>53.219500539999999</v>
      </c>
      <c r="DH73" s="66">
        <v>58.207675399999999</v>
      </c>
      <c r="DI73" s="66">
        <v>57.938245080000002</v>
      </c>
      <c r="DJ73" s="66">
        <v>59.769938240000002</v>
      </c>
      <c r="DK73" s="66">
        <v>57.732811920000003</v>
      </c>
      <c r="DL73" s="66">
        <v>53.078523050000001</v>
      </c>
      <c r="DM73" s="66">
        <v>56.041289509999999</v>
      </c>
      <c r="DN73" s="66">
        <v>51.851284579999998</v>
      </c>
      <c r="DO73" s="66">
        <v>51.583002199999996</v>
      </c>
      <c r="DP73" s="66">
        <v>47.521601359999998</v>
      </c>
      <c r="DQ73" s="66">
        <v>48.21560479</v>
      </c>
      <c r="DR73" s="66">
        <v>50.27742078</v>
      </c>
      <c r="DS73" s="66">
        <v>47.06888764</v>
      </c>
      <c r="DT73" s="66">
        <v>44.288008529999999</v>
      </c>
      <c r="DU73" s="66">
        <v>47.322233050000001</v>
      </c>
      <c r="DV73" s="66">
        <v>49.075306089999998</v>
      </c>
      <c r="DW73" s="66">
        <v>47.517463230000004</v>
      </c>
      <c r="DX73" s="66">
        <v>45.035693930000001</v>
      </c>
      <c r="DY73" s="66">
        <v>43.406387129999999</v>
      </c>
      <c r="DZ73" s="66">
        <v>43.661530659999997</v>
      </c>
      <c r="EA73" s="66">
        <v>42.293008370000003</v>
      </c>
      <c r="EB73" s="66">
        <v>41.958712140000003</v>
      </c>
      <c r="EC73" s="66">
        <v>41.888667600000005</v>
      </c>
      <c r="ED73" s="66">
        <v>43.711448419999996</v>
      </c>
      <c r="EE73" s="66">
        <v>40.804431149999999</v>
      </c>
      <c r="EF73" s="66">
        <v>38.242897409999998</v>
      </c>
    </row>
    <row r="74" spans="1:136">
      <c r="A74" s="65" t="s">
        <v>83</v>
      </c>
      <c r="B74" s="66">
        <v>43.874539249999998</v>
      </c>
      <c r="C74" s="66">
        <v>47.369949829999996</v>
      </c>
      <c r="D74" s="66">
        <v>41.96824307</v>
      </c>
      <c r="E74" s="66">
        <v>40.928197990000001</v>
      </c>
      <c r="F74" s="66">
        <v>44.276529140000001</v>
      </c>
      <c r="G74" s="66">
        <v>39.720859020000006</v>
      </c>
      <c r="H74" s="66">
        <v>39.370901009999997</v>
      </c>
      <c r="I74" s="66">
        <v>41.252161149999999</v>
      </c>
      <c r="J74" s="66">
        <v>46.794441759999998</v>
      </c>
      <c r="K74" s="66">
        <v>39.480338979999999</v>
      </c>
      <c r="L74" s="66">
        <v>42.002397189999996</v>
      </c>
      <c r="M74" s="66">
        <v>46.800560000000004</v>
      </c>
      <c r="N74" s="66">
        <v>40.797461480000003</v>
      </c>
      <c r="O74" s="66">
        <v>36.658749</v>
      </c>
      <c r="P74" s="66">
        <v>35.381104969999996</v>
      </c>
      <c r="Q74" s="66">
        <v>41.56061725</v>
      </c>
      <c r="R74" s="66">
        <v>41.998232430000002</v>
      </c>
      <c r="S74" s="66">
        <v>37.6078045</v>
      </c>
      <c r="T74" s="66">
        <v>41.531603009999998</v>
      </c>
      <c r="U74" s="66">
        <v>45.211609789999997</v>
      </c>
      <c r="V74" s="66">
        <v>38.416063219999998</v>
      </c>
      <c r="W74" s="66">
        <v>45.865146060000001</v>
      </c>
      <c r="X74" s="66">
        <v>38.357699799999999</v>
      </c>
      <c r="Y74" s="66">
        <v>44.293720919999998</v>
      </c>
      <c r="Z74" s="66">
        <v>40.963132629999997</v>
      </c>
      <c r="AA74" s="66">
        <v>39.170303570000002</v>
      </c>
      <c r="AB74" s="66">
        <v>42.361320410000005</v>
      </c>
      <c r="AC74" s="66">
        <v>43.591576369999999</v>
      </c>
      <c r="AD74" s="66">
        <v>41.34755964</v>
      </c>
      <c r="AE74" s="66">
        <v>35.862256369999997</v>
      </c>
      <c r="AF74" s="66">
        <v>36.632485430000003</v>
      </c>
      <c r="AG74" s="66">
        <v>40.593934759999996</v>
      </c>
      <c r="AH74" s="66">
        <v>41.638502920000001</v>
      </c>
      <c r="AI74" s="66">
        <v>40.32386494</v>
      </c>
      <c r="AJ74" s="66">
        <v>43.078491380000003</v>
      </c>
      <c r="AK74" s="66">
        <v>43.745379470000003</v>
      </c>
      <c r="AL74" s="66">
        <v>34.278564250000002</v>
      </c>
      <c r="AM74" s="66">
        <v>43.425331830000005</v>
      </c>
      <c r="AN74" s="66">
        <v>41.943064320000005</v>
      </c>
      <c r="AO74" s="66">
        <v>48.659685629999998</v>
      </c>
      <c r="AP74" s="66">
        <v>41.916219130000002</v>
      </c>
      <c r="AQ74" s="66">
        <v>44.720603930000003</v>
      </c>
      <c r="AR74" s="66">
        <v>42.741166809999996</v>
      </c>
      <c r="AS74" s="66">
        <v>44.097520549999999</v>
      </c>
      <c r="AT74" s="66">
        <v>38.47554607</v>
      </c>
      <c r="AU74" s="66">
        <v>43.352079250000003</v>
      </c>
      <c r="AV74" s="66">
        <v>44.38095783</v>
      </c>
      <c r="AW74" s="66">
        <v>44.233473449999998</v>
      </c>
      <c r="AX74" s="66">
        <v>46.293482740000002</v>
      </c>
      <c r="AY74" s="66">
        <v>43.323494670000002</v>
      </c>
      <c r="AZ74" s="66">
        <v>42.326892520000001</v>
      </c>
      <c r="BA74" s="66">
        <v>44.661574599999994</v>
      </c>
      <c r="BB74" s="66">
        <v>45.511742580000003</v>
      </c>
      <c r="BC74" s="66">
        <v>44.516898040000001</v>
      </c>
      <c r="BD74" s="66">
        <v>42.045429319999997</v>
      </c>
      <c r="BE74" s="66">
        <v>39.493530309999997</v>
      </c>
      <c r="BF74" s="66">
        <v>43.349887269999996</v>
      </c>
      <c r="BG74" s="66">
        <v>39.498168630000002</v>
      </c>
      <c r="BH74" s="66">
        <v>38.01107519</v>
      </c>
      <c r="BI74" s="66">
        <v>43.886360339999996</v>
      </c>
      <c r="BJ74" s="66">
        <v>49.857432959999997</v>
      </c>
      <c r="BK74" s="66">
        <v>48.526569980000005</v>
      </c>
      <c r="BL74" s="66">
        <v>51.931220370000005</v>
      </c>
      <c r="BM74" s="66">
        <v>42.611535629999999</v>
      </c>
      <c r="BN74" s="66">
        <v>45.639356759999998</v>
      </c>
      <c r="BO74" s="66">
        <v>48.959722599999999</v>
      </c>
      <c r="BP74" s="66">
        <v>49.561242710000002</v>
      </c>
      <c r="BQ74" s="66">
        <v>48.122446960000005</v>
      </c>
      <c r="BR74" s="66">
        <v>48.525010620000003</v>
      </c>
      <c r="BS74" s="66">
        <v>48.076769310000003</v>
      </c>
      <c r="BT74" s="66">
        <v>43.652762350000003</v>
      </c>
      <c r="BU74" s="66">
        <v>40.283172789999995</v>
      </c>
      <c r="BV74" s="66">
        <v>39.966503639999999</v>
      </c>
      <c r="BW74" s="66">
        <v>41.791542880000002</v>
      </c>
      <c r="BX74" s="66">
        <v>46.561785729999997</v>
      </c>
      <c r="BY74" s="66">
        <v>42.994768910000005</v>
      </c>
      <c r="BZ74" s="66">
        <v>47.19733248</v>
      </c>
      <c r="CA74" s="66">
        <v>37.582912809999996</v>
      </c>
      <c r="CB74" s="66">
        <v>37.549626860000004</v>
      </c>
      <c r="CC74" s="66">
        <v>39.211521259999998</v>
      </c>
      <c r="CD74" s="66">
        <v>36.233724879999997</v>
      </c>
      <c r="CE74" s="66">
        <v>34.891157489999998</v>
      </c>
      <c r="CF74" s="66">
        <v>41.531577069999997</v>
      </c>
      <c r="CG74" s="66">
        <v>40.607951799999995</v>
      </c>
      <c r="CH74" s="66">
        <v>39.860903409999999</v>
      </c>
      <c r="CI74" s="66">
        <v>40.864757350000005</v>
      </c>
      <c r="CJ74" s="66">
        <v>35.92081013</v>
      </c>
      <c r="CK74" s="66">
        <v>39.062568779999999</v>
      </c>
      <c r="CL74" s="66">
        <v>41.707781089999997</v>
      </c>
      <c r="CM74" s="66">
        <v>36.210080990000002</v>
      </c>
      <c r="CN74" s="66">
        <v>38.959431160000001</v>
      </c>
      <c r="CO74" s="66">
        <v>39.004261069999998</v>
      </c>
      <c r="CP74" s="66">
        <v>38.967843680000001</v>
      </c>
      <c r="CQ74" s="66">
        <v>36.440506190000001</v>
      </c>
      <c r="CR74" s="66">
        <v>36.636184780000001</v>
      </c>
      <c r="CS74" s="66">
        <v>36.15844139</v>
      </c>
      <c r="CT74" s="66">
        <v>34.292164929999998</v>
      </c>
      <c r="CU74" s="66">
        <v>38.205224189999996</v>
      </c>
      <c r="CV74" s="66">
        <v>33.47853988</v>
      </c>
      <c r="CW74" s="66">
        <v>31.427622960000001</v>
      </c>
      <c r="CX74" s="66">
        <v>35.274010250000003</v>
      </c>
      <c r="CY74" s="66">
        <v>34.015673370000002</v>
      </c>
      <c r="CZ74" s="66">
        <v>36.013324429999997</v>
      </c>
      <c r="DA74" s="66">
        <v>41.844559459999999</v>
      </c>
      <c r="DB74" s="66">
        <v>38.432974940000001</v>
      </c>
      <c r="DC74" s="66">
        <v>36.097129600000002</v>
      </c>
      <c r="DD74" s="66">
        <v>32.856862219999996</v>
      </c>
      <c r="DE74" s="66">
        <v>34.383375639999997</v>
      </c>
      <c r="DF74" s="66">
        <v>34.688607439999998</v>
      </c>
      <c r="DG74" s="66">
        <v>33.936837760000003</v>
      </c>
      <c r="DH74" s="66">
        <v>33.68187597</v>
      </c>
      <c r="DI74" s="66">
        <v>33.111275160000005</v>
      </c>
      <c r="DJ74" s="66">
        <v>37.070438889999998</v>
      </c>
      <c r="DK74" s="66">
        <v>33.939133380000001</v>
      </c>
      <c r="DL74" s="66">
        <v>33.419911599999999</v>
      </c>
      <c r="DM74" s="66">
        <v>33.986062089999997</v>
      </c>
      <c r="DN74" s="66">
        <v>30.75855804</v>
      </c>
      <c r="DO74" s="66">
        <v>29.013548710000002</v>
      </c>
      <c r="DP74" s="66">
        <v>30.242830000000001</v>
      </c>
      <c r="DQ74" s="66">
        <v>31.54005149</v>
      </c>
      <c r="DR74" s="66">
        <v>32.332604689999997</v>
      </c>
      <c r="DS74" s="66">
        <v>31.107433589999999</v>
      </c>
      <c r="DT74" s="66">
        <v>34.010194390000002</v>
      </c>
      <c r="DU74" s="66">
        <v>27.083796110000002</v>
      </c>
      <c r="DV74" s="66">
        <v>28.46908638</v>
      </c>
      <c r="DW74" s="66">
        <v>28.83397927</v>
      </c>
      <c r="DX74" s="66">
        <v>25.869774190000001</v>
      </c>
      <c r="DY74" s="66">
        <v>25.641067679999999</v>
      </c>
      <c r="DZ74" s="66">
        <v>24.19028647</v>
      </c>
      <c r="EA74" s="66">
        <v>24.766401389999999</v>
      </c>
      <c r="EB74" s="66">
        <v>28.245260999999999</v>
      </c>
      <c r="EC74" s="66">
        <v>24.598789879999998</v>
      </c>
      <c r="ED74" s="66">
        <v>23.87564407</v>
      </c>
      <c r="EE74" s="66">
        <v>27.176842669999999</v>
      </c>
      <c r="EF74" s="66">
        <v>25.47790427</v>
      </c>
    </row>
    <row r="75" spans="1:136">
      <c r="A75" s="65" t="s">
        <v>84</v>
      </c>
      <c r="B75" s="66">
        <v>21.762880160000002</v>
      </c>
      <c r="C75" s="66">
        <v>19.834662850000001</v>
      </c>
      <c r="D75" s="66">
        <v>22.498445239999999</v>
      </c>
      <c r="E75" s="66">
        <v>21.761728340000001</v>
      </c>
      <c r="F75" s="66">
        <v>22.438374680000003</v>
      </c>
      <c r="G75" s="66">
        <v>21.532085090000002</v>
      </c>
      <c r="H75" s="66">
        <v>20.119555609999999</v>
      </c>
      <c r="I75" s="66">
        <v>22.043118570000001</v>
      </c>
      <c r="J75" s="66">
        <v>24.19375148</v>
      </c>
      <c r="K75" s="66">
        <v>24.334581050000001</v>
      </c>
      <c r="L75" s="66">
        <v>19.470691110000001</v>
      </c>
      <c r="M75" s="66">
        <v>20.21696012</v>
      </c>
      <c r="N75" s="66">
        <v>15.630314819999999</v>
      </c>
      <c r="O75" s="66">
        <v>18.250247089999998</v>
      </c>
      <c r="P75" s="66">
        <v>23.202099169999997</v>
      </c>
      <c r="Q75" s="66">
        <v>19.272564150000001</v>
      </c>
      <c r="R75" s="66">
        <v>21.691426310000001</v>
      </c>
      <c r="S75" s="66">
        <v>22.316471780000001</v>
      </c>
      <c r="T75" s="66">
        <v>16.185981779999999</v>
      </c>
      <c r="U75" s="66">
        <v>20.588620349999999</v>
      </c>
      <c r="V75" s="66">
        <v>23.507058530000002</v>
      </c>
      <c r="W75" s="66">
        <v>24.28109551</v>
      </c>
      <c r="X75" s="66">
        <v>21.051366219999998</v>
      </c>
      <c r="Y75" s="66">
        <v>17.931187609999999</v>
      </c>
      <c r="Z75" s="66">
        <v>15.01022047</v>
      </c>
      <c r="AA75" s="66">
        <v>17.087686980000001</v>
      </c>
      <c r="AB75" s="66">
        <v>23.405905879999999</v>
      </c>
      <c r="AC75" s="66">
        <v>24.049391460000002</v>
      </c>
      <c r="AD75" s="66">
        <v>21.877150220000001</v>
      </c>
      <c r="AE75" s="66">
        <v>22.001580799999999</v>
      </c>
      <c r="AF75" s="66">
        <v>20.694133090000001</v>
      </c>
      <c r="AG75" s="66">
        <v>16.718999070000002</v>
      </c>
      <c r="AH75" s="66">
        <v>25.934827769999998</v>
      </c>
      <c r="AI75" s="66">
        <v>25.45400227</v>
      </c>
      <c r="AJ75" s="66">
        <v>25.773683699999999</v>
      </c>
      <c r="AK75" s="66">
        <v>23.79014789</v>
      </c>
      <c r="AL75" s="66">
        <v>27.748836390000001</v>
      </c>
      <c r="AM75" s="66">
        <v>27.844509500000001</v>
      </c>
      <c r="AN75" s="66">
        <v>28.423339159999998</v>
      </c>
      <c r="AO75" s="66">
        <v>20.449556299999998</v>
      </c>
      <c r="AP75" s="66">
        <v>23.751936569999998</v>
      </c>
      <c r="AQ75" s="66">
        <v>20.375960060000001</v>
      </c>
      <c r="AR75" s="66">
        <v>19.873408910000002</v>
      </c>
      <c r="AS75" s="66">
        <v>21.607492219999997</v>
      </c>
      <c r="AT75" s="66">
        <v>22.718096760000002</v>
      </c>
      <c r="AU75" s="66">
        <v>22.918659679999998</v>
      </c>
      <c r="AV75" s="66">
        <v>27.391035030000001</v>
      </c>
      <c r="AW75" s="66">
        <v>27.381465890000001</v>
      </c>
      <c r="AX75" s="66">
        <v>23.39592554</v>
      </c>
      <c r="AY75" s="66">
        <v>19.21464692</v>
      </c>
      <c r="AZ75" s="66">
        <v>18.244244500000001</v>
      </c>
      <c r="BA75" s="66">
        <v>17.082458110000001</v>
      </c>
      <c r="BB75" s="66">
        <v>18.649008810000002</v>
      </c>
      <c r="BC75" s="66">
        <v>21.45552288</v>
      </c>
      <c r="BD75" s="66">
        <v>22.648189690000002</v>
      </c>
      <c r="BE75" s="66">
        <v>24.927799749999998</v>
      </c>
      <c r="BF75" s="66">
        <v>22.48113339</v>
      </c>
      <c r="BG75" s="66">
        <v>18.299996530000001</v>
      </c>
      <c r="BH75" s="66">
        <v>22.061128269999998</v>
      </c>
      <c r="BI75" s="66">
        <v>17.827392440000001</v>
      </c>
      <c r="BJ75" s="66">
        <v>19.714730880000001</v>
      </c>
      <c r="BK75" s="66">
        <v>19.77960362</v>
      </c>
      <c r="BL75" s="66">
        <v>20.591105070000001</v>
      </c>
      <c r="BM75" s="66">
        <v>20.49448001</v>
      </c>
      <c r="BN75" s="66">
        <v>20.158883539999998</v>
      </c>
      <c r="BO75" s="66">
        <v>21.103014989999998</v>
      </c>
      <c r="BP75" s="66">
        <v>18.041556450000002</v>
      </c>
      <c r="BQ75" s="66">
        <v>20.697283339999998</v>
      </c>
      <c r="BR75" s="66">
        <v>17.706123460000001</v>
      </c>
      <c r="BS75" s="66">
        <v>18.473349349999999</v>
      </c>
      <c r="BT75" s="66">
        <v>20.845877719999997</v>
      </c>
      <c r="BU75" s="66">
        <v>19.890629579999999</v>
      </c>
      <c r="BV75" s="66">
        <v>19.752976610000001</v>
      </c>
      <c r="BW75" s="66">
        <v>19.212785750000002</v>
      </c>
      <c r="BX75" s="66">
        <v>16.017267889999999</v>
      </c>
      <c r="BY75" s="66">
        <v>17.53809248</v>
      </c>
      <c r="BZ75" s="66">
        <v>20.717004660000001</v>
      </c>
      <c r="CA75" s="66">
        <v>21.891858280000001</v>
      </c>
      <c r="CB75" s="66">
        <v>17.30336269</v>
      </c>
      <c r="CC75" s="66">
        <v>16.208050180000001</v>
      </c>
      <c r="CD75" s="66">
        <v>19.061398789999998</v>
      </c>
      <c r="CE75" s="66">
        <v>17.064805100000001</v>
      </c>
      <c r="CF75" s="66">
        <v>14.87407973</v>
      </c>
      <c r="CG75" s="66">
        <v>15.61144421</v>
      </c>
      <c r="CH75" s="66">
        <v>14.296563849999998</v>
      </c>
      <c r="CI75" s="66">
        <v>13.99104958</v>
      </c>
      <c r="CJ75" s="66">
        <v>14.37630246</v>
      </c>
      <c r="CK75" s="66">
        <v>12.73926417</v>
      </c>
      <c r="CL75" s="66">
        <v>14.94234788</v>
      </c>
      <c r="CM75" s="66">
        <v>15.025443580000001</v>
      </c>
      <c r="CN75" s="66">
        <v>15.886184589999999</v>
      </c>
      <c r="CO75" s="66">
        <v>15.712090839999998</v>
      </c>
      <c r="CP75" s="66">
        <v>15.12125743</v>
      </c>
      <c r="CQ75" s="66">
        <v>13.63423912</v>
      </c>
      <c r="CR75" s="66">
        <v>13.00976796</v>
      </c>
      <c r="CS75" s="66">
        <v>12.493166200000001</v>
      </c>
      <c r="CT75" s="66">
        <v>13.102166860000001</v>
      </c>
      <c r="CU75" s="66">
        <v>10.738766850000001</v>
      </c>
      <c r="CV75" s="66">
        <v>13.024276860000001</v>
      </c>
      <c r="CW75" s="66">
        <v>13.440267459999999</v>
      </c>
      <c r="CX75" s="66">
        <v>11.95715221</v>
      </c>
      <c r="CY75" s="66">
        <v>9.4709471700000005</v>
      </c>
      <c r="CZ75" s="66">
        <v>10.85218506</v>
      </c>
      <c r="DA75" s="66">
        <v>12.22770835</v>
      </c>
      <c r="DB75" s="66">
        <v>11.212498950000001</v>
      </c>
      <c r="DC75" s="66">
        <v>13.069513659999998</v>
      </c>
      <c r="DD75" s="66">
        <v>11.493699759999998</v>
      </c>
      <c r="DE75" s="66">
        <v>12.52680046</v>
      </c>
      <c r="DF75" s="66">
        <v>11.700377889999999</v>
      </c>
      <c r="DG75" s="66">
        <v>14.630310080000001</v>
      </c>
      <c r="DH75" s="66">
        <v>12.500762229999999</v>
      </c>
      <c r="DI75" s="66">
        <v>14.97791286</v>
      </c>
      <c r="DJ75" s="66">
        <v>11.200562440000001</v>
      </c>
      <c r="DK75" s="66">
        <v>12.981031680000001</v>
      </c>
      <c r="DL75" s="66">
        <v>12.357890600000001</v>
      </c>
      <c r="DM75" s="66">
        <v>9.89303752</v>
      </c>
      <c r="DN75" s="66">
        <v>10.69761461</v>
      </c>
      <c r="DO75" s="66">
        <v>10.43881451</v>
      </c>
      <c r="DP75" s="66">
        <v>10.499432049999999</v>
      </c>
      <c r="DQ75" s="66">
        <v>11.33518924</v>
      </c>
      <c r="DR75" s="66">
        <v>10.713185530000001</v>
      </c>
      <c r="DS75" s="66">
        <v>12.85568651</v>
      </c>
      <c r="DT75" s="66">
        <v>11.13602199</v>
      </c>
      <c r="DU75" s="66">
        <v>12.22552619</v>
      </c>
      <c r="DV75" s="66">
        <v>10.664209339999999</v>
      </c>
      <c r="DW75" s="66">
        <v>12.19663038</v>
      </c>
      <c r="DX75" s="66">
        <v>14.028187800000001</v>
      </c>
      <c r="DY75" s="66">
        <v>12.399902350000001</v>
      </c>
      <c r="DZ75" s="66">
        <v>13.09775709</v>
      </c>
      <c r="EA75" s="66">
        <v>9.1161766799999988</v>
      </c>
      <c r="EB75" s="66">
        <v>8.4494834899999987</v>
      </c>
      <c r="EC75" s="66">
        <v>10.01489067</v>
      </c>
      <c r="ED75" s="66">
        <v>9.2598012999999995</v>
      </c>
      <c r="EE75" s="66">
        <v>8.4663243999999995</v>
      </c>
      <c r="EF75" s="66">
        <v>7.9657426600000001</v>
      </c>
    </row>
    <row r="76" spans="1:136">
      <c r="A76" s="65" t="s">
        <v>85</v>
      </c>
      <c r="B76" s="66">
        <v>8.9966801400000005</v>
      </c>
      <c r="C76" s="66">
        <v>8.2075969299999993</v>
      </c>
      <c r="D76" s="66">
        <v>9.1082494700000005</v>
      </c>
      <c r="E76" s="66">
        <v>9.4159097599999999</v>
      </c>
      <c r="F76" s="66">
        <v>9.186401870000001</v>
      </c>
      <c r="G76" s="66">
        <v>5.8173176</v>
      </c>
      <c r="H76" s="66">
        <v>6.3993207600000002</v>
      </c>
      <c r="I76" s="66">
        <v>8.8289644700000007</v>
      </c>
      <c r="J76" s="66">
        <v>7.8352956599999999</v>
      </c>
      <c r="K76" s="66">
        <v>7.9017742399999999</v>
      </c>
      <c r="L76" s="66">
        <v>8.8335188900000006</v>
      </c>
      <c r="M76" s="66">
        <v>10.26121112</v>
      </c>
      <c r="N76" s="66">
        <v>12.81869712</v>
      </c>
      <c r="O76" s="66">
        <v>12.481949820000001</v>
      </c>
      <c r="P76" s="66">
        <v>10.499728690000001</v>
      </c>
      <c r="Q76" s="66">
        <v>8.1826737499999993</v>
      </c>
      <c r="R76" s="66">
        <v>6.4768097099999995</v>
      </c>
      <c r="S76" s="66">
        <v>7.5391027099999999</v>
      </c>
      <c r="T76" s="66">
        <v>7.5529186800000003</v>
      </c>
      <c r="U76" s="66">
        <v>6.0699264700000004</v>
      </c>
      <c r="V76" s="66">
        <v>8.8997998699999989</v>
      </c>
      <c r="W76" s="66">
        <v>7.8811323299999998</v>
      </c>
      <c r="X76" s="66">
        <v>10.86956264</v>
      </c>
      <c r="Y76" s="66">
        <v>10.37757431</v>
      </c>
      <c r="Z76" s="66">
        <v>10.72313553</v>
      </c>
      <c r="AA76" s="66">
        <v>6.2084940599999996</v>
      </c>
      <c r="AB76" s="66">
        <v>6.2759595600000004</v>
      </c>
      <c r="AC76" s="66">
        <v>7.5273946</v>
      </c>
      <c r="AD76" s="66">
        <v>6.8281973499999999</v>
      </c>
      <c r="AE76" s="66">
        <v>6.9062467999999999</v>
      </c>
      <c r="AF76" s="66">
        <v>7.5211947200000004</v>
      </c>
      <c r="AG76" s="66">
        <v>8.7467511900000012</v>
      </c>
      <c r="AH76" s="66">
        <v>7.6924241700000007</v>
      </c>
      <c r="AI76" s="66">
        <v>9.742464609999999</v>
      </c>
      <c r="AJ76" s="66">
        <v>9.7384111100000013</v>
      </c>
      <c r="AK76" s="66">
        <v>8.2244624500000008</v>
      </c>
      <c r="AL76" s="66">
        <v>8.0764732099999996</v>
      </c>
      <c r="AM76" s="66">
        <v>7.6761236099999994</v>
      </c>
      <c r="AN76" s="66">
        <v>11.173094299999999</v>
      </c>
      <c r="AO76" s="66">
        <v>9.2894201600000006</v>
      </c>
      <c r="AP76" s="66">
        <v>9.1694486099999999</v>
      </c>
      <c r="AQ76" s="66">
        <v>6.8733910900000001</v>
      </c>
      <c r="AR76" s="66">
        <v>8.0745413900000003</v>
      </c>
      <c r="AS76" s="66">
        <v>6.5252807900000001</v>
      </c>
      <c r="AT76" s="66">
        <v>11.06897852</v>
      </c>
      <c r="AU76" s="66">
        <v>8.6732914699999988</v>
      </c>
      <c r="AV76" s="66">
        <v>8.2882387299999998</v>
      </c>
      <c r="AW76" s="66">
        <v>6.2640305000000005</v>
      </c>
      <c r="AX76" s="66">
        <v>11.688170100000001</v>
      </c>
      <c r="AY76" s="66">
        <v>8.414014550000001</v>
      </c>
      <c r="AZ76" s="66">
        <v>9.7720414600000005</v>
      </c>
      <c r="BA76" s="66">
        <v>10.094393740000001</v>
      </c>
      <c r="BB76" s="66">
        <v>9.7665746700000007</v>
      </c>
      <c r="BC76" s="66">
        <v>10.3556545</v>
      </c>
      <c r="BD76" s="66">
        <v>6.1835865500000002</v>
      </c>
      <c r="BE76" s="66">
        <v>6.5738625299999995</v>
      </c>
      <c r="BF76" s="66">
        <v>7.5061493800000001</v>
      </c>
      <c r="BG76" s="66">
        <v>8.5767355700000003</v>
      </c>
      <c r="BH76" s="66">
        <v>8.5922035999999995</v>
      </c>
      <c r="BI76" s="66">
        <v>8.6215428500000009</v>
      </c>
      <c r="BJ76" s="66">
        <v>8.09865952</v>
      </c>
      <c r="BK76" s="66">
        <v>10.275782039999999</v>
      </c>
      <c r="BL76" s="66">
        <v>11.59200225</v>
      </c>
      <c r="BM76" s="66">
        <v>9.3380987300000005</v>
      </c>
      <c r="BN76" s="66">
        <v>9.8314104299999983</v>
      </c>
      <c r="BO76" s="66">
        <v>9.3931694400000012</v>
      </c>
      <c r="BP76" s="66">
        <v>9.6530858399999993</v>
      </c>
      <c r="BQ76" s="66">
        <v>8.6308236399999991</v>
      </c>
      <c r="BR76" s="66">
        <v>9.9378049799999992</v>
      </c>
      <c r="BS76" s="66">
        <v>8.10203688</v>
      </c>
      <c r="BT76" s="66">
        <v>11.714994470000001</v>
      </c>
      <c r="BU76" s="66">
        <v>8.6100411900000005</v>
      </c>
      <c r="BV76" s="66">
        <v>8.8586176200000004</v>
      </c>
      <c r="BW76" s="66">
        <v>7.4766391700000003</v>
      </c>
      <c r="BX76" s="66">
        <v>9.6809927900000012</v>
      </c>
      <c r="BY76" s="66">
        <v>7.8867695900000001</v>
      </c>
      <c r="BZ76" s="66">
        <v>6.3652530400000007</v>
      </c>
      <c r="CA76" s="66">
        <v>6.3113742100000003</v>
      </c>
      <c r="CB76" s="66">
        <v>6.2826359000000007</v>
      </c>
      <c r="CC76" s="66">
        <v>7.7500840200000001</v>
      </c>
      <c r="CD76" s="66">
        <v>10.268560000000001</v>
      </c>
      <c r="CE76" s="66">
        <v>7.9589667300000002</v>
      </c>
      <c r="CF76" s="66">
        <v>8.3870011200000008</v>
      </c>
      <c r="CG76" s="66">
        <v>7.0271351800000001</v>
      </c>
      <c r="CH76" s="66">
        <v>6.5504999000000002</v>
      </c>
      <c r="CI76" s="66">
        <v>6.2309738000000001</v>
      </c>
      <c r="CJ76" s="66">
        <v>4.9721201300000004</v>
      </c>
      <c r="CK76" s="66">
        <v>6.27848702</v>
      </c>
      <c r="CL76" s="66">
        <v>5.7700600199999998</v>
      </c>
      <c r="CM76" s="66">
        <v>6.5370049600000009</v>
      </c>
      <c r="CN76" s="66">
        <v>9.1663713900000001</v>
      </c>
      <c r="CO76" s="66">
        <v>7.6819121599999995</v>
      </c>
      <c r="CP76" s="66">
        <v>8.7588021499999993</v>
      </c>
      <c r="CQ76" s="66">
        <v>7.17817609</v>
      </c>
      <c r="CR76" s="66">
        <v>8.6282239900000004</v>
      </c>
      <c r="CS76" s="66">
        <v>7.7231079700000009</v>
      </c>
      <c r="CT76" s="66">
        <v>8.3952993500000002</v>
      </c>
      <c r="CU76" s="66">
        <v>8.2571122499999987</v>
      </c>
      <c r="CV76" s="66">
        <v>8.3586383499999997</v>
      </c>
      <c r="CW76" s="66">
        <v>6.5665727500000006</v>
      </c>
      <c r="CX76" s="66">
        <v>6.4573682199999993</v>
      </c>
      <c r="CY76" s="66">
        <v>7.2139090899999996</v>
      </c>
      <c r="CZ76" s="66">
        <v>6.5008100899999999</v>
      </c>
      <c r="DA76" s="66">
        <v>7.6865599299999996</v>
      </c>
      <c r="DB76" s="66">
        <v>6.88715498</v>
      </c>
      <c r="DC76" s="66">
        <v>7.6833174</v>
      </c>
      <c r="DD76" s="66">
        <v>6.6924791300000006</v>
      </c>
      <c r="DE76" s="66">
        <v>7.2922675600000009</v>
      </c>
      <c r="DF76" s="66">
        <v>8.6374755900000011</v>
      </c>
      <c r="DG76" s="66">
        <v>8.0795839899999997</v>
      </c>
      <c r="DH76" s="66">
        <v>5.98683079</v>
      </c>
      <c r="DI76" s="66">
        <v>7.04087247</v>
      </c>
      <c r="DJ76" s="66">
        <v>6.5607780299999998</v>
      </c>
      <c r="DK76" s="66">
        <v>6.2001121100000001</v>
      </c>
      <c r="DL76" s="66">
        <v>5.8465805399999997</v>
      </c>
      <c r="DM76" s="66">
        <v>5.6827310400000002</v>
      </c>
      <c r="DN76" s="66">
        <v>6.2335802200000003</v>
      </c>
      <c r="DO76" s="66">
        <v>7.6486224499999995</v>
      </c>
      <c r="DP76" s="66">
        <v>8.7201132900000005</v>
      </c>
      <c r="DQ76" s="66">
        <v>7.0213377900000005</v>
      </c>
      <c r="DR76" s="66">
        <v>7.0822641300000004</v>
      </c>
      <c r="DS76" s="66">
        <v>7.6813956299999999</v>
      </c>
      <c r="DT76" s="66">
        <v>6.0218889600000001</v>
      </c>
      <c r="DU76" s="66">
        <v>7.6046303000000002</v>
      </c>
      <c r="DV76" s="66">
        <v>6.0999738899999993</v>
      </c>
      <c r="DW76" s="66">
        <v>4.7523849299999998</v>
      </c>
      <c r="DX76" s="66">
        <v>6.6175841100000001</v>
      </c>
      <c r="DY76" s="66">
        <v>6.1431446800000007</v>
      </c>
      <c r="DZ76" s="66">
        <v>6.1464277599999999</v>
      </c>
      <c r="EA76" s="66">
        <v>6.16008449</v>
      </c>
      <c r="EB76" s="66">
        <v>5.4456494099999997</v>
      </c>
      <c r="EC76" s="66">
        <v>5.0249916299999997</v>
      </c>
      <c r="ED76" s="66">
        <v>4.99909113</v>
      </c>
      <c r="EE76" s="66">
        <v>6.3669373999999994</v>
      </c>
      <c r="EF76" s="66">
        <v>5.9285903199999996</v>
      </c>
    </row>
    <row r="77" spans="1:136">
      <c r="A77" s="65" t="s">
        <v>86</v>
      </c>
      <c r="B77" s="66">
        <v>18.182319839999998</v>
      </c>
      <c r="C77" s="66">
        <v>23.720250200000002</v>
      </c>
      <c r="D77" s="66">
        <v>22.382432210000001</v>
      </c>
      <c r="E77" s="66">
        <v>25.751735920000002</v>
      </c>
      <c r="F77" s="66">
        <v>24.645189119999998</v>
      </c>
      <c r="G77" s="66">
        <v>22.16821406</v>
      </c>
      <c r="H77" s="66">
        <v>23.222210349999997</v>
      </c>
      <c r="I77" s="66">
        <v>23.772902950000002</v>
      </c>
      <c r="J77" s="66">
        <v>19.518484749999999</v>
      </c>
      <c r="K77" s="66">
        <v>20.32843162</v>
      </c>
      <c r="L77" s="66">
        <v>21.781324600000001</v>
      </c>
      <c r="M77" s="66">
        <v>19.107297670000001</v>
      </c>
      <c r="N77" s="66">
        <v>19.631254339999998</v>
      </c>
      <c r="O77" s="66">
        <v>20.97483712</v>
      </c>
      <c r="P77" s="66">
        <v>21.912469779999999</v>
      </c>
      <c r="Q77" s="66">
        <v>20.26342743</v>
      </c>
      <c r="R77" s="66">
        <v>20.793620359999998</v>
      </c>
      <c r="S77" s="66">
        <v>18.788168349999999</v>
      </c>
      <c r="T77" s="66">
        <v>18.16884215</v>
      </c>
      <c r="U77" s="66">
        <v>21.18262859</v>
      </c>
      <c r="V77" s="66">
        <v>18.96258358</v>
      </c>
      <c r="W77" s="66">
        <v>21.888296270000001</v>
      </c>
      <c r="X77" s="66">
        <v>17.197568910000001</v>
      </c>
      <c r="Y77" s="66">
        <v>24.49775017</v>
      </c>
      <c r="Z77" s="66">
        <v>25.339560079999998</v>
      </c>
      <c r="AA77" s="66">
        <v>25.595536920000001</v>
      </c>
      <c r="AB77" s="66">
        <v>24.106594099999999</v>
      </c>
      <c r="AC77" s="66">
        <v>26.124516589999999</v>
      </c>
      <c r="AD77" s="66">
        <v>25.574833680000001</v>
      </c>
      <c r="AE77" s="66">
        <v>23.5926455</v>
      </c>
      <c r="AF77" s="66">
        <v>20.912480609999999</v>
      </c>
      <c r="AG77" s="66">
        <v>20.30828116</v>
      </c>
      <c r="AH77" s="66">
        <v>21.623476609999997</v>
      </c>
      <c r="AI77" s="66">
        <v>21.858252489999998</v>
      </c>
      <c r="AJ77" s="66">
        <v>20.231326709999998</v>
      </c>
      <c r="AK77" s="66">
        <v>24.778607619999999</v>
      </c>
      <c r="AL77" s="66">
        <v>25.50825201</v>
      </c>
      <c r="AM77" s="66">
        <v>20.612365789999998</v>
      </c>
      <c r="AN77" s="66">
        <v>21.486285559999999</v>
      </c>
      <c r="AO77" s="66">
        <v>18.903041550000001</v>
      </c>
      <c r="AP77" s="66">
        <v>21.405370699999999</v>
      </c>
      <c r="AQ77" s="66">
        <v>19.617928210000002</v>
      </c>
      <c r="AR77" s="66">
        <v>20.912524699999999</v>
      </c>
      <c r="AS77" s="66">
        <v>22.084046520000001</v>
      </c>
      <c r="AT77" s="66">
        <v>25.810707069999999</v>
      </c>
      <c r="AU77" s="66">
        <v>23.45160559</v>
      </c>
      <c r="AV77" s="66">
        <v>26.934739960000002</v>
      </c>
      <c r="AW77" s="66">
        <v>25.94305718</v>
      </c>
      <c r="AX77" s="66">
        <v>22.717343790000001</v>
      </c>
      <c r="AY77" s="66">
        <v>18.440544620000001</v>
      </c>
      <c r="AZ77" s="66">
        <v>19.732123530000003</v>
      </c>
      <c r="BA77" s="66">
        <v>23.066770599999998</v>
      </c>
      <c r="BB77" s="66">
        <v>18.129736659999999</v>
      </c>
      <c r="BC77" s="66">
        <v>21.078121209999999</v>
      </c>
      <c r="BD77" s="66">
        <v>20.485646089999999</v>
      </c>
      <c r="BE77" s="66">
        <v>18.416575549999997</v>
      </c>
      <c r="BF77" s="66">
        <v>17.43159292</v>
      </c>
      <c r="BG77" s="66">
        <v>16.03637956</v>
      </c>
      <c r="BH77" s="66">
        <v>22.465985070000002</v>
      </c>
      <c r="BI77" s="66">
        <v>20.09267354</v>
      </c>
      <c r="BJ77" s="66">
        <v>20.36160478</v>
      </c>
      <c r="BK77" s="66">
        <v>21.38635721</v>
      </c>
      <c r="BL77" s="66">
        <v>22.116472659999999</v>
      </c>
      <c r="BM77" s="66">
        <v>19.463931899999999</v>
      </c>
      <c r="BN77" s="66">
        <v>22.236424849999999</v>
      </c>
      <c r="BO77" s="66">
        <v>21.878787289999998</v>
      </c>
      <c r="BP77" s="66">
        <v>23.118439129999999</v>
      </c>
      <c r="BQ77" s="66">
        <v>22.672770280000002</v>
      </c>
      <c r="BR77" s="66">
        <v>19.664889209999998</v>
      </c>
      <c r="BS77" s="66">
        <v>16.774861870000002</v>
      </c>
      <c r="BT77" s="66">
        <v>16.423792650000003</v>
      </c>
      <c r="BU77" s="66">
        <v>15.737692239999999</v>
      </c>
      <c r="BV77" s="66">
        <v>17.443661479999999</v>
      </c>
      <c r="BW77" s="66">
        <v>20.37965694</v>
      </c>
      <c r="BX77" s="66">
        <v>17.989424840000002</v>
      </c>
      <c r="BY77" s="66">
        <v>18.073343209999997</v>
      </c>
      <c r="BZ77" s="66">
        <v>19.500145420000003</v>
      </c>
      <c r="CA77" s="66">
        <v>17.354217470000002</v>
      </c>
      <c r="CB77" s="66">
        <v>23.163689779999999</v>
      </c>
      <c r="CC77" s="66">
        <v>22.76605541</v>
      </c>
      <c r="CD77" s="66">
        <v>22.51869924</v>
      </c>
      <c r="CE77" s="66">
        <v>20.688713290000003</v>
      </c>
      <c r="CF77" s="66">
        <v>18.756876099999999</v>
      </c>
      <c r="CG77" s="66">
        <v>19.456903279999999</v>
      </c>
      <c r="CH77" s="66">
        <v>18.858021139999998</v>
      </c>
      <c r="CI77" s="66">
        <v>18.619892880000002</v>
      </c>
      <c r="CJ77" s="66">
        <v>16.215266159999999</v>
      </c>
      <c r="CK77" s="66">
        <v>15.065323299999999</v>
      </c>
      <c r="CL77" s="66">
        <v>18.069954729999999</v>
      </c>
      <c r="CM77" s="66">
        <v>16.2256328</v>
      </c>
      <c r="CN77" s="66">
        <v>16.75694481</v>
      </c>
      <c r="CO77" s="66">
        <v>19.910250169999998</v>
      </c>
      <c r="CP77" s="66">
        <v>21.405873020000001</v>
      </c>
      <c r="CQ77" s="66">
        <v>22.994472129999998</v>
      </c>
      <c r="CR77" s="66">
        <v>18.095994189999999</v>
      </c>
      <c r="CS77" s="66">
        <v>18.32781692</v>
      </c>
      <c r="CT77" s="66">
        <v>19.502713839999998</v>
      </c>
      <c r="CU77" s="66">
        <v>18.845869919999998</v>
      </c>
      <c r="CV77" s="66">
        <v>19.212952690000002</v>
      </c>
      <c r="CW77" s="66">
        <v>17.924940299999999</v>
      </c>
      <c r="CX77" s="66">
        <v>17.70476249</v>
      </c>
      <c r="CY77" s="66">
        <v>17.025463809999998</v>
      </c>
      <c r="CZ77" s="66">
        <v>17.82999096</v>
      </c>
      <c r="DA77" s="66">
        <v>18.112152819999999</v>
      </c>
      <c r="DB77" s="66">
        <v>16.16981388</v>
      </c>
      <c r="DC77" s="66">
        <v>14.592288809999999</v>
      </c>
      <c r="DD77" s="66">
        <v>17.47677753</v>
      </c>
      <c r="DE77" s="66">
        <v>18.218262469999999</v>
      </c>
      <c r="DF77" s="66">
        <v>15.150486389999999</v>
      </c>
      <c r="DG77" s="66">
        <v>15.369383280000001</v>
      </c>
      <c r="DH77" s="66">
        <v>16.3494198</v>
      </c>
      <c r="DI77" s="66">
        <v>15.352147599999999</v>
      </c>
      <c r="DJ77" s="66">
        <v>14.0926083</v>
      </c>
      <c r="DK77" s="66">
        <v>13.984116199999999</v>
      </c>
      <c r="DL77" s="66">
        <v>16.155979200000001</v>
      </c>
      <c r="DM77" s="66">
        <v>15.131688400000002</v>
      </c>
      <c r="DN77" s="66">
        <v>13.865763999999999</v>
      </c>
      <c r="DO77" s="66">
        <v>11.9588406</v>
      </c>
      <c r="DP77" s="66">
        <v>13.708540900000001</v>
      </c>
      <c r="DQ77" s="66">
        <v>16.1757116</v>
      </c>
      <c r="DR77" s="66">
        <v>12.060480699999999</v>
      </c>
      <c r="DS77" s="66">
        <v>12.816281</v>
      </c>
      <c r="DT77" s="66">
        <v>12.8685235</v>
      </c>
      <c r="DU77" s="66">
        <v>10.572770999999999</v>
      </c>
      <c r="DV77" s="66">
        <v>11.1922204</v>
      </c>
      <c r="DW77" s="66">
        <v>10.2900741</v>
      </c>
      <c r="DX77" s="66">
        <v>12.267055200000001</v>
      </c>
      <c r="DY77" s="66">
        <v>12.8518182</v>
      </c>
      <c r="DZ77" s="66">
        <v>11.1780025</v>
      </c>
      <c r="EA77" s="66">
        <v>9.6712147000000002</v>
      </c>
      <c r="EB77" s="66">
        <v>10.036455399999999</v>
      </c>
      <c r="EC77" s="66">
        <v>8.9470500000000008</v>
      </c>
      <c r="ED77" s="66">
        <v>9.0614801000000007</v>
      </c>
      <c r="EE77" s="66">
        <v>8.5036725000000004</v>
      </c>
      <c r="EF77" s="66">
        <v>7.6569746999999992</v>
      </c>
    </row>
    <row r="78" spans="1:136">
      <c r="A78" s="65" t="s">
        <v>87</v>
      </c>
      <c r="B78" s="66">
        <v>8.9085043900000009</v>
      </c>
      <c r="C78" s="66">
        <v>9.9647260799999984</v>
      </c>
      <c r="D78" s="66">
        <v>6.7422770199999995</v>
      </c>
      <c r="E78" s="66">
        <v>8.5027025500000004</v>
      </c>
      <c r="F78" s="66">
        <v>9.6890860300000003</v>
      </c>
      <c r="G78" s="66">
        <v>8.9955549700000006</v>
      </c>
      <c r="H78" s="66">
        <v>8.2341177099999996</v>
      </c>
      <c r="I78" s="66">
        <v>9.1807922600000005</v>
      </c>
      <c r="J78" s="66">
        <v>11.11455022</v>
      </c>
      <c r="K78" s="66">
        <v>12.58584868</v>
      </c>
      <c r="L78" s="66">
        <v>11.81621483</v>
      </c>
      <c r="M78" s="66">
        <v>10.73686397</v>
      </c>
      <c r="N78" s="66">
        <v>13.447335580000001</v>
      </c>
      <c r="O78" s="66">
        <v>9.14633304</v>
      </c>
      <c r="P78" s="66">
        <v>10.411703500000002</v>
      </c>
      <c r="Q78" s="66">
        <v>9.2047464699999999</v>
      </c>
      <c r="R78" s="66">
        <v>10.170434739999999</v>
      </c>
      <c r="S78" s="66">
        <v>8.2949414099999998</v>
      </c>
      <c r="T78" s="66">
        <v>9.6928987499999995</v>
      </c>
      <c r="U78" s="66">
        <v>7.7074045199999999</v>
      </c>
      <c r="V78" s="66">
        <v>9.2753321700000004</v>
      </c>
      <c r="W78" s="66">
        <v>7.6281705999999998</v>
      </c>
      <c r="X78" s="66">
        <v>8.3456439800000002</v>
      </c>
      <c r="Y78" s="66">
        <v>7.3780930700000003</v>
      </c>
      <c r="Z78" s="66">
        <v>11.885232330000001</v>
      </c>
      <c r="AA78" s="66">
        <v>12.36500835</v>
      </c>
      <c r="AB78" s="66">
        <v>9.2929303999999995</v>
      </c>
      <c r="AC78" s="66">
        <v>7.8952193600000005</v>
      </c>
      <c r="AD78" s="66">
        <v>8.3583506500000002</v>
      </c>
      <c r="AE78" s="66">
        <v>10.748909579999999</v>
      </c>
      <c r="AF78" s="66">
        <v>10.77075492</v>
      </c>
      <c r="AG78" s="66">
        <v>7.9750525200000002</v>
      </c>
      <c r="AH78" s="66">
        <v>10.24377554</v>
      </c>
      <c r="AI78" s="66">
        <v>7.92342177</v>
      </c>
      <c r="AJ78" s="66">
        <v>9.352432910000001</v>
      </c>
      <c r="AK78" s="66">
        <v>13.696848859999999</v>
      </c>
      <c r="AL78" s="66">
        <v>12.720764429999999</v>
      </c>
      <c r="AM78" s="66">
        <v>8.6256356499999995</v>
      </c>
      <c r="AN78" s="66">
        <v>11.50069837</v>
      </c>
      <c r="AO78" s="66">
        <v>9.6908290099999999</v>
      </c>
      <c r="AP78" s="66">
        <v>10.899204360000001</v>
      </c>
      <c r="AQ78" s="66">
        <v>10.51127481</v>
      </c>
      <c r="AR78" s="66">
        <v>11.75758181</v>
      </c>
      <c r="AS78" s="66">
        <v>11.11532575</v>
      </c>
      <c r="AT78" s="66">
        <v>11.547378810000001</v>
      </c>
      <c r="AU78" s="66">
        <v>11.90738709</v>
      </c>
      <c r="AV78" s="66">
        <v>11.06150864</v>
      </c>
      <c r="AW78" s="66">
        <v>8.9877822999999992</v>
      </c>
      <c r="AX78" s="66">
        <v>6.4262934099999995</v>
      </c>
      <c r="AY78" s="66">
        <v>10.75204697</v>
      </c>
      <c r="AZ78" s="66">
        <v>7.5105938500000002</v>
      </c>
      <c r="BA78" s="66">
        <v>7.56972281</v>
      </c>
      <c r="BB78" s="66">
        <v>7.3361882899999991</v>
      </c>
      <c r="BC78" s="66">
        <v>8.8949325600000009</v>
      </c>
      <c r="BD78" s="66">
        <v>6.5421984699999998</v>
      </c>
      <c r="BE78" s="66">
        <v>6.4918949100000001</v>
      </c>
      <c r="BF78" s="66">
        <v>8.5309558599999988</v>
      </c>
      <c r="BG78" s="66">
        <v>10.661958420000001</v>
      </c>
      <c r="BH78" s="66">
        <v>8.7257116400000001</v>
      </c>
      <c r="BI78" s="66">
        <v>7.0668599400000005</v>
      </c>
      <c r="BJ78" s="66">
        <v>7.7820157000000005</v>
      </c>
      <c r="BK78" s="66">
        <v>6.4519074100000005</v>
      </c>
      <c r="BL78" s="66">
        <v>6.6082900500000008</v>
      </c>
      <c r="BM78" s="66">
        <v>7.4788778100000002</v>
      </c>
      <c r="BN78" s="66">
        <v>5.7286781800000002</v>
      </c>
      <c r="BO78" s="66">
        <v>5.4385128599999994</v>
      </c>
      <c r="BP78" s="66">
        <v>8.0077078899999989</v>
      </c>
      <c r="BQ78" s="66">
        <v>6.1681593599999998</v>
      </c>
      <c r="BR78" s="66">
        <v>8.8214774400000007</v>
      </c>
      <c r="BS78" s="66">
        <v>4.1317898</v>
      </c>
      <c r="BT78" s="66">
        <v>7.0835484300000005</v>
      </c>
      <c r="BU78" s="66">
        <v>6.6675851599999998</v>
      </c>
      <c r="BV78" s="66">
        <v>8.0038639299999996</v>
      </c>
      <c r="BW78" s="66">
        <v>7.2862238699999997</v>
      </c>
      <c r="BX78" s="66">
        <v>6.3474623799999996</v>
      </c>
      <c r="BY78" s="66">
        <v>8.5233477400000002</v>
      </c>
      <c r="BZ78" s="66">
        <v>8.4204248600000007</v>
      </c>
      <c r="CA78" s="66">
        <v>5.8995672700000004</v>
      </c>
      <c r="CB78" s="66">
        <v>4.4056444600000004</v>
      </c>
      <c r="CC78" s="66">
        <v>4.35613984</v>
      </c>
      <c r="CD78" s="66">
        <v>4.8679433900000006</v>
      </c>
      <c r="CE78" s="66">
        <v>6.4838725799999999</v>
      </c>
      <c r="CF78" s="66">
        <v>5.5408141899999999</v>
      </c>
      <c r="CG78" s="66">
        <v>4.6762668099999996</v>
      </c>
      <c r="CH78" s="66">
        <v>3.4608811899999998</v>
      </c>
      <c r="CI78" s="66">
        <v>4.0287019700000002</v>
      </c>
      <c r="CJ78" s="66">
        <v>4.9674876599999997</v>
      </c>
      <c r="CK78" s="66">
        <v>5.6327789900000003</v>
      </c>
      <c r="CL78" s="66">
        <v>5.3083057399999998</v>
      </c>
      <c r="CM78" s="66">
        <v>4.9185077499999998</v>
      </c>
      <c r="CN78" s="66">
        <v>5.56184938</v>
      </c>
      <c r="CO78" s="66">
        <v>6.37434821</v>
      </c>
      <c r="CP78" s="66">
        <v>7.1177711099999996</v>
      </c>
      <c r="CQ78" s="66">
        <v>4.1566070399999999</v>
      </c>
      <c r="CR78" s="66">
        <v>5.0937078900000001</v>
      </c>
      <c r="CS78" s="66">
        <v>6.4526335000000001</v>
      </c>
      <c r="CT78" s="66">
        <v>5.2241148300000004</v>
      </c>
      <c r="CU78" s="66">
        <v>5.9207889100000006</v>
      </c>
      <c r="CV78" s="66">
        <v>5.6386968499999996</v>
      </c>
      <c r="CW78" s="66">
        <v>5.0315490900000004</v>
      </c>
      <c r="CX78" s="66">
        <v>5.2984689099999995</v>
      </c>
      <c r="CY78" s="66">
        <v>6.02150389</v>
      </c>
      <c r="CZ78" s="66">
        <v>5.2354621200000002</v>
      </c>
      <c r="DA78" s="66">
        <v>6.7189402699999992</v>
      </c>
      <c r="DB78" s="66">
        <v>4.6315399500000005</v>
      </c>
      <c r="DC78" s="66">
        <v>3.9587298299999998</v>
      </c>
      <c r="DD78" s="66">
        <v>4.9538800599999995</v>
      </c>
      <c r="DE78" s="66">
        <v>4.9291068500000002</v>
      </c>
      <c r="DF78" s="66">
        <v>3.11039976</v>
      </c>
      <c r="DG78" s="66">
        <v>4.63158168</v>
      </c>
      <c r="DH78" s="66">
        <v>5.62185691</v>
      </c>
      <c r="DI78" s="66">
        <v>7.3661157500000005</v>
      </c>
      <c r="DJ78" s="66">
        <v>7.4459575300000003</v>
      </c>
      <c r="DK78" s="66">
        <v>6.7179722999999996</v>
      </c>
      <c r="DL78" s="66">
        <v>6.5575843699999998</v>
      </c>
      <c r="DM78" s="66">
        <v>3.6619446</v>
      </c>
      <c r="DN78" s="66">
        <v>4.4738797400000001</v>
      </c>
      <c r="DO78" s="66">
        <v>3.6862282300000002</v>
      </c>
      <c r="DP78" s="66">
        <v>4.8455310800000007</v>
      </c>
      <c r="DQ78" s="66">
        <v>5.3922059099999995</v>
      </c>
      <c r="DR78" s="66">
        <v>4.0951556900000003</v>
      </c>
      <c r="DS78" s="66">
        <v>3.7631447100000002</v>
      </c>
      <c r="DT78" s="66">
        <v>3.9291525099999998</v>
      </c>
      <c r="DU78" s="66">
        <v>5.1892522599999999</v>
      </c>
      <c r="DV78" s="66">
        <v>3.1606355000000002</v>
      </c>
      <c r="DW78" s="66">
        <v>3.09518111</v>
      </c>
      <c r="DX78" s="66">
        <v>4.48138098</v>
      </c>
      <c r="DY78" s="66">
        <v>3.2958502200000002</v>
      </c>
      <c r="DZ78" s="66">
        <v>3.2990331699999995</v>
      </c>
      <c r="EA78" s="66">
        <v>5.2939936699999999</v>
      </c>
      <c r="EB78" s="66">
        <v>4.8781223799999998</v>
      </c>
      <c r="EC78" s="66">
        <v>4.7545854800000003</v>
      </c>
      <c r="ED78" s="66">
        <v>4.5184938500000005</v>
      </c>
      <c r="EE78" s="66">
        <v>2.5467616299999998</v>
      </c>
      <c r="EF78" s="66">
        <v>2.5223396500000002</v>
      </c>
    </row>
    <row r="79" spans="1:136">
      <c r="A79" s="65" t="s">
        <v>88</v>
      </c>
      <c r="B79" s="66">
        <v>54.983460000000001</v>
      </c>
      <c r="C79" s="66">
        <v>64.460078039999999</v>
      </c>
      <c r="D79" s="66">
        <v>63.060723940000003</v>
      </c>
      <c r="E79" s="66">
        <v>63.352307510000003</v>
      </c>
      <c r="F79" s="66">
        <v>60.37635075</v>
      </c>
      <c r="G79" s="66">
        <v>51.11675915</v>
      </c>
      <c r="H79" s="66">
        <v>55.202232649999999</v>
      </c>
      <c r="I79" s="66">
        <v>54.269366640000001</v>
      </c>
      <c r="J79" s="66">
        <v>59.923232640000002</v>
      </c>
      <c r="K79" s="66">
        <v>56.255260399999997</v>
      </c>
      <c r="L79" s="66">
        <v>56.633537660000002</v>
      </c>
      <c r="M79" s="66">
        <v>46.872412840000003</v>
      </c>
      <c r="N79" s="66">
        <v>51.805322220000001</v>
      </c>
      <c r="O79" s="66">
        <v>63.000622050000004</v>
      </c>
      <c r="P79" s="66">
        <v>54.326162060000001</v>
      </c>
      <c r="Q79" s="66">
        <v>61.187985080000004</v>
      </c>
      <c r="R79" s="66">
        <v>55.014937629999999</v>
      </c>
      <c r="S79" s="66">
        <v>48.866310670000004</v>
      </c>
      <c r="T79" s="66">
        <v>44.724212019999996</v>
      </c>
      <c r="U79" s="66">
        <v>58.632232740000006</v>
      </c>
      <c r="V79" s="66">
        <v>54.227247089999999</v>
      </c>
      <c r="W79" s="66">
        <v>62.449158060000002</v>
      </c>
      <c r="X79" s="66">
        <v>63.333145639999998</v>
      </c>
      <c r="Y79" s="66">
        <v>53.019921719999999</v>
      </c>
      <c r="Z79" s="66">
        <v>54.364044739999997</v>
      </c>
      <c r="AA79" s="66">
        <v>53.649125319999996</v>
      </c>
      <c r="AB79" s="66">
        <v>48.125122869999998</v>
      </c>
      <c r="AC79" s="66">
        <v>50.459162219999996</v>
      </c>
      <c r="AD79" s="66">
        <v>54.097617640000003</v>
      </c>
      <c r="AE79" s="66">
        <v>53.568519749999993</v>
      </c>
      <c r="AF79" s="66">
        <v>44.981047719999999</v>
      </c>
      <c r="AG79" s="66">
        <v>46.840200510000003</v>
      </c>
      <c r="AH79" s="66">
        <v>46.968376509999999</v>
      </c>
      <c r="AI79" s="66">
        <v>59.261886339999997</v>
      </c>
      <c r="AJ79" s="66">
        <v>43.582829719999999</v>
      </c>
      <c r="AK79" s="66">
        <v>38.450312839999995</v>
      </c>
      <c r="AL79" s="66">
        <v>46.451506640000005</v>
      </c>
      <c r="AM79" s="66">
        <v>45.757599890000002</v>
      </c>
      <c r="AN79" s="66">
        <v>44.581427949999998</v>
      </c>
      <c r="AO79" s="66">
        <v>41.756413089999995</v>
      </c>
      <c r="AP79" s="66">
        <v>40.841285319999997</v>
      </c>
      <c r="AQ79" s="66">
        <v>43.964285539999999</v>
      </c>
      <c r="AR79" s="66">
        <v>48.886973319999996</v>
      </c>
      <c r="AS79" s="66">
        <v>46.74754952</v>
      </c>
      <c r="AT79" s="66">
        <v>42.43332779</v>
      </c>
      <c r="AU79" s="66">
        <v>40.014594649999999</v>
      </c>
      <c r="AV79" s="66">
        <v>39.347758740000003</v>
      </c>
      <c r="AW79" s="66">
        <v>41.918961339999996</v>
      </c>
      <c r="AX79" s="66">
        <v>32.758239959999997</v>
      </c>
      <c r="AY79" s="66">
        <v>39.551868830000004</v>
      </c>
      <c r="AZ79" s="66">
        <v>40.348962270000001</v>
      </c>
      <c r="BA79" s="66">
        <v>47.697328990000003</v>
      </c>
      <c r="BB79" s="66">
        <v>44.234113039999997</v>
      </c>
      <c r="BC79" s="66">
        <v>39.026295040000001</v>
      </c>
      <c r="BD79" s="66">
        <v>33.879640070000001</v>
      </c>
      <c r="BE79" s="66">
        <v>38.265050289999998</v>
      </c>
      <c r="BF79" s="66">
        <v>32.743542789999999</v>
      </c>
      <c r="BG79" s="66">
        <v>37.033967250000003</v>
      </c>
      <c r="BH79" s="66">
        <v>38.367428390000001</v>
      </c>
      <c r="BI79" s="66">
        <v>37.542140459999999</v>
      </c>
      <c r="BJ79" s="66">
        <v>37.531177389999996</v>
      </c>
      <c r="BK79" s="66">
        <v>33.125025770000001</v>
      </c>
      <c r="BL79" s="66">
        <v>34.030566309999998</v>
      </c>
      <c r="BM79" s="66">
        <v>36.376162039999997</v>
      </c>
      <c r="BN79" s="66">
        <v>35.539909479999999</v>
      </c>
      <c r="BO79" s="66">
        <v>33.183076369999995</v>
      </c>
      <c r="BP79" s="66">
        <v>31.183730509999997</v>
      </c>
      <c r="BQ79" s="66">
        <v>31.081962350000001</v>
      </c>
      <c r="BR79" s="66">
        <v>29.997732169999999</v>
      </c>
      <c r="BS79" s="66">
        <v>29.09594602</v>
      </c>
      <c r="BT79" s="66">
        <v>26.58268022</v>
      </c>
      <c r="BU79" s="66">
        <v>29.050087569999999</v>
      </c>
      <c r="BV79" s="66">
        <v>24.146882999999999</v>
      </c>
      <c r="BW79" s="66">
        <v>27.202161629999999</v>
      </c>
      <c r="BX79" s="66">
        <v>32.207737879999996</v>
      </c>
      <c r="BY79" s="66">
        <v>26.92675775</v>
      </c>
      <c r="BZ79" s="66">
        <v>27.373694690000001</v>
      </c>
      <c r="CA79" s="66">
        <v>29.898363379999999</v>
      </c>
      <c r="CB79" s="66">
        <v>28.209382050000002</v>
      </c>
      <c r="CC79" s="66">
        <v>28.157337609999999</v>
      </c>
      <c r="CD79" s="66">
        <v>25.992174649999999</v>
      </c>
      <c r="CE79" s="66">
        <v>31.411848160000002</v>
      </c>
      <c r="CF79" s="66">
        <v>31.20024531</v>
      </c>
      <c r="CG79" s="66">
        <v>31.523664279999998</v>
      </c>
      <c r="CH79" s="66">
        <v>26.665990069999999</v>
      </c>
      <c r="CI79" s="66">
        <v>23.362943430000001</v>
      </c>
      <c r="CJ79" s="66">
        <v>24.954617579999997</v>
      </c>
      <c r="CK79" s="66">
        <v>27.441433269999997</v>
      </c>
      <c r="CL79" s="66">
        <v>26.083422509999998</v>
      </c>
      <c r="CM79" s="66">
        <v>27.123268969999998</v>
      </c>
      <c r="CN79" s="66">
        <v>27.124544579999998</v>
      </c>
      <c r="CO79" s="66">
        <v>25.618921499999999</v>
      </c>
      <c r="CP79" s="66">
        <v>23.36388294</v>
      </c>
      <c r="CQ79" s="66">
        <v>20.300374420000001</v>
      </c>
      <c r="CR79" s="66">
        <v>21.30838134</v>
      </c>
      <c r="CS79" s="66">
        <v>23.164005809999999</v>
      </c>
      <c r="CT79" s="66">
        <v>24.112876790000001</v>
      </c>
      <c r="CU79" s="66">
        <v>26.46298036</v>
      </c>
      <c r="CV79" s="66">
        <v>25.875637279999999</v>
      </c>
      <c r="CW79" s="66">
        <v>25.542420589999999</v>
      </c>
      <c r="CX79" s="66">
        <v>25.331542859999999</v>
      </c>
      <c r="CY79" s="66">
        <v>27.599225130000001</v>
      </c>
      <c r="CZ79" s="66">
        <v>25.75176029</v>
      </c>
      <c r="DA79" s="66">
        <v>27.750602139999998</v>
      </c>
      <c r="DB79" s="66">
        <v>26.89235751</v>
      </c>
      <c r="DC79" s="66">
        <v>25.778436259999999</v>
      </c>
      <c r="DD79" s="66">
        <v>23.743925109999999</v>
      </c>
      <c r="DE79" s="66">
        <v>23.516723840000001</v>
      </c>
      <c r="DF79" s="66">
        <v>24.619573590000002</v>
      </c>
      <c r="DG79" s="66">
        <v>21.63413276</v>
      </c>
      <c r="DH79" s="66">
        <v>21.791211990000001</v>
      </c>
      <c r="DI79" s="66">
        <v>21.095832600000001</v>
      </c>
      <c r="DJ79" s="66">
        <v>20.928063299999998</v>
      </c>
      <c r="DK79" s="66">
        <v>23.824854600000002</v>
      </c>
      <c r="DL79" s="66">
        <v>22.100616080000002</v>
      </c>
      <c r="DM79" s="66">
        <v>21.513551399999997</v>
      </c>
      <c r="DN79" s="66">
        <v>24.293713310000001</v>
      </c>
      <c r="DO79" s="66">
        <v>24.75056588</v>
      </c>
      <c r="DP79" s="66">
        <v>24.679304729999998</v>
      </c>
      <c r="DQ79" s="66">
        <v>20.667530900000003</v>
      </c>
      <c r="DR79" s="66">
        <v>22.368890010000001</v>
      </c>
      <c r="DS79" s="66">
        <v>19.501715239999999</v>
      </c>
      <c r="DT79" s="66">
        <v>21.541497880000001</v>
      </c>
      <c r="DU79" s="66">
        <v>16.080406790000001</v>
      </c>
      <c r="DV79" s="66">
        <v>17.240196830000002</v>
      </c>
      <c r="DW79" s="66">
        <v>18.071778869999999</v>
      </c>
      <c r="DX79" s="66">
        <v>18.617422730000001</v>
      </c>
      <c r="DY79" s="66">
        <v>17.164859799999999</v>
      </c>
      <c r="DZ79" s="66">
        <v>14.98862684</v>
      </c>
      <c r="EA79" s="66">
        <v>14.24135723</v>
      </c>
      <c r="EB79" s="66">
        <v>17.196987490000001</v>
      </c>
      <c r="EC79" s="66">
        <v>14.380431909999999</v>
      </c>
      <c r="ED79" s="66">
        <v>15.131677020000001</v>
      </c>
      <c r="EE79" s="66">
        <v>17.141483900000001</v>
      </c>
      <c r="EF79" s="66">
        <v>16.010102570000001</v>
      </c>
    </row>
    <row r="80" spans="1:136">
      <c r="A80" s="65" t="s">
        <v>89</v>
      </c>
      <c r="B80" s="66">
        <v>34.198921240000004</v>
      </c>
      <c r="C80" s="66">
        <v>29.879678890000001</v>
      </c>
      <c r="D80" s="66">
        <v>33.768290790000002</v>
      </c>
      <c r="E80" s="66">
        <v>35.2655472</v>
      </c>
      <c r="F80" s="66">
        <v>32.738975889999999</v>
      </c>
      <c r="G80" s="66">
        <v>40.910575440000002</v>
      </c>
      <c r="H80" s="66">
        <v>35.858126110000001</v>
      </c>
      <c r="I80" s="66">
        <v>42.881179079999995</v>
      </c>
      <c r="J80" s="66">
        <v>37.874954099999997</v>
      </c>
      <c r="K80" s="66">
        <v>38.495623340000002</v>
      </c>
      <c r="L80" s="66">
        <v>39.97455549</v>
      </c>
      <c r="M80" s="66">
        <v>33.49248884</v>
      </c>
      <c r="N80" s="66">
        <v>31.26899195</v>
      </c>
      <c r="O80" s="66">
        <v>30.618550169999999</v>
      </c>
      <c r="P80" s="66">
        <v>32.902074630000001</v>
      </c>
      <c r="Q80" s="66">
        <v>29.37344487</v>
      </c>
      <c r="R80" s="66">
        <v>37.110912800000001</v>
      </c>
      <c r="S80" s="66">
        <v>36.74893565</v>
      </c>
      <c r="T80" s="66">
        <v>29.054808309999999</v>
      </c>
      <c r="U80" s="66">
        <v>36.886623409999999</v>
      </c>
      <c r="V80" s="66">
        <v>30.450704850000001</v>
      </c>
      <c r="W80" s="66">
        <v>32.365618449999999</v>
      </c>
      <c r="X80" s="66">
        <v>36.367991379999999</v>
      </c>
      <c r="Y80" s="66">
        <v>32.2232427</v>
      </c>
      <c r="Z80" s="66">
        <v>37.160100100000001</v>
      </c>
      <c r="AA80" s="66">
        <v>36.327559950000001</v>
      </c>
      <c r="AB80" s="66">
        <v>36.674207850000002</v>
      </c>
      <c r="AC80" s="66">
        <v>34.01148311</v>
      </c>
      <c r="AD80" s="66">
        <v>30.566426480000001</v>
      </c>
      <c r="AE80" s="66">
        <v>27.57312846</v>
      </c>
      <c r="AF80" s="66">
        <v>30.38412615</v>
      </c>
      <c r="AG80" s="66">
        <v>34.195876169999998</v>
      </c>
      <c r="AH80" s="66">
        <v>38.320948489999999</v>
      </c>
      <c r="AI80" s="66">
        <v>37.538782830000002</v>
      </c>
      <c r="AJ80" s="66">
        <v>38.673586839999999</v>
      </c>
      <c r="AK80" s="66">
        <v>26.411559350000001</v>
      </c>
      <c r="AL80" s="66">
        <v>28.89618424</v>
      </c>
      <c r="AM80" s="66">
        <v>38.276817789999996</v>
      </c>
      <c r="AN80" s="66">
        <v>29.275856819999998</v>
      </c>
      <c r="AO80" s="66">
        <v>34.091294770000005</v>
      </c>
      <c r="AP80" s="66">
        <v>32.81197676</v>
      </c>
      <c r="AQ80" s="66">
        <v>27.474645150000001</v>
      </c>
      <c r="AR80" s="66">
        <v>26.974717269999999</v>
      </c>
      <c r="AS80" s="66">
        <v>31.680868879999998</v>
      </c>
      <c r="AT80" s="66">
        <v>33.137305330000004</v>
      </c>
      <c r="AU80" s="66">
        <v>36.848511880000004</v>
      </c>
      <c r="AV80" s="66">
        <v>31.453717640000001</v>
      </c>
      <c r="AW80" s="66">
        <v>32.014828789999996</v>
      </c>
      <c r="AX80" s="66">
        <v>31.691967319999996</v>
      </c>
      <c r="AY80" s="66">
        <v>31.18339726</v>
      </c>
      <c r="AZ80" s="66">
        <v>31.303516269999999</v>
      </c>
      <c r="BA80" s="66">
        <v>33.160857880000002</v>
      </c>
      <c r="BB80" s="66">
        <v>34.11841536</v>
      </c>
      <c r="BC80" s="66">
        <v>30.087780370000001</v>
      </c>
      <c r="BD80" s="66">
        <v>30.41022607</v>
      </c>
      <c r="BE80" s="66">
        <v>32.932687610000002</v>
      </c>
      <c r="BF80" s="66">
        <v>27.99587009</v>
      </c>
      <c r="BG80" s="66">
        <v>30.052455569999999</v>
      </c>
      <c r="BH80" s="66">
        <v>32.156301049999996</v>
      </c>
      <c r="BI80" s="66">
        <v>29.778580480000002</v>
      </c>
      <c r="BJ80" s="66">
        <v>30.088151879999998</v>
      </c>
      <c r="BK80" s="66">
        <v>31.111791320000002</v>
      </c>
      <c r="BL80" s="66">
        <v>35.215272939999998</v>
      </c>
      <c r="BM80" s="66">
        <v>32.566926070000001</v>
      </c>
      <c r="BN80" s="66">
        <v>30.484091530000001</v>
      </c>
      <c r="BO80" s="66">
        <v>31.110718609999999</v>
      </c>
      <c r="BP80" s="66">
        <v>25.544197400000002</v>
      </c>
      <c r="BQ80" s="66">
        <v>32.022779700000001</v>
      </c>
      <c r="BR80" s="66">
        <v>31.135694059999999</v>
      </c>
      <c r="BS80" s="66">
        <v>30.038851819999998</v>
      </c>
      <c r="BT80" s="66">
        <v>29.953869210000001</v>
      </c>
      <c r="BU80" s="66">
        <v>28.996919599999998</v>
      </c>
      <c r="BV80" s="66">
        <v>25.70451074</v>
      </c>
      <c r="BW80" s="66">
        <v>25.848461309999998</v>
      </c>
      <c r="BX80" s="66">
        <v>27.158798140000002</v>
      </c>
      <c r="BY80" s="66">
        <v>25.832999239999999</v>
      </c>
      <c r="BZ80" s="66">
        <v>26.800020840000002</v>
      </c>
      <c r="CA80" s="66">
        <v>28.94857455</v>
      </c>
      <c r="CB80" s="66">
        <v>26.864443099999999</v>
      </c>
      <c r="CC80" s="66">
        <v>28.03154554</v>
      </c>
      <c r="CD80" s="66">
        <v>26.808796529999999</v>
      </c>
      <c r="CE80" s="66">
        <v>21.538088930000001</v>
      </c>
      <c r="CF80" s="66">
        <v>26.987561119999999</v>
      </c>
      <c r="CG80" s="66">
        <v>26.1671452</v>
      </c>
      <c r="CH80" s="66">
        <v>23.271001310000003</v>
      </c>
      <c r="CI80" s="66">
        <v>19.698211919999999</v>
      </c>
      <c r="CJ80" s="66">
        <v>24.125445120000002</v>
      </c>
      <c r="CK80" s="66">
        <v>21.782131110000002</v>
      </c>
      <c r="CL80" s="66">
        <v>21.372368119999997</v>
      </c>
      <c r="CM80" s="66">
        <v>24.97949616</v>
      </c>
      <c r="CN80" s="66">
        <v>24.467366679999998</v>
      </c>
      <c r="CO80" s="66">
        <v>25.627749680000001</v>
      </c>
      <c r="CP80" s="66">
        <v>27.370116520000003</v>
      </c>
      <c r="CQ80" s="66">
        <v>25.97209213</v>
      </c>
      <c r="CR80" s="66">
        <v>20.433953039999999</v>
      </c>
      <c r="CS80" s="66">
        <v>19.000340619999999</v>
      </c>
      <c r="CT80" s="66">
        <v>14.067803120000001</v>
      </c>
      <c r="CU80" s="66">
        <v>15.012141419999999</v>
      </c>
      <c r="CV80" s="66">
        <v>14.563693170000001</v>
      </c>
      <c r="CW80" s="66">
        <v>14.57528838</v>
      </c>
      <c r="CX80" s="66">
        <v>15.18259299</v>
      </c>
      <c r="CY80" s="66">
        <v>14.777452740000001</v>
      </c>
      <c r="CZ80" s="66">
        <v>13.942061890000002</v>
      </c>
      <c r="DA80" s="66">
        <v>14.10720918</v>
      </c>
      <c r="DB80" s="66">
        <v>15.92973366</v>
      </c>
      <c r="DC80" s="66">
        <v>16.54840544</v>
      </c>
      <c r="DD80" s="66">
        <v>13.891004689999999</v>
      </c>
      <c r="DE80" s="66">
        <v>13.359768679999998</v>
      </c>
      <c r="DF80" s="66">
        <v>12.15456088</v>
      </c>
      <c r="DG80" s="66">
        <v>12.308118889999999</v>
      </c>
      <c r="DH80" s="66">
        <v>13.13663551</v>
      </c>
      <c r="DI80" s="66">
        <v>13.379731960000001</v>
      </c>
      <c r="DJ80" s="66">
        <v>12.86728669</v>
      </c>
      <c r="DK80" s="66">
        <v>12.09743681</v>
      </c>
      <c r="DL80" s="66">
        <v>11.96010429</v>
      </c>
      <c r="DM80" s="66">
        <v>11.4213646</v>
      </c>
      <c r="DN80" s="66">
        <v>12.515394950000001</v>
      </c>
      <c r="DO80" s="66">
        <v>12.40870559</v>
      </c>
      <c r="DP80" s="66">
        <v>10.67208785</v>
      </c>
      <c r="DQ80" s="66">
        <v>11.63141012</v>
      </c>
      <c r="DR80" s="66">
        <v>10.80117707</v>
      </c>
      <c r="DS80" s="66">
        <v>9.9550459500000006</v>
      </c>
      <c r="DT80" s="66">
        <v>11.770304589999999</v>
      </c>
      <c r="DU80" s="66">
        <v>11.210157930000001</v>
      </c>
      <c r="DV80" s="66">
        <v>8.8679937899999999</v>
      </c>
      <c r="DW80" s="66">
        <v>9.2382622599999991</v>
      </c>
      <c r="DX80" s="66">
        <v>9.26253159</v>
      </c>
      <c r="DY80" s="66">
        <v>8.556774690000001</v>
      </c>
      <c r="DZ80" s="66">
        <v>10.25695619</v>
      </c>
      <c r="EA80" s="66">
        <v>8.4303620900000009</v>
      </c>
      <c r="EB80" s="66">
        <v>9.5092303600000001</v>
      </c>
      <c r="EC80" s="66">
        <v>8.2504593200000009</v>
      </c>
      <c r="ED80" s="66">
        <v>8.5092947700000003</v>
      </c>
      <c r="EE80" s="66">
        <v>7.8190568099999993</v>
      </c>
      <c r="EF80" s="66">
        <v>8.7328147600000001</v>
      </c>
    </row>
    <row r="81" spans="1:136">
      <c r="A81" s="65" t="s">
        <v>90</v>
      </c>
      <c r="B81" s="66">
        <v>33.358292759999998</v>
      </c>
      <c r="C81" s="66">
        <v>30.871657640000002</v>
      </c>
      <c r="D81" s="66">
        <v>35.858780940000003</v>
      </c>
      <c r="E81" s="66">
        <v>39.00909824</v>
      </c>
      <c r="F81" s="66">
        <v>44.19777551</v>
      </c>
      <c r="G81" s="66">
        <v>47.101807890000003</v>
      </c>
      <c r="H81" s="66">
        <v>37.648727399999999</v>
      </c>
      <c r="I81" s="66">
        <v>37.242438390000004</v>
      </c>
      <c r="J81" s="66">
        <v>36.942703640000005</v>
      </c>
      <c r="K81" s="66">
        <v>39.059670479999994</v>
      </c>
      <c r="L81" s="66">
        <v>44.500356320000002</v>
      </c>
      <c r="M81" s="66">
        <v>31.804850129999998</v>
      </c>
      <c r="N81" s="66">
        <v>43.519319330000002</v>
      </c>
      <c r="O81" s="66">
        <v>42.786537750000001</v>
      </c>
      <c r="P81" s="66">
        <v>38.592533940000003</v>
      </c>
      <c r="Q81" s="66">
        <v>33.89761111</v>
      </c>
      <c r="R81" s="66">
        <v>34.353414690000001</v>
      </c>
      <c r="S81" s="66">
        <v>33.510053200000002</v>
      </c>
      <c r="T81" s="66">
        <v>36.1774366</v>
      </c>
      <c r="U81" s="66">
        <v>40.788017369999999</v>
      </c>
      <c r="V81" s="66">
        <v>38.298723710000004</v>
      </c>
      <c r="W81" s="66">
        <v>36.799555660000003</v>
      </c>
      <c r="X81" s="66">
        <v>32.593770159999998</v>
      </c>
      <c r="Y81" s="66">
        <v>33.691153400000005</v>
      </c>
      <c r="Z81" s="66">
        <v>30.730671319999999</v>
      </c>
      <c r="AA81" s="66">
        <v>31.490844760000002</v>
      </c>
      <c r="AB81" s="66">
        <v>37.318454789999997</v>
      </c>
      <c r="AC81" s="66">
        <v>38.506818330000002</v>
      </c>
      <c r="AD81" s="66">
        <v>33.791323589999998</v>
      </c>
      <c r="AE81" s="66">
        <v>34.365273479999999</v>
      </c>
      <c r="AF81" s="66">
        <v>27.398509580000002</v>
      </c>
      <c r="AG81" s="66">
        <v>30.204325239999999</v>
      </c>
      <c r="AH81" s="66">
        <v>29.371397890000001</v>
      </c>
      <c r="AI81" s="66">
        <v>30.780655729999999</v>
      </c>
      <c r="AJ81" s="66">
        <v>35.137477610000005</v>
      </c>
      <c r="AK81" s="66">
        <v>32.781548709999996</v>
      </c>
      <c r="AL81" s="66">
        <v>30.724187260000001</v>
      </c>
      <c r="AM81" s="66">
        <v>30.940598360000003</v>
      </c>
      <c r="AN81" s="66">
        <v>34.36693803</v>
      </c>
      <c r="AO81" s="66">
        <v>31.307818920000003</v>
      </c>
      <c r="AP81" s="66">
        <v>34.20007571</v>
      </c>
      <c r="AQ81" s="66">
        <v>27.932185539999999</v>
      </c>
      <c r="AR81" s="66">
        <v>25.936524040000002</v>
      </c>
      <c r="AS81" s="66">
        <v>27.915600490000003</v>
      </c>
      <c r="AT81" s="66">
        <v>31.826748519999999</v>
      </c>
      <c r="AU81" s="66">
        <v>24.30599797</v>
      </c>
      <c r="AV81" s="66">
        <v>26.148916489999998</v>
      </c>
      <c r="AW81" s="66">
        <v>24.373566349999997</v>
      </c>
      <c r="AX81" s="66">
        <v>29.708195670000002</v>
      </c>
      <c r="AY81" s="66">
        <v>28.670647940000002</v>
      </c>
      <c r="AZ81" s="66">
        <v>34.621070019999998</v>
      </c>
      <c r="BA81" s="66">
        <v>34.653731870000001</v>
      </c>
      <c r="BB81" s="66">
        <v>32.094770170000004</v>
      </c>
      <c r="BC81" s="66">
        <v>29.575633250000003</v>
      </c>
      <c r="BD81" s="66">
        <v>28.822137590000001</v>
      </c>
      <c r="BE81" s="66">
        <v>26.674657850000003</v>
      </c>
      <c r="BF81" s="66">
        <v>35.015526800000004</v>
      </c>
      <c r="BG81" s="66">
        <v>30.140820940000001</v>
      </c>
      <c r="BH81" s="66">
        <v>29.596432679999999</v>
      </c>
      <c r="BI81" s="66">
        <v>28.565484789999999</v>
      </c>
      <c r="BJ81" s="66">
        <v>29.925015080000001</v>
      </c>
      <c r="BK81" s="66">
        <v>30.798419920000001</v>
      </c>
      <c r="BL81" s="66">
        <v>31.823107610000001</v>
      </c>
      <c r="BM81" s="66">
        <v>25.34031036</v>
      </c>
      <c r="BN81" s="66">
        <v>23.285334640000002</v>
      </c>
      <c r="BO81" s="66">
        <v>24.384334559999999</v>
      </c>
      <c r="BP81" s="66">
        <v>21.103075520000001</v>
      </c>
      <c r="BQ81" s="66">
        <v>27.644890109999999</v>
      </c>
      <c r="BR81" s="66">
        <v>24.100322910000003</v>
      </c>
      <c r="BS81" s="66">
        <v>22.630142540000001</v>
      </c>
      <c r="BT81" s="66">
        <v>22.929136319999998</v>
      </c>
      <c r="BU81" s="66">
        <v>21.303494030000003</v>
      </c>
      <c r="BV81" s="66">
        <v>19.91782156</v>
      </c>
      <c r="BW81" s="66">
        <v>20.355830539999999</v>
      </c>
      <c r="BX81" s="66">
        <v>19.948313730000002</v>
      </c>
      <c r="BY81" s="66">
        <v>19.847751610000003</v>
      </c>
      <c r="BZ81" s="66">
        <v>22.510085549999999</v>
      </c>
      <c r="CA81" s="66">
        <v>18.81183656</v>
      </c>
      <c r="CB81" s="66">
        <v>20.138467380000002</v>
      </c>
      <c r="CC81" s="66">
        <v>21.45150877</v>
      </c>
      <c r="CD81" s="66">
        <v>21.144046339999999</v>
      </c>
      <c r="CE81" s="66">
        <v>19.159683569999999</v>
      </c>
      <c r="CF81" s="66">
        <v>21.954084999999999</v>
      </c>
      <c r="CG81" s="66">
        <v>19.15506414</v>
      </c>
      <c r="CH81" s="66">
        <v>19.174509799999999</v>
      </c>
      <c r="CI81" s="66">
        <v>16.71003893</v>
      </c>
      <c r="CJ81" s="66">
        <v>17.834259240000002</v>
      </c>
      <c r="CK81" s="66">
        <v>16.249465189999999</v>
      </c>
      <c r="CL81" s="66">
        <v>17.40023811</v>
      </c>
      <c r="CM81" s="66">
        <v>19.461820760000002</v>
      </c>
      <c r="CN81" s="66">
        <v>17.664797880000002</v>
      </c>
      <c r="CO81" s="66">
        <v>16.716779780000003</v>
      </c>
      <c r="CP81" s="66">
        <v>18.953025500000003</v>
      </c>
      <c r="CQ81" s="66">
        <v>18.812740220000002</v>
      </c>
      <c r="CR81" s="66">
        <v>17.128037159999998</v>
      </c>
      <c r="CS81" s="66">
        <v>14.763313369999999</v>
      </c>
      <c r="CT81" s="66">
        <v>15.5325009</v>
      </c>
      <c r="CU81" s="66">
        <v>16.523872000000001</v>
      </c>
      <c r="CV81" s="66">
        <v>18.250651569999999</v>
      </c>
      <c r="CW81" s="66">
        <v>18.130988779999999</v>
      </c>
      <c r="CX81" s="66">
        <v>17.360706180000001</v>
      </c>
      <c r="CY81" s="66">
        <v>16.811906139999998</v>
      </c>
      <c r="CZ81" s="66">
        <v>16.54954498</v>
      </c>
      <c r="DA81" s="66">
        <v>14.638879559999999</v>
      </c>
      <c r="DB81" s="66">
        <v>13.891015229999999</v>
      </c>
      <c r="DC81" s="66">
        <v>14.58137161</v>
      </c>
      <c r="DD81" s="66">
        <v>13.119346119999999</v>
      </c>
      <c r="DE81" s="66">
        <v>14.35383277</v>
      </c>
      <c r="DF81" s="66">
        <v>11.921077579999999</v>
      </c>
      <c r="DG81" s="66">
        <v>10.72002062</v>
      </c>
      <c r="DH81" s="66">
        <v>15.570600429999999</v>
      </c>
      <c r="DI81" s="66">
        <v>16.451289500000001</v>
      </c>
      <c r="DJ81" s="66">
        <v>14.9534594</v>
      </c>
      <c r="DK81" s="66">
        <v>14.03309191</v>
      </c>
      <c r="DL81" s="66">
        <v>15.170196730000001</v>
      </c>
      <c r="DM81" s="66">
        <v>12.832049529999999</v>
      </c>
      <c r="DN81" s="66">
        <v>15.491681530000001</v>
      </c>
      <c r="DO81" s="66">
        <v>12.54975284</v>
      </c>
      <c r="DP81" s="66">
        <v>12.79926974</v>
      </c>
      <c r="DQ81" s="66">
        <v>10.573963470000001</v>
      </c>
      <c r="DR81" s="66">
        <v>10.73893223</v>
      </c>
      <c r="DS81" s="66">
        <v>10.293842919999999</v>
      </c>
      <c r="DT81" s="66">
        <v>11.043006739999999</v>
      </c>
      <c r="DU81" s="66">
        <v>13.713039179999999</v>
      </c>
      <c r="DV81" s="66">
        <v>12.752744700000001</v>
      </c>
      <c r="DW81" s="66">
        <v>9.1510175599999997</v>
      </c>
      <c r="DX81" s="66">
        <v>10.63423173</v>
      </c>
      <c r="DY81" s="66">
        <v>8.6624865100000008</v>
      </c>
      <c r="DZ81" s="66">
        <v>9.472631419999999</v>
      </c>
      <c r="EA81" s="66">
        <v>10.148754449999998</v>
      </c>
      <c r="EB81" s="66">
        <v>8.4882454599999999</v>
      </c>
      <c r="EC81" s="66">
        <v>8.8051917300000007</v>
      </c>
      <c r="ED81" s="66">
        <v>8.9134160599999994</v>
      </c>
      <c r="EE81" s="66">
        <v>9.1068489699999997</v>
      </c>
      <c r="EF81" s="66">
        <v>7.3118391599999999</v>
      </c>
    </row>
    <row r="82" spans="1:136">
      <c r="A82" s="65" t="s">
        <v>91</v>
      </c>
      <c r="B82" s="66">
        <v>96.804339739999989</v>
      </c>
      <c r="C82" s="66">
        <v>89.372470480000004</v>
      </c>
      <c r="D82" s="66">
        <v>95.771266120000007</v>
      </c>
      <c r="E82" s="66">
        <v>84.845924940000003</v>
      </c>
      <c r="F82" s="66">
        <v>92.696589700000004</v>
      </c>
      <c r="G82" s="66">
        <v>82.666841980000001</v>
      </c>
      <c r="H82" s="66">
        <v>94.160696229999999</v>
      </c>
      <c r="I82" s="66">
        <v>83.633338080000001</v>
      </c>
      <c r="J82" s="66">
        <v>85.559562709999994</v>
      </c>
      <c r="K82" s="66">
        <v>73.384667040000011</v>
      </c>
      <c r="L82" s="66">
        <v>86.876858220000003</v>
      </c>
      <c r="M82" s="66">
        <v>85.434173909999998</v>
      </c>
      <c r="N82" s="66">
        <v>80.930678529999994</v>
      </c>
      <c r="O82" s="66">
        <v>76.204981979999999</v>
      </c>
      <c r="P82" s="66">
        <v>88.878132050000005</v>
      </c>
      <c r="Q82" s="66">
        <v>91.624065659999999</v>
      </c>
      <c r="R82" s="66">
        <v>87.545951549999998</v>
      </c>
      <c r="S82" s="66">
        <v>70.792031449999996</v>
      </c>
      <c r="T82" s="66">
        <v>86.076067010000003</v>
      </c>
      <c r="U82" s="66">
        <v>92.983397769999996</v>
      </c>
      <c r="V82" s="66">
        <v>92.796040129999994</v>
      </c>
      <c r="W82" s="66">
        <v>81.92859734999999</v>
      </c>
      <c r="X82" s="66">
        <v>85.626131740000005</v>
      </c>
      <c r="Y82" s="66">
        <v>91.611404039999996</v>
      </c>
      <c r="Z82" s="66">
        <v>88.941115710000005</v>
      </c>
      <c r="AA82" s="66">
        <v>76.974166660000009</v>
      </c>
      <c r="AB82" s="66">
        <v>84.513438960000002</v>
      </c>
      <c r="AC82" s="66">
        <v>86.692668279999992</v>
      </c>
      <c r="AD82" s="66">
        <v>80.782279979999998</v>
      </c>
      <c r="AE82" s="66">
        <v>69.394949569999994</v>
      </c>
      <c r="AF82" s="66">
        <v>76.622023310000003</v>
      </c>
      <c r="AG82" s="66">
        <v>83.371145210000009</v>
      </c>
      <c r="AH82" s="66">
        <v>79.181447550000001</v>
      </c>
      <c r="AI82" s="66">
        <v>68.540836249999998</v>
      </c>
      <c r="AJ82" s="66">
        <v>74.88431731</v>
      </c>
      <c r="AK82" s="66">
        <v>79.98716684</v>
      </c>
      <c r="AL82" s="66">
        <v>82.018075400000001</v>
      </c>
      <c r="AM82" s="66">
        <v>78.897431560000001</v>
      </c>
      <c r="AN82" s="66">
        <v>79.56495670000001</v>
      </c>
      <c r="AO82" s="66">
        <v>79.613733209999992</v>
      </c>
      <c r="AP82" s="66">
        <v>82.331507090000002</v>
      </c>
      <c r="AQ82" s="66">
        <v>74.219028219999998</v>
      </c>
      <c r="AR82" s="66">
        <v>70.085208969999996</v>
      </c>
      <c r="AS82" s="66">
        <v>75.037579679999993</v>
      </c>
      <c r="AT82" s="66">
        <v>72.845849210000011</v>
      </c>
      <c r="AU82" s="66">
        <v>67.018411220000004</v>
      </c>
      <c r="AV82" s="66">
        <v>72.822123470000008</v>
      </c>
      <c r="AW82" s="66">
        <v>74.800939330000006</v>
      </c>
      <c r="AX82" s="66">
        <v>76.169354630000001</v>
      </c>
      <c r="AY82" s="66">
        <v>74.623091600000009</v>
      </c>
      <c r="AZ82" s="66">
        <v>75.894859699999998</v>
      </c>
      <c r="BA82" s="66">
        <v>72.716033269999997</v>
      </c>
      <c r="BB82" s="66">
        <v>72.240047079999997</v>
      </c>
      <c r="BC82" s="66">
        <v>59.563265130000005</v>
      </c>
      <c r="BD82" s="66">
        <v>70.095921860000004</v>
      </c>
      <c r="BE82" s="66">
        <v>66.090286559999996</v>
      </c>
      <c r="BF82" s="66">
        <v>78.606154989999993</v>
      </c>
      <c r="BG82" s="66">
        <v>66.470277519999996</v>
      </c>
      <c r="BH82" s="66">
        <v>66.984169570000006</v>
      </c>
      <c r="BI82" s="66">
        <v>76.254493159999996</v>
      </c>
      <c r="BJ82" s="66">
        <v>70.882010250000008</v>
      </c>
      <c r="BK82" s="66">
        <v>65.962071969999997</v>
      </c>
      <c r="BL82" s="66">
        <v>71.038538639999999</v>
      </c>
      <c r="BM82" s="66">
        <v>84.306914290000009</v>
      </c>
      <c r="BN82" s="66">
        <v>71.938502470000003</v>
      </c>
      <c r="BO82" s="66">
        <v>60.55998563</v>
      </c>
      <c r="BP82" s="66">
        <v>70.40071743</v>
      </c>
      <c r="BQ82" s="66">
        <v>73.468788499999988</v>
      </c>
      <c r="BR82" s="66">
        <v>65.82991079</v>
      </c>
      <c r="BS82" s="66">
        <v>57.359055160000004</v>
      </c>
      <c r="BT82" s="66">
        <v>62.43349345</v>
      </c>
      <c r="BU82" s="66">
        <v>71.121996670000001</v>
      </c>
      <c r="BV82" s="66">
        <v>68.962980270000003</v>
      </c>
      <c r="BW82" s="66">
        <v>60.029102769999994</v>
      </c>
      <c r="BX82" s="66">
        <v>68.350417550000003</v>
      </c>
      <c r="BY82" s="66">
        <v>69.839555070000003</v>
      </c>
      <c r="BZ82" s="66">
        <v>66.521835539999998</v>
      </c>
      <c r="CA82" s="66">
        <v>56.660596200000001</v>
      </c>
      <c r="CB82" s="66">
        <v>60.661157169999996</v>
      </c>
      <c r="CC82" s="66">
        <v>61.652696489999997</v>
      </c>
      <c r="CD82" s="66">
        <v>68.013738950000004</v>
      </c>
      <c r="CE82" s="66">
        <v>59.452085350000004</v>
      </c>
      <c r="CF82" s="66">
        <v>74.25341972999999</v>
      </c>
      <c r="CG82" s="66">
        <v>66.710956429999996</v>
      </c>
      <c r="CH82" s="66">
        <v>68.84844910999999</v>
      </c>
      <c r="CI82" s="66">
        <v>56.777033930000002</v>
      </c>
      <c r="CJ82" s="66">
        <v>64.30302125</v>
      </c>
      <c r="CK82" s="66">
        <v>67.81415054</v>
      </c>
      <c r="CL82" s="66">
        <v>66.36758949</v>
      </c>
      <c r="CM82" s="66">
        <v>56.86058757</v>
      </c>
      <c r="CN82" s="66">
        <v>69.657141080000002</v>
      </c>
      <c r="CO82" s="66">
        <v>61.008180060000001</v>
      </c>
      <c r="CP82" s="66">
        <v>62.412295049999997</v>
      </c>
      <c r="CQ82" s="66">
        <v>51.501032870000003</v>
      </c>
      <c r="CR82" s="66">
        <v>70.838017730000004</v>
      </c>
      <c r="CS82" s="66">
        <v>68.211825410000003</v>
      </c>
      <c r="CT82" s="66">
        <v>67.828523899999993</v>
      </c>
      <c r="CU82" s="66">
        <v>45.916124710000005</v>
      </c>
      <c r="CV82" s="66">
        <v>61.568140729999996</v>
      </c>
      <c r="CW82" s="66">
        <v>63.164119169999999</v>
      </c>
      <c r="CX82" s="66">
        <v>64.745423029999998</v>
      </c>
      <c r="CY82" s="66">
        <v>45.49009049</v>
      </c>
      <c r="CZ82" s="66">
        <v>65.536426239999997</v>
      </c>
      <c r="DA82" s="66">
        <v>65.696948570000004</v>
      </c>
      <c r="DB82" s="66">
        <v>61.6697408</v>
      </c>
      <c r="DC82" s="66">
        <v>50.264224380000002</v>
      </c>
      <c r="DD82" s="66">
        <v>59.825471329999999</v>
      </c>
      <c r="DE82" s="66">
        <v>62.850910900000002</v>
      </c>
      <c r="DF82" s="66">
        <v>63.399240970000001</v>
      </c>
      <c r="DG82" s="66">
        <v>54.10646612</v>
      </c>
      <c r="DH82" s="66">
        <v>60.837193450000001</v>
      </c>
      <c r="DI82" s="66">
        <v>63.156848419999996</v>
      </c>
      <c r="DJ82" s="66">
        <v>64.465332709999998</v>
      </c>
      <c r="DK82" s="66">
        <v>52.323674050000001</v>
      </c>
      <c r="DL82" s="66">
        <v>57.43857517</v>
      </c>
      <c r="DM82" s="66">
        <v>52.576256560000004</v>
      </c>
      <c r="DN82" s="66">
        <v>52.981026990000004</v>
      </c>
      <c r="DO82" s="66">
        <v>43.127573470000002</v>
      </c>
      <c r="DP82" s="66">
        <v>50.189242719999996</v>
      </c>
      <c r="DQ82" s="66">
        <v>54.252201060000004</v>
      </c>
      <c r="DR82" s="66">
        <v>52.58102787</v>
      </c>
      <c r="DS82" s="66">
        <v>40.493596420000003</v>
      </c>
      <c r="DT82" s="66">
        <v>51.456783510000001</v>
      </c>
      <c r="DU82" s="66">
        <v>52.281991189999999</v>
      </c>
      <c r="DV82" s="66">
        <v>51.980567640000004</v>
      </c>
      <c r="DW82" s="66">
        <v>43.712977269999996</v>
      </c>
      <c r="DX82" s="66">
        <v>54.553192680000002</v>
      </c>
      <c r="DY82" s="66">
        <v>53.055511269999997</v>
      </c>
      <c r="DZ82" s="66">
        <v>46.065619080000005</v>
      </c>
      <c r="EA82" s="66">
        <v>33.800870150000002</v>
      </c>
      <c r="EB82" s="66">
        <v>50.90581444</v>
      </c>
      <c r="EC82" s="66">
        <v>48.630895359999997</v>
      </c>
      <c r="ED82" s="66">
        <v>43.66864254</v>
      </c>
      <c r="EE82" s="66">
        <v>30.820463539999999</v>
      </c>
      <c r="EF82" s="66">
        <v>47.167773369999999</v>
      </c>
    </row>
    <row r="83" spans="1:136">
      <c r="A83" s="65" t="s">
        <v>92</v>
      </c>
      <c r="B83" s="66">
        <v>159.8099479</v>
      </c>
      <c r="C83" s="66">
        <v>159.79908498</v>
      </c>
      <c r="D83" s="66">
        <v>146.71295040000001</v>
      </c>
      <c r="E83" s="66">
        <v>166.29521315</v>
      </c>
      <c r="F83" s="66">
        <v>164.71293621000001</v>
      </c>
      <c r="G83" s="66">
        <v>147.10437795999999</v>
      </c>
      <c r="H83" s="66">
        <v>149.93774668</v>
      </c>
      <c r="I83" s="66">
        <v>149.90859940999999</v>
      </c>
      <c r="J83" s="66">
        <v>144.38667128</v>
      </c>
      <c r="K83" s="66">
        <v>137.31624267000001</v>
      </c>
      <c r="L83" s="66">
        <v>154.56430024999997</v>
      </c>
      <c r="M83" s="66">
        <v>165.77286078</v>
      </c>
      <c r="N83" s="66">
        <v>166.45502893</v>
      </c>
      <c r="O83" s="66">
        <v>150.79676728999999</v>
      </c>
      <c r="P83" s="66">
        <v>149.36884667000001</v>
      </c>
      <c r="Q83" s="66">
        <v>145.17972601</v>
      </c>
      <c r="R83" s="66">
        <v>133.57914373</v>
      </c>
      <c r="S83" s="66">
        <v>148.36386290000002</v>
      </c>
      <c r="T83" s="66">
        <v>151.76659194000001</v>
      </c>
      <c r="U83" s="66">
        <v>136.21143669</v>
      </c>
      <c r="V83" s="66">
        <v>139.96271489</v>
      </c>
      <c r="W83" s="66">
        <v>139.31175587999999</v>
      </c>
      <c r="X83" s="66">
        <v>138.70544239</v>
      </c>
      <c r="Y83" s="66">
        <v>147.43845958999998</v>
      </c>
      <c r="Z83" s="66">
        <v>142.38791476</v>
      </c>
      <c r="AA83" s="66">
        <v>134.90444159999998</v>
      </c>
      <c r="AB83" s="66">
        <v>139.60678859999999</v>
      </c>
      <c r="AC83" s="66">
        <v>141.58157442999999</v>
      </c>
      <c r="AD83" s="66">
        <v>134.31546399000001</v>
      </c>
      <c r="AE83" s="66">
        <v>133.73455645000001</v>
      </c>
      <c r="AF83" s="66">
        <v>130.74575763000001</v>
      </c>
      <c r="AG83" s="66">
        <v>137.93595606</v>
      </c>
      <c r="AH83" s="66">
        <v>131.90740369000002</v>
      </c>
      <c r="AI83" s="66">
        <v>124.50927608000001</v>
      </c>
      <c r="AJ83" s="66">
        <v>125.32985600000001</v>
      </c>
      <c r="AK83" s="66">
        <v>133.91932014</v>
      </c>
      <c r="AL83" s="66">
        <v>121.19863485</v>
      </c>
      <c r="AM83" s="66">
        <v>124.03600453999999</v>
      </c>
      <c r="AN83" s="66">
        <v>114.79787525</v>
      </c>
      <c r="AO83" s="66">
        <v>112.37325504</v>
      </c>
      <c r="AP83" s="66">
        <v>125.03639430000001</v>
      </c>
      <c r="AQ83" s="66">
        <v>126.99047461000001</v>
      </c>
      <c r="AR83" s="66">
        <v>122.69493266000001</v>
      </c>
      <c r="AS83" s="66">
        <v>117.25795927999999</v>
      </c>
      <c r="AT83" s="66">
        <v>117.87484939000001</v>
      </c>
      <c r="AU83" s="66">
        <v>123.11490674999999</v>
      </c>
      <c r="AV83" s="66">
        <v>126.33119356</v>
      </c>
      <c r="AW83" s="66">
        <v>122.34225692</v>
      </c>
      <c r="AX83" s="66">
        <v>120.43703487000001</v>
      </c>
      <c r="AY83" s="66">
        <v>111.13152334999999</v>
      </c>
      <c r="AZ83" s="66">
        <v>117.73390953000001</v>
      </c>
      <c r="BA83" s="66">
        <v>113.90434615999999</v>
      </c>
      <c r="BB83" s="66">
        <v>117.85464877</v>
      </c>
      <c r="BC83" s="66">
        <v>114.99119356</v>
      </c>
      <c r="BD83" s="66">
        <v>116.49160416000001</v>
      </c>
      <c r="BE83" s="66">
        <v>119.03833216000001</v>
      </c>
      <c r="BF83" s="66">
        <v>113.55833716000001</v>
      </c>
      <c r="BG83" s="66">
        <v>116.41601372</v>
      </c>
      <c r="BH83" s="66">
        <v>107.29321544000001</v>
      </c>
      <c r="BI83" s="66">
        <v>110.47384174999999</v>
      </c>
      <c r="BJ83" s="66">
        <v>112.88950890999999</v>
      </c>
      <c r="BK83" s="66">
        <v>120.15466492</v>
      </c>
      <c r="BL83" s="66">
        <v>121.27365741</v>
      </c>
      <c r="BM83" s="66">
        <v>120.02542156</v>
      </c>
      <c r="BN83" s="66">
        <v>120.65886358</v>
      </c>
      <c r="BO83" s="66">
        <v>117.17631195999999</v>
      </c>
      <c r="BP83" s="66">
        <v>108.38088129</v>
      </c>
      <c r="BQ83" s="66">
        <v>107.83127515999999</v>
      </c>
      <c r="BR83" s="66">
        <v>115.11715402999999</v>
      </c>
      <c r="BS83" s="66">
        <v>115.81092083999999</v>
      </c>
      <c r="BT83" s="66">
        <v>104.77115181000001</v>
      </c>
      <c r="BU83" s="66">
        <v>116.81226823</v>
      </c>
      <c r="BV83" s="66">
        <v>113.17543935</v>
      </c>
      <c r="BW83" s="66">
        <v>111.52278680000001</v>
      </c>
      <c r="BX83" s="66">
        <v>104.73085487</v>
      </c>
      <c r="BY83" s="66">
        <v>100.88841386999999</v>
      </c>
      <c r="BZ83" s="66">
        <v>102.25740326</v>
      </c>
      <c r="CA83" s="66">
        <v>100.87495065</v>
      </c>
      <c r="CB83" s="66">
        <v>103.46543413000001</v>
      </c>
      <c r="CC83" s="66">
        <v>102.26671686</v>
      </c>
      <c r="CD83" s="66">
        <v>105.23975226</v>
      </c>
      <c r="CE83" s="66">
        <v>96.852357420000004</v>
      </c>
      <c r="CF83" s="66">
        <v>102.0111891</v>
      </c>
      <c r="CG83" s="66">
        <v>103.39939727000001</v>
      </c>
      <c r="CH83" s="66">
        <v>100.82233893</v>
      </c>
      <c r="CI83" s="66">
        <v>102.34536849</v>
      </c>
      <c r="CJ83" s="66">
        <v>100.45970333</v>
      </c>
      <c r="CK83" s="66">
        <v>92.576369099999994</v>
      </c>
      <c r="CL83" s="66">
        <v>96.287475319999999</v>
      </c>
      <c r="CM83" s="66">
        <v>97.906417629999993</v>
      </c>
      <c r="CN83" s="66">
        <v>88.210536009999998</v>
      </c>
      <c r="CO83" s="66">
        <v>94.030379000000011</v>
      </c>
      <c r="CP83" s="66">
        <v>90.815982509999998</v>
      </c>
      <c r="CQ83" s="66">
        <v>88.293338010000014</v>
      </c>
      <c r="CR83" s="66">
        <v>91.137653300000011</v>
      </c>
      <c r="CS83" s="66">
        <v>89.020796249999989</v>
      </c>
      <c r="CT83" s="66">
        <v>92.52968684999999</v>
      </c>
      <c r="CU83" s="66">
        <v>87.694409449999995</v>
      </c>
      <c r="CV83" s="66">
        <v>88.981337870000004</v>
      </c>
      <c r="CW83" s="66">
        <v>83.739640839999993</v>
      </c>
      <c r="CX83" s="66">
        <v>84.35727163</v>
      </c>
      <c r="CY83" s="66">
        <v>79.407829419999999</v>
      </c>
      <c r="CZ83" s="66">
        <v>84.751497430000001</v>
      </c>
      <c r="DA83" s="66">
        <v>90.038579599999991</v>
      </c>
      <c r="DB83" s="66">
        <v>84.468710950000002</v>
      </c>
      <c r="DC83" s="66">
        <v>85.498434149999994</v>
      </c>
      <c r="DD83" s="66">
        <v>81.349213919999997</v>
      </c>
      <c r="DE83" s="66">
        <v>82.661108479999996</v>
      </c>
      <c r="DF83" s="66">
        <v>86.021531809999999</v>
      </c>
      <c r="DG83" s="66">
        <v>83.209377240000009</v>
      </c>
      <c r="DH83" s="66">
        <v>84.082423300000002</v>
      </c>
      <c r="DI83" s="66">
        <v>77.318361899999999</v>
      </c>
      <c r="DJ83" s="66">
        <v>72.131633300000004</v>
      </c>
      <c r="DK83" s="66">
        <v>72.924576209999998</v>
      </c>
      <c r="DL83" s="66">
        <v>76.088213410000009</v>
      </c>
      <c r="DM83" s="66">
        <v>77.478857110000007</v>
      </c>
      <c r="DN83" s="66">
        <v>80.713558399999997</v>
      </c>
      <c r="DO83" s="66">
        <v>71.096585300000001</v>
      </c>
      <c r="DP83" s="66">
        <v>68.006545899999992</v>
      </c>
      <c r="DQ83" s="66">
        <v>72.186271599999998</v>
      </c>
      <c r="DR83" s="66">
        <v>69.373118099999999</v>
      </c>
      <c r="DS83" s="66">
        <v>68.636837799999995</v>
      </c>
      <c r="DT83" s="66">
        <v>60.4338956</v>
      </c>
      <c r="DU83" s="66">
        <v>63.108236400000003</v>
      </c>
      <c r="DV83" s="66">
        <v>62.057803</v>
      </c>
      <c r="DW83" s="66">
        <v>62.659954409999997</v>
      </c>
      <c r="DX83" s="66">
        <v>62.208826600000002</v>
      </c>
      <c r="DY83" s="66">
        <v>55.500075299999992</v>
      </c>
      <c r="DZ83" s="66">
        <v>53.937321300000001</v>
      </c>
      <c r="EA83" s="66">
        <v>54.232280099999997</v>
      </c>
      <c r="EB83" s="66">
        <v>55.325167399999998</v>
      </c>
      <c r="EC83" s="66">
        <v>48.185979099999997</v>
      </c>
      <c r="ED83" s="66">
        <v>48.623658899999995</v>
      </c>
      <c r="EE83" s="66">
        <v>50.692617200000001</v>
      </c>
      <c r="EF83" s="66">
        <v>49.448844300000005</v>
      </c>
    </row>
    <row r="84" spans="1:136">
      <c r="A84" s="65" t="s">
        <v>93</v>
      </c>
      <c r="B84" s="66">
        <v>18.838081089999999</v>
      </c>
      <c r="C84" s="66">
        <v>19.534514780000002</v>
      </c>
      <c r="D84" s="66">
        <v>20.88970011</v>
      </c>
      <c r="E84" s="66">
        <v>17.094831130000003</v>
      </c>
      <c r="F84" s="66">
        <v>14.10199648</v>
      </c>
      <c r="G84" s="66">
        <v>11.5962703</v>
      </c>
      <c r="H84" s="66">
        <v>11.268780660000001</v>
      </c>
      <c r="I84" s="66">
        <v>14.473758</v>
      </c>
      <c r="J84" s="66">
        <v>15.024311690000001</v>
      </c>
      <c r="K84" s="66">
        <v>15.179690429999999</v>
      </c>
      <c r="L84" s="66">
        <v>14.348596839999999</v>
      </c>
      <c r="M84" s="66">
        <v>15.629031730000001</v>
      </c>
      <c r="N84" s="66">
        <v>13.92000921</v>
      </c>
      <c r="O84" s="66">
        <v>15.763977199999999</v>
      </c>
      <c r="P84" s="66">
        <v>17.792495519999999</v>
      </c>
      <c r="Q84" s="66">
        <v>17.409937880000001</v>
      </c>
      <c r="R84" s="66">
        <v>15.22635015</v>
      </c>
      <c r="S84" s="66">
        <v>17.435247349999997</v>
      </c>
      <c r="T84" s="66">
        <v>12.026255280000001</v>
      </c>
      <c r="U84" s="66">
        <v>16.729979440000001</v>
      </c>
      <c r="V84" s="66">
        <v>15.08202708</v>
      </c>
      <c r="W84" s="66">
        <v>13.239484239999999</v>
      </c>
      <c r="X84" s="66">
        <v>10.307492499999999</v>
      </c>
      <c r="Y84" s="66">
        <v>12.811957549999999</v>
      </c>
      <c r="Z84" s="66">
        <v>16.756779680000001</v>
      </c>
      <c r="AA84" s="66">
        <v>16.360401169999999</v>
      </c>
      <c r="AB84" s="66">
        <v>11.986893550000001</v>
      </c>
      <c r="AC84" s="66">
        <v>12.654132950000001</v>
      </c>
      <c r="AD84" s="66">
        <v>14.52547768</v>
      </c>
      <c r="AE84" s="66">
        <v>13.51409696</v>
      </c>
      <c r="AF84" s="66">
        <v>11.603573239999999</v>
      </c>
      <c r="AG84" s="66">
        <v>10.52858681</v>
      </c>
      <c r="AH84" s="66">
        <v>13.869713730000001</v>
      </c>
      <c r="AI84" s="66">
        <v>15.784581150000001</v>
      </c>
      <c r="AJ84" s="66">
        <v>15.50802204</v>
      </c>
      <c r="AK84" s="66">
        <v>17.540320190000003</v>
      </c>
      <c r="AL84" s="66">
        <v>14.457989919999999</v>
      </c>
      <c r="AM84" s="66">
        <v>16.01025637</v>
      </c>
      <c r="AN84" s="66">
        <v>15.88088419</v>
      </c>
      <c r="AO84" s="66">
        <v>12.828996960000001</v>
      </c>
      <c r="AP84" s="66">
        <v>11.267742720000001</v>
      </c>
      <c r="AQ84" s="66">
        <v>15.347633050000001</v>
      </c>
      <c r="AR84" s="66">
        <v>15.216025300000002</v>
      </c>
      <c r="AS84" s="66">
        <v>15.135828270000001</v>
      </c>
      <c r="AT84" s="66">
        <v>13.716085440000001</v>
      </c>
      <c r="AU84" s="66">
        <v>15.067123800000001</v>
      </c>
      <c r="AV84" s="66">
        <v>15.084308330000001</v>
      </c>
      <c r="AW84" s="66">
        <v>18.0441714</v>
      </c>
      <c r="AX84" s="66">
        <v>14.84050161</v>
      </c>
      <c r="AY84" s="66">
        <v>16.441168429999998</v>
      </c>
      <c r="AZ84" s="66">
        <v>14.606119570000001</v>
      </c>
      <c r="BA84" s="66">
        <v>15.873134630000001</v>
      </c>
      <c r="BB84" s="66">
        <v>13.86483101</v>
      </c>
      <c r="BC84" s="66">
        <v>14.320357189999999</v>
      </c>
      <c r="BD84" s="66">
        <v>16.618477989999999</v>
      </c>
      <c r="BE84" s="66">
        <v>16.127183510000002</v>
      </c>
      <c r="BF84" s="66">
        <v>13.091826820000001</v>
      </c>
      <c r="BG84" s="66">
        <v>13.77468977</v>
      </c>
      <c r="BH84" s="66">
        <v>10.94636472</v>
      </c>
      <c r="BI84" s="66">
        <v>10.92099357</v>
      </c>
      <c r="BJ84" s="66">
        <v>11.80273083</v>
      </c>
      <c r="BK84" s="66">
        <v>12.173916070000001</v>
      </c>
      <c r="BL84" s="66">
        <v>11.75858332</v>
      </c>
      <c r="BM84" s="66">
        <v>13.625624009999999</v>
      </c>
      <c r="BN84" s="66">
        <v>11.952746179999998</v>
      </c>
      <c r="BO84" s="66">
        <v>9.80674767</v>
      </c>
      <c r="BP84" s="66">
        <v>10.266807119999999</v>
      </c>
      <c r="BQ84" s="66">
        <v>9.8550637099999996</v>
      </c>
      <c r="BR84" s="66">
        <v>10.08902642</v>
      </c>
      <c r="BS84" s="66">
        <v>11.580676090000001</v>
      </c>
      <c r="BT84" s="66">
        <v>11.614275970000001</v>
      </c>
      <c r="BU84" s="66">
        <v>12.324505380000002</v>
      </c>
      <c r="BV84" s="66">
        <v>13.54071394</v>
      </c>
      <c r="BW84" s="66">
        <v>14.812205559999999</v>
      </c>
      <c r="BX84" s="66">
        <v>12.146035529999999</v>
      </c>
      <c r="BY84" s="66">
        <v>8.65436227</v>
      </c>
      <c r="BZ84" s="66">
        <v>7.5890614700000008</v>
      </c>
      <c r="CA84" s="66">
        <v>9.4553763599999989</v>
      </c>
      <c r="CB84" s="66">
        <v>8.5674091399999988</v>
      </c>
      <c r="CC84" s="66">
        <v>7.5106719200000001</v>
      </c>
      <c r="CD84" s="66">
        <v>8.6066077300000003</v>
      </c>
      <c r="CE84" s="66">
        <v>11.454673110000002</v>
      </c>
      <c r="CF84" s="66">
        <v>12.472190019999999</v>
      </c>
      <c r="CG84" s="66">
        <v>9.325789180000001</v>
      </c>
      <c r="CH84" s="66">
        <v>10.8947085</v>
      </c>
      <c r="CI84" s="66">
        <v>10.420601469999999</v>
      </c>
      <c r="CJ84" s="66">
        <v>9.5346197700000008</v>
      </c>
      <c r="CK84" s="66">
        <v>9.7038724300000005</v>
      </c>
      <c r="CL84" s="66">
        <v>8.8125039399999991</v>
      </c>
      <c r="CM84" s="66">
        <v>10.67603802</v>
      </c>
      <c r="CN84" s="66">
        <v>10.50433031</v>
      </c>
      <c r="CO84" s="66">
        <v>9.7966681700000002</v>
      </c>
      <c r="CP84" s="66">
        <v>10.139274629999999</v>
      </c>
      <c r="CQ84" s="66">
        <v>10.29609438</v>
      </c>
      <c r="CR84" s="66">
        <v>10.228301630000001</v>
      </c>
      <c r="CS84" s="66">
        <v>8.9541386900000006</v>
      </c>
      <c r="CT84" s="66">
        <v>10.709100079999999</v>
      </c>
      <c r="CU84" s="66">
        <v>8.6080083999999992</v>
      </c>
      <c r="CV84" s="66">
        <v>7.3012759699999998</v>
      </c>
      <c r="CW84" s="66">
        <v>5.7486561500000004</v>
      </c>
      <c r="CX84" s="66">
        <v>7.8751133400000004</v>
      </c>
      <c r="CY84" s="66">
        <v>7.7071908899999997</v>
      </c>
      <c r="CZ84" s="66">
        <v>7.7761021600000007</v>
      </c>
      <c r="DA84" s="66">
        <v>7.76346691</v>
      </c>
      <c r="DB84" s="66">
        <v>7.4443465399999997</v>
      </c>
      <c r="DC84" s="66">
        <v>6.5241308700000005</v>
      </c>
      <c r="DD84" s="66">
        <v>10.12044508</v>
      </c>
      <c r="DE84" s="66">
        <v>9.083427330000001</v>
      </c>
      <c r="DF84" s="66">
        <v>8.8342390900000005</v>
      </c>
      <c r="DG84" s="66">
        <v>7.2311178100000006</v>
      </c>
      <c r="DH84" s="66">
        <v>6.9358354700000007</v>
      </c>
      <c r="DI84" s="66">
        <v>6.4755445300000005</v>
      </c>
      <c r="DJ84" s="66">
        <v>7.7957321099999994</v>
      </c>
      <c r="DK84" s="66">
        <v>7.5594216300000001</v>
      </c>
      <c r="DL84" s="66">
        <v>9.35292733</v>
      </c>
      <c r="DM84" s="66">
        <v>6.8162944200000002</v>
      </c>
      <c r="DN84" s="66">
        <v>7.77480394</v>
      </c>
      <c r="DO84" s="66">
        <v>6.5435348700000002</v>
      </c>
      <c r="DP84" s="66">
        <v>7.8740686000000002</v>
      </c>
      <c r="DQ84" s="66">
        <v>5.7068674999999995</v>
      </c>
      <c r="DR84" s="66">
        <v>6.1300967000000002</v>
      </c>
      <c r="DS84" s="66">
        <v>7.0243579100000009</v>
      </c>
      <c r="DT84" s="66">
        <v>5.9262272100000004</v>
      </c>
      <c r="DU84" s="66">
        <v>6.1974517799999997</v>
      </c>
      <c r="DV84" s="66">
        <v>6.8938432299999999</v>
      </c>
      <c r="DW84" s="66">
        <v>6.2066551099999998</v>
      </c>
      <c r="DX84" s="66">
        <v>6.9894985300000005</v>
      </c>
      <c r="DY84" s="66">
        <v>5.1197143500000006</v>
      </c>
      <c r="DZ84" s="66">
        <v>5.4100167600000004</v>
      </c>
      <c r="EA84" s="66">
        <v>5.5449224900000003</v>
      </c>
      <c r="EB84" s="66">
        <v>6.22051014</v>
      </c>
      <c r="EC84" s="66">
        <v>5.6606775000000003</v>
      </c>
      <c r="ED84" s="66">
        <v>5.9242916000000001</v>
      </c>
      <c r="EE84" s="66">
        <v>7.6253766399999989</v>
      </c>
      <c r="EF84" s="66">
        <v>5.5309807400000004</v>
      </c>
    </row>
    <row r="85" spans="1:136">
      <c r="A85" s="65" t="s">
        <v>94</v>
      </c>
      <c r="B85" s="66">
        <v>29.861999230000002</v>
      </c>
      <c r="C85" s="66">
        <v>31.210770230000001</v>
      </c>
      <c r="D85" s="66">
        <v>29.241166239999998</v>
      </c>
      <c r="E85" s="66">
        <v>32.191104209999999</v>
      </c>
      <c r="F85" s="66">
        <v>26.84073188</v>
      </c>
      <c r="G85" s="66">
        <v>27.588852880000001</v>
      </c>
      <c r="H85" s="66">
        <v>32.40911174</v>
      </c>
      <c r="I85" s="66">
        <v>27.630515540000001</v>
      </c>
      <c r="J85" s="66">
        <v>28.231704560000001</v>
      </c>
      <c r="K85" s="66">
        <v>34.014694779999999</v>
      </c>
      <c r="L85" s="66">
        <v>30.57186059</v>
      </c>
      <c r="M85" s="66">
        <v>35.618230199999999</v>
      </c>
      <c r="N85" s="66">
        <v>28.077873009999998</v>
      </c>
      <c r="O85" s="66">
        <v>30.741910779999998</v>
      </c>
      <c r="P85" s="66">
        <v>22.56767073</v>
      </c>
      <c r="Q85" s="66">
        <v>23.957808040000003</v>
      </c>
      <c r="R85" s="66">
        <v>26.466872629999997</v>
      </c>
      <c r="S85" s="66">
        <v>30.099156860000001</v>
      </c>
      <c r="T85" s="66">
        <v>27.100609650000003</v>
      </c>
      <c r="U85" s="66">
        <v>30.144662189999998</v>
      </c>
      <c r="V85" s="66">
        <v>29.63962828</v>
      </c>
      <c r="W85" s="66">
        <v>34.117747199999997</v>
      </c>
      <c r="X85" s="66">
        <v>36.558118820000004</v>
      </c>
      <c r="Y85" s="66">
        <v>35.796546620000001</v>
      </c>
      <c r="Z85" s="66">
        <v>32.173678679999995</v>
      </c>
      <c r="AA85" s="66">
        <v>33.23878251</v>
      </c>
      <c r="AB85" s="66">
        <v>33.984862249999999</v>
      </c>
      <c r="AC85" s="66">
        <v>36.82320327</v>
      </c>
      <c r="AD85" s="66">
        <v>30.868901379999997</v>
      </c>
      <c r="AE85" s="66">
        <v>30.73329455</v>
      </c>
      <c r="AF85" s="66">
        <v>30.954876970000001</v>
      </c>
      <c r="AG85" s="66">
        <v>32.369415050000001</v>
      </c>
      <c r="AH85" s="66">
        <v>29.47254719</v>
      </c>
      <c r="AI85" s="66">
        <v>30.667307880000003</v>
      </c>
      <c r="AJ85" s="66">
        <v>29.851006159999997</v>
      </c>
      <c r="AK85" s="66">
        <v>36.961296250000004</v>
      </c>
      <c r="AL85" s="66">
        <v>36.434767219999998</v>
      </c>
      <c r="AM85" s="66">
        <v>30.018804100000001</v>
      </c>
      <c r="AN85" s="66">
        <v>26.525658050000001</v>
      </c>
      <c r="AO85" s="66">
        <v>30.515996730000001</v>
      </c>
      <c r="AP85" s="66">
        <v>32.99789492</v>
      </c>
      <c r="AQ85" s="66">
        <v>30.925919479999997</v>
      </c>
      <c r="AR85" s="66">
        <v>32.232574880000001</v>
      </c>
      <c r="AS85" s="66">
        <v>29.36569042</v>
      </c>
      <c r="AT85" s="66">
        <v>27.429266869999999</v>
      </c>
      <c r="AU85" s="66">
        <v>25.617938970000001</v>
      </c>
      <c r="AV85" s="66">
        <v>27.036080590000001</v>
      </c>
      <c r="AW85" s="66">
        <v>29.551916589999998</v>
      </c>
      <c r="AX85" s="66">
        <v>27.67089039</v>
      </c>
      <c r="AY85" s="66">
        <v>23.018661209999998</v>
      </c>
      <c r="AZ85" s="66">
        <v>22.35998858</v>
      </c>
      <c r="BA85" s="66">
        <v>28.078546129999999</v>
      </c>
      <c r="BB85" s="66">
        <v>24.587360019999998</v>
      </c>
      <c r="BC85" s="66">
        <v>25.333419550000002</v>
      </c>
      <c r="BD85" s="66">
        <v>25.206959430000001</v>
      </c>
      <c r="BE85" s="66">
        <v>31.322263749999998</v>
      </c>
      <c r="BF85" s="66">
        <v>27.341459469999997</v>
      </c>
      <c r="BG85" s="66">
        <v>26.34013538</v>
      </c>
      <c r="BH85" s="66">
        <v>25.447140910000002</v>
      </c>
      <c r="BI85" s="66">
        <v>23.479638219999998</v>
      </c>
      <c r="BJ85" s="66">
        <v>28.554397559999998</v>
      </c>
      <c r="BK85" s="66">
        <v>26.948059409999999</v>
      </c>
      <c r="BL85" s="66">
        <v>30.764463929999998</v>
      </c>
      <c r="BM85" s="66">
        <v>33.270375110000003</v>
      </c>
      <c r="BN85" s="66">
        <v>26.726328889999998</v>
      </c>
      <c r="BO85" s="66">
        <v>26.50357326</v>
      </c>
      <c r="BP85" s="66">
        <v>30.6745445</v>
      </c>
      <c r="BQ85" s="66">
        <v>28.312832759999999</v>
      </c>
      <c r="BR85" s="66">
        <v>25.58538484</v>
      </c>
      <c r="BS85" s="66">
        <v>20.899284440000002</v>
      </c>
      <c r="BT85" s="66">
        <v>19.611143929999997</v>
      </c>
      <c r="BU85" s="66">
        <v>20.609485919999997</v>
      </c>
      <c r="BV85" s="66">
        <v>25.454598959999998</v>
      </c>
      <c r="BW85" s="66">
        <v>26.072049759999999</v>
      </c>
      <c r="BX85" s="66">
        <v>25.905345239999999</v>
      </c>
      <c r="BY85" s="66">
        <v>27.071726470000002</v>
      </c>
      <c r="BZ85" s="66">
        <v>29.445037380000002</v>
      </c>
      <c r="CA85" s="66">
        <v>29.640859410000001</v>
      </c>
      <c r="CB85" s="66">
        <v>24.532902790000001</v>
      </c>
      <c r="CC85" s="66">
        <v>24.84455968</v>
      </c>
      <c r="CD85" s="66">
        <v>23.329609999999999</v>
      </c>
      <c r="CE85" s="66">
        <v>25.0397298</v>
      </c>
      <c r="CF85" s="66">
        <v>21.990803499999998</v>
      </c>
      <c r="CG85" s="66">
        <v>21.942587660000001</v>
      </c>
      <c r="CH85" s="66">
        <v>23.541704970000001</v>
      </c>
      <c r="CI85" s="66">
        <v>22.467184660000001</v>
      </c>
      <c r="CJ85" s="66">
        <v>25.555554919999999</v>
      </c>
      <c r="CK85" s="66">
        <v>26.189150249999997</v>
      </c>
      <c r="CL85" s="66">
        <v>25.154567069999999</v>
      </c>
      <c r="CM85" s="66">
        <v>25.749182390000001</v>
      </c>
      <c r="CN85" s="66">
        <v>24.252428629999997</v>
      </c>
      <c r="CO85" s="66">
        <v>22.54855315</v>
      </c>
      <c r="CP85" s="66">
        <v>28.96768685</v>
      </c>
      <c r="CQ85" s="66">
        <v>29.539057979999999</v>
      </c>
      <c r="CR85" s="66">
        <v>23.239582110000001</v>
      </c>
      <c r="CS85" s="66">
        <v>21.64498399</v>
      </c>
      <c r="CT85" s="66">
        <v>18.73288496</v>
      </c>
      <c r="CU85" s="66">
        <v>19.094773199999999</v>
      </c>
      <c r="CV85" s="66">
        <v>19.56958375</v>
      </c>
      <c r="CW85" s="66">
        <v>20.729610950000001</v>
      </c>
      <c r="CX85" s="66">
        <v>21.780777730000001</v>
      </c>
      <c r="CY85" s="66">
        <v>20.792326629999998</v>
      </c>
      <c r="CZ85" s="66">
        <v>19.863736230000001</v>
      </c>
      <c r="DA85" s="66">
        <v>24.582000139999998</v>
      </c>
      <c r="DB85" s="66">
        <v>23.744905880000001</v>
      </c>
      <c r="DC85" s="66">
        <v>25.088293870000001</v>
      </c>
      <c r="DD85" s="66">
        <v>20.463857179999998</v>
      </c>
      <c r="DE85" s="66">
        <v>19.43753864</v>
      </c>
      <c r="DF85" s="66">
        <v>19.628089490000001</v>
      </c>
      <c r="DG85" s="66">
        <v>19.574118009999999</v>
      </c>
      <c r="DH85" s="66">
        <v>18.993455410000003</v>
      </c>
      <c r="DI85" s="66">
        <v>18.43522587</v>
      </c>
      <c r="DJ85" s="66">
        <v>19.918133189999999</v>
      </c>
      <c r="DK85" s="66">
        <v>16.921342979999999</v>
      </c>
      <c r="DL85" s="66">
        <v>21.959540669999999</v>
      </c>
      <c r="DM85" s="66">
        <v>21.441352770000002</v>
      </c>
      <c r="DN85" s="66">
        <v>20.59937133</v>
      </c>
      <c r="DO85" s="66">
        <v>18.775177230000001</v>
      </c>
      <c r="DP85" s="66">
        <v>18.52479846</v>
      </c>
      <c r="DQ85" s="66">
        <v>21.477605230000002</v>
      </c>
      <c r="DR85" s="66">
        <v>18.91045708</v>
      </c>
      <c r="DS85" s="66">
        <v>19.4584148</v>
      </c>
      <c r="DT85" s="66">
        <v>20.305467549999999</v>
      </c>
      <c r="DU85" s="66">
        <v>19.68438939</v>
      </c>
      <c r="DV85" s="66">
        <v>17.51833663</v>
      </c>
      <c r="DW85" s="66">
        <v>17.143997169999999</v>
      </c>
      <c r="DX85" s="66">
        <v>16.881156449999999</v>
      </c>
      <c r="DY85" s="66">
        <v>16.08380622</v>
      </c>
      <c r="DZ85" s="66">
        <v>18.641162120000001</v>
      </c>
      <c r="EA85" s="66">
        <v>17.63044773</v>
      </c>
      <c r="EB85" s="66">
        <v>18.045323150000002</v>
      </c>
      <c r="EC85" s="66">
        <v>15.414685429999999</v>
      </c>
      <c r="ED85" s="66">
        <v>15.63184802</v>
      </c>
      <c r="EE85" s="66">
        <v>16.599274059999999</v>
      </c>
      <c r="EF85" s="66">
        <v>17.563074409999999</v>
      </c>
    </row>
    <row r="86" spans="1:136">
      <c r="A86" s="63" t="s">
        <v>257</v>
      </c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</row>
    <row r="87" spans="1:136">
      <c r="A87" s="65" t="s">
        <v>76</v>
      </c>
      <c r="B87" s="66">
        <v>2483.5558837099998</v>
      </c>
      <c r="C87" s="66">
        <v>2844.7985423300001</v>
      </c>
      <c r="D87" s="66">
        <v>2617.3670864900005</v>
      </c>
      <c r="E87" s="66">
        <v>2011.6498133300001</v>
      </c>
      <c r="F87" s="66">
        <v>1928.6023654799999</v>
      </c>
      <c r="G87" s="66">
        <v>1910.0449343199998</v>
      </c>
      <c r="H87" s="66">
        <v>2134.2516110699999</v>
      </c>
      <c r="I87" s="66">
        <v>2086.00488627</v>
      </c>
      <c r="J87" s="66">
        <v>2654.3515716200004</v>
      </c>
      <c r="K87" s="66">
        <v>2688.8264789899995</v>
      </c>
      <c r="L87" s="66">
        <v>3156.6941429000003</v>
      </c>
      <c r="M87" s="66">
        <v>2510.0527106900004</v>
      </c>
      <c r="N87" s="66">
        <v>2200.7398683299998</v>
      </c>
      <c r="O87" s="66">
        <v>2562.88742112</v>
      </c>
      <c r="P87" s="66">
        <v>2553.0491618400001</v>
      </c>
      <c r="Q87" s="66">
        <v>2587.8597994000002</v>
      </c>
      <c r="R87" s="66">
        <v>2824.2525711099997</v>
      </c>
      <c r="S87" s="66">
        <v>2825.2739745899999</v>
      </c>
      <c r="T87" s="66">
        <v>2714.2361433199999</v>
      </c>
      <c r="U87" s="66">
        <v>2255.2137368399999</v>
      </c>
      <c r="V87" s="66">
        <v>2243.5172751</v>
      </c>
      <c r="W87" s="66">
        <v>2386.2950447400003</v>
      </c>
      <c r="X87" s="66">
        <v>2458.8863167299996</v>
      </c>
      <c r="Y87" s="66">
        <v>2294.0866005899998</v>
      </c>
      <c r="Z87" s="66">
        <v>2467.3146173099999</v>
      </c>
      <c r="AA87" s="66">
        <v>2326.7277780200002</v>
      </c>
      <c r="AB87" s="66">
        <v>2500.4669054300002</v>
      </c>
      <c r="AC87" s="66">
        <v>2612.3933928000001</v>
      </c>
      <c r="AD87" s="66">
        <v>2724.86492008</v>
      </c>
      <c r="AE87" s="66">
        <v>2619.1376670499999</v>
      </c>
      <c r="AF87" s="66">
        <v>2996.40540263</v>
      </c>
      <c r="AG87" s="66">
        <v>3009.5480895299997</v>
      </c>
      <c r="AH87" s="66">
        <v>3160.9297334899998</v>
      </c>
      <c r="AI87" s="66">
        <v>2742.4158598100003</v>
      </c>
      <c r="AJ87" s="66">
        <v>3366.7893321700003</v>
      </c>
      <c r="AK87" s="66">
        <v>2940.9065063900002</v>
      </c>
      <c r="AL87" s="66">
        <v>3199.5485605600002</v>
      </c>
      <c r="AM87" s="66">
        <v>2616.6198053200001</v>
      </c>
      <c r="AN87" s="66">
        <v>3091.5626129399998</v>
      </c>
      <c r="AO87" s="66">
        <v>2904.3848335400003</v>
      </c>
      <c r="AP87" s="66">
        <v>3070.7124944299999</v>
      </c>
      <c r="AQ87" s="66">
        <v>2818.4756491100002</v>
      </c>
      <c r="AR87" s="66">
        <v>3171.29907164</v>
      </c>
      <c r="AS87" s="66">
        <v>3010.5516931700004</v>
      </c>
      <c r="AT87" s="66">
        <v>3194.9795771999998</v>
      </c>
      <c r="AU87" s="66">
        <v>3304.65967353</v>
      </c>
      <c r="AV87" s="66">
        <v>3376.0719276499999</v>
      </c>
      <c r="AW87" s="66">
        <v>3143.0210037799998</v>
      </c>
      <c r="AX87" s="66">
        <v>3181.4859689</v>
      </c>
      <c r="AY87" s="66">
        <v>3082.3004762099999</v>
      </c>
      <c r="AZ87" s="66">
        <v>3229.65307097</v>
      </c>
      <c r="BA87" s="66">
        <v>2808.8368097500002</v>
      </c>
      <c r="BB87" s="66">
        <v>3151.8068946600006</v>
      </c>
      <c r="BC87" s="66">
        <v>3334.43602293</v>
      </c>
      <c r="BD87" s="66">
        <v>3046.4209145100003</v>
      </c>
      <c r="BE87" s="66">
        <v>3326.5073209500001</v>
      </c>
      <c r="BF87" s="66">
        <v>3347.4872487500002</v>
      </c>
      <c r="BG87" s="66">
        <v>3249.6158415199998</v>
      </c>
      <c r="BH87" s="66">
        <v>3131.3885508499998</v>
      </c>
      <c r="BI87" s="66">
        <v>3303.2516518100001</v>
      </c>
      <c r="BJ87" s="66">
        <v>3557.8621306600003</v>
      </c>
      <c r="BK87" s="66">
        <v>3214.3479449000001</v>
      </c>
      <c r="BL87" s="66">
        <v>3397.5358544000001</v>
      </c>
      <c r="BM87" s="66">
        <v>3546.7501800999999</v>
      </c>
      <c r="BN87" s="66">
        <v>4031.1758421299996</v>
      </c>
      <c r="BO87" s="66">
        <v>4246.8943559600002</v>
      </c>
      <c r="BP87" s="66">
        <v>4403.6086464700002</v>
      </c>
      <c r="BQ87" s="66">
        <v>4238.8807382799996</v>
      </c>
      <c r="BR87" s="66">
        <v>4690.7873861999997</v>
      </c>
      <c r="BS87" s="66">
        <v>4089.5974651700003</v>
      </c>
      <c r="BT87" s="66">
        <v>4642.5868315600001</v>
      </c>
      <c r="BU87" s="66">
        <v>4558.2412695900002</v>
      </c>
      <c r="BV87" s="66">
        <v>4690.2536506200004</v>
      </c>
      <c r="BW87" s="66">
        <v>4487.81356744</v>
      </c>
      <c r="BX87" s="66">
        <v>4085.0200161600001</v>
      </c>
      <c r="BY87" s="66">
        <v>4079.0834228999997</v>
      </c>
      <c r="BZ87" s="66">
        <v>4457.7118438400003</v>
      </c>
      <c r="CA87" s="66">
        <v>4163.2939292699994</v>
      </c>
      <c r="CB87" s="66">
        <v>4602.2476166899996</v>
      </c>
      <c r="CC87" s="66">
        <v>4049.5753761000001</v>
      </c>
      <c r="CD87" s="66">
        <v>4452.92028278</v>
      </c>
      <c r="CE87" s="66">
        <v>3957.3371580000003</v>
      </c>
      <c r="CF87" s="66">
        <v>4489.8081557400001</v>
      </c>
      <c r="CG87" s="66">
        <v>4411.62082121</v>
      </c>
      <c r="CH87" s="66">
        <v>4422.9042136899998</v>
      </c>
      <c r="CI87" s="66">
        <v>4352.7673769399998</v>
      </c>
      <c r="CJ87" s="66">
        <v>4239.0886713</v>
      </c>
      <c r="CK87" s="66">
        <v>4091.5545255399998</v>
      </c>
      <c r="CL87" s="66">
        <v>3707.81591733</v>
      </c>
      <c r="CM87" s="66">
        <v>4002.49169785</v>
      </c>
      <c r="CN87" s="66">
        <v>4024.8029661999999</v>
      </c>
      <c r="CO87" s="66">
        <v>3834.3461836500001</v>
      </c>
      <c r="CP87" s="66">
        <v>3662.3709376100001</v>
      </c>
      <c r="CQ87" s="66">
        <v>3703.0444735700003</v>
      </c>
      <c r="CR87" s="66">
        <v>4013.1907011800004</v>
      </c>
      <c r="CS87" s="66">
        <v>3916.0094055600002</v>
      </c>
      <c r="CT87" s="66">
        <v>3901.42840832</v>
      </c>
      <c r="CU87" s="66">
        <v>3582.5268165699999</v>
      </c>
      <c r="CV87" s="66">
        <v>4207.00038993</v>
      </c>
      <c r="CW87" s="66">
        <v>4027.3519867099999</v>
      </c>
      <c r="CX87" s="66">
        <v>3871.6402068900002</v>
      </c>
      <c r="CY87" s="66">
        <v>4218.8189298000007</v>
      </c>
      <c r="CZ87" s="66">
        <v>4865.4416486600003</v>
      </c>
      <c r="DA87" s="66">
        <v>3472.0399789000003</v>
      </c>
      <c r="DB87" s="66">
        <v>3601.8605670299994</v>
      </c>
      <c r="DC87" s="66">
        <v>3812.8721299399999</v>
      </c>
      <c r="DD87" s="66">
        <v>4006.4792173999999</v>
      </c>
      <c r="DE87" s="66">
        <v>3574.1438440400002</v>
      </c>
      <c r="DF87" s="66">
        <v>4137.7461625000005</v>
      </c>
      <c r="DG87" s="66">
        <v>3985.08754486</v>
      </c>
      <c r="DH87" s="66">
        <v>4709.9698866199997</v>
      </c>
      <c r="DI87" s="66">
        <v>4537.1993092600005</v>
      </c>
      <c r="DJ87" s="66">
        <v>5272.8143539299999</v>
      </c>
      <c r="DK87" s="66">
        <v>4868.8514610900002</v>
      </c>
      <c r="DL87" s="66">
        <v>4538.9696582999995</v>
      </c>
      <c r="DM87" s="66">
        <v>3985.9271862099999</v>
      </c>
      <c r="DN87" s="66">
        <v>4359.5664356500001</v>
      </c>
      <c r="DO87" s="66">
        <v>4647.0717937600002</v>
      </c>
      <c r="DP87" s="66">
        <v>4459.7513745199994</v>
      </c>
      <c r="DQ87" s="66">
        <v>4101.4945464600005</v>
      </c>
      <c r="DR87" s="66">
        <v>4594.2748867600003</v>
      </c>
      <c r="DS87" s="66">
        <v>4465.2284768999998</v>
      </c>
      <c r="DT87" s="66">
        <v>4596.4239932399996</v>
      </c>
      <c r="DU87" s="66">
        <v>4422.3361847900005</v>
      </c>
      <c r="DV87" s="66">
        <v>4721.0852409700001</v>
      </c>
      <c r="DW87" s="66">
        <v>4210.0988098799999</v>
      </c>
      <c r="DX87" s="66">
        <v>4934.9915071699997</v>
      </c>
      <c r="DY87" s="66">
        <v>4667.9125589499999</v>
      </c>
      <c r="DZ87" s="66">
        <v>4571.0110280500003</v>
      </c>
      <c r="EA87" s="66">
        <v>4432.9175867199992</v>
      </c>
      <c r="EB87" s="66">
        <v>4746.5297950900003</v>
      </c>
      <c r="EC87" s="66">
        <v>4490.7906605399994</v>
      </c>
      <c r="ED87" s="66">
        <v>4793.8327079599994</v>
      </c>
      <c r="EE87" s="66">
        <v>4714.8338879799994</v>
      </c>
      <c r="EF87" s="66">
        <v>4498.4141003000004</v>
      </c>
    </row>
    <row r="88" spans="1:136">
      <c r="A88" s="65" t="s">
        <v>77</v>
      </c>
      <c r="B88" s="66">
        <v>3335.8114675200004</v>
      </c>
      <c r="C88" s="66">
        <v>2690.19829583</v>
      </c>
      <c r="D88" s="66">
        <v>2810.5413326199996</v>
      </c>
      <c r="E88" s="66">
        <v>3090.1936074299997</v>
      </c>
      <c r="F88" s="66">
        <v>2692.5479893500001</v>
      </c>
      <c r="G88" s="66">
        <v>3199.98385822</v>
      </c>
      <c r="H88" s="66">
        <v>2894.16232249</v>
      </c>
      <c r="I88" s="66">
        <v>2660.4185983299999</v>
      </c>
      <c r="J88" s="66">
        <v>2689.9033065299996</v>
      </c>
      <c r="K88" s="66">
        <v>2764.7682351399999</v>
      </c>
      <c r="L88" s="66">
        <v>2400.46363122</v>
      </c>
      <c r="M88" s="66">
        <v>2882.6236856999999</v>
      </c>
      <c r="N88" s="66">
        <v>2248.1382780299996</v>
      </c>
      <c r="O88" s="66">
        <v>2518.1677182200001</v>
      </c>
      <c r="P88" s="66">
        <v>2669.8973421800001</v>
      </c>
      <c r="Q88" s="66">
        <v>3466.4030656800001</v>
      </c>
      <c r="R88" s="66">
        <v>3865.9524810100002</v>
      </c>
      <c r="S88" s="66">
        <v>3612.5484405799998</v>
      </c>
      <c r="T88" s="66">
        <v>3479.0804717999999</v>
      </c>
      <c r="U88" s="66">
        <v>3643.6185431200001</v>
      </c>
      <c r="V88" s="66">
        <v>3130.00068379</v>
      </c>
      <c r="W88" s="66">
        <v>3356.9970663499998</v>
      </c>
      <c r="X88" s="66">
        <v>3249.8598139699998</v>
      </c>
      <c r="Y88" s="66">
        <v>3055.2830175200002</v>
      </c>
      <c r="Z88" s="66">
        <v>3077.4654492900004</v>
      </c>
      <c r="AA88" s="66">
        <v>2686.7550275599997</v>
      </c>
      <c r="AB88" s="66">
        <v>2895.3824115499997</v>
      </c>
      <c r="AC88" s="66">
        <v>2541.3695699200002</v>
      </c>
      <c r="AD88" s="66">
        <v>2409.6267235700002</v>
      </c>
      <c r="AE88" s="66">
        <v>2594.65031701</v>
      </c>
      <c r="AF88" s="66">
        <v>2727.3526746100006</v>
      </c>
      <c r="AG88" s="66">
        <v>2180.7645067600001</v>
      </c>
      <c r="AH88" s="66">
        <v>2143.4509999100001</v>
      </c>
      <c r="AI88" s="66">
        <v>1999.3466655299999</v>
      </c>
      <c r="AJ88" s="66">
        <v>2209.1054944699999</v>
      </c>
      <c r="AK88" s="66">
        <v>2016.2024520999998</v>
      </c>
      <c r="AL88" s="66">
        <v>2027.40580009</v>
      </c>
      <c r="AM88" s="66">
        <v>2138.6380650800002</v>
      </c>
      <c r="AN88" s="66">
        <v>2444.2550049800002</v>
      </c>
      <c r="AO88" s="66">
        <v>2045.7920333700001</v>
      </c>
      <c r="AP88" s="66">
        <v>2198.48592848</v>
      </c>
      <c r="AQ88" s="66">
        <v>1749.53786098</v>
      </c>
      <c r="AR88" s="66">
        <v>1578.46890525</v>
      </c>
      <c r="AS88" s="66">
        <v>1762.1479250800003</v>
      </c>
      <c r="AT88" s="66">
        <v>1781.98773177</v>
      </c>
      <c r="AU88" s="66">
        <v>1758.89448973</v>
      </c>
      <c r="AV88" s="66">
        <v>1869.1473059499999</v>
      </c>
      <c r="AW88" s="66">
        <v>2074.66730259</v>
      </c>
      <c r="AX88" s="66">
        <v>1720.6566398300001</v>
      </c>
      <c r="AY88" s="66">
        <v>1521.25549136</v>
      </c>
      <c r="AZ88" s="66">
        <v>1801.0912957800001</v>
      </c>
      <c r="BA88" s="66">
        <v>1520.4775361299999</v>
      </c>
      <c r="BB88" s="66">
        <v>1403.67463671</v>
      </c>
      <c r="BC88" s="66">
        <v>1146.3684792700001</v>
      </c>
      <c r="BD88" s="66">
        <v>1271.7492588600001</v>
      </c>
      <c r="BE88" s="66">
        <v>1278.67052547</v>
      </c>
      <c r="BF88" s="66">
        <v>1612.73652064</v>
      </c>
      <c r="BG88" s="66">
        <v>1349.13928498</v>
      </c>
      <c r="BH88" s="66">
        <v>1366.11123604</v>
      </c>
      <c r="BI88" s="66">
        <v>1253.11730992</v>
      </c>
      <c r="BJ88" s="66">
        <v>1366.8870829499999</v>
      </c>
      <c r="BK88" s="66">
        <v>1482.18804307</v>
      </c>
      <c r="BL88" s="66">
        <v>1522.9465162700003</v>
      </c>
      <c r="BM88" s="66">
        <v>1269.79319104</v>
      </c>
      <c r="BN88" s="66">
        <v>1302.0527800200002</v>
      </c>
      <c r="BO88" s="66">
        <v>1239.0299531400001</v>
      </c>
      <c r="BP88" s="66">
        <v>1128.5845070100002</v>
      </c>
      <c r="BQ88" s="66">
        <v>1022.78419883</v>
      </c>
      <c r="BR88" s="66">
        <v>1161.49392405</v>
      </c>
      <c r="BS88" s="66">
        <v>1116.19866505</v>
      </c>
      <c r="BT88" s="66">
        <v>1095.82197204</v>
      </c>
      <c r="BU88" s="66">
        <v>1059.9093389399998</v>
      </c>
      <c r="BV88" s="66">
        <v>1002.6843841599999</v>
      </c>
      <c r="BW88" s="66">
        <v>1021.49619231</v>
      </c>
      <c r="BX88" s="66">
        <v>1098.5294104299999</v>
      </c>
      <c r="BY88" s="66">
        <v>1360.4540753099998</v>
      </c>
      <c r="BZ88" s="66">
        <v>1206.98743229</v>
      </c>
      <c r="CA88" s="66">
        <v>1080.4043823500001</v>
      </c>
      <c r="CB88" s="66">
        <v>1186.12057299</v>
      </c>
      <c r="CC88" s="66">
        <v>1315.9882522300002</v>
      </c>
      <c r="CD88" s="66">
        <v>1229.97740219</v>
      </c>
      <c r="CE88" s="66">
        <v>1075.51459516</v>
      </c>
      <c r="CF88" s="66">
        <v>1095.1823530300001</v>
      </c>
      <c r="CG88" s="66">
        <v>924.71350656999994</v>
      </c>
      <c r="CH88" s="66">
        <v>946.21440584000004</v>
      </c>
      <c r="CI88" s="66">
        <v>1081.7595606500001</v>
      </c>
      <c r="CJ88" s="66">
        <v>1018.46983211</v>
      </c>
      <c r="CK88" s="66">
        <v>958.75402040000006</v>
      </c>
      <c r="CL88" s="66">
        <v>1121.97392481</v>
      </c>
      <c r="CM88" s="66">
        <v>1235.72221653</v>
      </c>
      <c r="CN88" s="66">
        <v>1219.8076812500001</v>
      </c>
      <c r="CO88" s="66">
        <v>1117.3392194800001</v>
      </c>
      <c r="CP88" s="66">
        <v>1105.8828814399999</v>
      </c>
      <c r="CQ88" s="66">
        <v>1011.2524160899999</v>
      </c>
      <c r="CR88" s="66">
        <v>1029.31574198</v>
      </c>
      <c r="CS88" s="66">
        <v>1164.9099317599998</v>
      </c>
      <c r="CT88" s="66">
        <v>1097.0404956000002</v>
      </c>
      <c r="CU88" s="66">
        <v>1002.29970164</v>
      </c>
      <c r="CV88" s="66">
        <v>1080.5910211999999</v>
      </c>
      <c r="CW88" s="66">
        <v>1037.6303855599999</v>
      </c>
      <c r="CX88" s="66">
        <v>1036.70361927</v>
      </c>
      <c r="CY88" s="66">
        <v>901.64767859000006</v>
      </c>
      <c r="CZ88" s="66">
        <v>1079.6379715600001</v>
      </c>
      <c r="DA88" s="66">
        <v>1168.78632036</v>
      </c>
      <c r="DB88" s="66">
        <v>1013.90117126</v>
      </c>
      <c r="DC88" s="66">
        <v>1087.7945660400001</v>
      </c>
      <c r="DD88" s="66">
        <v>1153.6637437200002</v>
      </c>
      <c r="DE88" s="66">
        <v>1125.72585514</v>
      </c>
      <c r="DF88" s="66">
        <v>1151.9125911000001</v>
      </c>
      <c r="DG88" s="66">
        <v>1231.2800104</v>
      </c>
      <c r="DH88" s="66">
        <v>1291.5360233000001</v>
      </c>
      <c r="DI88" s="66">
        <v>1241.6498944999998</v>
      </c>
      <c r="DJ88" s="66">
        <v>1299.5242549</v>
      </c>
      <c r="DK88" s="66">
        <v>1210.1048065</v>
      </c>
      <c r="DL88" s="66">
        <v>1256.2399248999998</v>
      </c>
      <c r="DM88" s="66">
        <v>1334.2677432999999</v>
      </c>
      <c r="DN88" s="66">
        <v>1231.1225458000001</v>
      </c>
      <c r="DO88" s="66">
        <v>1265.8417615000001</v>
      </c>
      <c r="DP88" s="66">
        <v>1176.4599419000001</v>
      </c>
      <c r="DQ88" s="66">
        <v>1297.8918205</v>
      </c>
      <c r="DR88" s="66">
        <v>1139.2360924000002</v>
      </c>
      <c r="DS88" s="66">
        <v>1151.2354866999999</v>
      </c>
      <c r="DT88" s="66">
        <v>1271.1637812000001</v>
      </c>
      <c r="DU88" s="66">
        <v>1197.4310524</v>
      </c>
      <c r="DV88" s="66">
        <v>1233.3769526999999</v>
      </c>
      <c r="DW88" s="66">
        <v>1234.9851319000002</v>
      </c>
      <c r="DX88" s="66">
        <v>1026.3891252000001</v>
      </c>
      <c r="DY88" s="66">
        <v>1020.3565637</v>
      </c>
      <c r="DZ88" s="66">
        <v>1098.4222299</v>
      </c>
      <c r="EA88" s="66">
        <v>1184.3344651</v>
      </c>
      <c r="EB88" s="66">
        <v>1203.3803760999999</v>
      </c>
      <c r="EC88" s="66">
        <v>1171.4515650000001</v>
      </c>
      <c r="ED88" s="66">
        <v>1061.2429245000001</v>
      </c>
      <c r="EE88" s="66">
        <v>1020.5481613000001</v>
      </c>
      <c r="EF88" s="66">
        <v>1023.7020969</v>
      </c>
    </row>
    <row r="89" spans="1:136">
      <c r="A89" s="65" t="s">
        <v>78</v>
      </c>
      <c r="B89" s="66">
        <v>8438.1819474500007</v>
      </c>
      <c r="C89" s="66">
        <v>8131.7430431399989</v>
      </c>
      <c r="D89" s="66">
        <v>7764.29342335</v>
      </c>
      <c r="E89" s="66">
        <v>8027.0049520899993</v>
      </c>
      <c r="F89" s="66">
        <v>8049.15391525</v>
      </c>
      <c r="G89" s="66">
        <v>8298.5840275800001</v>
      </c>
      <c r="H89" s="66">
        <v>8374.1570903100019</v>
      </c>
      <c r="I89" s="66">
        <v>8252.6819725900004</v>
      </c>
      <c r="J89" s="66">
        <v>8060.42451661</v>
      </c>
      <c r="K89" s="66">
        <v>8062.8622590800005</v>
      </c>
      <c r="L89" s="66">
        <v>7697.003415879999</v>
      </c>
      <c r="M89" s="66">
        <v>7517.2788020700009</v>
      </c>
      <c r="N89" s="66">
        <v>8287.011722539999</v>
      </c>
      <c r="O89" s="66">
        <v>8564.3970973899995</v>
      </c>
      <c r="P89" s="66">
        <v>8131.8059200799999</v>
      </c>
      <c r="Q89" s="66">
        <v>8405.7274035200007</v>
      </c>
      <c r="R89" s="66">
        <v>7998.8890125400003</v>
      </c>
      <c r="S89" s="66">
        <v>8131.8445247600002</v>
      </c>
      <c r="T89" s="66">
        <v>7950.1677717700004</v>
      </c>
      <c r="U89" s="66">
        <v>8304.3769311300002</v>
      </c>
      <c r="V89" s="66">
        <v>8643.2165276100004</v>
      </c>
      <c r="W89" s="66">
        <v>8709.5858077500015</v>
      </c>
      <c r="X89" s="66">
        <v>8863.0416274099989</v>
      </c>
      <c r="Y89" s="66">
        <v>8880.5874435999995</v>
      </c>
      <c r="Z89" s="66">
        <v>9360.4443888500009</v>
      </c>
      <c r="AA89" s="66">
        <v>8767.9161024099994</v>
      </c>
      <c r="AB89" s="66">
        <v>8508.8331565200006</v>
      </c>
      <c r="AC89" s="66">
        <v>8653.44391817</v>
      </c>
      <c r="AD89" s="66">
        <v>9416.3258253399999</v>
      </c>
      <c r="AE89" s="66">
        <v>9956.951994340001</v>
      </c>
      <c r="AF89" s="66">
        <v>9460.1623365399992</v>
      </c>
      <c r="AG89" s="66">
        <v>8768.6471187499992</v>
      </c>
      <c r="AH89" s="66">
        <v>9012.0356591899999</v>
      </c>
      <c r="AI89" s="66">
        <v>9121.2600425100009</v>
      </c>
      <c r="AJ89" s="66">
        <v>8477.9846587299999</v>
      </c>
      <c r="AK89" s="66">
        <v>9370.1237885999981</v>
      </c>
      <c r="AL89" s="66">
        <v>10103.293651759999</v>
      </c>
      <c r="AM89" s="66">
        <v>10276.160519659999</v>
      </c>
      <c r="AN89" s="66">
        <v>9254.3564368700008</v>
      </c>
      <c r="AO89" s="66">
        <v>10290.00235105</v>
      </c>
      <c r="AP89" s="66">
        <v>11040.93614584</v>
      </c>
      <c r="AQ89" s="66">
        <v>10301.024386529998</v>
      </c>
      <c r="AR89" s="66">
        <v>10316.69763603</v>
      </c>
      <c r="AS89" s="66">
        <v>10175.61118516</v>
      </c>
      <c r="AT89" s="66">
        <v>10475.36652401</v>
      </c>
      <c r="AU89" s="66">
        <v>10398.96136947</v>
      </c>
      <c r="AV89" s="66">
        <v>9899.3309313600002</v>
      </c>
      <c r="AW89" s="66">
        <v>10433.872582060001</v>
      </c>
      <c r="AX89" s="66">
        <v>10565.690647110001</v>
      </c>
      <c r="AY89" s="66">
        <v>10404.844936529998</v>
      </c>
      <c r="AZ89" s="66">
        <v>10188.083833620001</v>
      </c>
      <c r="BA89" s="66">
        <v>9955.8867970700012</v>
      </c>
      <c r="BB89" s="66">
        <v>10307.920911090001</v>
      </c>
      <c r="BC89" s="66">
        <v>10765.09892593</v>
      </c>
      <c r="BD89" s="66">
        <v>10170.904703639999</v>
      </c>
      <c r="BE89" s="66">
        <v>10869.986555110001</v>
      </c>
      <c r="BF89" s="66">
        <v>10545.63460073</v>
      </c>
      <c r="BG89" s="66">
        <v>11041.784588800001</v>
      </c>
      <c r="BH89" s="66">
        <v>10743.991545879999</v>
      </c>
      <c r="BI89" s="66">
        <v>11578.081274919999</v>
      </c>
      <c r="BJ89" s="66">
        <v>11292.72157243</v>
      </c>
      <c r="BK89" s="66">
        <v>11442.886182910001</v>
      </c>
      <c r="BL89" s="66">
        <v>11560.91626245</v>
      </c>
      <c r="BM89" s="66">
        <v>11599.408270169999</v>
      </c>
      <c r="BN89" s="66">
        <v>11356.289818219999</v>
      </c>
      <c r="BO89" s="66">
        <v>11302.953935760001</v>
      </c>
      <c r="BP89" s="66">
        <v>11373.102790749999</v>
      </c>
      <c r="BQ89" s="66">
        <v>11230.347354089999</v>
      </c>
      <c r="BR89" s="66">
        <v>11191.78068023</v>
      </c>
      <c r="BS89" s="66">
        <v>11447.05602068</v>
      </c>
      <c r="BT89" s="66">
        <v>11507.851426540001</v>
      </c>
      <c r="BU89" s="66">
        <v>11739.95868048</v>
      </c>
      <c r="BV89" s="66">
        <v>11973.25787308</v>
      </c>
      <c r="BW89" s="66">
        <v>11171.77962467</v>
      </c>
      <c r="BX89" s="66">
        <v>11045.530882610001</v>
      </c>
      <c r="BY89" s="66">
        <v>11365.090519970001</v>
      </c>
      <c r="BZ89" s="66">
        <v>11344.358259609999</v>
      </c>
      <c r="CA89" s="66">
        <v>11339.48066465</v>
      </c>
      <c r="CB89" s="66">
        <v>10961.671610809999</v>
      </c>
      <c r="CC89" s="66">
        <v>11380.831719740001</v>
      </c>
      <c r="CD89" s="66">
        <v>10961.57011235</v>
      </c>
      <c r="CE89" s="66">
        <v>11441.693409330001</v>
      </c>
      <c r="CF89" s="66">
        <v>10942.726937060001</v>
      </c>
      <c r="CG89" s="66">
        <v>11790.190223359999</v>
      </c>
      <c r="CH89" s="66">
        <v>11440.61789797</v>
      </c>
      <c r="CI89" s="66">
        <v>11648.140996979999</v>
      </c>
      <c r="CJ89" s="66">
        <v>11470.69794091</v>
      </c>
      <c r="CK89" s="66">
        <v>11940.17762472</v>
      </c>
      <c r="CL89" s="66">
        <v>11372.54659898</v>
      </c>
      <c r="CM89" s="66">
        <v>10977.274291619999</v>
      </c>
      <c r="CN89" s="66">
        <v>10887.92204558</v>
      </c>
      <c r="CO89" s="66">
        <v>10691.892729560001</v>
      </c>
      <c r="CP89" s="66">
        <v>10739.39468944</v>
      </c>
      <c r="CQ89" s="66">
        <v>10982.016764960001</v>
      </c>
      <c r="CR89" s="66">
        <v>11283.586168539998</v>
      </c>
      <c r="CS89" s="66">
        <v>11611.13357541</v>
      </c>
      <c r="CT89" s="66">
        <v>10886.27426133</v>
      </c>
      <c r="CU89" s="66">
        <v>10574.215413530001</v>
      </c>
      <c r="CV89" s="66">
        <v>10341.784938000001</v>
      </c>
      <c r="CW89" s="66">
        <v>10503.04849992</v>
      </c>
      <c r="CX89" s="66">
        <v>10263.56820996</v>
      </c>
      <c r="CY89" s="66">
        <v>9939.7787834799983</v>
      </c>
      <c r="CZ89" s="66">
        <v>10577.913299989999</v>
      </c>
      <c r="DA89" s="66">
        <v>10893.22118583</v>
      </c>
      <c r="DB89" s="66">
        <v>10379.874806330001</v>
      </c>
      <c r="DC89" s="66">
        <v>10161.148836300001</v>
      </c>
      <c r="DD89" s="66">
        <v>10107.37012912</v>
      </c>
      <c r="DE89" s="66">
        <v>10011.5282217</v>
      </c>
      <c r="DF89" s="66">
        <v>10738.885508400001</v>
      </c>
      <c r="DG89" s="66">
        <v>11044.88081735</v>
      </c>
      <c r="DH89" s="66">
        <v>10727.261702010001</v>
      </c>
      <c r="DI89" s="66">
        <v>11412.34325046</v>
      </c>
      <c r="DJ89" s="66">
        <v>11253.35027888</v>
      </c>
      <c r="DK89" s="66">
        <v>11999.022236429999</v>
      </c>
      <c r="DL89" s="66">
        <v>11699.578045460001</v>
      </c>
      <c r="DM89" s="66">
        <v>11587.27050176</v>
      </c>
      <c r="DN89" s="66">
        <v>11173.392220240001</v>
      </c>
      <c r="DO89" s="66">
        <v>10278.338108760001</v>
      </c>
      <c r="DP89" s="66">
        <v>10943.38791689</v>
      </c>
      <c r="DQ89" s="66">
        <v>11418.699819969999</v>
      </c>
      <c r="DR89" s="66">
        <v>11090.238145339999</v>
      </c>
      <c r="DS89" s="66">
        <v>10788.00648993</v>
      </c>
      <c r="DT89" s="66">
        <v>10575.293497319999</v>
      </c>
      <c r="DU89" s="66">
        <v>10468.858869599999</v>
      </c>
      <c r="DV89" s="66">
        <v>10221.333741189999</v>
      </c>
      <c r="DW89" s="66">
        <v>10131.278943960002</v>
      </c>
      <c r="DX89" s="66">
        <v>9671.51135755</v>
      </c>
      <c r="DY89" s="66">
        <v>9841.0426390299981</v>
      </c>
      <c r="DZ89" s="66">
        <v>9599.3303409599994</v>
      </c>
      <c r="EA89" s="66">
        <v>9742.9707602099988</v>
      </c>
      <c r="EB89" s="66">
        <v>9403.1231084500014</v>
      </c>
      <c r="EC89" s="66">
        <v>9500.7924154400007</v>
      </c>
      <c r="ED89" s="66">
        <v>9293.5350799799999</v>
      </c>
      <c r="EE89" s="66">
        <v>9675.8213305199988</v>
      </c>
      <c r="EF89" s="66">
        <v>9635.0585008100006</v>
      </c>
    </row>
    <row r="90" spans="1:136">
      <c r="A90" s="65" t="s">
        <v>79</v>
      </c>
      <c r="B90" s="66">
        <v>1634.41203096</v>
      </c>
      <c r="C90" s="66">
        <v>1641.3419306100002</v>
      </c>
      <c r="D90" s="66">
        <v>1318.34872064</v>
      </c>
      <c r="E90" s="66">
        <v>1423.0143899899999</v>
      </c>
      <c r="F90" s="66">
        <v>1401.0320558300002</v>
      </c>
      <c r="G90" s="66">
        <v>1758.2566070299999</v>
      </c>
      <c r="H90" s="66">
        <v>1266.32100775</v>
      </c>
      <c r="I90" s="66">
        <v>1372.3488265499998</v>
      </c>
      <c r="J90" s="66">
        <v>1357.04081157</v>
      </c>
      <c r="K90" s="66">
        <v>1550.7703034000001</v>
      </c>
      <c r="L90" s="66">
        <v>1645.2972437000001</v>
      </c>
      <c r="M90" s="66">
        <v>1736.3019489000001</v>
      </c>
      <c r="N90" s="66">
        <v>1439.82216627</v>
      </c>
      <c r="O90" s="66">
        <v>1710.21344419</v>
      </c>
      <c r="P90" s="66">
        <v>1474.97339031</v>
      </c>
      <c r="Q90" s="66">
        <v>1407.5612858100001</v>
      </c>
      <c r="R90" s="66">
        <v>1750.0721017799999</v>
      </c>
      <c r="S90" s="66">
        <v>1607.93499636</v>
      </c>
      <c r="T90" s="66">
        <v>1524.5466477800001</v>
      </c>
      <c r="U90" s="66">
        <v>1552.95681427</v>
      </c>
      <c r="V90" s="66">
        <v>1309.31604638</v>
      </c>
      <c r="W90" s="66">
        <v>1326.4590980599999</v>
      </c>
      <c r="X90" s="66">
        <v>1440.6759426200001</v>
      </c>
      <c r="Y90" s="66">
        <v>1463.3154300299998</v>
      </c>
      <c r="Z90" s="66">
        <v>1670.89505906</v>
      </c>
      <c r="AA90" s="66">
        <v>1688.9075869100002</v>
      </c>
      <c r="AB90" s="66">
        <v>1517.3860370999998</v>
      </c>
      <c r="AC90" s="66">
        <v>1423.7045700799999</v>
      </c>
      <c r="AD90" s="66">
        <v>1612.7497653400001</v>
      </c>
      <c r="AE90" s="66">
        <v>1618.62006954</v>
      </c>
      <c r="AF90" s="66">
        <v>1411.13281585</v>
      </c>
      <c r="AG90" s="66">
        <v>1411.31991148</v>
      </c>
      <c r="AH90" s="66">
        <v>1131.8438768599999</v>
      </c>
      <c r="AI90" s="66">
        <v>1169.7609841600001</v>
      </c>
      <c r="AJ90" s="66">
        <v>1241.44196491</v>
      </c>
      <c r="AK90" s="66">
        <v>1371.10624153</v>
      </c>
      <c r="AL90" s="66">
        <v>1489.4576894700001</v>
      </c>
      <c r="AM90" s="66">
        <v>1562.59863984</v>
      </c>
      <c r="AN90" s="66">
        <v>1399.67922458</v>
      </c>
      <c r="AO90" s="66">
        <v>1051.56134051</v>
      </c>
      <c r="AP90" s="66">
        <v>1112.37020525</v>
      </c>
      <c r="AQ90" s="66">
        <v>1215.7325844100001</v>
      </c>
      <c r="AR90" s="66">
        <v>1190.1157909800002</v>
      </c>
      <c r="AS90" s="66">
        <v>1128.58254349</v>
      </c>
      <c r="AT90" s="66">
        <v>1159.4599221599999</v>
      </c>
      <c r="AU90" s="66">
        <v>1167.87771503</v>
      </c>
      <c r="AV90" s="66">
        <v>1064.1511948999998</v>
      </c>
      <c r="AW90" s="66">
        <v>1153.5770330799999</v>
      </c>
      <c r="AX90" s="66">
        <v>1368.1301165899999</v>
      </c>
      <c r="AY90" s="66">
        <v>1002.8045975299999</v>
      </c>
      <c r="AZ90" s="66">
        <v>1137.09291194</v>
      </c>
      <c r="BA90" s="66">
        <v>1172.2223753600001</v>
      </c>
      <c r="BB90" s="66">
        <v>1077.48546504</v>
      </c>
      <c r="BC90" s="66">
        <v>1129.7387960499998</v>
      </c>
      <c r="BD90" s="66">
        <v>988.14997223</v>
      </c>
      <c r="BE90" s="66">
        <v>1014.7466656399999</v>
      </c>
      <c r="BF90" s="66">
        <v>973.73065727000005</v>
      </c>
      <c r="BG90" s="66">
        <v>984.65547812</v>
      </c>
      <c r="BH90" s="66">
        <v>926.16927964999991</v>
      </c>
      <c r="BI90" s="66">
        <v>1135.2899611599998</v>
      </c>
      <c r="BJ90" s="66">
        <v>1128.78552386</v>
      </c>
      <c r="BK90" s="66">
        <v>1085.4753610299999</v>
      </c>
      <c r="BL90" s="66">
        <v>1153.9560098500001</v>
      </c>
      <c r="BM90" s="66">
        <v>962.30477917999997</v>
      </c>
      <c r="BN90" s="66">
        <v>1097.05984162</v>
      </c>
      <c r="BO90" s="66">
        <v>939.38990517000002</v>
      </c>
      <c r="BP90" s="66">
        <v>939.50743364000004</v>
      </c>
      <c r="BQ90" s="66">
        <v>943.6307188400001</v>
      </c>
      <c r="BR90" s="66">
        <v>915.0853952199999</v>
      </c>
      <c r="BS90" s="66">
        <v>717.25536189000002</v>
      </c>
      <c r="BT90" s="66">
        <v>942.00859027000001</v>
      </c>
      <c r="BU90" s="66">
        <v>1029.25657258</v>
      </c>
      <c r="BV90" s="66">
        <v>996.14938190999999</v>
      </c>
      <c r="BW90" s="66">
        <v>856.47682372999998</v>
      </c>
      <c r="BX90" s="66">
        <v>839.60770414000001</v>
      </c>
      <c r="BY90" s="66">
        <v>1091.6699908600001</v>
      </c>
      <c r="BZ90" s="66">
        <v>1007.03471791</v>
      </c>
      <c r="CA90" s="66">
        <v>907.11573017000001</v>
      </c>
      <c r="CB90" s="66">
        <v>863.42930326999999</v>
      </c>
      <c r="CC90" s="66">
        <v>924.35623520000001</v>
      </c>
      <c r="CD90" s="66">
        <v>1078.1936953499999</v>
      </c>
      <c r="CE90" s="66">
        <v>869.61740641999995</v>
      </c>
      <c r="CF90" s="66">
        <v>918.65773626999999</v>
      </c>
      <c r="CG90" s="66">
        <v>877.12418085000002</v>
      </c>
      <c r="CH90" s="66">
        <v>1045.60276112</v>
      </c>
      <c r="CI90" s="66">
        <v>833.58055802000001</v>
      </c>
      <c r="CJ90" s="66">
        <v>869.82767727999999</v>
      </c>
      <c r="CK90" s="66">
        <v>857.71520200000009</v>
      </c>
      <c r="CL90" s="66">
        <v>1033.0458536900001</v>
      </c>
      <c r="CM90" s="66">
        <v>1135.8471631799998</v>
      </c>
      <c r="CN90" s="66">
        <v>1226.45333203</v>
      </c>
      <c r="CO90" s="66">
        <v>1195.4913717300001</v>
      </c>
      <c r="CP90" s="66">
        <v>1254.0926150400001</v>
      </c>
      <c r="CQ90" s="66">
        <v>1222.98013369</v>
      </c>
      <c r="CR90" s="66">
        <v>1224.9056526999998</v>
      </c>
      <c r="CS90" s="66">
        <v>1365.2460091799999</v>
      </c>
      <c r="CT90" s="66">
        <v>1144.6384128100001</v>
      </c>
      <c r="CU90" s="66">
        <v>1239.43889964</v>
      </c>
      <c r="CV90" s="66">
        <v>1124.7355071699999</v>
      </c>
      <c r="CW90" s="66">
        <v>1324.0760170599999</v>
      </c>
      <c r="CX90" s="66">
        <v>1293.25994468</v>
      </c>
      <c r="CY90" s="66">
        <v>1167.2665700799998</v>
      </c>
      <c r="CZ90" s="66">
        <v>1079.4898046600001</v>
      </c>
      <c r="DA90" s="66">
        <v>1367.4263145900002</v>
      </c>
      <c r="DB90" s="66">
        <v>1380.16255262</v>
      </c>
      <c r="DC90" s="66">
        <v>1298.3019802199999</v>
      </c>
      <c r="DD90" s="66">
        <v>1256.6519861500001</v>
      </c>
      <c r="DE90" s="66">
        <v>1304.9431517099999</v>
      </c>
      <c r="DF90" s="66">
        <v>1243.4778794999997</v>
      </c>
      <c r="DG90" s="66">
        <v>1194.5044214500001</v>
      </c>
      <c r="DH90" s="66">
        <v>1248.29706893</v>
      </c>
      <c r="DI90" s="66">
        <v>1182.6306839600002</v>
      </c>
      <c r="DJ90" s="66">
        <v>1213.8724165900001</v>
      </c>
      <c r="DK90" s="66">
        <v>1153.52622784</v>
      </c>
      <c r="DL90" s="66">
        <v>1196.83903616</v>
      </c>
      <c r="DM90" s="66">
        <v>1341.5694538799999</v>
      </c>
      <c r="DN90" s="66">
        <v>1360.2536267100002</v>
      </c>
      <c r="DO90" s="66">
        <v>1203.46181452</v>
      </c>
      <c r="DP90" s="66">
        <v>1171.8220785799999</v>
      </c>
      <c r="DQ90" s="66">
        <v>1197.20564921</v>
      </c>
      <c r="DR90" s="66">
        <v>1229.9419581099999</v>
      </c>
      <c r="DS90" s="66">
        <v>1258.2342671000001</v>
      </c>
      <c r="DT90" s="66">
        <v>1233.9935353199999</v>
      </c>
      <c r="DU90" s="66">
        <v>1036.42756132</v>
      </c>
      <c r="DV90" s="66">
        <v>1076.29833469</v>
      </c>
      <c r="DW90" s="66">
        <v>1041.68960924</v>
      </c>
      <c r="DX90" s="66">
        <v>1192.4233667999999</v>
      </c>
      <c r="DY90" s="66">
        <v>1284.1818786199999</v>
      </c>
      <c r="DZ90" s="66">
        <v>1338.2829940199999</v>
      </c>
      <c r="EA90" s="66">
        <v>1433.1981127500001</v>
      </c>
      <c r="EB90" s="66">
        <v>1308.13654352</v>
      </c>
      <c r="EC90" s="66">
        <v>1251.4061810199998</v>
      </c>
      <c r="ED90" s="66">
        <v>1264.1371203200001</v>
      </c>
      <c r="EE90" s="66">
        <v>1194.3034062600002</v>
      </c>
      <c r="EF90" s="66">
        <v>1214.59841091</v>
      </c>
    </row>
    <row r="91" spans="1:136">
      <c r="A91" s="65" t="s">
        <v>80</v>
      </c>
      <c r="B91" s="66">
        <v>9230.4411823500013</v>
      </c>
      <c r="C91" s="66">
        <v>9935.1670729400012</v>
      </c>
      <c r="D91" s="66">
        <v>10231.955851460001</v>
      </c>
      <c r="E91" s="66">
        <v>10025.717702590002</v>
      </c>
      <c r="F91" s="66">
        <v>10094.305316190001</v>
      </c>
      <c r="G91" s="66">
        <v>9815.7687506599996</v>
      </c>
      <c r="H91" s="66">
        <v>9633.5542055099995</v>
      </c>
      <c r="I91" s="66">
        <v>8810.2351001599982</v>
      </c>
      <c r="J91" s="66">
        <v>9521.3433882200006</v>
      </c>
      <c r="K91" s="66">
        <v>9769.5897167900002</v>
      </c>
      <c r="L91" s="66">
        <v>9039.4977204499992</v>
      </c>
      <c r="M91" s="66">
        <v>8919.2764062499991</v>
      </c>
      <c r="N91" s="66">
        <v>9110.19376027</v>
      </c>
      <c r="O91" s="66">
        <v>8401.55188318</v>
      </c>
      <c r="P91" s="66">
        <v>8825.2887140799994</v>
      </c>
      <c r="Q91" s="66">
        <v>8669.0221647100007</v>
      </c>
      <c r="R91" s="66">
        <v>9765.7404068399992</v>
      </c>
      <c r="S91" s="66">
        <v>9462.5791291799997</v>
      </c>
      <c r="T91" s="66">
        <v>9701.4129285099989</v>
      </c>
      <c r="U91" s="66">
        <v>8769.4718429500008</v>
      </c>
      <c r="V91" s="66">
        <v>9421.1412969699995</v>
      </c>
      <c r="W91" s="66">
        <v>9071.8147350600011</v>
      </c>
      <c r="X91" s="66">
        <v>9001.2449532400005</v>
      </c>
      <c r="Y91" s="66">
        <v>8825.9918577900007</v>
      </c>
      <c r="Z91" s="66">
        <v>8724.2769254100003</v>
      </c>
      <c r="AA91" s="66">
        <v>9162.1099290399998</v>
      </c>
      <c r="AB91" s="66">
        <v>8960.8450518200007</v>
      </c>
      <c r="AC91" s="66">
        <v>9468.1753203900007</v>
      </c>
      <c r="AD91" s="66">
        <v>9489.1709595600005</v>
      </c>
      <c r="AE91" s="66">
        <v>9128.3933220299987</v>
      </c>
      <c r="AF91" s="66">
        <v>9318.8187974600005</v>
      </c>
      <c r="AG91" s="66">
        <v>9090.70853111</v>
      </c>
      <c r="AH91" s="66">
        <v>10030.352293659998</v>
      </c>
      <c r="AI91" s="66">
        <v>9328.9796323600003</v>
      </c>
      <c r="AJ91" s="66">
        <v>9580.5986070299987</v>
      </c>
      <c r="AK91" s="66">
        <v>9203.2738024700011</v>
      </c>
      <c r="AL91" s="66">
        <v>8947.897695650001</v>
      </c>
      <c r="AM91" s="66">
        <v>9452.5745832100001</v>
      </c>
      <c r="AN91" s="66">
        <v>9292.2115962600001</v>
      </c>
      <c r="AO91" s="66">
        <v>9305.0481620200007</v>
      </c>
      <c r="AP91" s="66">
        <v>9156.2946012800003</v>
      </c>
      <c r="AQ91" s="66">
        <v>9009.9325554799998</v>
      </c>
      <c r="AR91" s="66">
        <v>9215.3150236799993</v>
      </c>
      <c r="AS91" s="66">
        <v>9040.6159172600001</v>
      </c>
      <c r="AT91" s="66">
        <v>9284.0603605700016</v>
      </c>
      <c r="AU91" s="66">
        <v>9337.9013766200005</v>
      </c>
      <c r="AV91" s="66">
        <v>9135.4548371000001</v>
      </c>
      <c r="AW91" s="66">
        <v>8306.8162921900002</v>
      </c>
      <c r="AX91" s="66">
        <v>8709.5286721600005</v>
      </c>
      <c r="AY91" s="66">
        <v>8836.9911344900011</v>
      </c>
      <c r="AZ91" s="66">
        <v>8503.1157982299992</v>
      </c>
      <c r="BA91" s="66">
        <v>8442.249536270001</v>
      </c>
      <c r="BB91" s="66">
        <v>8168.2611144900002</v>
      </c>
      <c r="BC91" s="66">
        <v>7966.4491519399999</v>
      </c>
      <c r="BD91" s="66">
        <v>7463.2163918899996</v>
      </c>
      <c r="BE91" s="66">
        <v>7340.44640798</v>
      </c>
      <c r="BF91" s="66">
        <v>7340.3912400699992</v>
      </c>
      <c r="BG91" s="66">
        <v>7206.6422516000002</v>
      </c>
      <c r="BH91" s="66">
        <v>7702.9048092199992</v>
      </c>
      <c r="BI91" s="66">
        <v>7217.3034346799996</v>
      </c>
      <c r="BJ91" s="66">
        <v>7354.3265724399998</v>
      </c>
      <c r="BK91" s="66">
        <v>8019.1730150399999</v>
      </c>
      <c r="BL91" s="66">
        <v>7640.2333412500002</v>
      </c>
      <c r="BM91" s="66">
        <v>7107.7692042799999</v>
      </c>
      <c r="BN91" s="66">
        <v>7103.0915176099998</v>
      </c>
      <c r="BO91" s="66">
        <v>7085.4731161300006</v>
      </c>
      <c r="BP91" s="66">
        <v>7415.12593904</v>
      </c>
      <c r="BQ91" s="66">
        <v>6645.02748582</v>
      </c>
      <c r="BR91" s="66">
        <v>6729.9061666100006</v>
      </c>
      <c r="BS91" s="66">
        <v>6607.8631271799995</v>
      </c>
      <c r="BT91" s="66">
        <v>7245.3974748699993</v>
      </c>
      <c r="BU91" s="66">
        <v>7722.1701621299999</v>
      </c>
      <c r="BV91" s="66">
        <v>7438.3904422399992</v>
      </c>
      <c r="BW91" s="66">
        <v>7612.0274344099998</v>
      </c>
      <c r="BX91" s="66">
        <v>7610.0315359899996</v>
      </c>
      <c r="BY91" s="66">
        <v>7251.8146718899998</v>
      </c>
      <c r="BZ91" s="66">
        <v>6959.0292570700003</v>
      </c>
      <c r="CA91" s="66">
        <v>6504.93460916</v>
      </c>
      <c r="CB91" s="66">
        <v>6792.0071540399995</v>
      </c>
      <c r="CC91" s="66">
        <v>6851.5621305400009</v>
      </c>
      <c r="CD91" s="66">
        <v>6165.7159256099994</v>
      </c>
      <c r="CE91" s="66">
        <v>6504.5971998000005</v>
      </c>
      <c r="CF91" s="66">
        <v>6663.7383343200008</v>
      </c>
      <c r="CG91" s="66">
        <v>6155.8894562099995</v>
      </c>
      <c r="CH91" s="66">
        <v>6167.9643365099992</v>
      </c>
      <c r="CI91" s="66">
        <v>6280.1079479400005</v>
      </c>
      <c r="CJ91" s="66">
        <v>6283.8553763400005</v>
      </c>
      <c r="CK91" s="66">
        <v>6675.2139336899991</v>
      </c>
      <c r="CL91" s="66">
        <v>6179.7270205199993</v>
      </c>
      <c r="CM91" s="66">
        <v>6564.1715233100003</v>
      </c>
      <c r="CN91" s="66">
        <v>6341.8624463099995</v>
      </c>
      <c r="CO91" s="66">
        <v>6222.1700181100005</v>
      </c>
      <c r="CP91" s="66">
        <v>6063.6926361699998</v>
      </c>
      <c r="CQ91" s="66">
        <v>5813.07193061</v>
      </c>
      <c r="CR91" s="66">
        <v>5932.3597108000004</v>
      </c>
      <c r="CS91" s="66">
        <v>5712.2744619899995</v>
      </c>
      <c r="CT91" s="66">
        <v>5596.3368778399999</v>
      </c>
      <c r="CU91" s="66">
        <v>5508.8774324300002</v>
      </c>
      <c r="CV91" s="66">
        <v>5633.6722806400003</v>
      </c>
      <c r="CW91" s="66">
        <v>5699.0141292900007</v>
      </c>
      <c r="CX91" s="66">
        <v>5710.5018259799999</v>
      </c>
      <c r="CY91" s="66">
        <v>5478.6393156800004</v>
      </c>
      <c r="CZ91" s="66">
        <v>5518.9466881299995</v>
      </c>
      <c r="DA91" s="66">
        <v>5346.7533313499998</v>
      </c>
      <c r="DB91" s="66">
        <v>5275.75784862</v>
      </c>
      <c r="DC91" s="66">
        <v>5037.6705999799997</v>
      </c>
      <c r="DD91" s="66">
        <v>4866.5305506099994</v>
      </c>
      <c r="DE91" s="66">
        <v>4848.1519149199994</v>
      </c>
      <c r="DF91" s="66">
        <v>5464.9004855400008</v>
      </c>
      <c r="DG91" s="66">
        <v>5764.9298427699996</v>
      </c>
      <c r="DH91" s="66">
        <v>5595.0399932999999</v>
      </c>
      <c r="DI91" s="66">
        <v>5863.2223507799999</v>
      </c>
      <c r="DJ91" s="66">
        <v>6150.1765147900005</v>
      </c>
      <c r="DK91" s="66">
        <v>6156.3327925799995</v>
      </c>
      <c r="DL91" s="66">
        <v>6259.6772107099996</v>
      </c>
      <c r="DM91" s="66">
        <v>5973.6420340000004</v>
      </c>
      <c r="DN91" s="66">
        <v>6207.5166056299995</v>
      </c>
      <c r="DO91" s="66">
        <v>5838.2130276499993</v>
      </c>
      <c r="DP91" s="66">
        <v>6065.3137858099999</v>
      </c>
      <c r="DQ91" s="66">
        <v>5531.8490745899999</v>
      </c>
      <c r="DR91" s="66">
        <v>5574.42553864</v>
      </c>
      <c r="DS91" s="66">
        <v>5190.8027360599999</v>
      </c>
      <c r="DT91" s="66">
        <v>5031.7575324600002</v>
      </c>
      <c r="DU91" s="66">
        <v>4777.2531543899995</v>
      </c>
      <c r="DV91" s="66">
        <v>5054.3110177099998</v>
      </c>
      <c r="DW91" s="66">
        <v>5183.2864463700007</v>
      </c>
      <c r="DX91" s="66">
        <v>4804.3772475400001</v>
      </c>
      <c r="DY91" s="66">
        <v>4823.1252398500001</v>
      </c>
      <c r="DZ91" s="66">
        <v>5022.5503118899996</v>
      </c>
      <c r="EA91" s="66">
        <v>4674.5236708399998</v>
      </c>
      <c r="EB91" s="66">
        <v>4483.6743028500005</v>
      </c>
      <c r="EC91" s="66">
        <v>4660.5625970100009</v>
      </c>
      <c r="ED91" s="66">
        <v>4972.3404199100005</v>
      </c>
      <c r="EE91" s="66">
        <v>4830.4274188999998</v>
      </c>
      <c r="EF91" s="66">
        <v>4753.2769851900002</v>
      </c>
    </row>
    <row r="92" spans="1:136">
      <c r="A92" s="65" t="s">
        <v>81</v>
      </c>
      <c r="B92" s="66">
        <v>2976.5447618500002</v>
      </c>
      <c r="C92" s="66">
        <v>2933.9282515500004</v>
      </c>
      <c r="D92" s="66">
        <v>3284.29761736</v>
      </c>
      <c r="E92" s="66">
        <v>3318.5584935100001</v>
      </c>
      <c r="F92" s="66">
        <v>3107.2405561299997</v>
      </c>
      <c r="G92" s="66">
        <v>3020.7034832900003</v>
      </c>
      <c r="H92" s="66">
        <v>3537.0356228100004</v>
      </c>
      <c r="I92" s="66">
        <v>3587.0871815600003</v>
      </c>
      <c r="J92" s="66">
        <v>3634.43130337</v>
      </c>
      <c r="K92" s="66">
        <v>2941.5554996800001</v>
      </c>
      <c r="L92" s="66">
        <v>2772.1782753100001</v>
      </c>
      <c r="M92" s="66">
        <v>3199.5712847600003</v>
      </c>
      <c r="N92" s="66">
        <v>3786.2428783400001</v>
      </c>
      <c r="O92" s="66">
        <v>3788.6077702299999</v>
      </c>
      <c r="P92" s="66">
        <v>3546.3445735700002</v>
      </c>
      <c r="Q92" s="66">
        <v>3746.6113495699997</v>
      </c>
      <c r="R92" s="66">
        <v>4046.2125890699999</v>
      </c>
      <c r="S92" s="66">
        <v>3723.0725714800001</v>
      </c>
      <c r="T92" s="66">
        <v>3610.3463763699997</v>
      </c>
      <c r="U92" s="66">
        <v>3497.0636128800002</v>
      </c>
      <c r="V92" s="66">
        <v>3782.4941796899998</v>
      </c>
      <c r="W92" s="66">
        <v>4097.9957265800003</v>
      </c>
      <c r="X92" s="66">
        <v>3551.9216188199998</v>
      </c>
      <c r="Y92" s="66">
        <v>4216.68466076</v>
      </c>
      <c r="Z92" s="66">
        <v>3930.0454733000006</v>
      </c>
      <c r="AA92" s="66">
        <v>3872.7616836400002</v>
      </c>
      <c r="AB92" s="66">
        <v>4359.74632225</v>
      </c>
      <c r="AC92" s="66">
        <v>4037.7762833900001</v>
      </c>
      <c r="AD92" s="66">
        <v>3686.5962606399999</v>
      </c>
      <c r="AE92" s="66">
        <v>4183.8858986699997</v>
      </c>
      <c r="AF92" s="66">
        <v>3861.8867513</v>
      </c>
      <c r="AG92" s="66">
        <v>4099.7804298399997</v>
      </c>
      <c r="AH92" s="66">
        <v>4215.94610732</v>
      </c>
      <c r="AI92" s="66">
        <v>4637.8796658700003</v>
      </c>
      <c r="AJ92" s="66">
        <v>4268.7732655099999</v>
      </c>
      <c r="AK92" s="66">
        <v>4131.5438794000002</v>
      </c>
      <c r="AL92" s="66">
        <v>3672.9845081600001</v>
      </c>
      <c r="AM92" s="66">
        <v>3796.9368214300002</v>
      </c>
      <c r="AN92" s="66">
        <v>3818.01273558</v>
      </c>
      <c r="AO92" s="66">
        <v>4008.38423392</v>
      </c>
      <c r="AP92" s="66">
        <v>4277.7815186600001</v>
      </c>
      <c r="AQ92" s="66">
        <v>3863.0433400799998</v>
      </c>
      <c r="AR92" s="66">
        <v>3727.3992667799998</v>
      </c>
      <c r="AS92" s="66">
        <v>3967.8231598700004</v>
      </c>
      <c r="AT92" s="66">
        <v>4758.78472014</v>
      </c>
      <c r="AU92" s="66">
        <v>4359.2142313300001</v>
      </c>
      <c r="AV92" s="66">
        <v>4158.1770028499996</v>
      </c>
      <c r="AW92" s="66">
        <v>4157.1193248199997</v>
      </c>
      <c r="AX92" s="66">
        <v>4463.9040172700006</v>
      </c>
      <c r="AY92" s="66">
        <v>3607.1483491200006</v>
      </c>
      <c r="AZ92" s="66">
        <v>3715.0551381200003</v>
      </c>
      <c r="BA92" s="66">
        <v>3925.98834214</v>
      </c>
      <c r="BB92" s="66">
        <v>4106.0035009900002</v>
      </c>
      <c r="BC92" s="66">
        <v>4205.3986416500002</v>
      </c>
      <c r="BD92" s="66">
        <v>4491.3254548499999</v>
      </c>
      <c r="BE92" s="66">
        <v>4010.4035235900001</v>
      </c>
      <c r="BF92" s="66">
        <v>3989.4518807099998</v>
      </c>
      <c r="BG92" s="66">
        <v>4069.1839864099998</v>
      </c>
      <c r="BH92" s="66">
        <v>3409.9891450900004</v>
      </c>
      <c r="BI92" s="66">
        <v>3799.5617340399999</v>
      </c>
      <c r="BJ92" s="66">
        <v>4075.3960852699997</v>
      </c>
      <c r="BK92" s="66">
        <v>4058.5860573599998</v>
      </c>
      <c r="BL92" s="66">
        <v>3658.55812788</v>
      </c>
      <c r="BM92" s="66">
        <v>3703.7090957199998</v>
      </c>
      <c r="BN92" s="66">
        <v>3787.0922337400002</v>
      </c>
      <c r="BO92" s="66">
        <v>3946.7218387999997</v>
      </c>
      <c r="BP92" s="66">
        <v>4105.4550475400001</v>
      </c>
      <c r="BQ92" s="66">
        <v>3872.0924006399996</v>
      </c>
      <c r="BR92" s="66">
        <v>3921.6078439900002</v>
      </c>
      <c r="BS92" s="66">
        <v>3927.3479967900003</v>
      </c>
      <c r="BT92" s="66">
        <v>4154.3332285500001</v>
      </c>
      <c r="BU92" s="66">
        <v>4223.53923106</v>
      </c>
      <c r="BV92" s="66">
        <v>3923.6677741399999</v>
      </c>
      <c r="BW92" s="66">
        <v>4268.72371982</v>
      </c>
      <c r="BX92" s="66">
        <v>4847.8637186400001</v>
      </c>
      <c r="BY92" s="66">
        <v>5006.96929327</v>
      </c>
      <c r="BZ92" s="66">
        <v>4725.5068350599995</v>
      </c>
      <c r="CA92" s="66">
        <v>4412.1115680100002</v>
      </c>
      <c r="CB92" s="66">
        <v>4431.1720458299997</v>
      </c>
      <c r="CC92" s="66">
        <v>4340.1979597999998</v>
      </c>
      <c r="CD92" s="66">
        <v>4393.0291454100006</v>
      </c>
      <c r="CE92" s="66">
        <v>4227.4609199799997</v>
      </c>
      <c r="CF92" s="66">
        <v>4162.73132369</v>
      </c>
      <c r="CG92" s="66">
        <v>4185.1082226799999</v>
      </c>
      <c r="CH92" s="66">
        <v>4303.0155625099997</v>
      </c>
      <c r="CI92" s="66">
        <v>4148.3322703700005</v>
      </c>
      <c r="CJ92" s="66">
        <v>4107.1030588800004</v>
      </c>
      <c r="CK92" s="66">
        <v>4084.7152482300003</v>
      </c>
      <c r="CL92" s="66">
        <v>4362.2331709299997</v>
      </c>
      <c r="CM92" s="66">
        <v>4317.5005360100004</v>
      </c>
      <c r="CN92" s="66">
        <v>4506.1766596100006</v>
      </c>
      <c r="CO92" s="66">
        <v>4360.7341846700001</v>
      </c>
      <c r="CP92" s="66">
        <v>4692.1660378899996</v>
      </c>
      <c r="CQ92" s="66">
        <v>4388.76477737</v>
      </c>
      <c r="CR92" s="66">
        <v>4234.4107065799999</v>
      </c>
      <c r="CS92" s="66">
        <v>4113.4863810300003</v>
      </c>
      <c r="CT92" s="66">
        <v>4725.4688147899997</v>
      </c>
      <c r="CU92" s="66">
        <v>4576.7481913399997</v>
      </c>
      <c r="CV92" s="66">
        <v>4381.1577243800002</v>
      </c>
      <c r="CW92" s="66">
        <v>4596.0054322599999</v>
      </c>
      <c r="CX92" s="66">
        <v>4531.5947761700008</v>
      </c>
      <c r="CY92" s="66">
        <v>4233.9073293599995</v>
      </c>
      <c r="CZ92" s="66">
        <v>4194.90683145</v>
      </c>
      <c r="DA92" s="66">
        <v>4722.4035840699999</v>
      </c>
      <c r="DB92" s="66">
        <v>4560.6657868700004</v>
      </c>
      <c r="DC92" s="66">
        <v>4513.4673173000001</v>
      </c>
      <c r="DD92" s="66">
        <v>4772.2148570199997</v>
      </c>
      <c r="DE92" s="66">
        <v>4724.4063232300005</v>
      </c>
      <c r="DF92" s="66">
        <v>4484.4632244000004</v>
      </c>
      <c r="DG92" s="66">
        <v>4686.5115347599994</v>
      </c>
      <c r="DH92" s="66">
        <v>4385.1554988500002</v>
      </c>
      <c r="DI92" s="66">
        <v>4833.35686248</v>
      </c>
      <c r="DJ92" s="66">
        <v>4745.0238667399999</v>
      </c>
      <c r="DK92" s="66">
        <v>4707.1148674899996</v>
      </c>
      <c r="DL92" s="66">
        <v>4542.3864307599997</v>
      </c>
      <c r="DM92" s="66">
        <v>4426.4013546599999</v>
      </c>
      <c r="DN92" s="66">
        <v>4026.9574225300003</v>
      </c>
      <c r="DO92" s="66">
        <v>3916.3042082000002</v>
      </c>
      <c r="DP92" s="66">
        <v>4200.9738498200004</v>
      </c>
      <c r="DQ92" s="66">
        <v>4544.9827468100002</v>
      </c>
      <c r="DR92" s="66">
        <v>4474.2750408599995</v>
      </c>
      <c r="DS92" s="66">
        <v>3816.2817958400001</v>
      </c>
      <c r="DT92" s="66">
        <v>3680.7153345499996</v>
      </c>
      <c r="DU92" s="66">
        <v>3882.9480408700001</v>
      </c>
      <c r="DV92" s="66">
        <v>3868.0362358500001</v>
      </c>
      <c r="DW92" s="66">
        <v>3956.7445084399997</v>
      </c>
      <c r="DX92" s="66">
        <v>4077.7625163799999</v>
      </c>
      <c r="DY92" s="66">
        <v>3867.7373628099999</v>
      </c>
      <c r="DZ92" s="66">
        <v>3468.5846830700002</v>
      </c>
      <c r="EA92" s="66">
        <v>3717.3636046499996</v>
      </c>
      <c r="EB92" s="66">
        <v>3901.9404048499996</v>
      </c>
      <c r="EC92" s="66">
        <v>3785.4712955300001</v>
      </c>
      <c r="ED92" s="66">
        <v>3830.6004249499997</v>
      </c>
      <c r="EE92" s="66">
        <v>3825.4506147900001</v>
      </c>
      <c r="EF92" s="66">
        <v>3837.5722582800004</v>
      </c>
    </row>
    <row r="93" spans="1:136">
      <c r="A93" s="65" t="s">
        <v>82</v>
      </c>
      <c r="B93" s="66">
        <v>7615.0760786900009</v>
      </c>
      <c r="C93" s="66">
        <v>7065.1311507999999</v>
      </c>
      <c r="D93" s="66">
        <v>7427.4495887100002</v>
      </c>
      <c r="E93" s="66">
        <v>7193.2675055999998</v>
      </c>
      <c r="F93" s="66">
        <v>7285.6480563900004</v>
      </c>
      <c r="G93" s="66">
        <v>6627.4529359899998</v>
      </c>
      <c r="H93" s="66">
        <v>6182.1420924900003</v>
      </c>
      <c r="I93" s="66">
        <v>6182.4184752000001</v>
      </c>
      <c r="J93" s="66">
        <v>6818.9154905599999</v>
      </c>
      <c r="K93" s="66">
        <v>6788.2001232600005</v>
      </c>
      <c r="L93" s="66">
        <v>6441.1948201899995</v>
      </c>
      <c r="M93" s="66">
        <v>6422.5940304300002</v>
      </c>
      <c r="N93" s="66">
        <v>7223.5405997500002</v>
      </c>
      <c r="O93" s="66">
        <v>7234.0901364000001</v>
      </c>
      <c r="P93" s="66">
        <v>7162.6262851199999</v>
      </c>
      <c r="Q93" s="66">
        <v>7022.32323146</v>
      </c>
      <c r="R93" s="66">
        <v>7212.2688118099995</v>
      </c>
      <c r="S93" s="66">
        <v>6462.0321478500009</v>
      </c>
      <c r="T93" s="66">
        <v>6353.4917602200003</v>
      </c>
      <c r="U93" s="66">
        <v>6570.9020807200004</v>
      </c>
      <c r="V93" s="66">
        <v>7151.4963030399995</v>
      </c>
      <c r="W93" s="66">
        <v>7031.3619053600005</v>
      </c>
      <c r="X93" s="66">
        <v>7047.0247876000003</v>
      </c>
      <c r="Y93" s="66">
        <v>6582.7626194999993</v>
      </c>
      <c r="Z93" s="66">
        <v>6768.3143892600001</v>
      </c>
      <c r="AA93" s="66">
        <v>7044.6983167600001</v>
      </c>
      <c r="AB93" s="66">
        <v>6844.6743165900007</v>
      </c>
      <c r="AC93" s="66">
        <v>6827.6833604000003</v>
      </c>
      <c r="AD93" s="66">
        <v>6852.5864696899998</v>
      </c>
      <c r="AE93" s="66">
        <v>6686.7811258700003</v>
      </c>
      <c r="AF93" s="66">
        <v>7043.2884728299996</v>
      </c>
      <c r="AG93" s="66">
        <v>7334.4806448499994</v>
      </c>
      <c r="AH93" s="66">
        <v>6963.0954520699997</v>
      </c>
      <c r="AI93" s="66">
        <v>6553.1107164200002</v>
      </c>
      <c r="AJ93" s="66">
        <v>7356.4586310800005</v>
      </c>
      <c r="AK93" s="66">
        <v>7677.2699089800008</v>
      </c>
      <c r="AL93" s="66">
        <v>8105.8164551400005</v>
      </c>
      <c r="AM93" s="66">
        <v>7456.7349355000006</v>
      </c>
      <c r="AN93" s="66">
        <v>7139.8139878399998</v>
      </c>
      <c r="AO93" s="66">
        <v>7670.432077890001</v>
      </c>
      <c r="AP93" s="66">
        <v>7150.2233761099997</v>
      </c>
      <c r="AQ93" s="66">
        <v>7601.8124309000004</v>
      </c>
      <c r="AR93" s="66">
        <v>7679.3622332299992</v>
      </c>
      <c r="AS93" s="66">
        <v>7528.5881987399998</v>
      </c>
      <c r="AT93" s="66">
        <v>7706.4038193699998</v>
      </c>
      <c r="AU93" s="66">
        <v>7821.0584044400002</v>
      </c>
      <c r="AV93" s="66">
        <v>7309.49587453</v>
      </c>
      <c r="AW93" s="66">
        <v>7653.47314147</v>
      </c>
      <c r="AX93" s="66">
        <v>7216.2675233500004</v>
      </c>
      <c r="AY93" s="66">
        <v>7048.3870594199998</v>
      </c>
      <c r="AZ93" s="66">
        <v>7262.7259226799997</v>
      </c>
      <c r="BA93" s="66">
        <v>7404.9700685000007</v>
      </c>
      <c r="BB93" s="66">
        <v>7573.5485150299992</v>
      </c>
      <c r="BC93" s="66">
        <v>7703.961062710001</v>
      </c>
      <c r="BD93" s="66">
        <v>8081.95638693</v>
      </c>
      <c r="BE93" s="66">
        <v>7501.9998308199993</v>
      </c>
      <c r="BF93" s="66">
        <v>6986.9797514900001</v>
      </c>
      <c r="BG93" s="66">
        <v>6598.7925436499991</v>
      </c>
      <c r="BH93" s="66">
        <v>6820.1458918199996</v>
      </c>
      <c r="BI93" s="66">
        <v>7058.8416463699996</v>
      </c>
      <c r="BJ93" s="66">
        <v>6968.2501134800004</v>
      </c>
      <c r="BK93" s="66">
        <v>7015.3053368700002</v>
      </c>
      <c r="BL93" s="66">
        <v>6700.7733512299992</v>
      </c>
      <c r="BM93" s="66">
        <v>6642.5120258799998</v>
      </c>
      <c r="BN93" s="66">
        <v>6999.63200633</v>
      </c>
      <c r="BO93" s="66">
        <v>6694.1767287499997</v>
      </c>
      <c r="BP93" s="66">
        <v>6181.3642645600003</v>
      </c>
      <c r="BQ93" s="66">
        <v>6398.5201331200005</v>
      </c>
      <c r="BR93" s="66">
        <v>6291.1072637100006</v>
      </c>
      <c r="BS93" s="66">
        <v>6067.5837730900002</v>
      </c>
      <c r="BT93" s="66">
        <v>6505.7381039400007</v>
      </c>
      <c r="BU93" s="66">
        <v>6689.1884700700002</v>
      </c>
      <c r="BV93" s="66">
        <v>6208.5612421900005</v>
      </c>
      <c r="BW93" s="66">
        <v>6428.3656970900001</v>
      </c>
      <c r="BX93" s="66">
        <v>6222.3408022899994</v>
      </c>
      <c r="BY93" s="66">
        <v>6408.1023047400004</v>
      </c>
      <c r="BZ93" s="66">
        <v>6333.1913258899995</v>
      </c>
      <c r="CA93" s="66">
        <v>6570.7455884600004</v>
      </c>
      <c r="CB93" s="66">
        <v>6825.9772061499989</v>
      </c>
      <c r="CC93" s="66">
        <v>6513.5252316200003</v>
      </c>
      <c r="CD93" s="66">
        <v>6275.8471034100003</v>
      </c>
      <c r="CE93" s="66">
        <v>6432.7676777000006</v>
      </c>
      <c r="CF93" s="66">
        <v>6282.6688993799989</v>
      </c>
      <c r="CG93" s="66">
        <v>5738.9654460199999</v>
      </c>
      <c r="CH93" s="66">
        <v>5883.92609894</v>
      </c>
      <c r="CI93" s="66">
        <v>6215.5480211000004</v>
      </c>
      <c r="CJ93" s="66">
        <v>6345.7593320599999</v>
      </c>
      <c r="CK93" s="66">
        <v>6324.0738895200002</v>
      </c>
      <c r="CL93" s="66">
        <v>6520.5382897099989</v>
      </c>
      <c r="CM93" s="66">
        <v>6090.7796440100001</v>
      </c>
      <c r="CN93" s="66">
        <v>5970.0874340099999</v>
      </c>
      <c r="CO93" s="66">
        <v>6208.3633675800011</v>
      </c>
      <c r="CP93" s="66">
        <v>6006.9841680999998</v>
      </c>
      <c r="CQ93" s="66">
        <v>5841.5978478199995</v>
      </c>
      <c r="CR93" s="66">
        <v>6106.7723452800001</v>
      </c>
      <c r="CS93" s="66">
        <v>6195.1895253699995</v>
      </c>
      <c r="CT93" s="66">
        <v>6304.3199945900005</v>
      </c>
      <c r="CU93" s="66">
        <v>6053.3955137700004</v>
      </c>
      <c r="CV93" s="66">
        <v>6210.1556515100001</v>
      </c>
      <c r="CW93" s="66">
        <v>5886.6684492700006</v>
      </c>
      <c r="CX93" s="66">
        <v>6636.9770831999995</v>
      </c>
      <c r="CY93" s="66">
        <v>6436.0015894900007</v>
      </c>
      <c r="CZ93" s="66">
        <v>6690.7808199900001</v>
      </c>
      <c r="DA93" s="66">
        <v>6230.9810487300001</v>
      </c>
      <c r="DB93" s="66">
        <v>6318.2321037199999</v>
      </c>
      <c r="DC93" s="66">
        <v>6551.1996216000007</v>
      </c>
      <c r="DD93" s="66">
        <v>6737.2606930000002</v>
      </c>
      <c r="DE93" s="66">
        <v>6693.15783698</v>
      </c>
      <c r="DF93" s="66">
        <v>6623.67200091</v>
      </c>
      <c r="DG93" s="66">
        <v>6372.9834570599996</v>
      </c>
      <c r="DH93" s="66">
        <v>6495.9276061199998</v>
      </c>
      <c r="DI93" s="66">
        <v>6534.43607238</v>
      </c>
      <c r="DJ93" s="66">
        <v>6782.6234816899996</v>
      </c>
      <c r="DK93" s="66">
        <v>6573.2433613400008</v>
      </c>
      <c r="DL93" s="66">
        <v>6697.7161467199994</v>
      </c>
      <c r="DM93" s="66">
        <v>6359.9183804599998</v>
      </c>
      <c r="DN93" s="66">
        <v>6243.0272049999994</v>
      </c>
      <c r="DO93" s="66">
        <v>5985.2305379099998</v>
      </c>
      <c r="DP93" s="66">
        <v>6251.07395911</v>
      </c>
      <c r="DQ93" s="66">
        <v>6333.4274391999998</v>
      </c>
      <c r="DR93" s="66">
        <v>6363.1906021499999</v>
      </c>
      <c r="DS93" s="66">
        <v>6133.1641329400009</v>
      </c>
      <c r="DT93" s="66">
        <v>6434.6365843700005</v>
      </c>
      <c r="DU93" s="66">
        <v>5898.8756675300001</v>
      </c>
      <c r="DV93" s="66">
        <v>5706.5871671700006</v>
      </c>
      <c r="DW93" s="66">
        <v>5858.8329718799996</v>
      </c>
      <c r="DX93" s="66">
        <v>6109.3464216100001</v>
      </c>
      <c r="DY93" s="66">
        <v>5939.5441820400001</v>
      </c>
      <c r="DZ93" s="66">
        <v>5835.1072024099994</v>
      </c>
      <c r="EA93" s="66">
        <v>5810.6413171000004</v>
      </c>
      <c r="EB93" s="66">
        <v>6147.7908185800006</v>
      </c>
      <c r="EC93" s="66">
        <v>5848.5620712199998</v>
      </c>
      <c r="ED93" s="66">
        <v>5745.3648453300002</v>
      </c>
      <c r="EE93" s="66">
        <v>5368.8541804600009</v>
      </c>
      <c r="EF93" s="66">
        <v>5241.0221853000003</v>
      </c>
    </row>
    <row r="94" spans="1:136">
      <c r="A94" s="65" t="s">
        <v>83</v>
      </c>
      <c r="B94" s="66">
        <v>4335.5275885700003</v>
      </c>
      <c r="C94" s="66">
        <v>3827.9465575800004</v>
      </c>
      <c r="D94" s="66">
        <v>4064.8849734399996</v>
      </c>
      <c r="E94" s="66">
        <v>3781.5278231500006</v>
      </c>
      <c r="F94" s="66">
        <v>3873.7474139299998</v>
      </c>
      <c r="G94" s="66">
        <v>3834.9617364999999</v>
      </c>
      <c r="H94" s="66">
        <v>3798.0054140500001</v>
      </c>
      <c r="I94" s="66">
        <v>3858.86679998</v>
      </c>
      <c r="J94" s="66">
        <v>3544.76946722</v>
      </c>
      <c r="K94" s="66">
        <v>3466.47482747</v>
      </c>
      <c r="L94" s="66">
        <v>3599.2769177099999</v>
      </c>
      <c r="M94" s="66">
        <v>3781.6831028800002</v>
      </c>
      <c r="N94" s="66">
        <v>3691.0840924700001</v>
      </c>
      <c r="O94" s="66">
        <v>3403.14590408</v>
      </c>
      <c r="P94" s="66">
        <v>3620.6944789899999</v>
      </c>
      <c r="Q94" s="66">
        <v>3270.51965415</v>
      </c>
      <c r="R94" s="66">
        <v>3336.8982902099997</v>
      </c>
      <c r="S94" s="66">
        <v>3633.5900343399999</v>
      </c>
      <c r="T94" s="66">
        <v>3842.77697248</v>
      </c>
      <c r="U94" s="66">
        <v>3313.4826612700003</v>
      </c>
      <c r="V94" s="66">
        <v>3477.5193745500005</v>
      </c>
      <c r="W94" s="66">
        <v>3245.0234556800001</v>
      </c>
      <c r="X94" s="66">
        <v>3450.3096592299999</v>
      </c>
      <c r="Y94" s="66">
        <v>3427.2399447100001</v>
      </c>
      <c r="Z94" s="66">
        <v>3834.0358848600004</v>
      </c>
      <c r="AA94" s="66">
        <v>3566.8424677899998</v>
      </c>
      <c r="AB94" s="66">
        <v>3510.7295013600001</v>
      </c>
      <c r="AC94" s="66">
        <v>3523.6463631300003</v>
      </c>
      <c r="AD94" s="66">
        <v>3563.6481956399998</v>
      </c>
      <c r="AE94" s="66">
        <v>3569.7409543799999</v>
      </c>
      <c r="AF94" s="66">
        <v>3773.1281239399996</v>
      </c>
      <c r="AG94" s="66">
        <v>3553.2877962599996</v>
      </c>
      <c r="AH94" s="66">
        <v>3275.3147890599998</v>
      </c>
      <c r="AI94" s="66">
        <v>3496.0596728700002</v>
      </c>
      <c r="AJ94" s="66">
        <v>3448.24116843</v>
      </c>
      <c r="AK94" s="66">
        <v>3340.4711400400001</v>
      </c>
      <c r="AL94" s="66">
        <v>2925.4725660399999</v>
      </c>
      <c r="AM94" s="66">
        <v>3490.3138213000002</v>
      </c>
      <c r="AN94" s="66">
        <v>3483.1310769199999</v>
      </c>
      <c r="AO94" s="66">
        <v>4256.5310529899998</v>
      </c>
      <c r="AP94" s="66">
        <v>3767.87663883</v>
      </c>
      <c r="AQ94" s="66">
        <v>3678.5299842799996</v>
      </c>
      <c r="AR94" s="66">
        <v>3747.6496437799997</v>
      </c>
      <c r="AS94" s="66">
        <v>3816.0336719899997</v>
      </c>
      <c r="AT94" s="66">
        <v>3503.4710839599998</v>
      </c>
      <c r="AU94" s="66">
        <v>3674.0583596500001</v>
      </c>
      <c r="AV94" s="66">
        <v>3788.8505711799999</v>
      </c>
      <c r="AW94" s="66">
        <v>3694.1409859999999</v>
      </c>
      <c r="AX94" s="66">
        <v>4053.2239698200001</v>
      </c>
      <c r="AY94" s="66">
        <v>3628.5903980700004</v>
      </c>
      <c r="AZ94" s="66">
        <v>4097.8830920099999</v>
      </c>
      <c r="BA94" s="66">
        <v>3669.0551388800004</v>
      </c>
      <c r="BB94" s="66">
        <v>4065.87155506</v>
      </c>
      <c r="BC94" s="66">
        <v>3960.5279381099999</v>
      </c>
      <c r="BD94" s="66">
        <v>4264.1829370400001</v>
      </c>
      <c r="BE94" s="66">
        <v>3713.5476658099997</v>
      </c>
      <c r="BF94" s="66">
        <v>4074.4768476299996</v>
      </c>
      <c r="BG94" s="66">
        <v>3837.3685814999999</v>
      </c>
      <c r="BH94" s="66">
        <v>3907.5758037700007</v>
      </c>
      <c r="BI94" s="66">
        <v>4090.1519075200003</v>
      </c>
      <c r="BJ94" s="66">
        <v>3938.01523</v>
      </c>
      <c r="BK94" s="66">
        <v>3945.38166215</v>
      </c>
      <c r="BL94" s="66">
        <v>4120.3507716099994</v>
      </c>
      <c r="BM94" s="66">
        <v>4133.2382734399998</v>
      </c>
      <c r="BN94" s="66">
        <v>4345.6921209800003</v>
      </c>
      <c r="BO94" s="66">
        <v>3977.3291758600003</v>
      </c>
      <c r="BP94" s="66">
        <v>4036.4936320800002</v>
      </c>
      <c r="BQ94" s="66">
        <v>3908.47258599</v>
      </c>
      <c r="BR94" s="66">
        <v>4075.8197208400006</v>
      </c>
      <c r="BS94" s="66">
        <v>4315.2131310900004</v>
      </c>
      <c r="BT94" s="66">
        <v>4262.52722051</v>
      </c>
      <c r="BU94" s="66">
        <v>4035.1617171500002</v>
      </c>
      <c r="BV94" s="66">
        <v>4007.03258757</v>
      </c>
      <c r="BW94" s="66">
        <v>4056.9432224900002</v>
      </c>
      <c r="BX94" s="66">
        <v>4103.6465875200001</v>
      </c>
      <c r="BY94" s="66">
        <v>3932.8115814599996</v>
      </c>
      <c r="BZ94" s="66">
        <v>3531.3674361599997</v>
      </c>
      <c r="CA94" s="66">
        <v>3688.1713451599999</v>
      </c>
      <c r="CB94" s="66">
        <v>3557.6768935399996</v>
      </c>
      <c r="CC94" s="66">
        <v>3718.5272406400004</v>
      </c>
      <c r="CD94" s="66">
        <v>3765.9822464600002</v>
      </c>
      <c r="CE94" s="66">
        <v>3979.1225939400001</v>
      </c>
      <c r="CF94" s="66">
        <v>3878.66781782</v>
      </c>
      <c r="CG94" s="66">
        <v>3945.6362535900003</v>
      </c>
      <c r="CH94" s="66">
        <v>4214.9912071199997</v>
      </c>
      <c r="CI94" s="66">
        <v>3915.6868490799998</v>
      </c>
      <c r="CJ94" s="66">
        <v>4121.5670481200004</v>
      </c>
      <c r="CK94" s="66">
        <v>3573.4545897400003</v>
      </c>
      <c r="CL94" s="66">
        <v>3827.5286091799999</v>
      </c>
      <c r="CM94" s="66">
        <v>3636.8188110299998</v>
      </c>
      <c r="CN94" s="66">
        <v>3815.0888841800002</v>
      </c>
      <c r="CO94" s="66">
        <v>3951.3158507500002</v>
      </c>
      <c r="CP94" s="66">
        <v>3790.1092187800004</v>
      </c>
      <c r="CQ94" s="66">
        <v>3379.6358264699998</v>
      </c>
      <c r="CR94" s="66">
        <v>3512.5394320599999</v>
      </c>
      <c r="CS94" s="66">
        <v>3244.0995094</v>
      </c>
      <c r="CT94" s="66">
        <v>3295.6503088999998</v>
      </c>
      <c r="CU94" s="66">
        <v>3287.5629061</v>
      </c>
      <c r="CV94" s="66">
        <v>3536.1393787400002</v>
      </c>
      <c r="CW94" s="66">
        <v>3061.4869775299999</v>
      </c>
      <c r="CX94" s="66">
        <v>3349.4884872000002</v>
      </c>
      <c r="CY94" s="66">
        <v>2970.29321278</v>
      </c>
      <c r="CZ94" s="66">
        <v>3396.4515972699996</v>
      </c>
      <c r="DA94" s="66">
        <v>3607.2281908899995</v>
      </c>
      <c r="DB94" s="66">
        <v>4017.09069658</v>
      </c>
      <c r="DC94" s="66">
        <v>3637.7633376999997</v>
      </c>
      <c r="DD94" s="66">
        <v>3665.0439452799997</v>
      </c>
      <c r="DE94" s="66">
        <v>3155.9698069799997</v>
      </c>
      <c r="DF94" s="66">
        <v>3728.7174811300001</v>
      </c>
      <c r="DG94" s="66">
        <v>3842.76486673</v>
      </c>
      <c r="DH94" s="66">
        <v>3684.5013640100001</v>
      </c>
      <c r="DI94" s="66">
        <v>3387.2488442499998</v>
      </c>
      <c r="DJ94" s="66">
        <v>3617.6659789800005</v>
      </c>
      <c r="DK94" s="66">
        <v>3611.0348570799997</v>
      </c>
      <c r="DL94" s="66">
        <v>3716.2099636799999</v>
      </c>
      <c r="DM94" s="66">
        <v>3625.2309192700004</v>
      </c>
      <c r="DN94" s="66">
        <v>3441.5436055300001</v>
      </c>
      <c r="DO94" s="66">
        <v>3206.74713711</v>
      </c>
      <c r="DP94" s="66">
        <v>3361.410539</v>
      </c>
      <c r="DQ94" s="66">
        <v>3128.81281253</v>
      </c>
      <c r="DR94" s="66">
        <v>3150.7302340100005</v>
      </c>
      <c r="DS94" s="66">
        <v>3198.9649210899997</v>
      </c>
      <c r="DT94" s="66">
        <v>3257.7998534500002</v>
      </c>
      <c r="DU94" s="66">
        <v>2911.65942129</v>
      </c>
      <c r="DV94" s="66">
        <v>2970.9033538000003</v>
      </c>
      <c r="DW94" s="66">
        <v>3104.6460315700001</v>
      </c>
      <c r="DX94" s="66">
        <v>3037.3124381900002</v>
      </c>
      <c r="DY94" s="66">
        <v>3107.7656524800004</v>
      </c>
      <c r="DZ94" s="66">
        <v>2790.3273723399998</v>
      </c>
      <c r="EA94" s="66">
        <v>3077.12296234</v>
      </c>
      <c r="EB94" s="66">
        <v>3272.6893819600004</v>
      </c>
      <c r="EC94" s="66">
        <v>2977.2473413599996</v>
      </c>
      <c r="ED94" s="66">
        <v>2924.4030643900001</v>
      </c>
      <c r="EE94" s="66">
        <v>2835.3896088800002</v>
      </c>
      <c r="EF94" s="66">
        <v>2755.8665658999998</v>
      </c>
    </row>
    <row r="95" spans="1:136">
      <c r="A95" s="65" t="s">
        <v>84</v>
      </c>
      <c r="B95" s="66">
        <v>5011.2859887199993</v>
      </c>
      <c r="C95" s="66">
        <v>5641.4708658700001</v>
      </c>
      <c r="D95" s="66">
        <v>5614.2446821700005</v>
      </c>
      <c r="E95" s="66">
        <v>5372.5566183000001</v>
      </c>
      <c r="F95" s="66">
        <v>5545.7162717200008</v>
      </c>
      <c r="G95" s="66">
        <v>5091.2173668799996</v>
      </c>
      <c r="H95" s="66">
        <v>5693.5258443200009</v>
      </c>
      <c r="I95" s="66">
        <v>5172.4271427200001</v>
      </c>
      <c r="J95" s="66">
        <v>5098.3365271800003</v>
      </c>
      <c r="K95" s="66">
        <v>5481.1138991199996</v>
      </c>
      <c r="L95" s="66">
        <v>5683.6737970300001</v>
      </c>
      <c r="M95" s="66">
        <v>5540.3231197100004</v>
      </c>
      <c r="N95" s="66">
        <v>4969.4237860100002</v>
      </c>
      <c r="O95" s="66">
        <v>4969.3235924999999</v>
      </c>
      <c r="P95" s="66">
        <v>5296.66728822</v>
      </c>
      <c r="Q95" s="66">
        <v>5506.5330517299999</v>
      </c>
      <c r="R95" s="66">
        <v>5171.6942202700002</v>
      </c>
      <c r="S95" s="66">
        <v>5367.8567221399999</v>
      </c>
      <c r="T95" s="66">
        <v>5540.7568418799992</v>
      </c>
      <c r="U95" s="66">
        <v>4967.2306699800001</v>
      </c>
      <c r="V95" s="66">
        <v>5078.4681944899994</v>
      </c>
      <c r="W95" s="66">
        <v>5076.6982218499998</v>
      </c>
      <c r="X95" s="66">
        <v>5226.6792379799999</v>
      </c>
      <c r="Y95" s="66">
        <v>5003.1979410399999</v>
      </c>
      <c r="Z95" s="66">
        <v>4883.6493898799999</v>
      </c>
      <c r="AA95" s="66">
        <v>4975.7849793699997</v>
      </c>
      <c r="AB95" s="66">
        <v>5104.4889963599999</v>
      </c>
      <c r="AC95" s="66">
        <v>5681.5987145899999</v>
      </c>
      <c r="AD95" s="66">
        <v>5652.3917900799997</v>
      </c>
      <c r="AE95" s="66">
        <v>5301.7686773300011</v>
      </c>
      <c r="AF95" s="66">
        <v>4959.9308952000001</v>
      </c>
      <c r="AG95" s="66">
        <v>5098.7024723499999</v>
      </c>
      <c r="AH95" s="66">
        <v>5602.2210910999993</v>
      </c>
      <c r="AI95" s="66">
        <v>5511.7994994000001</v>
      </c>
      <c r="AJ95" s="66">
        <v>5354.5965506500006</v>
      </c>
      <c r="AK95" s="66">
        <v>5719.6429133799993</v>
      </c>
      <c r="AL95" s="66">
        <v>6003.5170470499997</v>
      </c>
      <c r="AM95" s="66">
        <v>5956.0679128600004</v>
      </c>
      <c r="AN95" s="66">
        <v>6009.24676774</v>
      </c>
      <c r="AO95" s="66">
        <v>5904.75584454</v>
      </c>
      <c r="AP95" s="66">
        <v>5405.2172426000006</v>
      </c>
      <c r="AQ95" s="66">
        <v>5456.3804883800003</v>
      </c>
      <c r="AR95" s="66">
        <v>5409.3720195599999</v>
      </c>
      <c r="AS95" s="66">
        <v>5705.2463412899997</v>
      </c>
      <c r="AT95" s="66">
        <v>5056.0657317200003</v>
      </c>
      <c r="AU95" s="66">
        <v>5487.7447901400001</v>
      </c>
      <c r="AV95" s="66">
        <v>5429.1727050600002</v>
      </c>
      <c r="AW95" s="66">
        <v>5333.2698634999997</v>
      </c>
      <c r="AX95" s="66">
        <v>5444.90213391</v>
      </c>
      <c r="AY95" s="66">
        <v>4913.7658947900009</v>
      </c>
      <c r="AZ95" s="66">
        <v>5453.0569567500006</v>
      </c>
      <c r="BA95" s="66">
        <v>5600.1612365299998</v>
      </c>
      <c r="BB95" s="66">
        <v>6149.805275570001</v>
      </c>
      <c r="BC95" s="66">
        <v>5545.5012712600001</v>
      </c>
      <c r="BD95" s="66">
        <v>5673.53592957</v>
      </c>
      <c r="BE95" s="66">
        <v>5443.3210621100006</v>
      </c>
      <c r="BF95" s="66">
        <v>5191.1828468699996</v>
      </c>
      <c r="BG95" s="66">
        <v>5291.7189289999997</v>
      </c>
      <c r="BH95" s="66">
        <v>5438.7999752800006</v>
      </c>
      <c r="BI95" s="66">
        <v>5232.1094146300002</v>
      </c>
      <c r="BJ95" s="66">
        <v>5324.5826524099994</v>
      </c>
      <c r="BK95" s="66">
        <v>5434.7797614000001</v>
      </c>
      <c r="BL95" s="66">
        <v>5073.5450829599995</v>
      </c>
      <c r="BM95" s="66">
        <v>4982.01543193</v>
      </c>
      <c r="BN95" s="66">
        <v>4929.4978123400006</v>
      </c>
      <c r="BO95" s="66">
        <v>5209.8301359000006</v>
      </c>
      <c r="BP95" s="66">
        <v>5405.1279351000003</v>
      </c>
      <c r="BQ95" s="66">
        <v>5642.0330802999997</v>
      </c>
      <c r="BR95" s="66">
        <v>5640.0464455600004</v>
      </c>
      <c r="BS95" s="66">
        <v>6108.9112649600002</v>
      </c>
      <c r="BT95" s="66">
        <v>5564.1628962199993</v>
      </c>
      <c r="BU95" s="66">
        <v>5297.7946839100005</v>
      </c>
      <c r="BV95" s="66">
        <v>5132.2485619900008</v>
      </c>
      <c r="BW95" s="66">
        <v>5016.903953</v>
      </c>
      <c r="BX95" s="66">
        <v>5330.8671471400003</v>
      </c>
      <c r="BY95" s="66">
        <v>4945.2253752300003</v>
      </c>
      <c r="BZ95" s="66">
        <v>4955.0668899099992</v>
      </c>
      <c r="CA95" s="66">
        <v>4708.7791344199995</v>
      </c>
      <c r="CB95" s="66">
        <v>5104.8264632299997</v>
      </c>
      <c r="CC95" s="66">
        <v>4834.4595140700003</v>
      </c>
      <c r="CD95" s="66">
        <v>5170.989682129999</v>
      </c>
      <c r="CE95" s="66">
        <v>5210.7080336299996</v>
      </c>
      <c r="CF95" s="66">
        <v>5002.7269459199997</v>
      </c>
      <c r="CG95" s="66">
        <v>4865.9194383000004</v>
      </c>
      <c r="CH95" s="66">
        <v>4628.6713779900001</v>
      </c>
      <c r="CI95" s="66">
        <v>4796.3793944899999</v>
      </c>
      <c r="CJ95" s="66">
        <v>5112.3714163300001</v>
      </c>
      <c r="CK95" s="66">
        <v>5012.9309257100003</v>
      </c>
      <c r="CL95" s="66">
        <v>5037.6198194600001</v>
      </c>
      <c r="CM95" s="66">
        <v>4976.7462515500001</v>
      </c>
      <c r="CN95" s="66">
        <v>4684.0130043000008</v>
      </c>
      <c r="CO95" s="66">
        <v>4480.5754469299991</v>
      </c>
      <c r="CP95" s="66">
        <v>4663.6769715</v>
      </c>
      <c r="CQ95" s="66">
        <v>4726.4025350299999</v>
      </c>
      <c r="CR95" s="66">
        <v>4640.5135689199997</v>
      </c>
      <c r="CS95" s="66">
        <v>4382.2029747799997</v>
      </c>
      <c r="CT95" s="66">
        <v>4424.1823993600001</v>
      </c>
      <c r="CU95" s="66">
        <v>4792.2004535300002</v>
      </c>
      <c r="CV95" s="66">
        <v>5013.5696056000006</v>
      </c>
      <c r="CW95" s="66">
        <v>4747.1406850399999</v>
      </c>
      <c r="CX95" s="66">
        <v>4675.1082389100002</v>
      </c>
      <c r="CY95" s="66">
        <v>4412.8639016399993</v>
      </c>
      <c r="CZ95" s="66">
        <v>4280.6599939799999</v>
      </c>
      <c r="DA95" s="66">
        <v>4221.8320107600002</v>
      </c>
      <c r="DB95" s="66">
        <v>4644.7624280999999</v>
      </c>
      <c r="DC95" s="66">
        <v>4553.6148913999996</v>
      </c>
      <c r="DD95" s="66">
        <v>4975.5262570700006</v>
      </c>
      <c r="DE95" s="66">
        <v>5188.70502726</v>
      </c>
      <c r="DF95" s="66">
        <v>5126.5794142000004</v>
      </c>
      <c r="DG95" s="66">
        <v>5010.0548531999993</v>
      </c>
      <c r="DH95" s="66">
        <v>4795.5658694000003</v>
      </c>
      <c r="DI95" s="66">
        <v>5195.7910559100001</v>
      </c>
      <c r="DJ95" s="66">
        <v>4581.6689363799996</v>
      </c>
      <c r="DK95" s="66">
        <v>4765.9138897300008</v>
      </c>
      <c r="DL95" s="66">
        <v>4810.9354760100005</v>
      </c>
      <c r="DM95" s="66">
        <v>5023.0032855099998</v>
      </c>
      <c r="DN95" s="66">
        <v>4749.0378594099993</v>
      </c>
      <c r="DO95" s="66">
        <v>4639.4129211500003</v>
      </c>
      <c r="DP95" s="66">
        <v>4823.6207204499997</v>
      </c>
      <c r="DQ95" s="66">
        <v>4452.0760593300001</v>
      </c>
      <c r="DR95" s="66">
        <v>4630.4933499500003</v>
      </c>
      <c r="DS95" s="66">
        <v>4866.78918875</v>
      </c>
      <c r="DT95" s="66">
        <v>4728.5665734500008</v>
      </c>
      <c r="DU95" s="66">
        <v>4361.3642387000009</v>
      </c>
      <c r="DV95" s="66">
        <v>4386.9677521299991</v>
      </c>
      <c r="DW95" s="66">
        <v>4327.6470100199995</v>
      </c>
      <c r="DX95" s="66">
        <v>4555.6853014000008</v>
      </c>
      <c r="DY95" s="66">
        <v>4413.8388433800001</v>
      </c>
      <c r="DZ95" s="66">
        <v>4045.9366603799999</v>
      </c>
      <c r="EA95" s="66">
        <v>4407.8685177800007</v>
      </c>
      <c r="EB95" s="66">
        <v>4433.6827394000002</v>
      </c>
      <c r="EC95" s="66">
        <v>4554.0736052500006</v>
      </c>
      <c r="ED95" s="66">
        <v>3788.9425897400001</v>
      </c>
      <c r="EE95" s="66">
        <v>3678.1381427299998</v>
      </c>
      <c r="EF95" s="66">
        <v>3814.3775780900005</v>
      </c>
    </row>
    <row r="96" spans="1:136">
      <c r="A96" s="65" t="s">
        <v>85</v>
      </c>
      <c r="B96" s="66">
        <v>2372.80423569</v>
      </c>
      <c r="C96" s="66">
        <v>2080.7631916599998</v>
      </c>
      <c r="D96" s="66">
        <v>2157.0200982300003</v>
      </c>
      <c r="E96" s="66">
        <v>2014.1763996200002</v>
      </c>
      <c r="F96" s="66">
        <v>1848.3603034600001</v>
      </c>
      <c r="G96" s="66">
        <v>1737.8637590600001</v>
      </c>
      <c r="H96" s="66">
        <v>1903.4289791199999</v>
      </c>
      <c r="I96" s="66">
        <v>1961.10075426</v>
      </c>
      <c r="J96" s="66">
        <v>1856.81734235</v>
      </c>
      <c r="K96" s="66">
        <v>1801.4462766199999</v>
      </c>
      <c r="L96" s="66">
        <v>2126.9882710000002</v>
      </c>
      <c r="M96" s="66">
        <v>2026.1924243200001</v>
      </c>
      <c r="N96" s="66">
        <v>2203.4029628799999</v>
      </c>
      <c r="O96" s="66">
        <v>2292.71485691</v>
      </c>
      <c r="P96" s="66">
        <v>1956.33857283</v>
      </c>
      <c r="Q96" s="66">
        <v>1834.4195808800002</v>
      </c>
      <c r="R96" s="66">
        <v>1935.17224437</v>
      </c>
      <c r="S96" s="66">
        <v>1723.37992463</v>
      </c>
      <c r="T96" s="66">
        <v>1841.3369471400001</v>
      </c>
      <c r="U96" s="66">
        <v>2100.5956727799999</v>
      </c>
      <c r="V96" s="66">
        <v>2203.7710757700002</v>
      </c>
      <c r="W96" s="66">
        <v>2199.6025191700001</v>
      </c>
      <c r="X96" s="66">
        <v>2319.6546947400002</v>
      </c>
      <c r="Y96" s="66">
        <v>2473.0137918100004</v>
      </c>
      <c r="Z96" s="66">
        <v>2465.1263122699997</v>
      </c>
      <c r="AA96" s="66">
        <v>2216.3351205999998</v>
      </c>
      <c r="AB96" s="66">
        <v>1941.69850238</v>
      </c>
      <c r="AC96" s="66">
        <v>2110.66065944</v>
      </c>
      <c r="AD96" s="66">
        <v>2532.4791674299995</v>
      </c>
      <c r="AE96" s="66">
        <v>2223.3920366000002</v>
      </c>
      <c r="AF96" s="66">
        <v>1960.04298294</v>
      </c>
      <c r="AG96" s="66">
        <v>2029.9042487899999</v>
      </c>
      <c r="AH96" s="66">
        <v>2448.65996761</v>
      </c>
      <c r="AI96" s="66">
        <v>2014.62411445</v>
      </c>
      <c r="AJ96" s="66">
        <v>1921.8475359200002</v>
      </c>
      <c r="AK96" s="66">
        <v>1952.56416012</v>
      </c>
      <c r="AL96" s="66">
        <v>2047.1020385700001</v>
      </c>
      <c r="AM96" s="66">
        <v>2364.3412433399999</v>
      </c>
      <c r="AN96" s="66">
        <v>2336.3589693700001</v>
      </c>
      <c r="AO96" s="66">
        <v>2260.6907450599997</v>
      </c>
      <c r="AP96" s="66">
        <v>2012.3413020600001</v>
      </c>
      <c r="AQ96" s="66">
        <v>1933.9842990499999</v>
      </c>
      <c r="AR96" s="66">
        <v>2086.2454338100001</v>
      </c>
      <c r="AS96" s="66">
        <v>2168.8157788399999</v>
      </c>
      <c r="AT96" s="66">
        <v>2279.5434620599999</v>
      </c>
      <c r="AU96" s="66">
        <v>2244.8366376100003</v>
      </c>
      <c r="AV96" s="66">
        <v>2098.3218706999996</v>
      </c>
      <c r="AW96" s="66">
        <v>2396.0004609999996</v>
      </c>
      <c r="AX96" s="66">
        <v>2189.07639862</v>
      </c>
      <c r="AY96" s="66">
        <v>2360.2649524400003</v>
      </c>
      <c r="AZ96" s="66">
        <v>2416.8226240200001</v>
      </c>
      <c r="BA96" s="66">
        <v>2218.58845845</v>
      </c>
      <c r="BB96" s="66">
        <v>2320.2456968200004</v>
      </c>
      <c r="BC96" s="66">
        <v>2290.41104533</v>
      </c>
      <c r="BD96" s="66">
        <v>2157.5118131300001</v>
      </c>
      <c r="BE96" s="66">
        <v>2041.6350246700001</v>
      </c>
      <c r="BF96" s="66">
        <v>2067.6507723999998</v>
      </c>
      <c r="BG96" s="66">
        <v>1997.75244503</v>
      </c>
      <c r="BH96" s="66">
        <v>2108.2619740499999</v>
      </c>
      <c r="BI96" s="66">
        <v>2305.72863702</v>
      </c>
      <c r="BJ96" s="66">
        <v>2360.3713453800001</v>
      </c>
      <c r="BK96" s="66">
        <v>2301.2551137300002</v>
      </c>
      <c r="BL96" s="66">
        <v>2308.83928827</v>
      </c>
      <c r="BM96" s="66">
        <v>2359.4884761399999</v>
      </c>
      <c r="BN96" s="66">
        <v>2429.8166217500002</v>
      </c>
      <c r="BO96" s="66">
        <v>2353.8429867999998</v>
      </c>
      <c r="BP96" s="66">
        <v>1978.86673615</v>
      </c>
      <c r="BQ96" s="66">
        <v>1953.28867719</v>
      </c>
      <c r="BR96" s="66">
        <v>2128.2599702799998</v>
      </c>
      <c r="BS96" s="66">
        <v>2469.1961406699997</v>
      </c>
      <c r="BT96" s="66">
        <v>2369.6192413200001</v>
      </c>
      <c r="BU96" s="66">
        <v>2219.6492957</v>
      </c>
      <c r="BV96" s="66">
        <v>2149.52839365</v>
      </c>
      <c r="BW96" s="66">
        <v>2131.1775994499999</v>
      </c>
      <c r="BX96" s="66">
        <v>1902.8166501100002</v>
      </c>
      <c r="BY96" s="66">
        <v>1819.14950288</v>
      </c>
      <c r="BZ96" s="66">
        <v>1779.1396734500001</v>
      </c>
      <c r="CA96" s="66">
        <v>1876.58094102</v>
      </c>
      <c r="CB96" s="66">
        <v>1719.4883886500002</v>
      </c>
      <c r="CC96" s="66">
        <v>1731.0923266499999</v>
      </c>
      <c r="CD96" s="66">
        <v>1769.3662037200002</v>
      </c>
      <c r="CE96" s="66">
        <v>1833.5493725199999</v>
      </c>
      <c r="CF96" s="66">
        <v>1720.8198876200001</v>
      </c>
      <c r="CG96" s="66">
        <v>2057.9921359</v>
      </c>
      <c r="CH96" s="66">
        <v>2273.5947172899996</v>
      </c>
      <c r="CI96" s="66">
        <v>2341.86105357</v>
      </c>
      <c r="CJ96" s="66">
        <v>1998.95878006</v>
      </c>
      <c r="CK96" s="66">
        <v>1977.68873351</v>
      </c>
      <c r="CL96" s="66">
        <v>2010.5676448899999</v>
      </c>
      <c r="CM96" s="66">
        <v>2165.1103221399999</v>
      </c>
      <c r="CN96" s="66">
        <v>2154.4323516099998</v>
      </c>
      <c r="CO96" s="66">
        <v>2029.52003455</v>
      </c>
      <c r="CP96" s="66">
        <v>1978.11357198</v>
      </c>
      <c r="CQ96" s="66">
        <v>1949.6393863499998</v>
      </c>
      <c r="CR96" s="66">
        <v>1977.7172386100001</v>
      </c>
      <c r="CS96" s="66">
        <v>1917.3833138900002</v>
      </c>
      <c r="CT96" s="66">
        <v>1737.8957624899999</v>
      </c>
      <c r="CU96" s="66">
        <v>1771.9250847799999</v>
      </c>
      <c r="CV96" s="66">
        <v>1835.7664227400001</v>
      </c>
      <c r="CW96" s="66">
        <v>1721.4230150600001</v>
      </c>
      <c r="CX96" s="66">
        <v>1597.3610980100002</v>
      </c>
      <c r="CY96" s="66">
        <v>1599.67827059</v>
      </c>
      <c r="CZ96" s="66">
        <v>1754.17399675</v>
      </c>
      <c r="DA96" s="66">
        <v>1636.9080583800001</v>
      </c>
      <c r="DB96" s="66">
        <v>1723.2415986999999</v>
      </c>
      <c r="DC96" s="66">
        <v>1659.57107767</v>
      </c>
      <c r="DD96" s="66">
        <v>1619.12844931</v>
      </c>
      <c r="DE96" s="66">
        <v>1666.7759240100002</v>
      </c>
      <c r="DF96" s="66">
        <v>1576.8156039499997</v>
      </c>
      <c r="DG96" s="66">
        <v>1631.3925583800001</v>
      </c>
      <c r="DH96" s="66">
        <v>1690.4800464399998</v>
      </c>
      <c r="DI96" s="66">
        <v>1801.8260818700001</v>
      </c>
      <c r="DJ96" s="66">
        <v>1562.5463931899999</v>
      </c>
      <c r="DK96" s="66">
        <v>1566.4807343000002</v>
      </c>
      <c r="DL96" s="66">
        <v>1672.1388471400001</v>
      </c>
      <c r="DM96" s="66">
        <v>1818.6895904999999</v>
      </c>
      <c r="DN96" s="66">
        <v>1763.76967745</v>
      </c>
      <c r="DO96" s="66">
        <v>1591.81022076</v>
      </c>
      <c r="DP96" s="66">
        <v>1780.8351437199999</v>
      </c>
      <c r="DQ96" s="66">
        <v>1644.0381482400001</v>
      </c>
      <c r="DR96" s="66">
        <v>1540.4795080600002</v>
      </c>
      <c r="DS96" s="66">
        <v>1602.33287412</v>
      </c>
      <c r="DT96" s="66">
        <v>1534.3569776099998</v>
      </c>
      <c r="DU96" s="66">
        <v>1607.2436573699999</v>
      </c>
      <c r="DV96" s="66">
        <v>1511.53944469</v>
      </c>
      <c r="DW96" s="66">
        <v>1410.1815682199999</v>
      </c>
      <c r="DX96" s="66">
        <v>1453.47268493</v>
      </c>
      <c r="DY96" s="66">
        <v>1446.7571832900001</v>
      </c>
      <c r="DZ96" s="66">
        <v>1341.7689170599999</v>
      </c>
      <c r="EA96" s="66">
        <v>1436.1327298799999</v>
      </c>
      <c r="EB96" s="66">
        <v>1393.4417986899998</v>
      </c>
      <c r="EC96" s="66">
        <v>1480.3790572900002</v>
      </c>
      <c r="ED96" s="66">
        <v>1334.75874099</v>
      </c>
      <c r="EE96" s="66">
        <v>1246.5315980299999</v>
      </c>
      <c r="EF96" s="66">
        <v>1389.338702</v>
      </c>
    </row>
    <row r="97" spans="1:136">
      <c r="A97" s="65" t="s">
        <v>86</v>
      </c>
      <c r="B97" s="66">
        <v>5154.0545067499997</v>
      </c>
      <c r="C97" s="66">
        <v>4853.5350804399995</v>
      </c>
      <c r="D97" s="66">
        <v>4490.3933041999999</v>
      </c>
      <c r="E97" s="66">
        <v>4531.9662167099996</v>
      </c>
      <c r="F97" s="66">
        <v>4917.9690106600001</v>
      </c>
      <c r="G97" s="66">
        <v>4859.4493239599997</v>
      </c>
      <c r="H97" s="66">
        <v>4702.15874506</v>
      </c>
      <c r="I97" s="66">
        <v>4920.2574175999998</v>
      </c>
      <c r="J97" s="66">
        <v>4720.2392580900005</v>
      </c>
      <c r="K97" s="66">
        <v>4394.1841996499998</v>
      </c>
      <c r="L97" s="66">
        <v>4451.7084496199996</v>
      </c>
      <c r="M97" s="66">
        <v>4137.4272507299993</v>
      </c>
      <c r="N97" s="66">
        <v>4456.4460159600003</v>
      </c>
      <c r="O97" s="66">
        <v>4224.7601202899996</v>
      </c>
      <c r="P97" s="66">
        <v>4439.9832792400002</v>
      </c>
      <c r="Q97" s="66">
        <v>4278.0794562299998</v>
      </c>
      <c r="R97" s="66">
        <v>4465.02717846</v>
      </c>
      <c r="S97" s="66">
        <v>4393.2625688799999</v>
      </c>
      <c r="T97" s="66">
        <v>3877.1136360800001</v>
      </c>
      <c r="U97" s="66">
        <v>3824.56730505</v>
      </c>
      <c r="V97" s="66">
        <v>4228.02472975</v>
      </c>
      <c r="W97" s="66">
        <v>4365.0913131400002</v>
      </c>
      <c r="X97" s="66">
        <v>3834.7671228199997</v>
      </c>
      <c r="Y97" s="66">
        <v>4183.7407307399999</v>
      </c>
      <c r="Z97" s="66">
        <v>4874.6234414400005</v>
      </c>
      <c r="AA97" s="66">
        <v>4650.5184804500004</v>
      </c>
      <c r="AB97" s="66">
        <v>4340.79000602</v>
      </c>
      <c r="AC97" s="66">
        <v>4458.8289223400006</v>
      </c>
      <c r="AD97" s="66">
        <v>4534.3051370499998</v>
      </c>
      <c r="AE97" s="66">
        <v>4210.6083700300005</v>
      </c>
      <c r="AF97" s="66">
        <v>4047.8836168799999</v>
      </c>
      <c r="AG97" s="66">
        <v>4037.0078164699999</v>
      </c>
      <c r="AH97" s="66">
        <v>4248.6917384799999</v>
      </c>
      <c r="AI97" s="66">
        <v>4050.78087194</v>
      </c>
      <c r="AJ97" s="66">
        <v>4031.8240408299998</v>
      </c>
      <c r="AK97" s="66">
        <v>3973.1749793899994</v>
      </c>
      <c r="AL97" s="66">
        <v>3683.9891435699997</v>
      </c>
      <c r="AM97" s="66">
        <v>3885.7908895399996</v>
      </c>
      <c r="AN97" s="66">
        <v>3960.4063005800003</v>
      </c>
      <c r="AO97" s="66">
        <v>4322.3564233999996</v>
      </c>
      <c r="AP97" s="66">
        <v>4354.8251757500002</v>
      </c>
      <c r="AQ97" s="66">
        <v>4374.51984283</v>
      </c>
      <c r="AR97" s="66">
        <v>3924.2436738299998</v>
      </c>
      <c r="AS97" s="66">
        <v>4347.7011126099997</v>
      </c>
      <c r="AT97" s="66">
        <v>4502.8278577900001</v>
      </c>
      <c r="AU97" s="66">
        <v>4371.7597972100002</v>
      </c>
      <c r="AV97" s="66">
        <v>3672.6700821200002</v>
      </c>
      <c r="AW97" s="66">
        <v>3809.8482862399997</v>
      </c>
      <c r="AX97" s="66">
        <v>3845.2733744900002</v>
      </c>
      <c r="AY97" s="66">
        <v>3599.28346599</v>
      </c>
      <c r="AZ97" s="66">
        <v>3504.1208488500001</v>
      </c>
      <c r="BA97" s="66">
        <v>3764.8010915999998</v>
      </c>
      <c r="BB97" s="66">
        <v>3636.6431256899996</v>
      </c>
      <c r="BC97" s="66">
        <v>3792.6646407799999</v>
      </c>
      <c r="BD97" s="66">
        <v>3341.3551867599999</v>
      </c>
      <c r="BE97" s="66">
        <v>3447.15121795</v>
      </c>
      <c r="BF97" s="66">
        <v>3947.0136513799998</v>
      </c>
      <c r="BG97" s="66">
        <v>3867.6605860099999</v>
      </c>
      <c r="BH97" s="66">
        <v>3364.0459111599998</v>
      </c>
      <c r="BI97" s="66">
        <v>3187.7654542499999</v>
      </c>
      <c r="BJ97" s="66">
        <v>3458.5074457299997</v>
      </c>
      <c r="BK97" s="66">
        <v>3504.8926146999997</v>
      </c>
      <c r="BL97" s="66">
        <v>3339.9026311499997</v>
      </c>
      <c r="BM97" s="66">
        <v>3325.8704550700004</v>
      </c>
      <c r="BN97" s="66">
        <v>3344.2845330299997</v>
      </c>
      <c r="BO97" s="66">
        <v>3437.0355388400003</v>
      </c>
      <c r="BP97" s="66">
        <v>3414.81927787</v>
      </c>
      <c r="BQ97" s="66">
        <v>3637.9425799199998</v>
      </c>
      <c r="BR97" s="66">
        <v>3540.0773486500002</v>
      </c>
      <c r="BS97" s="66">
        <v>3343.2302352400002</v>
      </c>
      <c r="BT97" s="66">
        <v>2776.8231615099999</v>
      </c>
      <c r="BU97" s="66">
        <v>2851.4113763699997</v>
      </c>
      <c r="BV97" s="66">
        <v>3159.3569901400001</v>
      </c>
      <c r="BW97" s="66">
        <v>3117.9255170599999</v>
      </c>
      <c r="BX97" s="66">
        <v>2985.7327881699998</v>
      </c>
      <c r="BY97" s="66">
        <v>2595.6738254000002</v>
      </c>
      <c r="BZ97" s="66">
        <v>2672.0122821999998</v>
      </c>
      <c r="CA97" s="66">
        <v>2732.6840851399998</v>
      </c>
      <c r="CB97" s="66">
        <v>3157.2789698500001</v>
      </c>
      <c r="CC97" s="66">
        <v>3031.4574642699999</v>
      </c>
      <c r="CD97" s="66">
        <v>3074.10882223</v>
      </c>
      <c r="CE97" s="66">
        <v>2971.36385316</v>
      </c>
      <c r="CF97" s="66">
        <v>3044.8536382100001</v>
      </c>
      <c r="CG97" s="66">
        <v>3129.4365478199998</v>
      </c>
      <c r="CH97" s="66">
        <v>3151.2223541799999</v>
      </c>
      <c r="CI97" s="66">
        <v>2896.4500661299999</v>
      </c>
      <c r="CJ97" s="66">
        <v>2931.27895468</v>
      </c>
      <c r="CK97" s="66">
        <v>2806.9340504599995</v>
      </c>
      <c r="CL97" s="66">
        <v>3165.5986050299998</v>
      </c>
      <c r="CM97" s="66">
        <v>3176.41060715</v>
      </c>
      <c r="CN97" s="66">
        <v>2983.0070455300001</v>
      </c>
      <c r="CO97" s="66">
        <v>3335.42755528</v>
      </c>
      <c r="CP97" s="66">
        <v>3150.9251458400004</v>
      </c>
      <c r="CQ97" s="66">
        <v>2925.3362950400001</v>
      </c>
      <c r="CR97" s="66">
        <v>2709.12044707</v>
      </c>
      <c r="CS97" s="66">
        <v>2723.0758419899998</v>
      </c>
      <c r="CT97" s="66">
        <v>2994.3805761599997</v>
      </c>
      <c r="CU97" s="66">
        <v>3098.1329459500002</v>
      </c>
      <c r="CV97" s="66">
        <v>3036.1181742200001</v>
      </c>
      <c r="CW97" s="66">
        <v>2623.1708184399999</v>
      </c>
      <c r="CX97" s="66">
        <v>2760.2370503299999</v>
      </c>
      <c r="CY97" s="66">
        <v>2888.0601001199998</v>
      </c>
      <c r="CZ97" s="66">
        <v>2940.9186988799997</v>
      </c>
      <c r="DA97" s="66">
        <v>2899.7756864399998</v>
      </c>
      <c r="DB97" s="66">
        <v>3040.0039762699998</v>
      </c>
      <c r="DC97" s="66">
        <v>2686.7393185199999</v>
      </c>
      <c r="DD97" s="66">
        <v>2872.6434519200002</v>
      </c>
      <c r="DE97" s="66">
        <v>3068.01557985</v>
      </c>
      <c r="DF97" s="66">
        <v>3152.8781532399998</v>
      </c>
      <c r="DG97" s="66">
        <v>2853.5860348599999</v>
      </c>
      <c r="DH97" s="66">
        <v>2937.3983281999999</v>
      </c>
      <c r="DI97" s="66">
        <v>3192.6359941999999</v>
      </c>
      <c r="DJ97" s="66">
        <v>3057.7014375999997</v>
      </c>
      <c r="DK97" s="66">
        <v>3075.9317968</v>
      </c>
      <c r="DL97" s="66">
        <v>3016.8973206000001</v>
      </c>
      <c r="DM97" s="66">
        <v>2795.5848753</v>
      </c>
      <c r="DN97" s="66">
        <v>2942.5818902999999</v>
      </c>
      <c r="DO97" s="66">
        <v>2589.7234242999998</v>
      </c>
      <c r="DP97" s="66">
        <v>2813.1807429</v>
      </c>
      <c r="DQ97" s="66">
        <v>2711.0858321999999</v>
      </c>
      <c r="DR97" s="66">
        <v>2752.2753506999998</v>
      </c>
      <c r="DS97" s="66">
        <v>2715.3062966999996</v>
      </c>
      <c r="DT97" s="66">
        <v>2694.3509730999999</v>
      </c>
      <c r="DU97" s="66">
        <v>2490.3659694999997</v>
      </c>
      <c r="DV97" s="66">
        <v>2375.6359715999997</v>
      </c>
      <c r="DW97" s="66">
        <v>2253.2376770000001</v>
      </c>
      <c r="DX97" s="66">
        <v>2142.6978230999998</v>
      </c>
      <c r="DY97" s="66">
        <v>2119.0721727099999</v>
      </c>
      <c r="DZ97" s="66">
        <v>1934.4311984999999</v>
      </c>
      <c r="EA97" s="66">
        <v>2430.2859106000001</v>
      </c>
      <c r="EB97" s="66">
        <v>2211.6324660999999</v>
      </c>
      <c r="EC97" s="66">
        <v>1970.0391114000001</v>
      </c>
      <c r="ED97" s="66">
        <v>1952.4250479</v>
      </c>
      <c r="EE97" s="66">
        <v>1976.3890112000001</v>
      </c>
      <c r="EF97" s="66">
        <v>1803.3125044000001</v>
      </c>
    </row>
    <row r="98" spans="1:136">
      <c r="A98" s="65" t="s">
        <v>87</v>
      </c>
      <c r="B98" s="66">
        <v>1658.8686161600001</v>
      </c>
      <c r="C98" s="66">
        <v>1536.2636275</v>
      </c>
      <c r="D98" s="66">
        <v>1846.0746146199999</v>
      </c>
      <c r="E98" s="66">
        <v>1728.3209400599999</v>
      </c>
      <c r="F98" s="66">
        <v>1949.7322816399999</v>
      </c>
      <c r="G98" s="66">
        <v>1891.1307944299999</v>
      </c>
      <c r="H98" s="66">
        <v>1521.9425876800001</v>
      </c>
      <c r="I98" s="66">
        <v>1466.3258362399999</v>
      </c>
      <c r="J98" s="66">
        <v>1574.0416660100002</v>
      </c>
      <c r="K98" s="66">
        <v>1944.95209568</v>
      </c>
      <c r="L98" s="66">
        <v>2085.8725374000001</v>
      </c>
      <c r="M98" s="66">
        <v>1807.3020796999999</v>
      </c>
      <c r="N98" s="66">
        <v>2000.9460380800001</v>
      </c>
      <c r="O98" s="66">
        <v>1838.8485645000001</v>
      </c>
      <c r="P98" s="66">
        <v>1785.4155613200001</v>
      </c>
      <c r="Q98" s="66">
        <v>1998.37760355</v>
      </c>
      <c r="R98" s="66">
        <v>1672.91690008</v>
      </c>
      <c r="S98" s="66">
        <v>1716.1583410800001</v>
      </c>
      <c r="T98" s="66">
        <v>1784.31326491</v>
      </c>
      <c r="U98" s="66">
        <v>1799.5950001399999</v>
      </c>
      <c r="V98" s="66">
        <v>1615.2265602699999</v>
      </c>
      <c r="W98" s="66">
        <v>1565.88906301</v>
      </c>
      <c r="X98" s="66">
        <v>1574.84211673</v>
      </c>
      <c r="Y98" s="66">
        <v>1665.15258548</v>
      </c>
      <c r="Z98" s="66">
        <v>1742.6097474799999</v>
      </c>
      <c r="AA98" s="66">
        <v>1793.1401810799998</v>
      </c>
      <c r="AB98" s="66">
        <v>1668.5443367299999</v>
      </c>
      <c r="AC98" s="66">
        <v>1341.70612074</v>
      </c>
      <c r="AD98" s="66">
        <v>1409.82440348</v>
      </c>
      <c r="AE98" s="66">
        <v>1611.28989071</v>
      </c>
      <c r="AF98" s="66">
        <v>2000.2602546200001</v>
      </c>
      <c r="AG98" s="66">
        <v>1741.7191283599998</v>
      </c>
      <c r="AH98" s="66">
        <v>1592.5814037599998</v>
      </c>
      <c r="AI98" s="66">
        <v>1362.1214492500001</v>
      </c>
      <c r="AJ98" s="66">
        <v>1389.9569544199999</v>
      </c>
      <c r="AK98" s="66">
        <v>1613.25745536</v>
      </c>
      <c r="AL98" s="66">
        <v>1489.6082901000002</v>
      </c>
      <c r="AM98" s="66">
        <v>1612.9334901900002</v>
      </c>
      <c r="AN98" s="66">
        <v>1724.65011282</v>
      </c>
      <c r="AO98" s="66">
        <v>1630.64383572</v>
      </c>
      <c r="AP98" s="66">
        <v>1304.32089116</v>
      </c>
      <c r="AQ98" s="66">
        <v>1397.4753743299998</v>
      </c>
      <c r="AR98" s="66">
        <v>1489.260219</v>
      </c>
      <c r="AS98" s="66">
        <v>1664.9787765599999</v>
      </c>
      <c r="AT98" s="66">
        <v>1796.8722267399999</v>
      </c>
      <c r="AU98" s="66">
        <v>1674.7744717799999</v>
      </c>
      <c r="AV98" s="66">
        <v>1502.25009157</v>
      </c>
      <c r="AW98" s="66">
        <v>1822.9304875399998</v>
      </c>
      <c r="AX98" s="66">
        <v>1395.0086188800001</v>
      </c>
      <c r="AY98" s="66">
        <v>1761.7688470399999</v>
      </c>
      <c r="AZ98" s="66">
        <v>1312.8690726499999</v>
      </c>
      <c r="BA98" s="66">
        <v>1640.01695152</v>
      </c>
      <c r="BB98" s="66">
        <v>1546.9675125900001</v>
      </c>
      <c r="BC98" s="66">
        <v>1464.8237279200002</v>
      </c>
      <c r="BD98" s="66">
        <v>1512.5465993800001</v>
      </c>
      <c r="BE98" s="66">
        <v>1325.9835415</v>
      </c>
      <c r="BF98" s="66">
        <v>1561.2237044300002</v>
      </c>
      <c r="BG98" s="66">
        <v>1699.96530781</v>
      </c>
      <c r="BH98" s="66">
        <v>1423.0099122699999</v>
      </c>
      <c r="BI98" s="66">
        <v>1402.8201462100001</v>
      </c>
      <c r="BJ98" s="66">
        <v>1518.4730743500002</v>
      </c>
      <c r="BK98" s="66">
        <v>1329.7934413200001</v>
      </c>
      <c r="BL98" s="66">
        <v>1074.2665273600001</v>
      </c>
      <c r="BM98" s="66">
        <v>1154.6536509800001</v>
      </c>
      <c r="BN98" s="66">
        <v>1070.3117736899999</v>
      </c>
      <c r="BO98" s="66">
        <v>1220.3548598999998</v>
      </c>
      <c r="BP98" s="66">
        <v>1330.5050006899999</v>
      </c>
      <c r="BQ98" s="66">
        <v>1268.12710735</v>
      </c>
      <c r="BR98" s="66">
        <v>1377.96794686</v>
      </c>
      <c r="BS98" s="66">
        <v>1319.1666525600001</v>
      </c>
      <c r="BT98" s="66">
        <v>1447.2326618100001</v>
      </c>
      <c r="BU98" s="66">
        <v>1330.7610018099999</v>
      </c>
      <c r="BV98" s="66">
        <v>1424.86841822</v>
      </c>
      <c r="BW98" s="66">
        <v>1321.99035933</v>
      </c>
      <c r="BX98" s="66">
        <v>1099.3595651599999</v>
      </c>
      <c r="BY98" s="66">
        <v>1225.7786663900001</v>
      </c>
      <c r="BZ98" s="66">
        <v>1354.3746080999999</v>
      </c>
      <c r="CA98" s="66">
        <v>1274.8908682000001</v>
      </c>
      <c r="CB98" s="66">
        <v>1062.7730047</v>
      </c>
      <c r="CC98" s="66">
        <v>1016.5008501299999</v>
      </c>
      <c r="CD98" s="66">
        <v>1142.1540126499999</v>
      </c>
      <c r="CE98" s="66">
        <v>1024.4245567200001</v>
      </c>
      <c r="CF98" s="66">
        <v>1010.60554946</v>
      </c>
      <c r="CG98" s="66">
        <v>1371.4108760000001</v>
      </c>
      <c r="CH98" s="66">
        <v>1102.20305777</v>
      </c>
      <c r="CI98" s="66">
        <v>1181.48420141</v>
      </c>
      <c r="CJ98" s="66">
        <v>1261.1544425099999</v>
      </c>
      <c r="CK98" s="66">
        <v>1125.0958397700001</v>
      </c>
      <c r="CL98" s="66">
        <v>1148.7793419899999</v>
      </c>
      <c r="CM98" s="66">
        <v>1057.0949595699999</v>
      </c>
      <c r="CN98" s="66">
        <v>1033.46515193</v>
      </c>
      <c r="CO98" s="66">
        <v>1092.85518673</v>
      </c>
      <c r="CP98" s="66">
        <v>1214.5772335199999</v>
      </c>
      <c r="CQ98" s="66">
        <v>1218.6715204899999</v>
      </c>
      <c r="CR98" s="66">
        <v>1331.9180331700002</v>
      </c>
      <c r="CS98" s="66">
        <v>1285.82485084</v>
      </c>
      <c r="CT98" s="66">
        <v>1190.8256666</v>
      </c>
      <c r="CU98" s="66">
        <v>1128.4968553699998</v>
      </c>
      <c r="CV98" s="66">
        <v>1203.0336342999999</v>
      </c>
      <c r="CW98" s="66">
        <v>1191.6254307500001</v>
      </c>
      <c r="CX98" s="66">
        <v>1365.2854467899999</v>
      </c>
      <c r="CY98" s="66">
        <v>1417.8985102000001</v>
      </c>
      <c r="CZ98" s="66">
        <v>1433.6248268699999</v>
      </c>
      <c r="DA98" s="66">
        <v>1281.1044809899997</v>
      </c>
      <c r="DB98" s="66">
        <v>985.80729375999999</v>
      </c>
      <c r="DC98" s="66">
        <v>1164.63876301</v>
      </c>
      <c r="DD98" s="66">
        <v>1411.7422677500001</v>
      </c>
      <c r="DE98" s="66">
        <v>1299.35828511</v>
      </c>
      <c r="DF98" s="66">
        <v>1328.1792236700001</v>
      </c>
      <c r="DG98" s="66">
        <v>1480.0273567199999</v>
      </c>
      <c r="DH98" s="66">
        <v>1296.8928668400001</v>
      </c>
      <c r="DI98" s="66">
        <v>1383.4699868500002</v>
      </c>
      <c r="DJ98" s="66">
        <v>1536.67164981</v>
      </c>
      <c r="DK98" s="66">
        <v>1465.53860177</v>
      </c>
      <c r="DL98" s="66">
        <v>1550.0107599299999</v>
      </c>
      <c r="DM98" s="66">
        <v>1299.4773262899998</v>
      </c>
      <c r="DN98" s="66">
        <v>1278.9848161800001</v>
      </c>
      <c r="DO98" s="66">
        <v>1168.42436789</v>
      </c>
      <c r="DP98" s="66">
        <v>1116.4853078900001</v>
      </c>
      <c r="DQ98" s="66">
        <v>1282.36804241</v>
      </c>
      <c r="DR98" s="66">
        <v>1068.35967598</v>
      </c>
      <c r="DS98" s="66">
        <v>1184.3259864900001</v>
      </c>
      <c r="DT98" s="66">
        <v>1085.3104024300001</v>
      </c>
      <c r="DU98" s="66">
        <v>1078.52697631</v>
      </c>
      <c r="DV98" s="66">
        <v>1078.5211745900001</v>
      </c>
      <c r="DW98" s="66">
        <v>961.77581930000008</v>
      </c>
      <c r="DX98" s="66">
        <v>1053.6808262499999</v>
      </c>
      <c r="DY98" s="66">
        <v>927.21759659999998</v>
      </c>
      <c r="DZ98" s="66">
        <v>803.70098669000004</v>
      </c>
      <c r="EA98" s="66">
        <v>931.78488412999991</v>
      </c>
      <c r="EB98" s="66">
        <v>1065.0191662899999</v>
      </c>
      <c r="EC98" s="66">
        <v>1019.78414428</v>
      </c>
      <c r="ED98" s="66">
        <v>1000.3059278799999</v>
      </c>
      <c r="EE98" s="66">
        <v>995.71727334000002</v>
      </c>
      <c r="EF98" s="66">
        <v>978.23911492000002</v>
      </c>
    </row>
    <row r="99" spans="1:136">
      <c r="A99" s="65" t="s">
        <v>88</v>
      </c>
      <c r="B99" s="66">
        <v>10683.278259999999</v>
      </c>
      <c r="C99" s="66">
        <v>9732.4645118199987</v>
      </c>
      <c r="D99" s="66">
        <v>9380.496628500001</v>
      </c>
      <c r="E99" s="66">
        <v>9842.4750873399989</v>
      </c>
      <c r="F99" s="66">
        <v>9503.9456161300004</v>
      </c>
      <c r="G99" s="66">
        <v>9389.9142245000003</v>
      </c>
      <c r="H99" s="66">
        <v>9626.4617767800009</v>
      </c>
      <c r="I99" s="66">
        <v>10598.27258882</v>
      </c>
      <c r="J99" s="66">
        <v>9988.0954136500004</v>
      </c>
      <c r="K99" s="66">
        <v>10399.850723920001</v>
      </c>
      <c r="L99" s="66">
        <v>9456.4299352999988</v>
      </c>
      <c r="M99" s="66">
        <v>9645.2913345199995</v>
      </c>
      <c r="N99" s="66">
        <v>9809.351945729999</v>
      </c>
      <c r="O99" s="66">
        <v>9839.9519991699999</v>
      </c>
      <c r="P99" s="66">
        <v>8820.979935809999</v>
      </c>
      <c r="Q99" s="66">
        <v>8629.8226180700003</v>
      </c>
      <c r="R99" s="66">
        <v>9534.4039478300001</v>
      </c>
      <c r="S99" s="66">
        <v>8781.9650198899999</v>
      </c>
      <c r="T99" s="66">
        <v>8260.499132590001</v>
      </c>
      <c r="U99" s="66">
        <v>8758.2389273400004</v>
      </c>
      <c r="V99" s="66">
        <v>9075.7655419099992</v>
      </c>
      <c r="W99" s="66">
        <v>9875.8868658699994</v>
      </c>
      <c r="X99" s="66">
        <v>8789.1918453300004</v>
      </c>
      <c r="Y99" s="66">
        <v>8786.6981469599996</v>
      </c>
      <c r="Z99" s="66">
        <v>9005.2498536599996</v>
      </c>
      <c r="AA99" s="66">
        <v>7992.0350957600003</v>
      </c>
      <c r="AB99" s="66">
        <v>8031.4192317899997</v>
      </c>
      <c r="AC99" s="66">
        <v>8022.1836741200004</v>
      </c>
      <c r="AD99" s="66">
        <v>7588.6300418999999</v>
      </c>
      <c r="AE99" s="66">
        <v>8107.7446176799995</v>
      </c>
      <c r="AF99" s="66">
        <v>7798.0583600199989</v>
      </c>
      <c r="AG99" s="66">
        <v>9009.6997974500009</v>
      </c>
      <c r="AH99" s="66">
        <v>7813.7446225900003</v>
      </c>
      <c r="AI99" s="66">
        <v>8272.5101810699998</v>
      </c>
      <c r="AJ99" s="66">
        <v>7552.1171403600001</v>
      </c>
      <c r="AK99" s="66">
        <v>6644.1092120599997</v>
      </c>
      <c r="AL99" s="66">
        <v>7105.5400825799998</v>
      </c>
      <c r="AM99" s="66">
        <v>7020.8540570300001</v>
      </c>
      <c r="AN99" s="66">
        <v>8716.6785162300002</v>
      </c>
      <c r="AO99" s="66">
        <v>7395.2460696999997</v>
      </c>
      <c r="AP99" s="66">
        <v>7688.7776226400001</v>
      </c>
      <c r="AQ99" s="66">
        <v>8010.4667006199998</v>
      </c>
      <c r="AR99" s="66">
        <v>7492.9388918199993</v>
      </c>
      <c r="AS99" s="66">
        <v>7273.1944150400004</v>
      </c>
      <c r="AT99" s="66">
        <v>6886.4850349799999</v>
      </c>
      <c r="AU99" s="66">
        <v>6803.9771588599997</v>
      </c>
      <c r="AV99" s="66">
        <v>6748.9777109799998</v>
      </c>
      <c r="AW99" s="66">
        <v>6842.8272838600005</v>
      </c>
      <c r="AX99" s="66">
        <v>6779.6736052899996</v>
      </c>
      <c r="AY99" s="66">
        <v>6957.8818424999999</v>
      </c>
      <c r="AZ99" s="66">
        <v>6787.75481777</v>
      </c>
      <c r="BA99" s="66">
        <v>6595.4359844399996</v>
      </c>
      <c r="BB99" s="66">
        <v>6150.1631066200007</v>
      </c>
      <c r="BC99" s="66">
        <v>6444.3542285100002</v>
      </c>
      <c r="BD99" s="66">
        <v>6177.6989096800007</v>
      </c>
      <c r="BE99" s="66">
        <v>6537.6392262900008</v>
      </c>
      <c r="BF99" s="66">
        <v>5978.3896201799998</v>
      </c>
      <c r="BG99" s="66">
        <v>6283.17628298</v>
      </c>
      <c r="BH99" s="66">
        <v>6293.4449990100002</v>
      </c>
      <c r="BI99" s="66">
        <v>5881.5543142900005</v>
      </c>
      <c r="BJ99" s="66">
        <v>5888.9498896499999</v>
      </c>
      <c r="BK99" s="66">
        <v>5950.9277829299999</v>
      </c>
      <c r="BL99" s="66">
        <v>5600.2250381199992</v>
      </c>
      <c r="BM99" s="66">
        <v>5513.7645889000005</v>
      </c>
      <c r="BN99" s="66">
        <v>5872.6745942699999</v>
      </c>
      <c r="BO99" s="66">
        <v>5693.6740134899992</v>
      </c>
      <c r="BP99" s="66">
        <v>5347.9108326599999</v>
      </c>
      <c r="BQ99" s="66">
        <v>5624.8723007899989</v>
      </c>
      <c r="BR99" s="66">
        <v>5474.47906281</v>
      </c>
      <c r="BS99" s="66">
        <v>5811.0766308100001</v>
      </c>
      <c r="BT99" s="66">
        <v>5968.4013861999993</v>
      </c>
      <c r="BU99" s="66">
        <v>6423.67057776</v>
      </c>
      <c r="BV99" s="66">
        <v>5718.1477339600006</v>
      </c>
      <c r="BW99" s="66">
        <v>5907.1526584000003</v>
      </c>
      <c r="BX99" s="66">
        <v>6106.9673043099992</v>
      </c>
      <c r="BY99" s="66">
        <v>5542.2414407700007</v>
      </c>
      <c r="BZ99" s="66">
        <v>5868.1215886299997</v>
      </c>
      <c r="CA99" s="66">
        <v>6122.2907177000006</v>
      </c>
      <c r="CB99" s="66">
        <v>5958.77549688</v>
      </c>
      <c r="CC99" s="66">
        <v>5917.505527289999</v>
      </c>
      <c r="CD99" s="66">
        <v>5737.2381536299999</v>
      </c>
      <c r="CE99" s="66">
        <v>5868.7262074700002</v>
      </c>
      <c r="CF99" s="66">
        <v>5796.3735128500002</v>
      </c>
      <c r="CG99" s="66">
        <v>5870.0774705200001</v>
      </c>
      <c r="CH99" s="66">
        <v>5538.55156721</v>
      </c>
      <c r="CI99" s="66">
        <v>5061.6915331100008</v>
      </c>
      <c r="CJ99" s="66">
        <v>4925.8056039999992</v>
      </c>
      <c r="CK99" s="66">
        <v>5207.50872007</v>
      </c>
      <c r="CL99" s="66">
        <v>5057.0808658200003</v>
      </c>
      <c r="CM99" s="66">
        <v>5151.9287661199996</v>
      </c>
      <c r="CN99" s="66">
        <v>5363.3099951200002</v>
      </c>
      <c r="CO99" s="66">
        <v>5001.3070730599993</v>
      </c>
      <c r="CP99" s="66">
        <v>4614.5862908400004</v>
      </c>
      <c r="CQ99" s="66">
        <v>4469.2191054599998</v>
      </c>
      <c r="CR99" s="66">
        <v>4597.4827571700007</v>
      </c>
      <c r="CS99" s="66">
        <v>5084.4679712400002</v>
      </c>
      <c r="CT99" s="66">
        <v>4359.2384608800003</v>
      </c>
      <c r="CU99" s="66">
        <v>4286.8179943999994</v>
      </c>
      <c r="CV99" s="66">
        <v>4182.19215282</v>
      </c>
      <c r="CW99" s="66">
        <v>4153.5748819499995</v>
      </c>
      <c r="CX99" s="66">
        <v>3774.0465970800001</v>
      </c>
      <c r="CY99" s="66">
        <v>3842.8311629099994</v>
      </c>
      <c r="CZ99" s="66">
        <v>4135.45548977</v>
      </c>
      <c r="DA99" s="66">
        <v>4446.82155874</v>
      </c>
      <c r="DB99" s="66">
        <v>4053.3855454899999</v>
      </c>
      <c r="DC99" s="66">
        <v>4099.43647977</v>
      </c>
      <c r="DD99" s="66">
        <v>4008.9831163099998</v>
      </c>
      <c r="DE99" s="66">
        <v>4302.4744139200002</v>
      </c>
      <c r="DF99" s="66">
        <v>4015.6007365599999</v>
      </c>
      <c r="DG99" s="66">
        <v>3871.3649907700001</v>
      </c>
      <c r="DH99" s="66">
        <v>3864.3456855100003</v>
      </c>
      <c r="DI99" s="66">
        <v>3604.4454220000002</v>
      </c>
      <c r="DJ99" s="66">
        <v>3547.4914096500002</v>
      </c>
      <c r="DK99" s="66">
        <v>3690.66298938</v>
      </c>
      <c r="DL99" s="66">
        <v>3403.3945980499998</v>
      </c>
      <c r="DM99" s="66">
        <v>3533.2832693300006</v>
      </c>
      <c r="DN99" s="66">
        <v>3627.5081039099996</v>
      </c>
      <c r="DO99" s="66">
        <v>3443.3961273699997</v>
      </c>
      <c r="DP99" s="66">
        <v>3603.2971712799999</v>
      </c>
      <c r="DQ99" s="66">
        <v>3527.0354588300002</v>
      </c>
      <c r="DR99" s="66">
        <v>3468.0614470600003</v>
      </c>
      <c r="DS99" s="66">
        <v>3537.94983688</v>
      </c>
      <c r="DT99" s="66">
        <v>3369.9275593800003</v>
      </c>
      <c r="DU99" s="66">
        <v>3337.4672639399996</v>
      </c>
      <c r="DV99" s="66">
        <v>3142.6036768399999</v>
      </c>
      <c r="DW99" s="66">
        <v>3195.6251792900002</v>
      </c>
      <c r="DX99" s="66">
        <v>3028.1889871200001</v>
      </c>
      <c r="DY99" s="66">
        <v>2915.7940147000004</v>
      </c>
      <c r="DZ99" s="66">
        <v>2701.1410244900003</v>
      </c>
      <c r="EA99" s="66">
        <v>2879.0504299100003</v>
      </c>
      <c r="EB99" s="66">
        <v>2745.9927013500001</v>
      </c>
      <c r="EC99" s="66">
        <v>2625.76260718</v>
      </c>
      <c r="ED99" s="66">
        <v>2512.7489096200002</v>
      </c>
      <c r="EE99" s="66">
        <v>2536.1512057700002</v>
      </c>
      <c r="EF99" s="66">
        <v>2386.53422727</v>
      </c>
    </row>
    <row r="100" spans="1:136">
      <c r="A100" s="65" t="s">
        <v>89</v>
      </c>
      <c r="B100" s="66">
        <v>2781.2316860600004</v>
      </c>
      <c r="C100" s="66">
        <v>2707.4690056400004</v>
      </c>
      <c r="D100" s="66">
        <v>2680.20523873</v>
      </c>
      <c r="E100" s="66">
        <v>2384.5667270200001</v>
      </c>
      <c r="F100" s="66">
        <v>2586.5173144800001</v>
      </c>
      <c r="G100" s="66">
        <v>2901.21201432</v>
      </c>
      <c r="H100" s="66">
        <v>2989.6065946899998</v>
      </c>
      <c r="I100" s="66">
        <v>3022.95894365</v>
      </c>
      <c r="J100" s="66">
        <v>3112.6798940600002</v>
      </c>
      <c r="K100" s="66">
        <v>3059.48806307</v>
      </c>
      <c r="L100" s="66">
        <v>2858.4347264200001</v>
      </c>
      <c r="M100" s="66">
        <v>2878.1628177099997</v>
      </c>
      <c r="N100" s="66">
        <v>2830.4450020499999</v>
      </c>
      <c r="O100" s="66">
        <v>3010.7242350200004</v>
      </c>
      <c r="P100" s="66">
        <v>2575.4922348599998</v>
      </c>
      <c r="Q100" s="66">
        <v>2927.3353494300004</v>
      </c>
      <c r="R100" s="66">
        <v>2725.29495026</v>
      </c>
      <c r="S100" s="66">
        <v>2784.4107788700003</v>
      </c>
      <c r="T100" s="66">
        <v>2795.9950299500001</v>
      </c>
      <c r="U100" s="66">
        <v>2990.91722484</v>
      </c>
      <c r="V100" s="66">
        <v>2629.8441026700002</v>
      </c>
      <c r="W100" s="66">
        <v>2943.5072593599998</v>
      </c>
      <c r="X100" s="66">
        <v>3009.5054613900002</v>
      </c>
      <c r="Y100" s="66">
        <v>2810.1144791900001</v>
      </c>
      <c r="Z100" s="66">
        <v>2837.0088382200001</v>
      </c>
      <c r="AA100" s="66">
        <v>3048.4966428899997</v>
      </c>
      <c r="AB100" s="66">
        <v>3106.7388836199998</v>
      </c>
      <c r="AC100" s="66">
        <v>3053.2742568399999</v>
      </c>
      <c r="AD100" s="66">
        <v>2842.011454</v>
      </c>
      <c r="AE100" s="66">
        <v>2761.0994415800001</v>
      </c>
      <c r="AF100" s="66">
        <v>2955.9013141300002</v>
      </c>
      <c r="AG100" s="66">
        <v>2661.8053486600002</v>
      </c>
      <c r="AH100" s="66">
        <v>3054.8256901</v>
      </c>
      <c r="AI100" s="66">
        <v>2907.7435906600003</v>
      </c>
      <c r="AJ100" s="66">
        <v>3190.9403204800001</v>
      </c>
      <c r="AK100" s="66">
        <v>2400.85334281</v>
      </c>
      <c r="AL100" s="66">
        <v>2327.28851227</v>
      </c>
      <c r="AM100" s="66">
        <v>2712.8229714099998</v>
      </c>
      <c r="AN100" s="66">
        <v>2984.3394497199997</v>
      </c>
      <c r="AO100" s="66">
        <v>2531.11927762</v>
      </c>
      <c r="AP100" s="66">
        <v>2582.1618491700001</v>
      </c>
      <c r="AQ100" s="66">
        <v>2412.8254361499999</v>
      </c>
      <c r="AR100" s="66">
        <v>2575.5084155199997</v>
      </c>
      <c r="AS100" s="66">
        <v>2912.5587538899999</v>
      </c>
      <c r="AT100" s="66">
        <v>2552.5927517499999</v>
      </c>
      <c r="AU100" s="66">
        <v>2677.6150843400001</v>
      </c>
      <c r="AV100" s="66">
        <v>2332.2730342599998</v>
      </c>
      <c r="AW100" s="66">
        <v>2480.2547455499998</v>
      </c>
      <c r="AX100" s="66">
        <v>2349.6388389599997</v>
      </c>
      <c r="AY100" s="66">
        <v>2821.9502959499996</v>
      </c>
      <c r="AZ100" s="66">
        <v>2763.7317578100001</v>
      </c>
      <c r="BA100" s="66">
        <v>2983.0951714600001</v>
      </c>
      <c r="BB100" s="66">
        <v>2726.4271680500005</v>
      </c>
      <c r="BC100" s="66">
        <v>2685.8244439800001</v>
      </c>
      <c r="BD100" s="66">
        <v>2674.8305910199997</v>
      </c>
      <c r="BE100" s="66">
        <v>2648.0163394000001</v>
      </c>
      <c r="BF100" s="66">
        <v>2438.81195996</v>
      </c>
      <c r="BG100" s="66">
        <v>2560.8703799599998</v>
      </c>
      <c r="BH100" s="66">
        <v>2787.9091934200001</v>
      </c>
      <c r="BI100" s="66">
        <v>2787.74887098</v>
      </c>
      <c r="BJ100" s="66">
        <v>2645.1383059999998</v>
      </c>
      <c r="BK100" s="66">
        <v>2642.2981433499999</v>
      </c>
      <c r="BL100" s="66">
        <v>2681.7864645999998</v>
      </c>
      <c r="BM100" s="66">
        <v>3128.63307489</v>
      </c>
      <c r="BN100" s="66">
        <v>2687.3717781699997</v>
      </c>
      <c r="BO100" s="66">
        <v>2612.4030348099996</v>
      </c>
      <c r="BP100" s="66">
        <v>2531.2378176299999</v>
      </c>
      <c r="BQ100" s="66">
        <v>2761.7264674500002</v>
      </c>
      <c r="BR100" s="66">
        <v>2638.9108183199996</v>
      </c>
      <c r="BS100" s="66">
        <v>2815.1482183000003</v>
      </c>
      <c r="BT100" s="66">
        <v>2559.8236171200001</v>
      </c>
      <c r="BU100" s="66">
        <v>2686.8470464000002</v>
      </c>
      <c r="BV100" s="66">
        <v>2523.38264531</v>
      </c>
      <c r="BW100" s="66">
        <v>2456.06600729</v>
      </c>
      <c r="BX100" s="66">
        <v>2499.9415857600002</v>
      </c>
      <c r="BY100" s="66">
        <v>2768.77194237</v>
      </c>
      <c r="BZ100" s="66">
        <v>2606.4490672699999</v>
      </c>
      <c r="CA100" s="66">
        <v>2703.8464043200001</v>
      </c>
      <c r="CB100" s="66">
        <v>2578.8876669499996</v>
      </c>
      <c r="CC100" s="66">
        <v>2446.8996004999999</v>
      </c>
      <c r="CD100" s="66">
        <v>2367.19113156</v>
      </c>
      <c r="CE100" s="66">
        <v>2325.9676495399999</v>
      </c>
      <c r="CF100" s="66">
        <v>2292.99326724</v>
      </c>
      <c r="CG100" s="66">
        <v>2352.4256417799998</v>
      </c>
      <c r="CH100" s="66">
        <v>2153.6469354700002</v>
      </c>
      <c r="CI100" s="66">
        <v>2200.3057834799997</v>
      </c>
      <c r="CJ100" s="66">
        <v>1966.7590037499999</v>
      </c>
      <c r="CK100" s="66">
        <v>2011.1397965699998</v>
      </c>
      <c r="CL100" s="66">
        <v>2003.87235452</v>
      </c>
      <c r="CM100" s="66">
        <v>2146.6065358799997</v>
      </c>
      <c r="CN100" s="66">
        <v>2090.5986214899999</v>
      </c>
      <c r="CO100" s="66">
        <v>2072.1465777100002</v>
      </c>
      <c r="CP100" s="66">
        <v>1903.7053836800001</v>
      </c>
      <c r="CQ100" s="66">
        <v>2007.3191542699999</v>
      </c>
      <c r="CR100" s="66">
        <v>1872.98700302</v>
      </c>
      <c r="CS100" s="66">
        <v>1814.7664605200002</v>
      </c>
      <c r="CT100" s="66">
        <v>1950.1846379000001</v>
      </c>
      <c r="CU100" s="66">
        <v>1874.4445512900002</v>
      </c>
      <c r="CV100" s="66">
        <v>1791.1627327399999</v>
      </c>
      <c r="CW100" s="66">
        <v>1863.5311876600001</v>
      </c>
      <c r="CX100" s="66">
        <v>1838.9315779799999</v>
      </c>
      <c r="CY100" s="66">
        <v>1763.12252227</v>
      </c>
      <c r="CZ100" s="66">
        <v>1774.04552496</v>
      </c>
      <c r="DA100" s="66">
        <v>1832.6321951299999</v>
      </c>
      <c r="DB100" s="66">
        <v>1723.0405716</v>
      </c>
      <c r="DC100" s="66">
        <v>1665.1062206500001</v>
      </c>
      <c r="DD100" s="66">
        <v>1773.7921154200001</v>
      </c>
      <c r="DE100" s="66">
        <v>1661.1795596899999</v>
      </c>
      <c r="DF100" s="66">
        <v>1671.57658025</v>
      </c>
      <c r="DG100" s="66">
        <v>1608.9154134099999</v>
      </c>
      <c r="DH100" s="66">
        <v>1655.1904120300001</v>
      </c>
      <c r="DI100" s="66">
        <v>1763.2550432499997</v>
      </c>
      <c r="DJ100" s="66">
        <v>1672.4848354600001</v>
      </c>
      <c r="DK100" s="66">
        <v>1555.67482866</v>
      </c>
      <c r="DL100" s="66">
        <v>1650.6901534900001</v>
      </c>
      <c r="DM100" s="66">
        <v>1553.8601096</v>
      </c>
      <c r="DN100" s="66">
        <v>1604.7351424300002</v>
      </c>
      <c r="DO100" s="66">
        <v>1486.9634957200001</v>
      </c>
      <c r="DP100" s="66">
        <v>1520.6143482499999</v>
      </c>
      <c r="DQ100" s="66">
        <v>1395.9286856100002</v>
      </c>
      <c r="DR100" s="66">
        <v>1446.26802894</v>
      </c>
      <c r="DS100" s="66">
        <v>1382.6986674200002</v>
      </c>
      <c r="DT100" s="66">
        <v>1373.6372240799999</v>
      </c>
      <c r="DU100" s="66">
        <v>1450.21946045</v>
      </c>
      <c r="DV100" s="66">
        <v>1384.46154065</v>
      </c>
      <c r="DW100" s="66">
        <v>1388.7021981</v>
      </c>
      <c r="DX100" s="66">
        <v>1327.1935817499998</v>
      </c>
      <c r="DY100" s="66">
        <v>1282.2667050299999</v>
      </c>
      <c r="DZ100" s="66">
        <v>1188.1904036800001</v>
      </c>
      <c r="EA100" s="66">
        <v>1221.69806515</v>
      </c>
      <c r="EB100" s="66">
        <v>1246.66460633</v>
      </c>
      <c r="EC100" s="66">
        <v>1096.4026234200001</v>
      </c>
      <c r="ED100" s="66">
        <v>1120.1320573400001</v>
      </c>
      <c r="EE100" s="66">
        <v>1100.04870256</v>
      </c>
      <c r="EF100" s="66">
        <v>1016.74370772</v>
      </c>
    </row>
    <row r="101" spans="1:136">
      <c r="A101" s="65" t="s">
        <v>90</v>
      </c>
      <c r="B101" s="66">
        <v>6585.20830664</v>
      </c>
      <c r="C101" s="66">
        <v>6212.4259316099997</v>
      </c>
      <c r="D101" s="66">
        <v>6157.6573526000002</v>
      </c>
      <c r="E101" s="66">
        <v>6374.2420818099999</v>
      </c>
      <c r="F101" s="66">
        <v>6786.6415272600007</v>
      </c>
      <c r="G101" s="66">
        <v>7113.9711384500006</v>
      </c>
      <c r="H101" s="66">
        <v>6996.4993077999998</v>
      </c>
      <c r="I101" s="66">
        <v>6594.910493979999</v>
      </c>
      <c r="J101" s="66">
        <v>6282.3946633400001</v>
      </c>
      <c r="K101" s="66">
        <v>6036.2840546700008</v>
      </c>
      <c r="L101" s="66">
        <v>5945.99471171</v>
      </c>
      <c r="M101" s="66">
        <v>6171.7133230599993</v>
      </c>
      <c r="N101" s="66">
        <v>6757.8045976399999</v>
      </c>
      <c r="O101" s="66">
        <v>6666.4931903500001</v>
      </c>
      <c r="P101" s="66">
        <v>6478.8947811999997</v>
      </c>
      <c r="Q101" s="66">
        <v>6009.1484946599994</v>
      </c>
      <c r="R101" s="66">
        <v>6041.5940656900002</v>
      </c>
      <c r="S101" s="66">
        <v>6490.4733099900004</v>
      </c>
      <c r="T101" s="66">
        <v>6541.6549074100003</v>
      </c>
      <c r="U101" s="66">
        <v>6608.5404837899996</v>
      </c>
      <c r="V101" s="66">
        <v>6657.4072528000006</v>
      </c>
      <c r="W101" s="66">
        <v>6354.9598352499997</v>
      </c>
      <c r="X101" s="66">
        <v>6202.9648836800006</v>
      </c>
      <c r="Y101" s="66">
        <v>6034.717760550001</v>
      </c>
      <c r="Z101" s="66">
        <v>6047.6732980199995</v>
      </c>
      <c r="AA101" s="66">
        <v>6452.2070622900001</v>
      </c>
      <c r="AB101" s="66">
        <v>6356.78063587</v>
      </c>
      <c r="AC101" s="66">
        <v>6053.3756238599999</v>
      </c>
      <c r="AD101" s="66">
        <v>6078.1157554199999</v>
      </c>
      <c r="AE101" s="66">
        <v>6378.6165098100009</v>
      </c>
      <c r="AF101" s="66">
        <v>5943.1438844200002</v>
      </c>
      <c r="AG101" s="66">
        <v>6151.298023450001</v>
      </c>
      <c r="AH101" s="66">
        <v>5908.4273705100004</v>
      </c>
      <c r="AI101" s="66">
        <v>5997.2895140999999</v>
      </c>
      <c r="AJ101" s="66">
        <v>5854.6046605900001</v>
      </c>
      <c r="AK101" s="66">
        <v>5803.6241792399996</v>
      </c>
      <c r="AL101" s="66">
        <v>6082.7123545100003</v>
      </c>
      <c r="AM101" s="66">
        <v>5916.51467323</v>
      </c>
      <c r="AN101" s="66">
        <v>5856.8305410700004</v>
      </c>
      <c r="AO101" s="66">
        <v>5780.2251316400007</v>
      </c>
      <c r="AP101" s="66">
        <v>5951.5623833999998</v>
      </c>
      <c r="AQ101" s="66">
        <v>6132.7197234800005</v>
      </c>
      <c r="AR101" s="66">
        <v>5983.19997926</v>
      </c>
      <c r="AS101" s="66">
        <v>5572.4225278600006</v>
      </c>
      <c r="AT101" s="66">
        <v>5518.1369495199997</v>
      </c>
      <c r="AU101" s="66">
        <v>5924.6996169700005</v>
      </c>
      <c r="AV101" s="66">
        <v>5956.1952810100001</v>
      </c>
      <c r="AW101" s="66">
        <v>5825.4524792699995</v>
      </c>
      <c r="AX101" s="66">
        <v>5960.86274194</v>
      </c>
      <c r="AY101" s="66">
        <v>5775.8360186600003</v>
      </c>
      <c r="AZ101" s="66">
        <v>5736.6809986999997</v>
      </c>
      <c r="BA101" s="66">
        <v>5983.0492228799994</v>
      </c>
      <c r="BB101" s="66">
        <v>5818.0198704599998</v>
      </c>
      <c r="BC101" s="66">
        <v>5907.1676417500012</v>
      </c>
      <c r="BD101" s="66">
        <v>5655.1488745999995</v>
      </c>
      <c r="BE101" s="66">
        <v>5359.8143739800007</v>
      </c>
      <c r="BF101" s="66">
        <v>5673.0893124499999</v>
      </c>
      <c r="BG101" s="66">
        <v>5393.75907465</v>
      </c>
      <c r="BH101" s="66">
        <v>5562.89248434</v>
      </c>
      <c r="BI101" s="66">
        <v>5272.8621921800004</v>
      </c>
      <c r="BJ101" s="66">
        <v>5482.9727234500006</v>
      </c>
      <c r="BK101" s="66">
        <v>5705.3198321999989</v>
      </c>
      <c r="BL101" s="66">
        <v>5977.9405036600001</v>
      </c>
      <c r="BM101" s="66">
        <v>5086.3219548900006</v>
      </c>
      <c r="BN101" s="66">
        <v>5369.2791254000003</v>
      </c>
      <c r="BO101" s="66">
        <v>5319.4151886</v>
      </c>
      <c r="BP101" s="66">
        <v>4966.5739698599991</v>
      </c>
      <c r="BQ101" s="66">
        <v>5244.6542568199993</v>
      </c>
      <c r="BR101" s="66">
        <v>5194.5799272200002</v>
      </c>
      <c r="BS101" s="66">
        <v>5394.1010656400003</v>
      </c>
      <c r="BT101" s="66">
        <v>5034.5776191299992</v>
      </c>
      <c r="BU101" s="66">
        <v>4968.99932893</v>
      </c>
      <c r="BV101" s="66">
        <v>5120.0003974199999</v>
      </c>
      <c r="BW101" s="66">
        <v>5058.88742172</v>
      </c>
      <c r="BX101" s="66">
        <v>5127.7544482899993</v>
      </c>
      <c r="BY101" s="66">
        <v>5298.6198020699994</v>
      </c>
      <c r="BZ101" s="66">
        <v>5213.9576428</v>
      </c>
      <c r="CA101" s="66">
        <v>5128.8783405100003</v>
      </c>
      <c r="CB101" s="66">
        <v>4918.8591247200002</v>
      </c>
      <c r="CC101" s="66">
        <v>5035.8899372300002</v>
      </c>
      <c r="CD101" s="66">
        <v>5110.5767814700002</v>
      </c>
      <c r="CE101" s="66">
        <v>5009.9559294600003</v>
      </c>
      <c r="CF101" s="66">
        <v>4972.5167809200002</v>
      </c>
      <c r="CG101" s="66">
        <v>4965.0134641599998</v>
      </c>
      <c r="CH101" s="66">
        <v>5175.4419154300003</v>
      </c>
      <c r="CI101" s="66">
        <v>5070.7841636000003</v>
      </c>
      <c r="CJ101" s="66">
        <v>4870.5101630899999</v>
      </c>
      <c r="CK101" s="66">
        <v>4941.19940632</v>
      </c>
      <c r="CL101" s="66">
        <v>4879.4815145199991</v>
      </c>
      <c r="CM101" s="66">
        <v>5175.9251046299996</v>
      </c>
      <c r="CN101" s="66">
        <v>5430.8969419100004</v>
      </c>
      <c r="CO101" s="66">
        <v>5485.0313375200003</v>
      </c>
      <c r="CP101" s="66">
        <v>5052.3009593900006</v>
      </c>
      <c r="CQ101" s="66">
        <v>4935.5540347599999</v>
      </c>
      <c r="CR101" s="66">
        <v>4688.6771753400008</v>
      </c>
      <c r="CS101" s="66">
        <v>4595.6467334299996</v>
      </c>
      <c r="CT101" s="66">
        <v>4743.8478834999996</v>
      </c>
      <c r="CU101" s="66">
        <v>4847.5165990899995</v>
      </c>
      <c r="CV101" s="66">
        <v>4696.3299785599993</v>
      </c>
      <c r="CW101" s="66">
        <v>5204.7004207999998</v>
      </c>
      <c r="CX101" s="66">
        <v>4631.9193795299998</v>
      </c>
      <c r="CY101" s="66">
        <v>4527.3567673000007</v>
      </c>
      <c r="CZ101" s="66">
        <v>4418.1307504199995</v>
      </c>
      <c r="DA101" s="66">
        <v>4831.4227574699999</v>
      </c>
      <c r="DB101" s="66">
        <v>4731.8288662200002</v>
      </c>
      <c r="DC101" s="66">
        <v>4800.9839221000002</v>
      </c>
      <c r="DD101" s="66">
        <v>4740.1365727100001</v>
      </c>
      <c r="DE101" s="66">
        <v>4618.0508824000008</v>
      </c>
      <c r="DF101" s="66">
        <v>4492.9524787499995</v>
      </c>
      <c r="DG101" s="66">
        <v>4461.6811210400001</v>
      </c>
      <c r="DH101" s="66">
        <v>4376.4209237799996</v>
      </c>
      <c r="DI101" s="66">
        <v>4791.2753968299994</v>
      </c>
      <c r="DJ101" s="66">
        <v>4762.1742607299993</v>
      </c>
      <c r="DK101" s="66">
        <v>4191.4565089300004</v>
      </c>
      <c r="DL101" s="66">
        <v>4165.5089490600003</v>
      </c>
      <c r="DM101" s="66">
        <v>4060.5560289100004</v>
      </c>
      <c r="DN101" s="66">
        <v>3991.1726281800006</v>
      </c>
      <c r="DO101" s="66">
        <v>3498.89483518</v>
      </c>
      <c r="DP101" s="66">
        <v>3957.4394089399998</v>
      </c>
      <c r="DQ101" s="66">
        <v>4142.3530292200003</v>
      </c>
      <c r="DR101" s="66">
        <v>3973.8870620399998</v>
      </c>
      <c r="DS101" s="66">
        <v>3929.4561269400001</v>
      </c>
      <c r="DT101" s="66">
        <v>3902.3191473099996</v>
      </c>
      <c r="DU101" s="66">
        <v>4176.3207248400004</v>
      </c>
      <c r="DV101" s="66">
        <v>3832.7407454000004</v>
      </c>
      <c r="DW101" s="66">
        <v>3738.85159247</v>
      </c>
      <c r="DX101" s="66">
        <v>3494.9103167599997</v>
      </c>
      <c r="DY101" s="66">
        <v>3517.3222240300001</v>
      </c>
      <c r="DZ101" s="66">
        <v>3378.97551441</v>
      </c>
      <c r="EA101" s="66">
        <v>3476.9258144500004</v>
      </c>
      <c r="EB101" s="66">
        <v>3284.9225584800001</v>
      </c>
      <c r="EC101" s="66">
        <v>3060.9673943299999</v>
      </c>
      <c r="ED101" s="66">
        <v>3136.0148514700004</v>
      </c>
      <c r="EE101" s="66">
        <v>3107.1410395800003</v>
      </c>
      <c r="EF101" s="66">
        <v>2949.6362887499999</v>
      </c>
    </row>
    <row r="102" spans="1:136">
      <c r="A102" s="65" t="s">
        <v>91</v>
      </c>
      <c r="B102" s="66">
        <v>7481.4249925200002</v>
      </c>
      <c r="C102" s="66">
        <v>8202.5135341799996</v>
      </c>
      <c r="D102" s="66">
        <v>8038.8281618500005</v>
      </c>
      <c r="E102" s="66">
        <v>7848.9547532399993</v>
      </c>
      <c r="F102" s="66">
        <v>7516.9288231600003</v>
      </c>
      <c r="G102" s="66">
        <v>6970.8300381299996</v>
      </c>
      <c r="H102" s="66">
        <v>7430.2167962200001</v>
      </c>
      <c r="I102" s="66">
        <v>6737.23773291</v>
      </c>
      <c r="J102" s="66">
        <v>6996.5013304999993</v>
      </c>
      <c r="K102" s="66">
        <v>6253.9922914899998</v>
      </c>
      <c r="L102" s="66">
        <v>6697.1552577900002</v>
      </c>
      <c r="M102" s="66">
        <v>7032.1771712699992</v>
      </c>
      <c r="N102" s="66">
        <v>6524.2641626500008</v>
      </c>
      <c r="O102" s="66">
        <v>6936.8352774000005</v>
      </c>
      <c r="P102" s="66">
        <v>6497.7832102100001</v>
      </c>
      <c r="Q102" s="66">
        <v>6616.8141288200004</v>
      </c>
      <c r="R102" s="66">
        <v>6837.4971215800006</v>
      </c>
      <c r="S102" s="66">
        <v>6387.7576712400005</v>
      </c>
      <c r="T102" s="66">
        <v>6606.1043043600002</v>
      </c>
      <c r="U102" s="66">
        <v>6517.0345385600003</v>
      </c>
      <c r="V102" s="66">
        <v>6818.6902373800003</v>
      </c>
      <c r="W102" s="66">
        <v>6515.4049056799995</v>
      </c>
      <c r="X102" s="66">
        <v>6742.9987292599999</v>
      </c>
      <c r="Y102" s="66">
        <v>6798.6565004900003</v>
      </c>
      <c r="Z102" s="66">
        <v>6718.1934616399994</v>
      </c>
      <c r="AA102" s="66">
        <v>6163.9772811500006</v>
      </c>
      <c r="AB102" s="66">
        <v>6265.9491850800005</v>
      </c>
      <c r="AC102" s="66">
        <v>6516.3747680300003</v>
      </c>
      <c r="AD102" s="66">
        <v>6798.6809614900003</v>
      </c>
      <c r="AE102" s="66">
        <v>6413.5679730499996</v>
      </c>
      <c r="AF102" s="66">
        <v>6925.5689581900006</v>
      </c>
      <c r="AG102" s="66">
        <v>6503.8323361200009</v>
      </c>
      <c r="AH102" s="66">
        <v>6331.2157617399998</v>
      </c>
      <c r="AI102" s="66">
        <v>6004.790403500001</v>
      </c>
      <c r="AJ102" s="66">
        <v>6334.53484088</v>
      </c>
      <c r="AK102" s="66">
        <v>5938.5224075900005</v>
      </c>
      <c r="AL102" s="66">
        <v>6302.2462764900001</v>
      </c>
      <c r="AM102" s="66">
        <v>5743.6654828700002</v>
      </c>
      <c r="AN102" s="66">
        <v>5760.1010857400006</v>
      </c>
      <c r="AO102" s="66">
        <v>6014.5926556100003</v>
      </c>
      <c r="AP102" s="66">
        <v>6064.0573804300002</v>
      </c>
      <c r="AQ102" s="66">
        <v>6017.9439884600006</v>
      </c>
      <c r="AR102" s="66">
        <v>6005.9099470800002</v>
      </c>
      <c r="AS102" s="66">
        <v>5950.9321102600006</v>
      </c>
      <c r="AT102" s="66">
        <v>6015.7945771700006</v>
      </c>
      <c r="AU102" s="66">
        <v>5635.1601977499995</v>
      </c>
      <c r="AV102" s="66">
        <v>5723.7877246400003</v>
      </c>
      <c r="AW102" s="66">
        <v>5713.7580946999997</v>
      </c>
      <c r="AX102" s="66">
        <v>5544.4424807599999</v>
      </c>
      <c r="AY102" s="66">
        <v>5435.2952786899996</v>
      </c>
      <c r="AZ102" s="66">
        <v>5613.5807076700003</v>
      </c>
      <c r="BA102" s="66">
        <v>5967.4402007300005</v>
      </c>
      <c r="BB102" s="66">
        <v>5842.2395932899999</v>
      </c>
      <c r="BC102" s="66">
        <v>5357.9953322299998</v>
      </c>
      <c r="BD102" s="66">
        <v>5566.2061731000003</v>
      </c>
      <c r="BE102" s="66">
        <v>5703.0544131399993</v>
      </c>
      <c r="BF102" s="66">
        <v>5889.57492353</v>
      </c>
      <c r="BG102" s="66">
        <v>5832.2255780400001</v>
      </c>
      <c r="BH102" s="66">
        <v>5767.9009396600004</v>
      </c>
      <c r="BI102" s="66">
        <v>6025.4675666100002</v>
      </c>
      <c r="BJ102" s="66">
        <v>5492.1565881200004</v>
      </c>
      <c r="BK102" s="66">
        <v>5961.8331268299999</v>
      </c>
      <c r="BL102" s="66">
        <v>5743.1178422499997</v>
      </c>
      <c r="BM102" s="66">
        <v>5734.0455134599997</v>
      </c>
      <c r="BN102" s="66">
        <v>5574.1134243300003</v>
      </c>
      <c r="BO102" s="66">
        <v>5858.3404755200008</v>
      </c>
      <c r="BP102" s="66">
        <v>6298.773510089999</v>
      </c>
      <c r="BQ102" s="66">
        <v>6246.2358882500002</v>
      </c>
      <c r="BR102" s="66">
        <v>5996.6929840899993</v>
      </c>
      <c r="BS102" s="66">
        <v>5847.0294982900004</v>
      </c>
      <c r="BT102" s="66">
        <v>5506.4135172099996</v>
      </c>
      <c r="BU102" s="66">
        <v>5969.5289268899996</v>
      </c>
      <c r="BV102" s="66">
        <v>6196.4712860199998</v>
      </c>
      <c r="BW102" s="66">
        <v>5982.1227578100006</v>
      </c>
      <c r="BX102" s="66">
        <v>6431.2187717100005</v>
      </c>
      <c r="BY102" s="66">
        <v>6608.7769916399993</v>
      </c>
      <c r="BZ102" s="66">
        <v>6632.7098159199995</v>
      </c>
      <c r="CA102" s="66">
        <v>6385.6990596800006</v>
      </c>
      <c r="CB102" s="66">
        <v>6462.2160402400004</v>
      </c>
      <c r="CC102" s="66">
        <v>6557.6532670200004</v>
      </c>
      <c r="CD102" s="66">
        <v>6604.4418953200002</v>
      </c>
      <c r="CE102" s="66">
        <v>6479.5411980600002</v>
      </c>
      <c r="CF102" s="66">
        <v>6592.2227176199995</v>
      </c>
      <c r="CG102" s="66">
        <v>6220.4367197800002</v>
      </c>
      <c r="CH102" s="66">
        <v>6604.7690619099994</v>
      </c>
      <c r="CI102" s="66">
        <v>6946.0666654699999</v>
      </c>
      <c r="CJ102" s="66">
        <v>7438.39103049</v>
      </c>
      <c r="CK102" s="66">
        <v>7082.7674012699999</v>
      </c>
      <c r="CL102" s="66">
        <v>7256.5760154</v>
      </c>
      <c r="CM102" s="66">
        <v>7308.1602538499992</v>
      </c>
      <c r="CN102" s="66">
        <v>7070.5379882099996</v>
      </c>
      <c r="CO102" s="66">
        <v>7370.62442182</v>
      </c>
      <c r="CP102" s="66">
        <v>7125.5141084700008</v>
      </c>
      <c r="CQ102" s="66">
        <v>6917.4797803900001</v>
      </c>
      <c r="CR102" s="66">
        <v>7196.4963988700001</v>
      </c>
      <c r="CS102" s="66">
        <v>7498.8420702200001</v>
      </c>
      <c r="CT102" s="66">
        <v>6926.7835029500002</v>
      </c>
      <c r="CU102" s="66">
        <v>6670.16307022</v>
      </c>
      <c r="CV102" s="66">
        <v>7046.4596693100011</v>
      </c>
      <c r="CW102" s="66">
        <v>7197.64167748</v>
      </c>
      <c r="CX102" s="66">
        <v>7096.0025511000003</v>
      </c>
      <c r="CY102" s="66">
        <v>6358.7326876699999</v>
      </c>
      <c r="CZ102" s="66">
        <v>6235.1168863799994</v>
      </c>
      <c r="DA102" s="66">
        <v>6490.0370981699998</v>
      </c>
      <c r="DB102" s="66">
        <v>6838.39520361</v>
      </c>
      <c r="DC102" s="66">
        <v>6586.2522548799998</v>
      </c>
      <c r="DD102" s="66">
        <v>6650.3502862400001</v>
      </c>
      <c r="DE102" s="66">
        <v>6899.0357442000004</v>
      </c>
      <c r="DF102" s="66">
        <v>6833.6528358399992</v>
      </c>
      <c r="DG102" s="66">
        <v>6444.2039565599998</v>
      </c>
      <c r="DH102" s="66">
        <v>6485.7511384399995</v>
      </c>
      <c r="DI102" s="66">
        <v>6632.1245760999991</v>
      </c>
      <c r="DJ102" s="66">
        <v>6455.4821303099998</v>
      </c>
      <c r="DK102" s="66">
        <v>6123.2878837500002</v>
      </c>
      <c r="DL102" s="66">
        <v>6157.9192200100006</v>
      </c>
      <c r="DM102" s="66">
        <v>6167.3725983799995</v>
      </c>
      <c r="DN102" s="66">
        <v>6017.0938328499997</v>
      </c>
      <c r="DO102" s="66">
        <v>5397.81560532</v>
      </c>
      <c r="DP102" s="66">
        <v>6142.5798432400006</v>
      </c>
      <c r="DQ102" s="66">
        <v>5926.1796566000003</v>
      </c>
      <c r="DR102" s="66">
        <v>5813.2907861000003</v>
      </c>
      <c r="DS102" s="66">
        <v>5225.5450049400006</v>
      </c>
      <c r="DT102" s="66">
        <v>5353.5284262799996</v>
      </c>
      <c r="DU102" s="66">
        <v>5284.5150019599996</v>
      </c>
      <c r="DV102" s="66">
        <v>5355.7997591399999</v>
      </c>
      <c r="DW102" s="66">
        <v>4869.8092206900001</v>
      </c>
      <c r="DX102" s="66">
        <v>5327.8251415199993</v>
      </c>
      <c r="DY102" s="66">
        <v>5321.88604442</v>
      </c>
      <c r="DZ102" s="66">
        <v>3322.6359322699996</v>
      </c>
      <c r="EA102" s="66">
        <v>4413.7715600400006</v>
      </c>
      <c r="EB102" s="66">
        <v>4619.2978688100002</v>
      </c>
      <c r="EC102" s="66">
        <v>4315.6029990899997</v>
      </c>
      <c r="ED102" s="66">
        <v>4071.2083977000002</v>
      </c>
      <c r="EE102" s="66">
        <v>4300.4989888800001</v>
      </c>
      <c r="EF102" s="66">
        <v>4524.8185426</v>
      </c>
    </row>
    <row r="103" spans="1:136">
      <c r="A103" s="65" t="s">
        <v>92</v>
      </c>
      <c r="B103" s="66">
        <v>9948.3635312400002</v>
      </c>
      <c r="C103" s="66">
        <v>10841.785338760001</v>
      </c>
      <c r="D103" s="66">
        <v>10437.227990309999</v>
      </c>
      <c r="E103" s="66">
        <v>10425.45609867</v>
      </c>
      <c r="F103" s="66">
        <v>10663.145499369999</v>
      </c>
      <c r="G103" s="66">
        <v>9521.0325014699993</v>
      </c>
      <c r="H103" s="66">
        <v>9469.8335188800011</v>
      </c>
      <c r="I103" s="66">
        <v>9234.0886427900004</v>
      </c>
      <c r="J103" s="66">
        <v>9735.5743576700006</v>
      </c>
      <c r="K103" s="66">
        <v>9636.5999342799987</v>
      </c>
      <c r="L103" s="66">
        <v>10241.63362375</v>
      </c>
      <c r="M103" s="66">
        <v>10040.264252699999</v>
      </c>
      <c r="N103" s="66">
        <v>9921.2486682899998</v>
      </c>
      <c r="O103" s="66">
        <v>9780.7998750099996</v>
      </c>
      <c r="P103" s="66">
        <v>9607.5488790999989</v>
      </c>
      <c r="Q103" s="66">
        <v>9364.1883910600009</v>
      </c>
      <c r="R103" s="66">
        <v>8983.4404014600004</v>
      </c>
      <c r="S103" s="66">
        <v>9314.0829496999995</v>
      </c>
      <c r="T103" s="66">
        <v>9235.0975680299998</v>
      </c>
      <c r="U103" s="66">
        <v>9083.6462977299998</v>
      </c>
      <c r="V103" s="66">
        <v>8684.2566396900002</v>
      </c>
      <c r="W103" s="66">
        <v>8676.01809245</v>
      </c>
      <c r="X103" s="66">
        <v>9136.0643264700011</v>
      </c>
      <c r="Y103" s="66">
        <v>9345.9168883700004</v>
      </c>
      <c r="Z103" s="66">
        <v>9081.4452290000008</v>
      </c>
      <c r="AA103" s="66">
        <v>8772.2673943000009</v>
      </c>
      <c r="AB103" s="66">
        <v>8803.7793019500004</v>
      </c>
      <c r="AC103" s="66">
        <v>8845.5173332699997</v>
      </c>
      <c r="AD103" s="66">
        <v>8211.3658491300012</v>
      </c>
      <c r="AE103" s="66">
        <v>8378.7778304999993</v>
      </c>
      <c r="AF103" s="66">
        <v>8629.2959931100013</v>
      </c>
      <c r="AG103" s="66">
        <v>8172.5231284399997</v>
      </c>
      <c r="AH103" s="66">
        <v>8062.4692277000004</v>
      </c>
      <c r="AI103" s="66">
        <v>7797.7635566900008</v>
      </c>
      <c r="AJ103" s="66">
        <v>8025.4744176800014</v>
      </c>
      <c r="AK103" s="66">
        <v>8444.7389055599997</v>
      </c>
      <c r="AL103" s="66">
        <v>7766.6692120400003</v>
      </c>
      <c r="AM103" s="66">
        <v>7884.4428319500003</v>
      </c>
      <c r="AN103" s="66">
        <v>7543.5203035899995</v>
      </c>
      <c r="AO103" s="66">
        <v>7717.7329537200003</v>
      </c>
      <c r="AP103" s="66">
        <v>8167.1036996399998</v>
      </c>
      <c r="AQ103" s="66">
        <v>7857.0223390800002</v>
      </c>
      <c r="AR103" s="66">
        <v>8070.5714305399997</v>
      </c>
      <c r="AS103" s="66">
        <v>7866.6156770500002</v>
      </c>
      <c r="AT103" s="66">
        <v>8175.8095375499997</v>
      </c>
      <c r="AU103" s="66">
        <v>7677.621381840001</v>
      </c>
      <c r="AV103" s="66">
        <v>7896.89840172</v>
      </c>
      <c r="AW103" s="66">
        <v>7475.5385332599999</v>
      </c>
      <c r="AX103" s="66">
        <v>7775.3698860799996</v>
      </c>
      <c r="AY103" s="66">
        <v>7281.5245374700007</v>
      </c>
      <c r="AZ103" s="66">
        <v>7483.0132968899998</v>
      </c>
      <c r="BA103" s="66">
        <v>8016.6387136100002</v>
      </c>
      <c r="BB103" s="66">
        <v>7373.1238745499995</v>
      </c>
      <c r="BC103" s="66">
        <v>7213.9266819900004</v>
      </c>
      <c r="BD103" s="66">
        <v>7054.1315245400001</v>
      </c>
      <c r="BE103" s="66">
        <v>7729.9972539699993</v>
      </c>
      <c r="BF103" s="66">
        <v>7521.4376919099996</v>
      </c>
      <c r="BG103" s="66">
        <v>7587.8012709800005</v>
      </c>
      <c r="BH103" s="66">
        <v>7053.6250427300001</v>
      </c>
      <c r="BI103" s="66">
        <v>7233.7301163700004</v>
      </c>
      <c r="BJ103" s="66">
        <v>7242.6311513999999</v>
      </c>
      <c r="BK103" s="66">
        <v>7033.1689498300002</v>
      </c>
      <c r="BL103" s="66">
        <v>7580.7020960700011</v>
      </c>
      <c r="BM103" s="66">
        <v>7784.0454717599996</v>
      </c>
      <c r="BN103" s="66">
        <v>7434.2860361799994</v>
      </c>
      <c r="BO103" s="66">
        <v>7895.7408258300011</v>
      </c>
      <c r="BP103" s="66">
        <v>7522.1085331300001</v>
      </c>
      <c r="BQ103" s="66">
        <v>7621.6031101600001</v>
      </c>
      <c r="BR103" s="66">
        <v>7758.7309076999991</v>
      </c>
      <c r="BS103" s="66">
        <v>7740.0393217600003</v>
      </c>
      <c r="BT103" s="66">
        <v>7716.8364973000007</v>
      </c>
      <c r="BU103" s="66">
        <v>7694.7392396100004</v>
      </c>
      <c r="BV103" s="66">
        <v>7598.8537956700002</v>
      </c>
      <c r="BW103" s="66">
        <v>7273.6115235400002</v>
      </c>
      <c r="BX103" s="66">
        <v>7341.9824599600006</v>
      </c>
      <c r="BY103" s="66">
        <v>6919.48008579</v>
      </c>
      <c r="BZ103" s="66">
        <v>6715.0691999800001</v>
      </c>
      <c r="CA103" s="66">
        <v>7158.6260781500005</v>
      </c>
      <c r="CB103" s="66">
        <v>7366.3078050200002</v>
      </c>
      <c r="CC103" s="66">
        <v>7305.5633627999996</v>
      </c>
      <c r="CD103" s="66">
        <v>7248.4014392999998</v>
      </c>
      <c r="CE103" s="66">
        <v>7139.7538841999994</v>
      </c>
      <c r="CF103" s="66">
        <v>7627.7171818000006</v>
      </c>
      <c r="CG103" s="66">
        <v>7480.1118316100001</v>
      </c>
      <c r="CH103" s="66">
        <v>7377.9958064500006</v>
      </c>
      <c r="CI103" s="66">
        <v>7218.5096876900006</v>
      </c>
      <c r="CJ103" s="66">
        <v>7038.6392894000001</v>
      </c>
      <c r="CK103" s="66">
        <v>7074.30654779</v>
      </c>
      <c r="CL103" s="66">
        <v>7113.7926050700007</v>
      </c>
      <c r="CM103" s="66">
        <v>7165.681999299999</v>
      </c>
      <c r="CN103" s="66">
        <v>6702.6831485600005</v>
      </c>
      <c r="CO103" s="66">
        <v>6778.7413887999992</v>
      </c>
      <c r="CP103" s="66">
        <v>6824.8194081399997</v>
      </c>
      <c r="CQ103" s="66">
        <v>6001.13247942</v>
      </c>
      <c r="CR103" s="66">
        <v>6418.6170108099996</v>
      </c>
      <c r="CS103" s="66">
        <v>6319.2721609700002</v>
      </c>
      <c r="CT103" s="66">
        <v>6377.0722703199999</v>
      </c>
      <c r="CU103" s="66">
        <v>5938.4717208599996</v>
      </c>
      <c r="CV103" s="66">
        <v>6293.0390059399997</v>
      </c>
      <c r="CW103" s="66">
        <v>6469.7673083500003</v>
      </c>
      <c r="CX103" s="66">
        <v>6190.97829619</v>
      </c>
      <c r="CY103" s="66">
        <v>5947.39915208</v>
      </c>
      <c r="CZ103" s="66">
        <v>6415.6792096600002</v>
      </c>
      <c r="DA103" s="66">
        <v>6725.2905015599999</v>
      </c>
      <c r="DB103" s="66">
        <v>6511.9912050799994</v>
      </c>
      <c r="DC103" s="66">
        <v>6661.7950176699997</v>
      </c>
      <c r="DD103" s="66">
        <v>6496.0849221499993</v>
      </c>
      <c r="DE103" s="66">
        <v>6367.3299685699994</v>
      </c>
      <c r="DF103" s="66">
        <v>6466.5655694699999</v>
      </c>
      <c r="DG103" s="66">
        <v>6014.6031628500004</v>
      </c>
      <c r="DH103" s="66">
        <v>6052.1907265</v>
      </c>
      <c r="DI103" s="66">
        <v>5909.0971211000005</v>
      </c>
      <c r="DJ103" s="66">
        <v>5674.7003062200001</v>
      </c>
      <c r="DK103" s="66">
        <v>5681.3042728999999</v>
      </c>
      <c r="DL103" s="66">
        <v>5545.9713697999996</v>
      </c>
      <c r="DM103" s="66">
        <v>5539.5952694900006</v>
      </c>
      <c r="DN103" s="66">
        <v>5749.4338838000003</v>
      </c>
      <c r="DO103" s="66">
        <v>5249.5482403000005</v>
      </c>
      <c r="DP103" s="66">
        <v>5418.0963360899996</v>
      </c>
      <c r="DQ103" s="66">
        <v>5419.5294841100003</v>
      </c>
      <c r="DR103" s="66">
        <v>5063.6448570000002</v>
      </c>
      <c r="DS103" s="66">
        <v>5056.6200443999996</v>
      </c>
      <c r="DT103" s="66">
        <v>5103.6661748000006</v>
      </c>
      <c r="DU103" s="66">
        <v>5133.1601947999998</v>
      </c>
      <c r="DV103" s="66">
        <v>4916.5634986999994</v>
      </c>
      <c r="DW103" s="66">
        <v>4971.4854783000001</v>
      </c>
      <c r="DX103" s="66">
        <v>4753.7144699999999</v>
      </c>
      <c r="DY103" s="66">
        <v>4560.6794546900001</v>
      </c>
      <c r="DZ103" s="66">
        <v>4421.7680924000006</v>
      </c>
      <c r="EA103" s="66">
        <v>4811.4758947</v>
      </c>
      <c r="EB103" s="66">
        <v>4603.0053489000002</v>
      </c>
      <c r="EC103" s="66">
        <v>4361.2830401000001</v>
      </c>
      <c r="ED103" s="66">
        <v>4166.4008801999998</v>
      </c>
      <c r="EE103" s="66">
        <v>4117.3429008999992</v>
      </c>
      <c r="EF103" s="66">
        <v>4017.3443315</v>
      </c>
    </row>
    <row r="104" spans="1:136">
      <c r="A104" s="65" t="s">
        <v>93</v>
      </c>
      <c r="B104" s="66">
        <v>1577.7585661600001</v>
      </c>
      <c r="C104" s="66">
        <v>1648.7881126399998</v>
      </c>
      <c r="D104" s="66">
        <v>1660.45372909</v>
      </c>
      <c r="E104" s="66">
        <v>1298.68912368</v>
      </c>
      <c r="F104" s="66">
        <v>1243.43139333</v>
      </c>
      <c r="G104" s="66">
        <v>1160.90538191</v>
      </c>
      <c r="H104" s="66">
        <v>1325.6348071699999</v>
      </c>
      <c r="I104" s="66">
        <v>1475.88522719</v>
      </c>
      <c r="J104" s="66">
        <v>1614.73239797</v>
      </c>
      <c r="K104" s="66">
        <v>1582.5085296699999</v>
      </c>
      <c r="L104" s="66">
        <v>1502.2525575700001</v>
      </c>
      <c r="M104" s="66">
        <v>1436.55741076</v>
      </c>
      <c r="N104" s="66">
        <v>1518.1999021899999</v>
      </c>
      <c r="O104" s="66">
        <v>1217.78221876</v>
      </c>
      <c r="P104" s="66">
        <v>1307.3515641199999</v>
      </c>
      <c r="Q104" s="66">
        <v>1155.07844593</v>
      </c>
      <c r="R104" s="66">
        <v>1188.2548635799999</v>
      </c>
      <c r="S104" s="66">
        <v>1470.33568485</v>
      </c>
      <c r="T104" s="66">
        <v>1381.02582553</v>
      </c>
      <c r="U104" s="66">
        <v>1557.1397674699999</v>
      </c>
      <c r="V104" s="66">
        <v>1262.5472468599999</v>
      </c>
      <c r="W104" s="66">
        <v>1225.04423378</v>
      </c>
      <c r="X104" s="66">
        <v>1350.8212941900001</v>
      </c>
      <c r="Y104" s="66">
        <v>1359.6556825599998</v>
      </c>
      <c r="Z104" s="66">
        <v>1573.8988411400001</v>
      </c>
      <c r="AA104" s="66">
        <v>1399.5879055399998</v>
      </c>
      <c r="AB104" s="66">
        <v>1522.0425763999999</v>
      </c>
      <c r="AC104" s="66">
        <v>1320.0719320400001</v>
      </c>
      <c r="AD104" s="66">
        <v>1145.18121509</v>
      </c>
      <c r="AE104" s="66">
        <v>1502.3512174400003</v>
      </c>
      <c r="AF104" s="66">
        <v>1216.3512520100001</v>
      </c>
      <c r="AG104" s="66">
        <v>1272.8753260599999</v>
      </c>
      <c r="AH104" s="66">
        <v>1403.8278081200001</v>
      </c>
      <c r="AI104" s="66">
        <v>1207.2859385100001</v>
      </c>
      <c r="AJ104" s="66">
        <v>1105.87088539</v>
      </c>
      <c r="AK104" s="66">
        <v>1394.9351175599998</v>
      </c>
      <c r="AL104" s="66">
        <v>1290.36962872</v>
      </c>
      <c r="AM104" s="66">
        <v>1665.6307069500001</v>
      </c>
      <c r="AN104" s="66">
        <v>1187.2824142300001</v>
      </c>
      <c r="AO104" s="66">
        <v>1258.60498112</v>
      </c>
      <c r="AP104" s="66">
        <v>1168.1114774600001</v>
      </c>
      <c r="AQ104" s="66">
        <v>1513.63238548</v>
      </c>
      <c r="AR104" s="66">
        <v>1610.79343479</v>
      </c>
      <c r="AS104" s="66">
        <v>1445.0848184399999</v>
      </c>
      <c r="AT104" s="66">
        <v>1273.9071491099999</v>
      </c>
      <c r="AU104" s="66">
        <v>1115.4178442</v>
      </c>
      <c r="AV104" s="66">
        <v>1216.8559928899999</v>
      </c>
      <c r="AW104" s="66">
        <v>1043.4877928799999</v>
      </c>
      <c r="AX104" s="66">
        <v>1258.7375097900001</v>
      </c>
      <c r="AY104" s="66">
        <v>1310.85156626</v>
      </c>
      <c r="AZ104" s="66">
        <v>1327.5709305500002</v>
      </c>
      <c r="BA104" s="66">
        <v>1259.4254545199999</v>
      </c>
      <c r="BB104" s="66">
        <v>1366.3205789799999</v>
      </c>
      <c r="BC104" s="66">
        <v>1161.9132787600001</v>
      </c>
      <c r="BD104" s="66">
        <v>976.70244603000015</v>
      </c>
      <c r="BE104" s="66">
        <v>925.55965752999998</v>
      </c>
      <c r="BF104" s="66">
        <v>1125.3269892399999</v>
      </c>
      <c r="BG104" s="66">
        <v>1096.71155172</v>
      </c>
      <c r="BH104" s="66">
        <v>1003.6095117699999</v>
      </c>
      <c r="BI104" s="66">
        <v>963.90152085</v>
      </c>
      <c r="BJ104" s="66">
        <v>929.18422850000002</v>
      </c>
      <c r="BK104" s="66">
        <v>1147.9247209300001</v>
      </c>
      <c r="BL104" s="66">
        <v>1205.5739268500001</v>
      </c>
      <c r="BM104" s="66">
        <v>1157.1976106700001</v>
      </c>
      <c r="BN104" s="66">
        <v>1065.31209936</v>
      </c>
      <c r="BO104" s="66">
        <v>1049.6291436900001</v>
      </c>
      <c r="BP104" s="66">
        <v>1012.7585870400001</v>
      </c>
      <c r="BQ104" s="66">
        <v>871.16451817999996</v>
      </c>
      <c r="BR104" s="66">
        <v>882.3324877</v>
      </c>
      <c r="BS104" s="66">
        <v>1037.6970120600001</v>
      </c>
      <c r="BT104" s="66">
        <v>888.72164799999996</v>
      </c>
      <c r="BU104" s="66">
        <v>960.03628996999987</v>
      </c>
      <c r="BV104" s="66">
        <v>966.48712670000009</v>
      </c>
      <c r="BW104" s="66">
        <v>1110.83634016</v>
      </c>
      <c r="BX104" s="66">
        <v>926.39987302999998</v>
      </c>
      <c r="BY104" s="66">
        <v>902.46881364000001</v>
      </c>
      <c r="BZ104" s="66">
        <v>1117.85087718</v>
      </c>
      <c r="CA104" s="66">
        <v>1127.9639793900001</v>
      </c>
      <c r="CB104" s="66">
        <v>991.91237479000006</v>
      </c>
      <c r="CC104" s="66">
        <v>757.57808933000001</v>
      </c>
      <c r="CD104" s="66">
        <v>876.60344732999999</v>
      </c>
      <c r="CE104" s="66">
        <v>987.68101977999993</v>
      </c>
      <c r="CF104" s="66">
        <v>881.20301031999998</v>
      </c>
      <c r="CG104" s="66">
        <v>792.97855529000003</v>
      </c>
      <c r="CH104" s="66">
        <v>865.43790918000002</v>
      </c>
      <c r="CI104" s="66">
        <v>981.23549289000005</v>
      </c>
      <c r="CJ104" s="66">
        <v>1113.0025519000001</v>
      </c>
      <c r="CK104" s="66">
        <v>1007.89735602</v>
      </c>
      <c r="CL104" s="66">
        <v>780.37203010000007</v>
      </c>
      <c r="CM104" s="66">
        <v>868.27178335999997</v>
      </c>
      <c r="CN104" s="66">
        <v>867.80986680000001</v>
      </c>
      <c r="CO104" s="66">
        <v>951.35701014999995</v>
      </c>
      <c r="CP104" s="66">
        <v>843.03614094</v>
      </c>
      <c r="CQ104" s="66">
        <v>971.03912758999991</v>
      </c>
      <c r="CR104" s="66">
        <v>1013.0254870799999</v>
      </c>
      <c r="CS104" s="66">
        <v>777.11066281000001</v>
      </c>
      <c r="CT104" s="66">
        <v>836.50944818000005</v>
      </c>
      <c r="CU104" s="66">
        <v>949.56138202</v>
      </c>
      <c r="CV104" s="66">
        <v>854.72808751999992</v>
      </c>
      <c r="CW104" s="66">
        <v>851.68499137999993</v>
      </c>
      <c r="CX104" s="66">
        <v>725.67474787000003</v>
      </c>
      <c r="CY104" s="66">
        <v>761.40300129000002</v>
      </c>
      <c r="CZ104" s="66">
        <v>853.65822416000003</v>
      </c>
      <c r="DA104" s="66">
        <v>718.61685409999995</v>
      </c>
      <c r="DB104" s="66">
        <v>652.85694363999994</v>
      </c>
      <c r="DC104" s="66">
        <v>839.61941583999999</v>
      </c>
      <c r="DD104" s="66">
        <v>904.28976344</v>
      </c>
      <c r="DE104" s="66">
        <v>823.57875378000006</v>
      </c>
      <c r="DF104" s="66">
        <v>806.54200587000003</v>
      </c>
      <c r="DG104" s="66">
        <v>673.97520469999995</v>
      </c>
      <c r="DH104" s="66">
        <v>743.50276338000003</v>
      </c>
      <c r="DI104" s="66">
        <v>681.27091809000001</v>
      </c>
      <c r="DJ104" s="66">
        <v>712.20616328999995</v>
      </c>
      <c r="DK104" s="66">
        <v>817.96708662000003</v>
      </c>
      <c r="DL104" s="66">
        <v>1002.72617817</v>
      </c>
      <c r="DM104" s="66">
        <v>895.15940282999998</v>
      </c>
      <c r="DN104" s="66">
        <v>743.92240285999992</v>
      </c>
      <c r="DO104" s="66">
        <v>684.04544830999998</v>
      </c>
      <c r="DP104" s="66">
        <v>769.52464055999985</v>
      </c>
      <c r="DQ104" s="66">
        <v>655.72823452</v>
      </c>
      <c r="DR104" s="66">
        <v>682.63131722000003</v>
      </c>
      <c r="DS104" s="66">
        <v>689.91096055000003</v>
      </c>
      <c r="DT104" s="66">
        <v>715.76493949000007</v>
      </c>
      <c r="DU104" s="66">
        <v>754.95645854999998</v>
      </c>
      <c r="DV104" s="66">
        <v>742.15028122000001</v>
      </c>
      <c r="DW104" s="66">
        <v>651.20545262999997</v>
      </c>
      <c r="DX104" s="66">
        <v>696.55052939999996</v>
      </c>
      <c r="DY104" s="66">
        <v>577.68754199</v>
      </c>
      <c r="DZ104" s="66">
        <v>662.44370928000001</v>
      </c>
      <c r="EA104" s="66">
        <v>668.26578321999989</v>
      </c>
      <c r="EB104" s="66">
        <v>692.29323810000005</v>
      </c>
      <c r="EC104" s="66">
        <v>537.07241464000003</v>
      </c>
      <c r="ED104" s="66">
        <v>493.95571003999999</v>
      </c>
      <c r="EE104" s="66">
        <v>568.83327695000003</v>
      </c>
      <c r="EF104" s="66">
        <v>567.94566710000004</v>
      </c>
    </row>
    <row r="105" spans="1:136">
      <c r="A105" s="65" t="s">
        <v>94</v>
      </c>
      <c r="B105" s="66">
        <v>3399.23660741</v>
      </c>
      <c r="C105" s="66">
        <v>3885.1596196300002</v>
      </c>
      <c r="D105" s="66">
        <v>3400.7372312699999</v>
      </c>
      <c r="E105" s="66">
        <v>3612.8454222800001</v>
      </c>
      <c r="F105" s="66">
        <v>3667.0345432200002</v>
      </c>
      <c r="G105" s="66">
        <v>3304.8820940200003</v>
      </c>
      <c r="H105" s="66">
        <v>3114.8065516699999</v>
      </c>
      <c r="I105" s="66">
        <v>3488.9896255500003</v>
      </c>
      <c r="J105" s="66">
        <v>3356.87338662</v>
      </c>
      <c r="K105" s="66">
        <v>3221.4118285599998</v>
      </c>
      <c r="L105" s="66">
        <v>3245.9404517899998</v>
      </c>
      <c r="M105" s="66">
        <v>3445.4820600000003</v>
      </c>
      <c r="N105" s="66">
        <v>3588.7967340300002</v>
      </c>
      <c r="O105" s="66">
        <v>3127.4899148799996</v>
      </c>
      <c r="P105" s="66">
        <v>3218.1186931800003</v>
      </c>
      <c r="Q105" s="66">
        <v>3249.9892963200004</v>
      </c>
      <c r="R105" s="66">
        <v>3364.8831532999998</v>
      </c>
      <c r="S105" s="66">
        <v>3670.2961848699997</v>
      </c>
      <c r="T105" s="66">
        <v>3761.5302934599999</v>
      </c>
      <c r="U105" s="66">
        <v>3939.5343221800003</v>
      </c>
      <c r="V105" s="66">
        <v>3293.87927863</v>
      </c>
      <c r="W105" s="66">
        <v>3203.0110933300002</v>
      </c>
      <c r="X105" s="66">
        <v>3705.74851691</v>
      </c>
      <c r="Y105" s="66">
        <v>3315.3370183800002</v>
      </c>
      <c r="Z105" s="66">
        <v>3375.4730746699997</v>
      </c>
      <c r="AA105" s="66">
        <v>3777.6210434800005</v>
      </c>
      <c r="AB105" s="66">
        <v>3509.5047772400003</v>
      </c>
      <c r="AC105" s="66">
        <v>3305.13541584</v>
      </c>
      <c r="AD105" s="66">
        <v>3308.7973465</v>
      </c>
      <c r="AE105" s="66">
        <v>3573.7648007500002</v>
      </c>
      <c r="AF105" s="66">
        <v>3254.9576569799997</v>
      </c>
      <c r="AG105" s="66">
        <v>3295.2863806699997</v>
      </c>
      <c r="AH105" s="66">
        <v>3472.9567858</v>
      </c>
      <c r="AI105" s="66">
        <v>3974.2553735699998</v>
      </c>
      <c r="AJ105" s="66">
        <v>3513.7563150899996</v>
      </c>
      <c r="AK105" s="66">
        <v>3693.6415768899997</v>
      </c>
      <c r="AL105" s="66">
        <v>3426.3452967599997</v>
      </c>
      <c r="AM105" s="66">
        <v>3324.0421357700002</v>
      </c>
      <c r="AN105" s="66">
        <v>3608.60064182</v>
      </c>
      <c r="AO105" s="66">
        <v>3701.78019619</v>
      </c>
      <c r="AP105" s="66">
        <v>3332.1635379200002</v>
      </c>
      <c r="AQ105" s="66">
        <v>3825.4553267299998</v>
      </c>
      <c r="AR105" s="66">
        <v>3993.2859986900003</v>
      </c>
      <c r="AS105" s="66">
        <v>3821.5988963999998</v>
      </c>
      <c r="AT105" s="66">
        <v>3669.9885237299995</v>
      </c>
      <c r="AU105" s="66">
        <v>3167.1672561</v>
      </c>
      <c r="AV105" s="66">
        <v>3552.3230985399996</v>
      </c>
      <c r="AW105" s="66">
        <v>3774.0917339899997</v>
      </c>
      <c r="AX105" s="66">
        <v>3852.7436459599999</v>
      </c>
      <c r="AY105" s="66">
        <v>3759.9874237099998</v>
      </c>
      <c r="AZ105" s="66">
        <v>3282.8865414800002</v>
      </c>
      <c r="BA105" s="66">
        <v>3368.9336362499998</v>
      </c>
      <c r="BB105" s="66">
        <v>3135.2116890399998</v>
      </c>
      <c r="BC105" s="66">
        <v>3464.3692388300001</v>
      </c>
      <c r="BD105" s="66">
        <v>3405.39251362</v>
      </c>
      <c r="BE105" s="66">
        <v>3778.5989455099998</v>
      </c>
      <c r="BF105" s="66">
        <v>3656.8677438500004</v>
      </c>
      <c r="BG105" s="66">
        <v>3701.2650546700002</v>
      </c>
      <c r="BH105" s="66">
        <v>3705.3008516300001</v>
      </c>
      <c r="BI105" s="66">
        <v>3843.9504889500004</v>
      </c>
      <c r="BJ105" s="66">
        <v>3645.1976885800004</v>
      </c>
      <c r="BK105" s="66">
        <v>3705.0464359100001</v>
      </c>
      <c r="BL105" s="66">
        <v>3805.78688048</v>
      </c>
      <c r="BM105" s="66">
        <v>3799.6283349700002</v>
      </c>
      <c r="BN105" s="66">
        <v>3600.8635411499999</v>
      </c>
      <c r="BO105" s="66">
        <v>3635.7589697599997</v>
      </c>
      <c r="BP105" s="66">
        <v>3817.45939989</v>
      </c>
      <c r="BQ105" s="66">
        <v>3874.0869571400003</v>
      </c>
      <c r="BR105" s="66">
        <v>3669.65114834</v>
      </c>
      <c r="BS105" s="66">
        <v>3605.8259580200001</v>
      </c>
      <c r="BT105" s="66">
        <v>3342.3734498300005</v>
      </c>
      <c r="BU105" s="66">
        <v>3624.3975697600004</v>
      </c>
      <c r="BV105" s="66">
        <v>3585.1656091499999</v>
      </c>
      <c r="BW105" s="66">
        <v>3790.6751050800003</v>
      </c>
      <c r="BX105" s="66">
        <v>3775.3206913499998</v>
      </c>
      <c r="BY105" s="66">
        <v>3774.8239080600001</v>
      </c>
      <c r="BZ105" s="66">
        <v>3690.46043869</v>
      </c>
      <c r="CA105" s="66">
        <v>3827.27045056</v>
      </c>
      <c r="CB105" s="66">
        <v>4017.2097632200002</v>
      </c>
      <c r="CC105" s="66">
        <v>3877.1823084799998</v>
      </c>
      <c r="CD105" s="66">
        <v>3893.7728852400005</v>
      </c>
      <c r="CE105" s="66">
        <v>3728.99528328</v>
      </c>
      <c r="CF105" s="66">
        <v>3673.8299039000003</v>
      </c>
      <c r="CG105" s="66">
        <v>3499.0186424099998</v>
      </c>
      <c r="CH105" s="66">
        <v>3760.728987</v>
      </c>
      <c r="CI105" s="66">
        <v>3625.7671013600002</v>
      </c>
      <c r="CJ105" s="66">
        <v>3644.0134792500003</v>
      </c>
      <c r="CK105" s="66">
        <v>3610.90406304</v>
      </c>
      <c r="CL105" s="66">
        <v>3672.74953878</v>
      </c>
      <c r="CM105" s="66">
        <v>3766.8604995300002</v>
      </c>
      <c r="CN105" s="66">
        <v>3623.4854036099996</v>
      </c>
      <c r="CO105" s="66">
        <v>3415.45666205</v>
      </c>
      <c r="CP105" s="66">
        <v>3332.6956889200001</v>
      </c>
      <c r="CQ105" s="66">
        <v>3367.6002066599999</v>
      </c>
      <c r="CR105" s="66">
        <v>3343.0757110100003</v>
      </c>
      <c r="CS105" s="66">
        <v>3512.7280818600002</v>
      </c>
      <c r="CT105" s="66">
        <v>3069.6560860999998</v>
      </c>
      <c r="CU105" s="66">
        <v>3113.42317022</v>
      </c>
      <c r="CV105" s="66">
        <v>3406.0787318299999</v>
      </c>
      <c r="CW105" s="66">
        <v>3173.6941370200002</v>
      </c>
      <c r="CX105" s="66">
        <v>3148.5932257600002</v>
      </c>
      <c r="CY105" s="66">
        <v>3131.9390339299998</v>
      </c>
      <c r="CZ105" s="66">
        <v>3024.8840245900001</v>
      </c>
      <c r="DA105" s="66">
        <v>3118.4101496799999</v>
      </c>
      <c r="DB105" s="66">
        <v>3306.1590669300003</v>
      </c>
      <c r="DC105" s="66">
        <v>3431.7642570400003</v>
      </c>
      <c r="DD105" s="66">
        <v>3232.3721443199997</v>
      </c>
      <c r="DE105" s="66">
        <v>3212.3514191600002</v>
      </c>
      <c r="DF105" s="66">
        <v>3277.56462358</v>
      </c>
      <c r="DG105" s="66">
        <v>3170.4337406899999</v>
      </c>
      <c r="DH105" s="66">
        <v>3141.58076871</v>
      </c>
      <c r="DI105" s="66">
        <v>3018.31881428</v>
      </c>
      <c r="DJ105" s="66">
        <v>3216.7852505199999</v>
      </c>
      <c r="DK105" s="66">
        <v>3176.1761933100001</v>
      </c>
      <c r="DL105" s="66">
        <v>3273.5344362199999</v>
      </c>
      <c r="DM105" s="66">
        <v>3131.3283519799998</v>
      </c>
      <c r="DN105" s="66">
        <v>3006.1651216300002</v>
      </c>
      <c r="DO105" s="66">
        <v>2749.8257718700002</v>
      </c>
      <c r="DP105" s="66">
        <v>2909.2558925500002</v>
      </c>
      <c r="DQ105" s="66">
        <v>2908.7886582199999</v>
      </c>
      <c r="DR105" s="66">
        <v>2835.5734629899998</v>
      </c>
      <c r="DS105" s="66">
        <v>2827.3483656000003</v>
      </c>
      <c r="DT105" s="66">
        <v>2872.4971943700002</v>
      </c>
      <c r="DU105" s="66">
        <v>2750.1010891000005</v>
      </c>
      <c r="DV105" s="66">
        <v>2661.4942289999999</v>
      </c>
      <c r="DW105" s="66">
        <v>2501.3283180499998</v>
      </c>
      <c r="DX105" s="66">
        <v>2780.5419287699997</v>
      </c>
      <c r="DY105" s="66">
        <v>2636.6982170000001</v>
      </c>
      <c r="DZ105" s="66">
        <v>2539.0453387099997</v>
      </c>
      <c r="EA105" s="66">
        <v>2666.0449072699998</v>
      </c>
      <c r="EB105" s="66">
        <v>2692.9092185899999</v>
      </c>
      <c r="EC105" s="66">
        <v>2473.0288613600001</v>
      </c>
      <c r="ED105" s="66">
        <v>2347.9971029799999</v>
      </c>
      <c r="EE105" s="66">
        <v>2212.3902585199999</v>
      </c>
      <c r="EF105" s="66">
        <v>2187.8622879300001</v>
      </c>
    </row>
    <row r="106" spans="1:136">
      <c r="A106" s="63" t="s">
        <v>258</v>
      </c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</row>
    <row r="107" spans="1:136">
      <c r="A107" s="65" t="s">
        <v>76</v>
      </c>
      <c r="B107" s="66">
        <v>2254.86060847</v>
      </c>
      <c r="C107" s="66">
        <v>2645.34908718</v>
      </c>
      <c r="D107" s="66">
        <v>2441.3790206000003</v>
      </c>
      <c r="E107" s="66">
        <v>1829.2949460100001</v>
      </c>
      <c r="F107" s="66">
        <v>1741.973301</v>
      </c>
      <c r="G107" s="66">
        <v>1719.5737467499998</v>
      </c>
      <c r="H107" s="66">
        <v>2004.0072773899999</v>
      </c>
      <c r="I107" s="66">
        <v>1888.0303922600001</v>
      </c>
      <c r="J107" s="66">
        <v>2473.3725882500003</v>
      </c>
      <c r="K107" s="66">
        <v>2428.9577824199996</v>
      </c>
      <c r="L107" s="66">
        <v>2925.9206328300002</v>
      </c>
      <c r="M107" s="66">
        <v>2274.9317350700003</v>
      </c>
      <c r="N107" s="66">
        <v>2014.2807024599999</v>
      </c>
      <c r="O107" s="66">
        <v>2416.5466849200002</v>
      </c>
      <c r="P107" s="66">
        <v>2377.1850328</v>
      </c>
      <c r="Q107" s="66">
        <v>2390.0815060100003</v>
      </c>
      <c r="R107" s="66">
        <v>2618.1092362099998</v>
      </c>
      <c r="S107" s="66">
        <v>2636.32083285</v>
      </c>
      <c r="T107" s="66">
        <v>2548.19940387</v>
      </c>
      <c r="U107" s="66">
        <v>2112.1936198600001</v>
      </c>
      <c r="V107" s="66">
        <v>2056.3338939999999</v>
      </c>
      <c r="W107" s="66">
        <v>2231.1148657000003</v>
      </c>
      <c r="X107" s="66">
        <v>2260.4275256299998</v>
      </c>
      <c r="Y107" s="66">
        <v>2057.5219995799998</v>
      </c>
      <c r="Z107" s="66">
        <v>2243.3112725999999</v>
      </c>
      <c r="AA107" s="66">
        <v>2118.4405060399999</v>
      </c>
      <c r="AB107" s="66">
        <v>2286.24889097</v>
      </c>
      <c r="AC107" s="66">
        <v>2397.40220073</v>
      </c>
      <c r="AD107" s="66">
        <v>2504.2629771800002</v>
      </c>
      <c r="AE107" s="66">
        <v>2383.9467952599998</v>
      </c>
      <c r="AF107" s="66">
        <v>2727.9386363799999</v>
      </c>
      <c r="AG107" s="66">
        <v>2735.8620967799998</v>
      </c>
      <c r="AH107" s="66">
        <v>2905.2280480099998</v>
      </c>
      <c r="AI107" s="66">
        <v>2525.65086956</v>
      </c>
      <c r="AJ107" s="66">
        <v>3146.6158831100001</v>
      </c>
      <c r="AK107" s="66">
        <v>2681.64242835</v>
      </c>
      <c r="AL107" s="66">
        <v>2936.9068110100002</v>
      </c>
      <c r="AM107" s="66">
        <v>2274.2341562900001</v>
      </c>
      <c r="AN107" s="66">
        <v>2741.3844141</v>
      </c>
      <c r="AO107" s="66">
        <v>2711.7802920200002</v>
      </c>
      <c r="AP107" s="66">
        <v>2834.6290089499998</v>
      </c>
      <c r="AQ107" s="66">
        <v>2564.7590246600003</v>
      </c>
      <c r="AR107" s="66">
        <v>2980.4181322099998</v>
      </c>
      <c r="AS107" s="66">
        <v>2744.5050043800002</v>
      </c>
      <c r="AT107" s="66">
        <v>2999.9356662999999</v>
      </c>
      <c r="AU107" s="66">
        <v>3041.9564486999998</v>
      </c>
      <c r="AV107" s="66">
        <v>3113.5869765799998</v>
      </c>
      <c r="AW107" s="66">
        <v>2952.6299193599998</v>
      </c>
      <c r="AX107" s="66">
        <v>2874.3933446999999</v>
      </c>
      <c r="AY107" s="66">
        <v>2810.58593806</v>
      </c>
      <c r="AZ107" s="66">
        <v>2961.9133004599998</v>
      </c>
      <c r="BA107" s="66">
        <v>2559.91183172</v>
      </c>
      <c r="BB107" s="66">
        <v>2872.9332405100004</v>
      </c>
      <c r="BC107" s="66">
        <v>3068.18626262</v>
      </c>
      <c r="BD107" s="66">
        <v>2855.2902948800001</v>
      </c>
      <c r="BE107" s="66">
        <v>3058.2012742400002</v>
      </c>
      <c r="BF107" s="66">
        <v>3064.3556953500001</v>
      </c>
      <c r="BG107" s="66">
        <v>3001.4249728099999</v>
      </c>
      <c r="BH107" s="66">
        <v>2898.5283176499997</v>
      </c>
      <c r="BI107" s="66">
        <v>2999.0741869399999</v>
      </c>
      <c r="BJ107" s="66">
        <v>3264.3748568000001</v>
      </c>
      <c r="BK107" s="66">
        <v>2932.8819863500003</v>
      </c>
      <c r="BL107" s="66">
        <v>3174.2252033</v>
      </c>
      <c r="BM107" s="66">
        <v>3250.5236925899999</v>
      </c>
      <c r="BN107" s="66">
        <v>3706.7869307299998</v>
      </c>
      <c r="BO107" s="66">
        <v>3914.7518746300002</v>
      </c>
      <c r="BP107" s="66">
        <v>4049.9230489800002</v>
      </c>
      <c r="BQ107" s="66">
        <v>3847.0409419799998</v>
      </c>
      <c r="BR107" s="66">
        <v>4359.1120031800001</v>
      </c>
      <c r="BS107" s="66">
        <v>3786.7563118300004</v>
      </c>
      <c r="BT107" s="66">
        <v>4320.1196934500003</v>
      </c>
      <c r="BU107" s="66">
        <v>4205.3914707399999</v>
      </c>
      <c r="BV107" s="66">
        <v>4407.4890651000005</v>
      </c>
      <c r="BW107" s="66">
        <v>4197.3737189399999</v>
      </c>
      <c r="BX107" s="66">
        <v>3768.2814641099999</v>
      </c>
      <c r="BY107" s="66">
        <v>3738.9393811299997</v>
      </c>
      <c r="BZ107" s="66">
        <v>4156.0306124799999</v>
      </c>
      <c r="CA107" s="66">
        <v>3845.9493071799998</v>
      </c>
      <c r="CB107" s="66">
        <v>4370.5210520000001</v>
      </c>
      <c r="CC107" s="66">
        <v>3790.3531786200001</v>
      </c>
      <c r="CD107" s="66">
        <v>4171.6269622700001</v>
      </c>
      <c r="CE107" s="66">
        <v>3766.2427052500002</v>
      </c>
      <c r="CF107" s="66">
        <v>4237.0068029699996</v>
      </c>
      <c r="CG107" s="66">
        <v>4028.03007161</v>
      </c>
      <c r="CH107" s="66">
        <v>4059.1120871399999</v>
      </c>
      <c r="CI107" s="66">
        <v>4060.5305967499999</v>
      </c>
      <c r="CJ107" s="66">
        <v>3933.9920652700002</v>
      </c>
      <c r="CK107" s="66">
        <v>3800.4387821299997</v>
      </c>
      <c r="CL107" s="66">
        <v>3475.59561923</v>
      </c>
      <c r="CM107" s="66">
        <v>3752.0869022699999</v>
      </c>
      <c r="CN107" s="66">
        <v>3782.10891356</v>
      </c>
      <c r="CO107" s="66">
        <v>3505.4856858200001</v>
      </c>
      <c r="CP107" s="66">
        <v>3359.0247821100002</v>
      </c>
      <c r="CQ107" s="66">
        <v>3425.1920693900001</v>
      </c>
      <c r="CR107" s="66">
        <v>3698.1799934700002</v>
      </c>
      <c r="CS107" s="66">
        <v>3628.09937906</v>
      </c>
      <c r="CT107" s="66">
        <v>3628.9493699899999</v>
      </c>
      <c r="CU107" s="66">
        <v>3321.8149709999998</v>
      </c>
      <c r="CV107" s="66">
        <v>3944.6900230700003</v>
      </c>
      <c r="CW107" s="66">
        <v>3785.1448013300001</v>
      </c>
      <c r="CX107" s="66">
        <v>3557.6592307700002</v>
      </c>
      <c r="CY107" s="66">
        <v>3902.1005457500005</v>
      </c>
      <c r="CZ107" s="66">
        <v>4582.9608422900001</v>
      </c>
      <c r="DA107" s="66">
        <v>3208.92986767</v>
      </c>
      <c r="DB107" s="66">
        <v>3360.2068817299996</v>
      </c>
      <c r="DC107" s="66">
        <v>3539.8990510399999</v>
      </c>
      <c r="DD107" s="66">
        <v>3733.3406333600001</v>
      </c>
      <c r="DE107" s="66">
        <v>3371.0652472900001</v>
      </c>
      <c r="DF107" s="66">
        <v>3865.4799571500002</v>
      </c>
      <c r="DG107" s="66">
        <v>3729.0874071899998</v>
      </c>
      <c r="DH107" s="66">
        <v>4402.8949111000002</v>
      </c>
      <c r="DI107" s="66">
        <v>4278.6248450000003</v>
      </c>
      <c r="DJ107" s="66">
        <v>4977.0832384999994</v>
      </c>
      <c r="DK107" s="66">
        <v>4611.0360371000006</v>
      </c>
      <c r="DL107" s="66">
        <v>4295.3877831999998</v>
      </c>
      <c r="DM107" s="66">
        <v>3681.9205151000001</v>
      </c>
      <c r="DN107" s="66">
        <v>4122.5731328000002</v>
      </c>
      <c r="DO107" s="66">
        <v>4436.7968922</v>
      </c>
      <c r="DP107" s="66">
        <v>4186.5030177999997</v>
      </c>
      <c r="DQ107" s="66">
        <v>3826.3265172000001</v>
      </c>
      <c r="DR107" s="66">
        <v>4254.9955135</v>
      </c>
      <c r="DS107" s="66">
        <v>4202.5619005999997</v>
      </c>
      <c r="DT107" s="66">
        <v>4279.7944035</v>
      </c>
      <c r="DU107" s="66">
        <v>4158.4555797000003</v>
      </c>
      <c r="DV107" s="66">
        <v>4449.8792340999998</v>
      </c>
      <c r="DW107" s="66">
        <v>3946.3027376</v>
      </c>
      <c r="DX107" s="66">
        <v>4657.3263341000002</v>
      </c>
      <c r="DY107" s="66">
        <v>4394.9438791000002</v>
      </c>
      <c r="DZ107" s="66">
        <v>4314.7083352</v>
      </c>
      <c r="EA107" s="66">
        <v>4116.9528518999996</v>
      </c>
      <c r="EB107" s="66">
        <v>4468.9525806000001</v>
      </c>
      <c r="EC107" s="66">
        <v>4247.3477071999996</v>
      </c>
      <c r="ED107" s="66">
        <v>4508.5501612999997</v>
      </c>
      <c r="EE107" s="66">
        <v>4449.9766173999997</v>
      </c>
      <c r="EF107" s="66">
        <v>4248.9621547000006</v>
      </c>
    </row>
    <row r="108" spans="1:136">
      <c r="A108" s="65" t="s">
        <v>77</v>
      </c>
      <c r="B108" s="66">
        <v>3272.1085450700002</v>
      </c>
      <c r="C108" s="66">
        <v>2659.5476551400002</v>
      </c>
      <c r="D108" s="66">
        <v>2748.5943725799998</v>
      </c>
      <c r="E108" s="66">
        <v>3032.1467043299999</v>
      </c>
      <c r="F108" s="66">
        <v>2660.0891844299999</v>
      </c>
      <c r="G108" s="66">
        <v>3118.9641922999999</v>
      </c>
      <c r="H108" s="66">
        <v>2856.6937364</v>
      </c>
      <c r="I108" s="66">
        <v>2611.9949903799998</v>
      </c>
      <c r="J108" s="66">
        <v>2641.3362111799997</v>
      </c>
      <c r="K108" s="66">
        <v>2738.8574588900001</v>
      </c>
      <c r="L108" s="66">
        <v>2360.2896917600001</v>
      </c>
      <c r="M108" s="66">
        <v>2855.13179378</v>
      </c>
      <c r="N108" s="66">
        <v>2164.7235634099998</v>
      </c>
      <c r="O108" s="66">
        <v>2501.02644031</v>
      </c>
      <c r="P108" s="66">
        <v>2641.4861974300002</v>
      </c>
      <c r="Q108" s="66">
        <v>3403.4201887899999</v>
      </c>
      <c r="R108" s="66">
        <v>3777.0794694200004</v>
      </c>
      <c r="S108" s="66">
        <v>3529.07189509</v>
      </c>
      <c r="T108" s="66">
        <v>3400.94676987</v>
      </c>
      <c r="U108" s="66">
        <v>3618.5500361900004</v>
      </c>
      <c r="V108" s="66">
        <v>3081.4406504899998</v>
      </c>
      <c r="W108" s="66">
        <v>3326.43563963</v>
      </c>
      <c r="X108" s="66">
        <v>3198.7473023499997</v>
      </c>
      <c r="Y108" s="66">
        <v>3018.5014584800001</v>
      </c>
      <c r="Z108" s="66">
        <v>3025.5857272000003</v>
      </c>
      <c r="AA108" s="66">
        <v>2629.9728024199999</v>
      </c>
      <c r="AB108" s="66">
        <v>2863.8874694699998</v>
      </c>
      <c r="AC108" s="66">
        <v>2516.1239838900001</v>
      </c>
      <c r="AD108" s="66">
        <v>2388.6515514800003</v>
      </c>
      <c r="AE108" s="66">
        <v>2580.5872197099998</v>
      </c>
      <c r="AF108" s="66">
        <v>2703.5190898600003</v>
      </c>
      <c r="AG108" s="66">
        <v>2142.9629897200002</v>
      </c>
      <c r="AH108" s="66">
        <v>2082.5916243500001</v>
      </c>
      <c r="AI108" s="66">
        <v>1999.3466655299999</v>
      </c>
      <c r="AJ108" s="66">
        <v>2196.7601306699999</v>
      </c>
      <c r="AK108" s="66">
        <v>2010.87355493</v>
      </c>
      <c r="AL108" s="66">
        <v>2027.40580009</v>
      </c>
      <c r="AM108" s="66">
        <v>2138.6380650800002</v>
      </c>
      <c r="AN108" s="66">
        <v>2422.5414588000003</v>
      </c>
      <c r="AO108" s="66">
        <v>2027.4917450200001</v>
      </c>
      <c r="AP108" s="66">
        <v>2164.2386562900001</v>
      </c>
      <c r="AQ108" s="66">
        <v>1712.0337540400001</v>
      </c>
      <c r="AR108" s="66">
        <v>1565.8658907399999</v>
      </c>
      <c r="AS108" s="66">
        <v>1755.8605853600002</v>
      </c>
      <c r="AT108" s="66">
        <v>1768.2070024499999</v>
      </c>
      <c r="AU108" s="66">
        <v>1743.52787098</v>
      </c>
      <c r="AV108" s="66">
        <v>1850.79092296</v>
      </c>
      <c r="AW108" s="66">
        <v>2045.5240218200001</v>
      </c>
      <c r="AX108" s="66">
        <v>1695.7931345500001</v>
      </c>
      <c r="AY108" s="66">
        <v>1504.90506957</v>
      </c>
      <c r="AZ108" s="66">
        <v>1761.1863656600001</v>
      </c>
      <c r="BA108" s="66">
        <v>1484.8035032299999</v>
      </c>
      <c r="BB108" s="66">
        <v>1386.42733922</v>
      </c>
      <c r="BC108" s="66">
        <v>1115.1617999800001</v>
      </c>
      <c r="BD108" s="66">
        <v>1246.04647727</v>
      </c>
      <c r="BE108" s="66">
        <v>1248.95400991</v>
      </c>
      <c r="BF108" s="66">
        <v>1589.44296859</v>
      </c>
      <c r="BG108" s="66">
        <v>1332.41882379</v>
      </c>
      <c r="BH108" s="66">
        <v>1352.4842301799999</v>
      </c>
      <c r="BI108" s="66">
        <v>1232.9651466600001</v>
      </c>
      <c r="BJ108" s="66">
        <v>1340.12813811</v>
      </c>
      <c r="BK108" s="66">
        <v>1475.4157954500001</v>
      </c>
      <c r="BL108" s="66">
        <v>1499.4328123700002</v>
      </c>
      <c r="BM108" s="66">
        <v>1264.18543714</v>
      </c>
      <c r="BN108" s="66">
        <v>1293.9389455300002</v>
      </c>
      <c r="BO108" s="66">
        <v>1231.8250969000001</v>
      </c>
      <c r="BP108" s="66">
        <v>1119.6565840500002</v>
      </c>
      <c r="BQ108" s="66">
        <v>1004.11420617</v>
      </c>
      <c r="BR108" s="66">
        <v>1140.0278311100001</v>
      </c>
      <c r="BS108" s="66">
        <v>1100.3031016899999</v>
      </c>
      <c r="BT108" s="66">
        <v>1095.0720042800001</v>
      </c>
      <c r="BU108" s="66">
        <v>1050.8851642099999</v>
      </c>
      <c r="BV108" s="66">
        <v>994.49210891999996</v>
      </c>
      <c r="BW108" s="66">
        <v>1008.15095604</v>
      </c>
      <c r="BX108" s="66">
        <v>1084.6772562199999</v>
      </c>
      <c r="BY108" s="66">
        <v>1350.9090922599999</v>
      </c>
      <c r="BZ108" s="66">
        <v>1206.98743229</v>
      </c>
      <c r="CA108" s="66">
        <v>1067.8044374900001</v>
      </c>
      <c r="CB108" s="66">
        <v>1161.4021248700001</v>
      </c>
      <c r="CC108" s="66">
        <v>1309.2417075200001</v>
      </c>
      <c r="CD108" s="66">
        <v>1222.81335025</v>
      </c>
      <c r="CE108" s="66">
        <v>1070.92822602</v>
      </c>
      <c r="CF108" s="66">
        <v>1078.15324637</v>
      </c>
      <c r="CG108" s="66">
        <v>909.44052944999999</v>
      </c>
      <c r="CH108" s="66">
        <v>944.34300406</v>
      </c>
      <c r="CI108" s="66">
        <v>1074.3580335300001</v>
      </c>
      <c r="CJ108" s="66">
        <v>1004.50703344</v>
      </c>
      <c r="CK108" s="66">
        <v>943.34071081000002</v>
      </c>
      <c r="CL108" s="66">
        <v>1115.6270402600001</v>
      </c>
      <c r="CM108" s="66">
        <v>1220.8736490900001</v>
      </c>
      <c r="CN108" s="66">
        <v>1213.2377015000002</v>
      </c>
      <c r="CO108" s="66">
        <v>1103.6721719500001</v>
      </c>
      <c r="CP108" s="66">
        <v>1084.81964522</v>
      </c>
      <c r="CQ108" s="66">
        <v>990.3167371699999</v>
      </c>
      <c r="CR108" s="66">
        <v>1019.89410421</v>
      </c>
      <c r="CS108" s="66">
        <v>1153.3893614799999</v>
      </c>
      <c r="CT108" s="66">
        <v>1082.3306658000001</v>
      </c>
      <c r="CU108" s="66">
        <v>1002.29970164</v>
      </c>
      <c r="CV108" s="66">
        <v>1066.44678985</v>
      </c>
      <c r="CW108" s="66">
        <v>1037.6303855599999</v>
      </c>
      <c r="CX108" s="66">
        <v>1034.3738410599999</v>
      </c>
      <c r="CY108" s="66">
        <v>892.91257915000006</v>
      </c>
      <c r="CZ108" s="66">
        <v>1062.26186542</v>
      </c>
      <c r="DA108" s="66">
        <v>1163.1426780300001</v>
      </c>
      <c r="DB108" s="66">
        <v>1010.56072578</v>
      </c>
      <c r="DC108" s="66">
        <v>1076.01480737</v>
      </c>
      <c r="DD108" s="66">
        <v>1143.2178221200002</v>
      </c>
      <c r="DE108" s="66">
        <v>1120.92136194</v>
      </c>
      <c r="DF108" s="66">
        <v>1134.8798617</v>
      </c>
      <c r="DG108" s="66">
        <v>1218.5743696</v>
      </c>
      <c r="DH108" s="66">
        <v>1270.3298399</v>
      </c>
      <c r="DI108" s="66">
        <v>1223.4921012999998</v>
      </c>
      <c r="DJ108" s="66">
        <v>1273.9940829</v>
      </c>
      <c r="DK108" s="66">
        <v>1198.2491092</v>
      </c>
      <c r="DL108" s="66">
        <v>1248.6503112999999</v>
      </c>
      <c r="DM108" s="66">
        <v>1328.2769880999999</v>
      </c>
      <c r="DN108" s="66">
        <v>1225.9781338</v>
      </c>
      <c r="DO108" s="66">
        <v>1249.1912433</v>
      </c>
      <c r="DP108" s="66">
        <v>1168.4992695000001</v>
      </c>
      <c r="DQ108" s="66">
        <v>1291.8901937000001</v>
      </c>
      <c r="DR108" s="66">
        <v>1125.2734955000001</v>
      </c>
      <c r="DS108" s="66">
        <v>1141.2996618</v>
      </c>
      <c r="DT108" s="66">
        <v>1255.2251316000002</v>
      </c>
      <c r="DU108" s="66">
        <v>1193.3593731999999</v>
      </c>
      <c r="DV108" s="66">
        <v>1223.6758075</v>
      </c>
      <c r="DW108" s="66">
        <v>1226.5955539000001</v>
      </c>
      <c r="DX108" s="66">
        <v>1002.7431885000001</v>
      </c>
      <c r="DY108" s="66">
        <v>1011.4302728</v>
      </c>
      <c r="DZ108" s="66">
        <v>1090.8701816</v>
      </c>
      <c r="EA108" s="66">
        <v>1172.9649001</v>
      </c>
      <c r="EB108" s="66">
        <v>1193.8316668</v>
      </c>
      <c r="EC108" s="66">
        <v>1164.4238030000001</v>
      </c>
      <c r="ED108" s="66">
        <v>1051.8759204</v>
      </c>
      <c r="EE108" s="66">
        <v>1010.8303965</v>
      </c>
      <c r="EF108" s="66">
        <v>1009.7786609</v>
      </c>
    </row>
    <row r="109" spans="1:136">
      <c r="A109" s="65" t="s">
        <v>78</v>
      </c>
      <c r="B109" s="66">
        <v>7983.42521786</v>
      </c>
      <c r="C109" s="66">
        <v>7710.7001540799993</v>
      </c>
      <c r="D109" s="66">
        <v>7318.1558619899997</v>
      </c>
      <c r="E109" s="66">
        <v>7439.9680954899995</v>
      </c>
      <c r="F109" s="66">
        <v>7595.6155671400002</v>
      </c>
      <c r="G109" s="66">
        <v>7822.6124837899997</v>
      </c>
      <c r="H109" s="66">
        <v>7822.4127306700011</v>
      </c>
      <c r="I109" s="66">
        <v>7711.3146150600005</v>
      </c>
      <c r="J109" s="66">
        <v>7512.6841676399999</v>
      </c>
      <c r="K109" s="66">
        <v>7567.4008795600002</v>
      </c>
      <c r="L109" s="66">
        <v>7292.8365070799991</v>
      </c>
      <c r="M109" s="66">
        <v>7011.9417424500007</v>
      </c>
      <c r="N109" s="66">
        <v>7662.1727227299998</v>
      </c>
      <c r="O109" s="66">
        <v>8066.7830962999997</v>
      </c>
      <c r="P109" s="66">
        <v>7606.3831971099999</v>
      </c>
      <c r="Q109" s="66">
        <v>7739.9491837900005</v>
      </c>
      <c r="R109" s="66">
        <v>7471.4743927</v>
      </c>
      <c r="S109" s="66">
        <v>7482.7531179300004</v>
      </c>
      <c r="T109" s="66">
        <v>7391.2393116200001</v>
      </c>
      <c r="U109" s="66">
        <v>7807.31730728</v>
      </c>
      <c r="V109" s="66">
        <v>8100.4613103600004</v>
      </c>
      <c r="W109" s="66">
        <v>8260.7223326300009</v>
      </c>
      <c r="X109" s="66">
        <v>8443.5011982699998</v>
      </c>
      <c r="Y109" s="66">
        <v>8472.4736067899994</v>
      </c>
      <c r="Z109" s="66">
        <v>8912.0838413900001</v>
      </c>
      <c r="AA109" s="66">
        <v>8279.019172889999</v>
      </c>
      <c r="AB109" s="66">
        <v>7869.6821204400003</v>
      </c>
      <c r="AC109" s="66">
        <v>8166.9836161499998</v>
      </c>
      <c r="AD109" s="66">
        <v>8921.8866993400006</v>
      </c>
      <c r="AE109" s="66">
        <v>9455.9512488700002</v>
      </c>
      <c r="AF109" s="66">
        <v>8856.660856909999</v>
      </c>
      <c r="AG109" s="66">
        <v>8210.1058088499994</v>
      </c>
      <c r="AH109" s="66">
        <v>8480.6569632800001</v>
      </c>
      <c r="AI109" s="66">
        <v>8608.7943577900005</v>
      </c>
      <c r="AJ109" s="66">
        <v>7866.1411838100003</v>
      </c>
      <c r="AK109" s="66">
        <v>8772.0124262399986</v>
      </c>
      <c r="AL109" s="66">
        <v>9460.1541424899988</v>
      </c>
      <c r="AM109" s="66">
        <v>9673.6936713499999</v>
      </c>
      <c r="AN109" s="66">
        <v>8717.9333351000005</v>
      </c>
      <c r="AO109" s="66">
        <v>9744.9816462199997</v>
      </c>
      <c r="AP109" s="66">
        <v>10418.73165329</v>
      </c>
      <c r="AQ109" s="66">
        <v>9651.6247775599986</v>
      </c>
      <c r="AR109" s="66">
        <v>9732.7832933600002</v>
      </c>
      <c r="AS109" s="66">
        <v>9601.6242742399991</v>
      </c>
      <c r="AT109" s="66">
        <v>9923.0310074400004</v>
      </c>
      <c r="AU109" s="66">
        <v>9816.3064363100002</v>
      </c>
      <c r="AV109" s="66">
        <v>9328.9694026600009</v>
      </c>
      <c r="AW109" s="66">
        <v>9861.108342290001</v>
      </c>
      <c r="AX109" s="66">
        <v>9928.4602922100003</v>
      </c>
      <c r="AY109" s="66">
        <v>9792.5809015099985</v>
      </c>
      <c r="AZ109" s="66">
        <v>9678.2604884700013</v>
      </c>
      <c r="BA109" s="66">
        <v>9451.3491074600006</v>
      </c>
      <c r="BB109" s="66">
        <v>9824.9654685400001</v>
      </c>
      <c r="BC109" s="66">
        <v>10278.49900444</v>
      </c>
      <c r="BD109" s="66">
        <v>9646.5957233299996</v>
      </c>
      <c r="BE109" s="66">
        <v>10363.57497603</v>
      </c>
      <c r="BF109" s="66">
        <v>9893.6028040900001</v>
      </c>
      <c r="BG109" s="66">
        <v>10521.997051850001</v>
      </c>
      <c r="BH109" s="66">
        <v>10125.18031353</v>
      </c>
      <c r="BI109" s="66">
        <v>10949.28268068</v>
      </c>
      <c r="BJ109" s="66">
        <v>10640.93704377</v>
      </c>
      <c r="BK109" s="66">
        <v>10849.11822222</v>
      </c>
      <c r="BL109" s="66">
        <v>11010.48485022</v>
      </c>
      <c r="BM109" s="66">
        <v>11022.164470439999</v>
      </c>
      <c r="BN109" s="66">
        <v>10841.39319673</v>
      </c>
      <c r="BO109" s="66">
        <v>10882.312119400001</v>
      </c>
      <c r="BP109" s="66">
        <v>10826.69837432</v>
      </c>
      <c r="BQ109" s="66">
        <v>10727.05912869</v>
      </c>
      <c r="BR109" s="66">
        <v>10697.83513356</v>
      </c>
      <c r="BS109" s="66">
        <v>10936.92434634</v>
      </c>
      <c r="BT109" s="66">
        <v>11045.23715796</v>
      </c>
      <c r="BU109" s="66">
        <v>11259.442612680001</v>
      </c>
      <c r="BV109" s="66">
        <v>11470.63332597</v>
      </c>
      <c r="BW109" s="66">
        <v>10685.30260777</v>
      </c>
      <c r="BX109" s="66">
        <v>10567.17053311</v>
      </c>
      <c r="BY109" s="66">
        <v>10921.218154800001</v>
      </c>
      <c r="BZ109" s="66">
        <v>10945.887921469999</v>
      </c>
      <c r="CA109" s="66">
        <v>10907.651273380001</v>
      </c>
      <c r="CB109" s="66">
        <v>10573.904398729999</v>
      </c>
      <c r="CC109" s="66">
        <v>11004.55275097</v>
      </c>
      <c r="CD109" s="66">
        <v>10519.608059710001</v>
      </c>
      <c r="CE109" s="66">
        <v>10900.821300240001</v>
      </c>
      <c r="CF109" s="66">
        <v>10524.925600620001</v>
      </c>
      <c r="CG109" s="66">
        <v>11260.78462199</v>
      </c>
      <c r="CH109" s="66">
        <v>10933.155869980001</v>
      </c>
      <c r="CI109" s="66">
        <v>11150.441659169999</v>
      </c>
      <c r="CJ109" s="66">
        <v>11006.135084450001</v>
      </c>
      <c r="CK109" s="66">
        <v>11467.159330819999</v>
      </c>
      <c r="CL109" s="66">
        <v>10854.4257057</v>
      </c>
      <c r="CM109" s="66">
        <v>10550.838979619999</v>
      </c>
      <c r="CN109" s="66">
        <v>10414.570078090001</v>
      </c>
      <c r="CO109" s="66">
        <v>10261.62093637</v>
      </c>
      <c r="CP109" s="66">
        <v>10344.918588709999</v>
      </c>
      <c r="CQ109" s="66">
        <v>10596.209167950001</v>
      </c>
      <c r="CR109" s="66">
        <v>10821.178207559999</v>
      </c>
      <c r="CS109" s="66">
        <v>11128.81709319</v>
      </c>
      <c r="CT109" s="66">
        <v>10305.24342775</v>
      </c>
      <c r="CU109" s="66">
        <v>10199.46901766</v>
      </c>
      <c r="CV109" s="66">
        <v>9903.3475816999999</v>
      </c>
      <c r="CW109" s="66">
        <v>10023.98047576</v>
      </c>
      <c r="CX109" s="66">
        <v>9791.4397421899994</v>
      </c>
      <c r="CY109" s="66">
        <v>9537.5919169199988</v>
      </c>
      <c r="CZ109" s="66">
        <v>10069.41624158</v>
      </c>
      <c r="DA109" s="66">
        <v>10337.8750612</v>
      </c>
      <c r="DB109" s="66">
        <v>9825.6118736300014</v>
      </c>
      <c r="DC109" s="66">
        <v>9675.7955761600006</v>
      </c>
      <c r="DD109" s="66">
        <v>9524.4669791699998</v>
      </c>
      <c r="DE109" s="66">
        <v>9482.4579382800002</v>
      </c>
      <c r="DF109" s="66">
        <v>10189.458027010001</v>
      </c>
      <c r="DG109" s="66">
        <v>10516.82889013</v>
      </c>
      <c r="DH109" s="66">
        <v>10236.967993800001</v>
      </c>
      <c r="DI109" s="66">
        <v>10919.8983723</v>
      </c>
      <c r="DJ109" s="66">
        <v>10655.4521131</v>
      </c>
      <c r="DK109" s="66">
        <v>11479.983517299999</v>
      </c>
      <c r="DL109" s="66">
        <v>11165.035924600001</v>
      </c>
      <c r="DM109" s="66">
        <v>11053.652731300001</v>
      </c>
      <c r="DN109" s="66">
        <v>10653.7838085</v>
      </c>
      <c r="DO109" s="66">
        <v>9841.2175549000003</v>
      </c>
      <c r="DP109" s="66">
        <v>10473.382091400001</v>
      </c>
      <c r="DQ109" s="66">
        <v>10889.565223</v>
      </c>
      <c r="DR109" s="66">
        <v>10617.822011799999</v>
      </c>
      <c r="DS109" s="66">
        <v>10332.8089292</v>
      </c>
      <c r="DT109" s="66">
        <v>10071.8425515</v>
      </c>
      <c r="DU109" s="66">
        <v>10026.824985699999</v>
      </c>
      <c r="DV109" s="66">
        <v>9821.9272075999997</v>
      </c>
      <c r="DW109" s="66">
        <v>9724.4321377000015</v>
      </c>
      <c r="DX109" s="66">
        <v>9192.0178402999991</v>
      </c>
      <c r="DY109" s="66">
        <v>9404.7707541999989</v>
      </c>
      <c r="DZ109" s="66">
        <v>9244.692756299999</v>
      </c>
      <c r="EA109" s="66">
        <v>9387.3600346999992</v>
      </c>
      <c r="EB109" s="66">
        <v>9010.065707400001</v>
      </c>
      <c r="EC109" s="66">
        <v>9058.6996928000008</v>
      </c>
      <c r="ED109" s="66">
        <v>8902.4006480999997</v>
      </c>
      <c r="EE109" s="66">
        <v>9215.5659412999994</v>
      </c>
      <c r="EF109" s="66">
        <v>9227.7823557000011</v>
      </c>
    </row>
    <row r="110" spans="1:136">
      <c r="A110" s="65" t="s">
        <v>79</v>
      </c>
      <c r="B110" s="66">
        <v>1560.03921029</v>
      </c>
      <c r="C110" s="66">
        <v>1548.7380981400001</v>
      </c>
      <c r="D110" s="66">
        <v>1234.6580748000001</v>
      </c>
      <c r="E110" s="66">
        <v>1350.02611028</v>
      </c>
      <c r="F110" s="66">
        <v>1349.1059353800001</v>
      </c>
      <c r="G110" s="66">
        <v>1722.6513827799999</v>
      </c>
      <c r="H110" s="66">
        <v>1251.7474844200001</v>
      </c>
      <c r="I110" s="66">
        <v>1324.2615052199999</v>
      </c>
      <c r="J110" s="66">
        <v>1316.29956853</v>
      </c>
      <c r="K110" s="66">
        <v>1450.2955842700001</v>
      </c>
      <c r="L110" s="66">
        <v>1558.86182704</v>
      </c>
      <c r="M110" s="66">
        <v>1646.34555464</v>
      </c>
      <c r="N110" s="66">
        <v>1344.98540748</v>
      </c>
      <c r="O110" s="66">
        <v>1661.6435792699999</v>
      </c>
      <c r="P110" s="66">
        <v>1439.39586173</v>
      </c>
      <c r="Q110" s="66">
        <v>1380.82709475</v>
      </c>
      <c r="R110" s="66">
        <v>1713.8608654</v>
      </c>
      <c r="S110" s="66">
        <v>1563.2808839300001</v>
      </c>
      <c r="T110" s="66">
        <v>1481.4189496200001</v>
      </c>
      <c r="U110" s="66">
        <v>1496.45135721</v>
      </c>
      <c r="V110" s="66">
        <v>1272.93674994</v>
      </c>
      <c r="W110" s="66">
        <v>1237.8800129199999</v>
      </c>
      <c r="X110" s="66">
        <v>1356.1281821</v>
      </c>
      <c r="Y110" s="66">
        <v>1433.3845421199999</v>
      </c>
      <c r="Z110" s="66">
        <v>1580.8462577099999</v>
      </c>
      <c r="AA110" s="66">
        <v>1628.2307256200002</v>
      </c>
      <c r="AB110" s="66">
        <v>1443.4887642799999</v>
      </c>
      <c r="AC110" s="66">
        <v>1353.7448495399999</v>
      </c>
      <c r="AD110" s="66">
        <v>1508.72932584</v>
      </c>
      <c r="AE110" s="66">
        <v>1542.5850540599999</v>
      </c>
      <c r="AF110" s="66">
        <v>1324.5124582200001</v>
      </c>
      <c r="AG110" s="66">
        <v>1372.88351601</v>
      </c>
      <c r="AH110" s="66">
        <v>1075.22974198</v>
      </c>
      <c r="AI110" s="66">
        <v>1104.0868867500001</v>
      </c>
      <c r="AJ110" s="66">
        <v>1187.57528224</v>
      </c>
      <c r="AK110" s="66">
        <v>1338.35684365</v>
      </c>
      <c r="AL110" s="66">
        <v>1437.92222184</v>
      </c>
      <c r="AM110" s="66">
        <v>1504.8099459499999</v>
      </c>
      <c r="AN110" s="66">
        <v>1330.9519854499999</v>
      </c>
      <c r="AO110" s="66">
        <v>984.98026673000004</v>
      </c>
      <c r="AP110" s="66">
        <v>1072.0921959100001</v>
      </c>
      <c r="AQ110" s="66">
        <v>1182.6432435300001</v>
      </c>
      <c r="AR110" s="66">
        <v>1154.9382808400001</v>
      </c>
      <c r="AS110" s="66">
        <v>1109.36720831</v>
      </c>
      <c r="AT110" s="66">
        <v>1122.41974267</v>
      </c>
      <c r="AU110" s="66">
        <v>1116.9971469</v>
      </c>
      <c r="AV110" s="66">
        <v>1033.3500404399999</v>
      </c>
      <c r="AW110" s="66">
        <v>1105.96660587</v>
      </c>
      <c r="AX110" s="66">
        <v>1291.32262541</v>
      </c>
      <c r="AY110" s="66">
        <v>956.10656799999992</v>
      </c>
      <c r="AZ110" s="66">
        <v>1100.07011711</v>
      </c>
      <c r="BA110" s="66">
        <v>1133.6253710000001</v>
      </c>
      <c r="BB110" s="66">
        <v>1049.1556504600001</v>
      </c>
      <c r="BC110" s="66">
        <v>1106.2516468899998</v>
      </c>
      <c r="BD110" s="66">
        <v>955.46073010999999</v>
      </c>
      <c r="BE110" s="66">
        <v>979.84708874</v>
      </c>
      <c r="BF110" s="66">
        <v>944.48066657000004</v>
      </c>
      <c r="BG110" s="66">
        <v>961.30797146999998</v>
      </c>
      <c r="BH110" s="66">
        <v>904.32694331999994</v>
      </c>
      <c r="BI110" s="66">
        <v>1097.6186189999999</v>
      </c>
      <c r="BJ110" s="66">
        <v>1098.9803183399999</v>
      </c>
      <c r="BK110" s="66">
        <v>1073.78963082</v>
      </c>
      <c r="BL110" s="66">
        <v>1112.2785715800001</v>
      </c>
      <c r="BM110" s="66">
        <v>919.21727232000001</v>
      </c>
      <c r="BN110" s="66">
        <v>1025.9444234100001</v>
      </c>
      <c r="BO110" s="66">
        <v>916.88444062999997</v>
      </c>
      <c r="BP110" s="66">
        <v>908.13126287</v>
      </c>
      <c r="BQ110" s="66">
        <v>926.44738000000007</v>
      </c>
      <c r="BR110" s="66">
        <v>897.7722467399999</v>
      </c>
      <c r="BS110" s="66">
        <v>705.69431600999997</v>
      </c>
      <c r="BT110" s="66">
        <v>925.48099148000006</v>
      </c>
      <c r="BU110" s="66">
        <v>1009.1497102000001</v>
      </c>
      <c r="BV110" s="66">
        <v>955.73910196999998</v>
      </c>
      <c r="BW110" s="66">
        <v>832.88010172999998</v>
      </c>
      <c r="BX110" s="66">
        <v>812.25420215999998</v>
      </c>
      <c r="BY110" s="66">
        <v>1077.40851896</v>
      </c>
      <c r="BZ110" s="66">
        <v>995.71022168000002</v>
      </c>
      <c r="CA110" s="66">
        <v>884.76333081999996</v>
      </c>
      <c r="CB110" s="66">
        <v>846.11518410999997</v>
      </c>
      <c r="CC110" s="66">
        <v>907.30275875000007</v>
      </c>
      <c r="CD110" s="66">
        <v>1058.6715605699999</v>
      </c>
      <c r="CE110" s="66">
        <v>857.26075347999995</v>
      </c>
      <c r="CF110" s="66">
        <v>899.48017499000002</v>
      </c>
      <c r="CG110" s="66">
        <v>870.76696669</v>
      </c>
      <c r="CH110" s="66">
        <v>1039.1859021</v>
      </c>
      <c r="CI110" s="66">
        <v>827.86638842000002</v>
      </c>
      <c r="CJ110" s="66">
        <v>861.28468234000002</v>
      </c>
      <c r="CK110" s="66">
        <v>841.71823648000009</v>
      </c>
      <c r="CL110" s="66">
        <v>999.68152127000008</v>
      </c>
      <c r="CM110" s="66">
        <v>1132.5271777799999</v>
      </c>
      <c r="CN110" s="66">
        <v>1187.83648429</v>
      </c>
      <c r="CO110" s="66">
        <v>1184.5848254</v>
      </c>
      <c r="CP110" s="66">
        <v>1237.01217808</v>
      </c>
      <c r="CQ110" s="66">
        <v>1188.2294809800001</v>
      </c>
      <c r="CR110" s="66">
        <v>1194.7151353499999</v>
      </c>
      <c r="CS110" s="66">
        <v>1330.25675527</v>
      </c>
      <c r="CT110" s="66">
        <v>1102.56087761</v>
      </c>
      <c r="CU110" s="66">
        <v>1217.7623223099999</v>
      </c>
      <c r="CV110" s="66">
        <v>1101.7683427699999</v>
      </c>
      <c r="CW110" s="66">
        <v>1310.32402198</v>
      </c>
      <c r="CX110" s="66">
        <v>1270.5698164299999</v>
      </c>
      <c r="CY110" s="66">
        <v>1137.1348545599999</v>
      </c>
      <c r="CZ110" s="66">
        <v>1070.7450994400001</v>
      </c>
      <c r="DA110" s="66">
        <v>1328.6040350600001</v>
      </c>
      <c r="DB110" s="66">
        <v>1351.08480237</v>
      </c>
      <c r="DC110" s="66">
        <v>1275.68533594</v>
      </c>
      <c r="DD110" s="66">
        <v>1242.89543815</v>
      </c>
      <c r="DE110" s="66">
        <v>1296.81645654</v>
      </c>
      <c r="DF110" s="66">
        <v>1233.1059353199998</v>
      </c>
      <c r="DG110" s="66">
        <v>1184.007321</v>
      </c>
      <c r="DH110" s="66">
        <v>1232.7987936500001</v>
      </c>
      <c r="DI110" s="66">
        <v>1173.6730080100001</v>
      </c>
      <c r="DJ110" s="66">
        <v>1205.3691431500001</v>
      </c>
      <c r="DK110" s="66">
        <v>1141.11582643</v>
      </c>
      <c r="DL110" s="66">
        <v>1190.5180260899999</v>
      </c>
      <c r="DM110" s="66">
        <v>1336.6622671599998</v>
      </c>
      <c r="DN110" s="66">
        <v>1349.6658740800001</v>
      </c>
      <c r="DO110" s="66">
        <v>1190.6609451899999</v>
      </c>
      <c r="DP110" s="66">
        <v>1163.9534358599999</v>
      </c>
      <c r="DQ110" s="66">
        <v>1181.8704068100001</v>
      </c>
      <c r="DR110" s="66">
        <v>1226.5460261399999</v>
      </c>
      <c r="DS110" s="66">
        <v>1251.5462616300001</v>
      </c>
      <c r="DT110" s="66">
        <v>1211.3614482099999</v>
      </c>
      <c r="DU110" s="66">
        <v>1024.54177688</v>
      </c>
      <c r="DV110" s="66">
        <v>1059.06770658</v>
      </c>
      <c r="DW110" s="66">
        <v>1029.08833366</v>
      </c>
      <c r="DX110" s="66">
        <v>1181.95713819</v>
      </c>
      <c r="DY110" s="66">
        <v>1278.9244052899999</v>
      </c>
      <c r="DZ110" s="66">
        <v>1326.9667485499999</v>
      </c>
      <c r="EA110" s="66">
        <v>1430.78011993</v>
      </c>
      <c r="EB110" s="66">
        <v>1289.73125534</v>
      </c>
      <c r="EC110" s="66">
        <v>1239.9515205299999</v>
      </c>
      <c r="ED110" s="66">
        <v>1252.2477861900002</v>
      </c>
      <c r="EE110" s="66">
        <v>1182.0326670500001</v>
      </c>
      <c r="EF110" s="66">
        <v>1201.86495704</v>
      </c>
    </row>
    <row r="111" spans="1:136">
      <c r="A111" s="65" t="s">
        <v>80</v>
      </c>
      <c r="B111" s="66">
        <v>8623.9012753200004</v>
      </c>
      <c r="C111" s="66">
        <v>9392.0198658400004</v>
      </c>
      <c r="D111" s="66">
        <v>9633.3524369100014</v>
      </c>
      <c r="E111" s="66">
        <v>9371.0999312300009</v>
      </c>
      <c r="F111" s="66">
        <v>9519.9594593600013</v>
      </c>
      <c r="G111" s="66">
        <v>9172.0319927700002</v>
      </c>
      <c r="H111" s="66">
        <v>8996.7593421199999</v>
      </c>
      <c r="I111" s="66">
        <v>8196.1884565299988</v>
      </c>
      <c r="J111" s="66">
        <v>8966.6772958399997</v>
      </c>
      <c r="K111" s="66">
        <v>9233.2408662800008</v>
      </c>
      <c r="L111" s="66">
        <v>8519.7884789599993</v>
      </c>
      <c r="M111" s="66">
        <v>8331.3678419899989</v>
      </c>
      <c r="N111" s="66">
        <v>8585.5130998799996</v>
      </c>
      <c r="O111" s="66">
        <v>7980.0539851499998</v>
      </c>
      <c r="P111" s="66">
        <v>8388.5256407699999</v>
      </c>
      <c r="Q111" s="66">
        <v>8252.13983405</v>
      </c>
      <c r="R111" s="66">
        <v>9299.8162518399986</v>
      </c>
      <c r="S111" s="66">
        <v>9064.3667544</v>
      </c>
      <c r="T111" s="66">
        <v>9228.1479246599993</v>
      </c>
      <c r="U111" s="66">
        <v>8219.6102647900007</v>
      </c>
      <c r="V111" s="66">
        <v>8741.4707327699998</v>
      </c>
      <c r="W111" s="66">
        <v>8512.978600710001</v>
      </c>
      <c r="X111" s="66">
        <v>8556.2757231600008</v>
      </c>
      <c r="Y111" s="66">
        <v>8407.0010256200003</v>
      </c>
      <c r="Z111" s="66">
        <v>8213.8429355799999</v>
      </c>
      <c r="AA111" s="66">
        <v>8659.7447399499997</v>
      </c>
      <c r="AB111" s="66">
        <v>8354.9821039899998</v>
      </c>
      <c r="AC111" s="66">
        <v>8832.57475505</v>
      </c>
      <c r="AD111" s="66">
        <v>8949.88556986</v>
      </c>
      <c r="AE111" s="66">
        <v>8672.7167036499995</v>
      </c>
      <c r="AF111" s="66">
        <v>8742.7500671100006</v>
      </c>
      <c r="AG111" s="66">
        <v>8479.6137921600002</v>
      </c>
      <c r="AH111" s="66">
        <v>9455.5866677099984</v>
      </c>
      <c r="AI111" s="66">
        <v>8685.0031502599995</v>
      </c>
      <c r="AJ111" s="66">
        <v>8965.7289888899995</v>
      </c>
      <c r="AK111" s="66">
        <v>8622.7261478700002</v>
      </c>
      <c r="AL111" s="66">
        <v>8361.9792874400009</v>
      </c>
      <c r="AM111" s="66">
        <v>8969.4797307900008</v>
      </c>
      <c r="AN111" s="66">
        <v>8682.9615146899996</v>
      </c>
      <c r="AO111" s="66">
        <v>8801.2334159900001</v>
      </c>
      <c r="AP111" s="66">
        <v>8576.6485416800006</v>
      </c>
      <c r="AQ111" s="66">
        <v>8445.9218609899999</v>
      </c>
      <c r="AR111" s="66">
        <v>8729.5588116799991</v>
      </c>
      <c r="AS111" s="66">
        <v>8484.50955995</v>
      </c>
      <c r="AT111" s="66">
        <v>8750.1564179800007</v>
      </c>
      <c r="AU111" s="66">
        <v>8767.6303329300008</v>
      </c>
      <c r="AV111" s="66">
        <v>8557.9731236000007</v>
      </c>
      <c r="AW111" s="66">
        <v>7803.1520849400003</v>
      </c>
      <c r="AX111" s="66">
        <v>8087.9594121099999</v>
      </c>
      <c r="AY111" s="66">
        <v>8257.3355543100006</v>
      </c>
      <c r="AZ111" s="66">
        <v>8027.4305082199999</v>
      </c>
      <c r="BA111" s="66">
        <v>7925.6743842100004</v>
      </c>
      <c r="BB111" s="66">
        <v>7633.8493995400004</v>
      </c>
      <c r="BC111" s="66">
        <v>7437.2125674600002</v>
      </c>
      <c r="BD111" s="66">
        <v>7044.2010631499998</v>
      </c>
      <c r="BE111" s="66">
        <v>6966.1715718899995</v>
      </c>
      <c r="BF111" s="66">
        <v>6904.5285614099994</v>
      </c>
      <c r="BG111" s="66">
        <v>6751.8678172700002</v>
      </c>
      <c r="BH111" s="66">
        <v>7315.7614953699995</v>
      </c>
      <c r="BI111" s="66">
        <v>6835.19059664</v>
      </c>
      <c r="BJ111" s="66">
        <v>7027.2017564799999</v>
      </c>
      <c r="BK111" s="66">
        <v>7595.9583624099996</v>
      </c>
      <c r="BL111" s="66">
        <v>7224.1389491</v>
      </c>
      <c r="BM111" s="66">
        <v>6697.8215230200003</v>
      </c>
      <c r="BN111" s="66">
        <v>6651.5245597499998</v>
      </c>
      <c r="BO111" s="66">
        <v>6607.2379664700002</v>
      </c>
      <c r="BP111" s="66">
        <v>6939.9789270399997</v>
      </c>
      <c r="BQ111" s="66">
        <v>6190.80643607</v>
      </c>
      <c r="BR111" s="66">
        <v>6398.5074769000003</v>
      </c>
      <c r="BS111" s="66">
        <v>6342.1938430299997</v>
      </c>
      <c r="BT111" s="66">
        <v>6856.7123907099995</v>
      </c>
      <c r="BU111" s="66">
        <v>7284.8503225799996</v>
      </c>
      <c r="BV111" s="66">
        <v>7005.1466107899996</v>
      </c>
      <c r="BW111" s="66">
        <v>7212.2521395499998</v>
      </c>
      <c r="BX111" s="66">
        <v>7295.5980062399994</v>
      </c>
      <c r="BY111" s="66">
        <v>6863.3894806099997</v>
      </c>
      <c r="BZ111" s="66">
        <v>6571.9169642699999</v>
      </c>
      <c r="CA111" s="66">
        <v>6232.3883983899996</v>
      </c>
      <c r="CB111" s="66">
        <v>6480.5576778199993</v>
      </c>
      <c r="CC111" s="66">
        <v>6499.8531633500006</v>
      </c>
      <c r="CD111" s="66">
        <v>5863.5698839199995</v>
      </c>
      <c r="CE111" s="66">
        <v>6159.2319151600004</v>
      </c>
      <c r="CF111" s="66">
        <v>6344.9787448000006</v>
      </c>
      <c r="CG111" s="66">
        <v>5827.2314596599999</v>
      </c>
      <c r="CH111" s="66">
        <v>5798.4583015299995</v>
      </c>
      <c r="CI111" s="66">
        <v>5895.8345135300005</v>
      </c>
      <c r="CJ111" s="66">
        <v>5959.2121716700003</v>
      </c>
      <c r="CK111" s="66">
        <v>6324.8672736499993</v>
      </c>
      <c r="CL111" s="66">
        <v>5859.4952581399994</v>
      </c>
      <c r="CM111" s="66">
        <v>6190.7274797500004</v>
      </c>
      <c r="CN111" s="66">
        <v>5972.5376795299999</v>
      </c>
      <c r="CO111" s="66">
        <v>5894.1925332600003</v>
      </c>
      <c r="CP111" s="66">
        <v>5748.68035323</v>
      </c>
      <c r="CQ111" s="66">
        <v>5505.3473804699997</v>
      </c>
      <c r="CR111" s="66">
        <v>5665.2268664000003</v>
      </c>
      <c r="CS111" s="66">
        <v>5431.5734985899999</v>
      </c>
      <c r="CT111" s="66">
        <v>5285.7587076500004</v>
      </c>
      <c r="CU111" s="66">
        <v>5205.9732798499999</v>
      </c>
      <c r="CV111" s="66">
        <v>5288.2612236200002</v>
      </c>
      <c r="CW111" s="66">
        <v>5313.7396976500004</v>
      </c>
      <c r="CX111" s="66">
        <v>5374.2002816599997</v>
      </c>
      <c r="CY111" s="66">
        <v>5191.7570954000003</v>
      </c>
      <c r="CZ111" s="66">
        <v>5238.1051390399998</v>
      </c>
      <c r="DA111" s="66">
        <v>5056.4433603500001</v>
      </c>
      <c r="DB111" s="66">
        <v>4996.7436675099998</v>
      </c>
      <c r="DC111" s="66">
        <v>4810.2471922999994</v>
      </c>
      <c r="DD111" s="66">
        <v>4602.4500801699996</v>
      </c>
      <c r="DE111" s="66">
        <v>4562.2702944899993</v>
      </c>
      <c r="DF111" s="66">
        <v>5134.9045569200007</v>
      </c>
      <c r="DG111" s="66">
        <v>5442.1863134899995</v>
      </c>
      <c r="DH111" s="66">
        <v>5312.9680028000002</v>
      </c>
      <c r="DI111" s="66">
        <v>5553.1504526999997</v>
      </c>
      <c r="DJ111" s="66">
        <v>5830.6362029000002</v>
      </c>
      <c r="DK111" s="66">
        <v>5861.1302658999994</v>
      </c>
      <c r="DL111" s="66">
        <v>5918.6329086999995</v>
      </c>
      <c r="DM111" s="66">
        <v>5679.2165879000004</v>
      </c>
      <c r="DN111" s="66">
        <v>5934.6027458999997</v>
      </c>
      <c r="DO111" s="66">
        <v>5584.5675401999997</v>
      </c>
      <c r="DP111" s="66">
        <v>5749.4241056999999</v>
      </c>
      <c r="DQ111" s="66">
        <v>5191.1422204</v>
      </c>
      <c r="DR111" s="66">
        <v>5299.6241002999996</v>
      </c>
      <c r="DS111" s="66">
        <v>4959.1702562</v>
      </c>
      <c r="DT111" s="66">
        <v>4799.0499300000001</v>
      </c>
      <c r="DU111" s="66">
        <v>4542.6190816999997</v>
      </c>
      <c r="DV111" s="66">
        <v>4754.6513875000001</v>
      </c>
      <c r="DW111" s="66">
        <v>4886.2835677000003</v>
      </c>
      <c r="DX111" s="66">
        <v>4586.2002718000003</v>
      </c>
      <c r="DY111" s="66">
        <v>4575.4972141999997</v>
      </c>
      <c r="DZ111" s="66">
        <v>4806.5375576999995</v>
      </c>
      <c r="EA111" s="66">
        <v>4486.5458784000002</v>
      </c>
      <c r="EB111" s="66">
        <v>4302.3069740000001</v>
      </c>
      <c r="EC111" s="66">
        <v>4432.2369008000005</v>
      </c>
      <c r="ED111" s="66">
        <v>4735.7888179000001</v>
      </c>
      <c r="EE111" s="66">
        <v>4615.6469876000001</v>
      </c>
      <c r="EF111" s="66">
        <v>4544.8597850000006</v>
      </c>
    </row>
    <row r="112" spans="1:136">
      <c r="A112" s="65" t="s">
        <v>81</v>
      </c>
      <c r="B112" s="66">
        <v>2779.1991744900001</v>
      </c>
      <c r="C112" s="66">
        <v>2660.8667167800004</v>
      </c>
      <c r="D112" s="66">
        <v>3097.2182340600002</v>
      </c>
      <c r="E112" s="66">
        <v>3007.1923756300002</v>
      </c>
      <c r="F112" s="66">
        <v>2897.7337468699998</v>
      </c>
      <c r="G112" s="66">
        <v>2752.6549855100002</v>
      </c>
      <c r="H112" s="66">
        <v>3225.3205276400004</v>
      </c>
      <c r="I112" s="66">
        <v>3284.2573132400003</v>
      </c>
      <c r="J112" s="66">
        <v>3367.05905282</v>
      </c>
      <c r="K112" s="66">
        <v>2670.5041411699999</v>
      </c>
      <c r="L112" s="66">
        <v>2600.9992535800002</v>
      </c>
      <c r="M112" s="66">
        <v>2950.5721305300003</v>
      </c>
      <c r="N112" s="66">
        <v>3476.8308558899998</v>
      </c>
      <c r="O112" s="66">
        <v>3548.3926746799998</v>
      </c>
      <c r="P112" s="66">
        <v>3252.8956870000002</v>
      </c>
      <c r="Q112" s="66">
        <v>3507.5975295199996</v>
      </c>
      <c r="R112" s="66">
        <v>3778.8460040800001</v>
      </c>
      <c r="S112" s="66">
        <v>3445.1979570000003</v>
      </c>
      <c r="T112" s="66">
        <v>3376.5561576999999</v>
      </c>
      <c r="U112" s="66">
        <v>3180.4316251800001</v>
      </c>
      <c r="V112" s="66">
        <v>3513.8864924099998</v>
      </c>
      <c r="W112" s="66">
        <v>3756.7448321500001</v>
      </c>
      <c r="X112" s="66">
        <v>3260.5206060199998</v>
      </c>
      <c r="Y112" s="66">
        <v>3872.9930395399997</v>
      </c>
      <c r="Z112" s="66">
        <v>3608.4381502200004</v>
      </c>
      <c r="AA112" s="66">
        <v>3603.13215158</v>
      </c>
      <c r="AB112" s="66">
        <v>4064.35898572</v>
      </c>
      <c r="AC112" s="66">
        <v>3729.3495281800001</v>
      </c>
      <c r="AD112" s="66">
        <v>3411.3151935699998</v>
      </c>
      <c r="AE112" s="66">
        <v>3892.8502681800001</v>
      </c>
      <c r="AF112" s="66">
        <v>3557.52427794</v>
      </c>
      <c r="AG112" s="66">
        <v>3835.8346855099999</v>
      </c>
      <c r="AH112" s="66">
        <v>3987.9740069999998</v>
      </c>
      <c r="AI112" s="66">
        <v>4256.0663375800004</v>
      </c>
      <c r="AJ112" s="66">
        <v>3880.24226335</v>
      </c>
      <c r="AK112" s="66">
        <v>3840.29473173</v>
      </c>
      <c r="AL112" s="66">
        <v>3343.1322507300001</v>
      </c>
      <c r="AM112" s="66">
        <v>3533.8403525100002</v>
      </c>
      <c r="AN112" s="66">
        <v>3595.0660922699999</v>
      </c>
      <c r="AO112" s="66">
        <v>3677.4312797800003</v>
      </c>
      <c r="AP112" s="66">
        <v>3958.02700125</v>
      </c>
      <c r="AQ112" s="66">
        <v>3549.7602507299998</v>
      </c>
      <c r="AR112" s="66">
        <v>3474.6805700699997</v>
      </c>
      <c r="AS112" s="66">
        <v>3660.7914530900002</v>
      </c>
      <c r="AT112" s="66">
        <v>4390.2309077999998</v>
      </c>
      <c r="AU112" s="66">
        <v>3972.0323793699999</v>
      </c>
      <c r="AV112" s="66">
        <v>3804.2609463999997</v>
      </c>
      <c r="AW112" s="66">
        <v>3826.8183302699999</v>
      </c>
      <c r="AX112" s="66">
        <v>4138.4152034300005</v>
      </c>
      <c r="AY112" s="66">
        <v>3294.1261184100003</v>
      </c>
      <c r="AZ112" s="66">
        <v>3387.4552671000001</v>
      </c>
      <c r="BA112" s="66">
        <v>3648.4608900600001</v>
      </c>
      <c r="BB112" s="66">
        <v>3829.2960644200002</v>
      </c>
      <c r="BC112" s="66">
        <v>3971.2901021799998</v>
      </c>
      <c r="BD112" s="66">
        <v>4153.3216737599996</v>
      </c>
      <c r="BE112" s="66">
        <v>3671.8061603400001</v>
      </c>
      <c r="BF112" s="66">
        <v>3700.42652043</v>
      </c>
      <c r="BG112" s="66">
        <v>3730.6684769499998</v>
      </c>
      <c r="BH112" s="66">
        <v>3093.4134529000003</v>
      </c>
      <c r="BI112" s="66">
        <v>3438.9102354500001</v>
      </c>
      <c r="BJ112" s="66">
        <v>3661.9701463399997</v>
      </c>
      <c r="BK112" s="66">
        <v>3709.8764275399999</v>
      </c>
      <c r="BL112" s="66">
        <v>3366.86878527</v>
      </c>
      <c r="BM112" s="66">
        <v>3415.2237118499997</v>
      </c>
      <c r="BN112" s="66">
        <v>3526.56290562</v>
      </c>
      <c r="BO112" s="66">
        <v>3647.3300326099998</v>
      </c>
      <c r="BP112" s="66">
        <v>3843.36790707</v>
      </c>
      <c r="BQ112" s="66">
        <v>3631.3630431499996</v>
      </c>
      <c r="BR112" s="66">
        <v>3604.5877008500001</v>
      </c>
      <c r="BS112" s="66">
        <v>3661.2116324200001</v>
      </c>
      <c r="BT112" s="66">
        <v>3880.47411556</v>
      </c>
      <c r="BU112" s="66">
        <v>3954.9678555800001</v>
      </c>
      <c r="BV112" s="66">
        <v>3655.0756436000001</v>
      </c>
      <c r="BW112" s="66">
        <v>4018.8347419499996</v>
      </c>
      <c r="BX112" s="66">
        <v>4537.6730780600001</v>
      </c>
      <c r="BY112" s="66">
        <v>4672.2316894300002</v>
      </c>
      <c r="BZ112" s="66">
        <v>4371.7316568699998</v>
      </c>
      <c r="CA112" s="66">
        <v>4093.21498084</v>
      </c>
      <c r="CB112" s="66">
        <v>4083.4515395899998</v>
      </c>
      <c r="CC112" s="66">
        <v>4068.1350946499997</v>
      </c>
      <c r="CD112" s="66">
        <v>4093.1127029200002</v>
      </c>
      <c r="CE112" s="66">
        <v>3944.6689450200001</v>
      </c>
      <c r="CF112" s="66">
        <v>3907.39593457</v>
      </c>
      <c r="CG112" s="66">
        <v>3899.8872605699999</v>
      </c>
      <c r="CH112" s="66">
        <v>4036.49386473</v>
      </c>
      <c r="CI112" s="66">
        <v>3874.1981205700004</v>
      </c>
      <c r="CJ112" s="66">
        <v>3803.9232456</v>
      </c>
      <c r="CK112" s="66">
        <v>3767.7313899800001</v>
      </c>
      <c r="CL112" s="66">
        <v>4044.3510581299997</v>
      </c>
      <c r="CM112" s="66">
        <v>4039.9357038500002</v>
      </c>
      <c r="CN112" s="66">
        <v>4225.8549375800003</v>
      </c>
      <c r="CO112" s="66">
        <v>4053.3644302500002</v>
      </c>
      <c r="CP112" s="66">
        <v>4344.3142919900001</v>
      </c>
      <c r="CQ112" s="66">
        <v>4096.4248743899998</v>
      </c>
      <c r="CR112" s="66">
        <v>3969.9686857500001</v>
      </c>
      <c r="CS112" s="66">
        <v>3840.1694189700002</v>
      </c>
      <c r="CT112" s="66">
        <v>4416.6286709699998</v>
      </c>
      <c r="CU112" s="66">
        <v>4246.4467858799999</v>
      </c>
      <c r="CV112" s="66">
        <v>4076.13093286</v>
      </c>
      <c r="CW112" s="66">
        <v>4259.9931396000002</v>
      </c>
      <c r="CX112" s="66">
        <v>4160.3104323200005</v>
      </c>
      <c r="CY112" s="66">
        <v>3919.1018654499999</v>
      </c>
      <c r="CZ112" s="66">
        <v>3856.49012924</v>
      </c>
      <c r="DA112" s="66">
        <v>4356.3625312099994</v>
      </c>
      <c r="DB112" s="66">
        <v>4190.8024810700008</v>
      </c>
      <c r="DC112" s="66">
        <v>4214.335255</v>
      </c>
      <c r="DD112" s="66">
        <v>4423.5194618400001</v>
      </c>
      <c r="DE112" s="66">
        <v>4397.5513313800002</v>
      </c>
      <c r="DF112" s="66">
        <v>4145.4109163800003</v>
      </c>
      <c r="DG112" s="66">
        <v>4394.5574532199998</v>
      </c>
      <c r="DH112" s="66">
        <v>4085.6312214</v>
      </c>
      <c r="DI112" s="66">
        <v>4561.9619691999997</v>
      </c>
      <c r="DJ112" s="66">
        <v>4415.8935138999996</v>
      </c>
      <c r="DK112" s="66">
        <v>4464.6790168999996</v>
      </c>
      <c r="DL112" s="66">
        <v>4200.6719566000002</v>
      </c>
      <c r="DM112" s="66">
        <v>4137.8044640999997</v>
      </c>
      <c r="DN112" s="66">
        <v>3749.8437382000002</v>
      </c>
      <c r="DO112" s="66">
        <v>3665.4386173000003</v>
      </c>
      <c r="DP112" s="66">
        <v>3972.9756004999999</v>
      </c>
      <c r="DQ112" s="66">
        <v>4258.9865429000001</v>
      </c>
      <c r="DR112" s="66">
        <v>4246.7898399999995</v>
      </c>
      <c r="DS112" s="66">
        <v>3546.034232</v>
      </c>
      <c r="DT112" s="66">
        <v>3395.7857267999998</v>
      </c>
      <c r="DU112" s="66">
        <v>3647.2328210000001</v>
      </c>
      <c r="DV112" s="66">
        <v>3607.0432510000001</v>
      </c>
      <c r="DW112" s="66">
        <v>3717.9058282999995</v>
      </c>
      <c r="DX112" s="66">
        <v>3826.5161029999999</v>
      </c>
      <c r="DY112" s="66">
        <v>3692.9214222000001</v>
      </c>
      <c r="DZ112" s="66">
        <v>3277.8129397000002</v>
      </c>
      <c r="EA112" s="66">
        <v>3524.9268814999996</v>
      </c>
      <c r="EB112" s="66">
        <v>3693.4889433999997</v>
      </c>
      <c r="EC112" s="66">
        <v>3580.451771</v>
      </c>
      <c r="ED112" s="66">
        <v>3644.0576861999998</v>
      </c>
      <c r="EE112" s="66">
        <v>3663.2385045000001</v>
      </c>
      <c r="EF112" s="66">
        <v>3655.7554447000002</v>
      </c>
    </row>
    <row r="113" spans="1:136">
      <c r="A113" s="65" t="s">
        <v>82</v>
      </c>
      <c r="B113" s="66">
        <v>6088.7672036000004</v>
      </c>
      <c r="C113" s="66">
        <v>5663.0187031799996</v>
      </c>
      <c r="D113" s="66">
        <v>5707.8258609900004</v>
      </c>
      <c r="E113" s="66">
        <v>5752.5477606799996</v>
      </c>
      <c r="F113" s="66">
        <v>5802.9018574500005</v>
      </c>
      <c r="G113" s="66">
        <v>5221.8931187899998</v>
      </c>
      <c r="H113" s="66">
        <v>4924.0209596000004</v>
      </c>
      <c r="I113" s="66">
        <v>4690.9744282800002</v>
      </c>
      <c r="J113" s="66">
        <v>5440.1183088899998</v>
      </c>
      <c r="K113" s="66">
        <v>5420.5929137700005</v>
      </c>
      <c r="L113" s="66">
        <v>5219.0493536699996</v>
      </c>
      <c r="M113" s="66">
        <v>5057.5896149399996</v>
      </c>
      <c r="N113" s="66">
        <v>5652.6639178799996</v>
      </c>
      <c r="O113" s="66">
        <v>6083.5991340399996</v>
      </c>
      <c r="P113" s="66">
        <v>5893.4555558299999</v>
      </c>
      <c r="Q113" s="66">
        <v>5625.5463001099997</v>
      </c>
      <c r="R113" s="66">
        <v>5866.1619864799995</v>
      </c>
      <c r="S113" s="66">
        <v>5160.6432097300003</v>
      </c>
      <c r="T113" s="66">
        <v>4882.3148501100004</v>
      </c>
      <c r="U113" s="66">
        <v>5097.0459852900003</v>
      </c>
      <c r="V113" s="66">
        <v>5604.49952846</v>
      </c>
      <c r="W113" s="66">
        <v>5651.5816733700003</v>
      </c>
      <c r="X113" s="66">
        <v>5665.9695204500003</v>
      </c>
      <c r="Y113" s="66">
        <v>5254.4363173299998</v>
      </c>
      <c r="Z113" s="66">
        <v>5465.0733036700003</v>
      </c>
      <c r="AA113" s="66">
        <v>5779.2617326700001</v>
      </c>
      <c r="AB113" s="66">
        <v>5445.8049578800001</v>
      </c>
      <c r="AC113" s="66">
        <v>5547.0914064799999</v>
      </c>
      <c r="AD113" s="66">
        <v>5408.7724491700001</v>
      </c>
      <c r="AE113" s="66">
        <v>5277.6124717100001</v>
      </c>
      <c r="AF113" s="66">
        <v>5590.0079466799998</v>
      </c>
      <c r="AG113" s="66">
        <v>5814.9372540699997</v>
      </c>
      <c r="AH113" s="66">
        <v>5495.6982030899999</v>
      </c>
      <c r="AI113" s="66">
        <v>5166.5010158599998</v>
      </c>
      <c r="AJ113" s="66">
        <v>6084.38989709</v>
      </c>
      <c r="AK113" s="66">
        <v>6108.5104316100005</v>
      </c>
      <c r="AL113" s="66">
        <v>6326.5105953900002</v>
      </c>
      <c r="AM113" s="66">
        <v>5928.5954683600003</v>
      </c>
      <c r="AN113" s="66">
        <v>5623.0456837900001</v>
      </c>
      <c r="AO113" s="66">
        <v>6231.9791341100008</v>
      </c>
      <c r="AP113" s="66">
        <v>5843.92761298</v>
      </c>
      <c r="AQ113" s="66">
        <v>6231.0214783400006</v>
      </c>
      <c r="AR113" s="66">
        <v>6364.0349535999994</v>
      </c>
      <c r="AS113" s="66">
        <v>6167.2803434199996</v>
      </c>
      <c r="AT113" s="66">
        <v>6388.8533516699999</v>
      </c>
      <c r="AU113" s="66">
        <v>6396.2302400899998</v>
      </c>
      <c r="AV113" s="66">
        <v>5785.49437898</v>
      </c>
      <c r="AW113" s="66">
        <v>6166.7727419599996</v>
      </c>
      <c r="AX113" s="66">
        <v>5863.7236502100004</v>
      </c>
      <c r="AY113" s="66">
        <v>5647.7746653100003</v>
      </c>
      <c r="AZ113" s="66">
        <v>5915.0575799500002</v>
      </c>
      <c r="BA113" s="66">
        <v>6189.2148158700002</v>
      </c>
      <c r="BB113" s="66">
        <v>6276.0929066499993</v>
      </c>
      <c r="BC113" s="66">
        <v>6405.9463867800005</v>
      </c>
      <c r="BD113" s="66">
        <v>6823.5595016699999</v>
      </c>
      <c r="BE113" s="66">
        <v>6324.8368059599998</v>
      </c>
      <c r="BF113" s="66">
        <v>5784.6186453</v>
      </c>
      <c r="BG113" s="66">
        <v>5466.0858378699995</v>
      </c>
      <c r="BH113" s="66">
        <v>5638.0979563599994</v>
      </c>
      <c r="BI113" s="66">
        <v>5748.7814527199998</v>
      </c>
      <c r="BJ113" s="66">
        <v>5662.1417502000004</v>
      </c>
      <c r="BK113" s="66">
        <v>5776.94318931</v>
      </c>
      <c r="BL113" s="66">
        <v>5472.6476938199994</v>
      </c>
      <c r="BM113" s="66">
        <v>5372.2687777499996</v>
      </c>
      <c r="BN113" s="66">
        <v>5671.9031020900002</v>
      </c>
      <c r="BO113" s="66">
        <v>5497.4911420799999</v>
      </c>
      <c r="BP113" s="66">
        <v>5006.7684824400003</v>
      </c>
      <c r="BQ113" s="66">
        <v>5163.9755558100005</v>
      </c>
      <c r="BR113" s="66">
        <v>5111.2470420900008</v>
      </c>
      <c r="BS113" s="66">
        <v>4870.8146261000002</v>
      </c>
      <c r="BT113" s="66">
        <v>5362.8369872700005</v>
      </c>
      <c r="BU113" s="66">
        <v>5458.9835491800004</v>
      </c>
      <c r="BV113" s="66">
        <v>5143.7290157500001</v>
      </c>
      <c r="BW113" s="66">
        <v>5343.3879281</v>
      </c>
      <c r="BX113" s="66">
        <v>5118.5073035799996</v>
      </c>
      <c r="BY113" s="66">
        <v>5366.7288386800001</v>
      </c>
      <c r="BZ113" s="66">
        <v>5257.8472645599995</v>
      </c>
      <c r="CA113" s="66">
        <v>5427.1214658500003</v>
      </c>
      <c r="CB113" s="66">
        <v>5654.1088132099994</v>
      </c>
      <c r="CC113" s="66">
        <v>5451.4679703800002</v>
      </c>
      <c r="CD113" s="66">
        <v>5268.6121163400003</v>
      </c>
      <c r="CE113" s="66">
        <v>5524.9971943300006</v>
      </c>
      <c r="CF113" s="66">
        <v>5314.8165741899993</v>
      </c>
      <c r="CG113" s="66">
        <v>4747.1481127400002</v>
      </c>
      <c r="CH113" s="66">
        <v>4872.8083864</v>
      </c>
      <c r="CI113" s="66">
        <v>5149.9024727300002</v>
      </c>
      <c r="CJ113" s="66">
        <v>5243.4469008799997</v>
      </c>
      <c r="CK113" s="66">
        <v>5251.0396428200002</v>
      </c>
      <c r="CL113" s="66">
        <v>5409.0563974199995</v>
      </c>
      <c r="CM113" s="66">
        <v>5058.9788436899998</v>
      </c>
      <c r="CN113" s="66">
        <v>4996.6044510800002</v>
      </c>
      <c r="CO113" s="66">
        <v>5239.4559659000006</v>
      </c>
      <c r="CP113" s="66">
        <v>5058.99398337</v>
      </c>
      <c r="CQ113" s="66">
        <v>4953.0487814499993</v>
      </c>
      <c r="CR113" s="66">
        <v>5125.9389155999997</v>
      </c>
      <c r="CS113" s="66">
        <v>5217.6772761299999</v>
      </c>
      <c r="CT113" s="66">
        <v>5322.7410280000004</v>
      </c>
      <c r="CU113" s="66">
        <v>5117.1772653000007</v>
      </c>
      <c r="CV113" s="66">
        <v>5297.5304521500002</v>
      </c>
      <c r="CW113" s="66">
        <v>4982.2000612600004</v>
      </c>
      <c r="CX113" s="66">
        <v>5787.3323309999996</v>
      </c>
      <c r="CY113" s="66">
        <v>5678.5177413700003</v>
      </c>
      <c r="CZ113" s="66">
        <v>5803.5529026200002</v>
      </c>
      <c r="DA113" s="66">
        <v>5295.2648893400001</v>
      </c>
      <c r="DB113" s="66">
        <v>5425.3492754199997</v>
      </c>
      <c r="DC113" s="66">
        <v>5708.0627405100004</v>
      </c>
      <c r="DD113" s="66">
        <v>5875.0587021000001</v>
      </c>
      <c r="DE113" s="66">
        <v>5877.2563645700002</v>
      </c>
      <c r="DF113" s="66">
        <v>5729.81070714</v>
      </c>
      <c r="DG113" s="66">
        <v>5463.2093062399999</v>
      </c>
      <c r="DH113" s="66">
        <v>5513.4956284999998</v>
      </c>
      <c r="DI113" s="66">
        <v>5534.3081115000005</v>
      </c>
      <c r="DJ113" s="66">
        <v>5759.3939885</v>
      </c>
      <c r="DK113" s="66">
        <v>5605.1322017000002</v>
      </c>
      <c r="DL113" s="66">
        <v>5766.5371381999994</v>
      </c>
      <c r="DM113" s="66">
        <v>5387.9879731000001</v>
      </c>
      <c r="DN113" s="66">
        <v>5332.5319111999997</v>
      </c>
      <c r="DO113" s="66">
        <v>5078.9376909000002</v>
      </c>
      <c r="DP113" s="66">
        <v>5367.0816212999998</v>
      </c>
      <c r="DQ113" s="66">
        <v>5516.7706822</v>
      </c>
      <c r="DR113" s="66">
        <v>5487.8463439999996</v>
      </c>
      <c r="DS113" s="66">
        <v>5359.0717504000004</v>
      </c>
      <c r="DT113" s="66">
        <v>5664.9387422</v>
      </c>
      <c r="DU113" s="66">
        <v>5116.3553828000004</v>
      </c>
      <c r="DV113" s="66">
        <v>4891.7923526000004</v>
      </c>
      <c r="DW113" s="66">
        <v>5093.2738369999997</v>
      </c>
      <c r="DX113" s="66">
        <v>5290.8358203999996</v>
      </c>
      <c r="DY113" s="66">
        <v>5196.6850045000001</v>
      </c>
      <c r="DZ113" s="66">
        <v>5142.2360401999995</v>
      </c>
      <c r="EA113" s="66">
        <v>5137.3846873000002</v>
      </c>
      <c r="EB113" s="66">
        <v>5422.9963014000004</v>
      </c>
      <c r="EC113" s="66">
        <v>5140.2820623999996</v>
      </c>
      <c r="ED113" s="66">
        <v>5008.5823803000003</v>
      </c>
      <c r="EE113" s="66">
        <v>4687.1859982000005</v>
      </c>
      <c r="EF113" s="66">
        <v>4626.0711788999997</v>
      </c>
    </row>
    <row r="114" spans="1:136">
      <c r="A114" s="65" t="s">
        <v>83</v>
      </c>
      <c r="B114" s="66">
        <v>3544.80960263</v>
      </c>
      <c r="C114" s="66">
        <v>3011.6971816100004</v>
      </c>
      <c r="D114" s="66">
        <v>3265.5634672799997</v>
      </c>
      <c r="E114" s="66">
        <v>3007.8459945000004</v>
      </c>
      <c r="F114" s="66">
        <v>3032.6928669899999</v>
      </c>
      <c r="G114" s="66">
        <v>3112.54230813</v>
      </c>
      <c r="H114" s="66">
        <v>3061.52170148</v>
      </c>
      <c r="I114" s="66">
        <v>3019.0350650800001</v>
      </c>
      <c r="J114" s="66">
        <v>2710.8203783700001</v>
      </c>
      <c r="K114" s="66">
        <v>2697.5041325100001</v>
      </c>
      <c r="L114" s="66">
        <v>2790.4841693899998</v>
      </c>
      <c r="M114" s="66">
        <v>2938.9769007300001</v>
      </c>
      <c r="N114" s="66">
        <v>2955.35498323</v>
      </c>
      <c r="O114" s="66">
        <v>2676.6627644999999</v>
      </c>
      <c r="P114" s="66">
        <v>3034.5920156699999</v>
      </c>
      <c r="Q114" s="66">
        <v>2501.0621558100001</v>
      </c>
      <c r="R114" s="66">
        <v>2601.6511164499998</v>
      </c>
      <c r="S114" s="66">
        <v>2983.9537346699999</v>
      </c>
      <c r="T114" s="66">
        <v>3099.8792107899999</v>
      </c>
      <c r="U114" s="66">
        <v>2510.0528211600003</v>
      </c>
      <c r="V114" s="66">
        <v>2783.9515849400004</v>
      </c>
      <c r="W114" s="66">
        <v>2418.9061602100001</v>
      </c>
      <c r="X114" s="66">
        <v>2709.1730708699997</v>
      </c>
      <c r="Y114" s="66">
        <v>2620.1622515600002</v>
      </c>
      <c r="Z114" s="66">
        <v>3111.9109378900002</v>
      </c>
      <c r="AA114" s="66">
        <v>2843.1064522899997</v>
      </c>
      <c r="AB114" s="66">
        <v>2669.67858131</v>
      </c>
      <c r="AC114" s="66">
        <v>2720.1078946500002</v>
      </c>
      <c r="AD114" s="66">
        <v>2809.2157158199998</v>
      </c>
      <c r="AE114" s="66">
        <v>2901.8452007000001</v>
      </c>
      <c r="AF114" s="66">
        <v>3083.5115765199998</v>
      </c>
      <c r="AG114" s="66">
        <v>2814.5403001699997</v>
      </c>
      <c r="AH114" s="66">
        <v>2546.4287472199999</v>
      </c>
      <c r="AI114" s="66">
        <v>2810.03658107</v>
      </c>
      <c r="AJ114" s="66">
        <v>2647.0841843799999</v>
      </c>
      <c r="AK114" s="66">
        <v>2547.6165292000001</v>
      </c>
      <c r="AL114" s="66">
        <v>2307.3674612200002</v>
      </c>
      <c r="AM114" s="66">
        <v>2804.0156934900001</v>
      </c>
      <c r="AN114" s="66">
        <v>2758.2093957100001</v>
      </c>
      <c r="AO114" s="66">
        <v>3339.9178016300002</v>
      </c>
      <c r="AP114" s="66">
        <v>2975.7079492299999</v>
      </c>
      <c r="AQ114" s="66">
        <v>2840.9602280999998</v>
      </c>
      <c r="AR114" s="66">
        <v>2989.8729843199999</v>
      </c>
      <c r="AS114" s="66">
        <v>2982.3015299399999</v>
      </c>
      <c r="AT114" s="66">
        <v>2813.6447746599997</v>
      </c>
      <c r="AU114" s="66">
        <v>2857.4621978200003</v>
      </c>
      <c r="AV114" s="66">
        <v>2939.17119662</v>
      </c>
      <c r="AW114" s="66">
        <v>2888.1145486599999</v>
      </c>
      <c r="AX114" s="66">
        <v>3222.9821553800002</v>
      </c>
      <c r="AY114" s="66">
        <v>2870.4434524500002</v>
      </c>
      <c r="AZ114" s="66">
        <v>3325.9421998500002</v>
      </c>
      <c r="BA114" s="66">
        <v>2908.8811251500001</v>
      </c>
      <c r="BB114" s="66">
        <v>3219.7181209</v>
      </c>
      <c r="BC114" s="66">
        <v>3188.3884725099997</v>
      </c>
      <c r="BD114" s="66">
        <v>3512.8429732200002</v>
      </c>
      <c r="BE114" s="66">
        <v>3014.0280859499999</v>
      </c>
      <c r="BF114" s="66">
        <v>3307.8304346599998</v>
      </c>
      <c r="BG114" s="66">
        <v>3132.5351546499996</v>
      </c>
      <c r="BH114" s="66">
        <v>3244.5841203500004</v>
      </c>
      <c r="BI114" s="66">
        <v>3337.2075554100002</v>
      </c>
      <c r="BJ114" s="66">
        <v>3050.7052363000003</v>
      </c>
      <c r="BK114" s="66">
        <v>3102.2640656600001</v>
      </c>
      <c r="BL114" s="66">
        <v>3221.7148963099999</v>
      </c>
      <c r="BM114" s="66">
        <v>3373.4169872499997</v>
      </c>
      <c r="BN114" s="66">
        <v>3542.5557062600001</v>
      </c>
      <c r="BO114" s="66">
        <v>3131.0576564100002</v>
      </c>
      <c r="BP114" s="66">
        <v>3134.1866855200001</v>
      </c>
      <c r="BQ114" s="66">
        <v>3019.47117454</v>
      </c>
      <c r="BR114" s="66">
        <v>3182.4750243400003</v>
      </c>
      <c r="BS114" s="66">
        <v>3427.3397101600003</v>
      </c>
      <c r="BT114" s="66">
        <v>3513.40166512</v>
      </c>
      <c r="BU114" s="66">
        <v>3373.57948111</v>
      </c>
      <c r="BV114" s="66">
        <v>3356.0664739399999</v>
      </c>
      <c r="BW114" s="66">
        <v>3370.6070757799998</v>
      </c>
      <c r="BX114" s="66">
        <v>3306.7463547100001</v>
      </c>
      <c r="BY114" s="66">
        <v>3193.6140675699999</v>
      </c>
      <c r="BZ114" s="66">
        <v>2766.2071438799999</v>
      </c>
      <c r="CA114" s="66">
        <v>3072.9548183099996</v>
      </c>
      <c r="CB114" s="66">
        <v>2899.8548676199998</v>
      </c>
      <c r="CC114" s="66">
        <v>3024.1806975500003</v>
      </c>
      <c r="CD114" s="66">
        <v>3119.9868353100001</v>
      </c>
      <c r="CE114" s="66">
        <v>3369.7042896799999</v>
      </c>
      <c r="CF114" s="66">
        <v>3119.4936553799998</v>
      </c>
      <c r="CG114" s="66">
        <v>3222.4924242400002</v>
      </c>
      <c r="CH114" s="66">
        <v>3544.4475970499998</v>
      </c>
      <c r="CI114" s="66">
        <v>3222.5214311499999</v>
      </c>
      <c r="CJ114" s="66">
        <v>3538.7307520200002</v>
      </c>
      <c r="CK114" s="66">
        <v>2901.6799008100002</v>
      </c>
      <c r="CL114" s="66">
        <v>3157.1692697099998</v>
      </c>
      <c r="CM114" s="66">
        <v>3024.6655972099998</v>
      </c>
      <c r="CN114" s="66">
        <v>3168.9331078300002</v>
      </c>
      <c r="CO114" s="66">
        <v>3274.0121015700001</v>
      </c>
      <c r="CP114" s="66">
        <v>3122.8900983900003</v>
      </c>
      <c r="CQ114" s="66">
        <v>2767.4261249399997</v>
      </c>
      <c r="CR114" s="66">
        <v>2891.3443336999999</v>
      </c>
      <c r="CS114" s="66">
        <v>2648.15019355</v>
      </c>
      <c r="CT114" s="66">
        <v>2674.44347569</v>
      </c>
      <c r="CU114" s="66">
        <v>2652.68859324</v>
      </c>
      <c r="CV114" s="66">
        <v>2969.55293033</v>
      </c>
      <c r="CW114" s="66">
        <v>2537.20661191</v>
      </c>
      <c r="CX114" s="66">
        <v>2753.6514628800001</v>
      </c>
      <c r="CY114" s="66">
        <v>2453.4301023799999</v>
      </c>
      <c r="CZ114" s="66">
        <v>2799.3895536199998</v>
      </c>
      <c r="DA114" s="66">
        <v>2909.5928533799997</v>
      </c>
      <c r="DB114" s="66">
        <v>3344.7679700399999</v>
      </c>
      <c r="DC114" s="66">
        <v>3039.4482807699997</v>
      </c>
      <c r="DD114" s="66">
        <v>3087.3618238099998</v>
      </c>
      <c r="DE114" s="66">
        <v>2591.8008803399998</v>
      </c>
      <c r="DF114" s="66">
        <v>3168.54162572</v>
      </c>
      <c r="DG114" s="66">
        <v>3314.9168590600002</v>
      </c>
      <c r="DH114" s="66">
        <v>3138.0031993000002</v>
      </c>
      <c r="DI114" s="66">
        <v>2822.2809440000001</v>
      </c>
      <c r="DJ114" s="66">
        <v>2995.1267488000003</v>
      </c>
      <c r="DK114" s="66">
        <v>3048.2161287999998</v>
      </c>
      <c r="DL114" s="66">
        <v>3157.7340813999999</v>
      </c>
      <c r="DM114" s="66">
        <v>3057.3483952000001</v>
      </c>
      <c r="DN114" s="66">
        <v>2898.0850134000002</v>
      </c>
      <c r="DO114" s="66">
        <v>2732.4090820000001</v>
      </c>
      <c r="DP114" s="66">
        <v>2837.8899741999999</v>
      </c>
      <c r="DQ114" s="66">
        <v>2594.8399911000001</v>
      </c>
      <c r="DR114" s="66">
        <v>2593.9271507000003</v>
      </c>
      <c r="DS114" s="66">
        <v>2678.8674354999998</v>
      </c>
      <c r="DT114" s="66">
        <v>2695.7928787000001</v>
      </c>
      <c r="DU114" s="66">
        <v>2396.8813558000002</v>
      </c>
      <c r="DV114" s="66">
        <v>2498.0422999000002</v>
      </c>
      <c r="DW114" s="66">
        <v>2589.314914</v>
      </c>
      <c r="DX114" s="66">
        <v>2617.9189556000001</v>
      </c>
      <c r="DY114" s="66">
        <v>2683.9467404000002</v>
      </c>
      <c r="DZ114" s="66">
        <v>2407.7519616999998</v>
      </c>
      <c r="EA114" s="66">
        <v>2683.6015855999999</v>
      </c>
      <c r="EB114" s="66">
        <v>2810.0413697000004</v>
      </c>
      <c r="EC114" s="66">
        <v>2564.6786260999997</v>
      </c>
      <c r="ED114" s="66">
        <v>2530.1869587000001</v>
      </c>
      <c r="EE114" s="66">
        <v>2369.0146114600002</v>
      </c>
      <c r="EF114" s="66">
        <v>2341.1646323</v>
      </c>
    </row>
    <row r="115" spans="1:136">
      <c r="A115" s="65" t="s">
        <v>84</v>
      </c>
      <c r="B115" s="66">
        <v>4634.0192643299997</v>
      </c>
      <c r="C115" s="66">
        <v>5245.8826997100005</v>
      </c>
      <c r="D115" s="66">
        <v>5169.7241045600003</v>
      </c>
      <c r="E115" s="66">
        <v>5002.13833299</v>
      </c>
      <c r="F115" s="66">
        <v>5147.5698771300004</v>
      </c>
      <c r="G115" s="66">
        <v>4672.56849814</v>
      </c>
      <c r="H115" s="66">
        <v>5285.4930480500007</v>
      </c>
      <c r="I115" s="66">
        <v>4740.5543868200002</v>
      </c>
      <c r="J115" s="66">
        <v>4565.5857763900003</v>
      </c>
      <c r="K115" s="66">
        <v>5042.3177719799996</v>
      </c>
      <c r="L115" s="66">
        <v>5304.3834504799997</v>
      </c>
      <c r="M115" s="66">
        <v>5135.7669027700003</v>
      </c>
      <c r="N115" s="66">
        <v>4673.0709376800005</v>
      </c>
      <c r="O115" s="66">
        <v>4603.5684016899995</v>
      </c>
      <c r="P115" s="66">
        <v>4834.2844572900003</v>
      </c>
      <c r="Q115" s="66">
        <v>5112.3544324300001</v>
      </c>
      <c r="R115" s="66">
        <v>4715.8662719200001</v>
      </c>
      <c r="S115" s="66">
        <v>4914.4977677500001</v>
      </c>
      <c r="T115" s="66">
        <v>5232.3147632399996</v>
      </c>
      <c r="U115" s="66">
        <v>4568.0055780299999</v>
      </c>
      <c r="V115" s="66">
        <v>4598.6641767399997</v>
      </c>
      <c r="W115" s="66">
        <v>4640.1733197100002</v>
      </c>
      <c r="X115" s="66">
        <v>4835.2122342100001</v>
      </c>
      <c r="Y115" s="66">
        <v>4670.8516018800001</v>
      </c>
      <c r="Z115" s="66">
        <v>4567.4139901899998</v>
      </c>
      <c r="AA115" s="66">
        <v>4634.73029537</v>
      </c>
      <c r="AB115" s="66">
        <v>4634.57502398</v>
      </c>
      <c r="AC115" s="66">
        <v>5211.4732726599996</v>
      </c>
      <c r="AD115" s="66">
        <v>5229.63838235</v>
      </c>
      <c r="AE115" s="66">
        <v>4925.2014341600006</v>
      </c>
      <c r="AF115" s="66">
        <v>4548.9920184399998</v>
      </c>
      <c r="AG115" s="66">
        <v>4755.0127294599997</v>
      </c>
      <c r="AH115" s="66">
        <v>5099.2772570899997</v>
      </c>
      <c r="AI115" s="66">
        <v>5033.9075947199999</v>
      </c>
      <c r="AJ115" s="66">
        <v>4878.6495501400004</v>
      </c>
      <c r="AK115" s="66">
        <v>5319.7589334099994</v>
      </c>
      <c r="AL115" s="66">
        <v>5509.3264302099997</v>
      </c>
      <c r="AM115" s="66">
        <v>5448.0680982200001</v>
      </c>
      <c r="AN115" s="66">
        <v>5515.3154861900002</v>
      </c>
      <c r="AO115" s="66">
        <v>5494.1745194100004</v>
      </c>
      <c r="AP115" s="66">
        <v>4942.5556331200005</v>
      </c>
      <c r="AQ115" s="66">
        <v>5072.7896570600005</v>
      </c>
      <c r="AR115" s="66">
        <v>5033.16585123</v>
      </c>
      <c r="AS115" s="66">
        <v>5315.2724641599998</v>
      </c>
      <c r="AT115" s="66">
        <v>4639.5951883300004</v>
      </c>
      <c r="AU115" s="66">
        <v>5089.65530296</v>
      </c>
      <c r="AV115" s="66">
        <v>4930.8182212600004</v>
      </c>
      <c r="AW115" s="66">
        <v>4867.2312247199998</v>
      </c>
      <c r="AX115" s="66">
        <v>4994.67279899</v>
      </c>
      <c r="AY115" s="66">
        <v>4609.9754786600006</v>
      </c>
      <c r="AZ115" s="66">
        <v>5108.0974982200005</v>
      </c>
      <c r="BA115" s="66">
        <v>5245.5616659099996</v>
      </c>
      <c r="BB115" s="66">
        <v>5823.1925310000006</v>
      </c>
      <c r="BC115" s="66">
        <v>5157.2760604300001</v>
      </c>
      <c r="BD115" s="66">
        <v>5259.27034413</v>
      </c>
      <c r="BE115" s="66">
        <v>4970.2728963600002</v>
      </c>
      <c r="BF115" s="66">
        <v>4818.9113613299996</v>
      </c>
      <c r="BG115" s="66">
        <v>4990.9549566799997</v>
      </c>
      <c r="BH115" s="66">
        <v>4994.0722635700004</v>
      </c>
      <c r="BI115" s="66">
        <v>4924.7143094900002</v>
      </c>
      <c r="BJ115" s="66">
        <v>4985.8667297299999</v>
      </c>
      <c r="BK115" s="66">
        <v>5103.7633772099998</v>
      </c>
      <c r="BL115" s="66">
        <v>4674.2498571599999</v>
      </c>
      <c r="BM115" s="66">
        <v>4606.3575913300001</v>
      </c>
      <c r="BN115" s="66">
        <v>4593.8207485800003</v>
      </c>
      <c r="BO115" s="66">
        <v>4811.8576100600003</v>
      </c>
      <c r="BP115" s="66">
        <v>5072.7085108199999</v>
      </c>
      <c r="BQ115" s="66">
        <v>5297.1992295099999</v>
      </c>
      <c r="BR115" s="66">
        <v>5342.1127399300003</v>
      </c>
      <c r="BS115" s="66">
        <v>5768.1176663400001</v>
      </c>
      <c r="BT115" s="66">
        <v>5189.6685034799993</v>
      </c>
      <c r="BU115" s="66">
        <v>4990.6055730200005</v>
      </c>
      <c r="BV115" s="66">
        <v>4788.2410703900005</v>
      </c>
      <c r="BW115" s="66">
        <v>4688.08485036</v>
      </c>
      <c r="BX115" s="66">
        <v>5047.56729086</v>
      </c>
      <c r="BY115" s="66">
        <v>4627.07337663</v>
      </c>
      <c r="BZ115" s="66">
        <v>4593.5840347199992</v>
      </c>
      <c r="CA115" s="66">
        <v>4349.1258290099995</v>
      </c>
      <c r="CB115" s="66">
        <v>4759.8951452900001</v>
      </c>
      <c r="CC115" s="66">
        <v>4542.94428814</v>
      </c>
      <c r="CD115" s="66">
        <v>4865.9250996699993</v>
      </c>
      <c r="CE115" s="66">
        <v>4921.8203251199993</v>
      </c>
      <c r="CF115" s="66">
        <v>4730.2603280399999</v>
      </c>
      <c r="CG115" s="66">
        <v>4622.86862045</v>
      </c>
      <c r="CH115" s="66">
        <v>4383.8567290000001</v>
      </c>
      <c r="CI115" s="66">
        <v>4558.5178986499996</v>
      </c>
      <c r="CJ115" s="66">
        <v>4848.1864593400005</v>
      </c>
      <c r="CK115" s="66">
        <v>4786.0988326900006</v>
      </c>
      <c r="CL115" s="66">
        <v>4768.27155958</v>
      </c>
      <c r="CM115" s="66">
        <v>4704.9437495299999</v>
      </c>
      <c r="CN115" s="66">
        <v>4409.3437228500006</v>
      </c>
      <c r="CO115" s="66">
        <v>4183.1146963699994</v>
      </c>
      <c r="CP115" s="66">
        <v>4399.3412614600002</v>
      </c>
      <c r="CQ115" s="66">
        <v>4502.9377105399999</v>
      </c>
      <c r="CR115" s="66">
        <v>4422.9472029099998</v>
      </c>
      <c r="CS115" s="66">
        <v>4167.16407402</v>
      </c>
      <c r="CT115" s="66">
        <v>4204.97049023</v>
      </c>
      <c r="CU115" s="66">
        <v>4635.88233906</v>
      </c>
      <c r="CV115" s="66">
        <v>4768.5592453600002</v>
      </c>
      <c r="CW115" s="66">
        <v>4534.8994556500002</v>
      </c>
      <c r="CX115" s="66">
        <v>4489.49770051</v>
      </c>
      <c r="CY115" s="66">
        <v>4244.1439462199996</v>
      </c>
      <c r="CZ115" s="66">
        <v>4112.4651144099998</v>
      </c>
      <c r="DA115" s="66">
        <v>4016.6448648200003</v>
      </c>
      <c r="DB115" s="66">
        <v>4444.67068475</v>
      </c>
      <c r="DC115" s="66">
        <v>4337.2102420299998</v>
      </c>
      <c r="DD115" s="66">
        <v>4763.8894901000003</v>
      </c>
      <c r="DE115" s="66">
        <v>4991.2035087300001</v>
      </c>
      <c r="DF115" s="66">
        <v>4957.6799903400006</v>
      </c>
      <c r="DG115" s="66">
        <v>4775.2084538399995</v>
      </c>
      <c r="DH115" s="66">
        <v>4623.1674118999999</v>
      </c>
      <c r="DI115" s="66">
        <v>4954.3972749000004</v>
      </c>
      <c r="DJ115" s="66">
        <v>4387.7296852999998</v>
      </c>
      <c r="DK115" s="66">
        <v>4566.2989214000008</v>
      </c>
      <c r="DL115" s="66">
        <v>4627.7769551000001</v>
      </c>
      <c r="DM115" s="66">
        <v>4878.9005543000003</v>
      </c>
      <c r="DN115" s="66">
        <v>4569.4819652999995</v>
      </c>
      <c r="DO115" s="66">
        <v>4463.1744472999999</v>
      </c>
      <c r="DP115" s="66">
        <v>4674.4276210999997</v>
      </c>
      <c r="DQ115" s="66">
        <v>4261.4660411000004</v>
      </c>
      <c r="DR115" s="66">
        <v>4443.8163297999999</v>
      </c>
      <c r="DS115" s="66">
        <v>4681.9035815999996</v>
      </c>
      <c r="DT115" s="66">
        <v>4540.9463474000004</v>
      </c>
      <c r="DU115" s="66">
        <v>4134.1098901000005</v>
      </c>
      <c r="DV115" s="66">
        <v>4225.4221297999993</v>
      </c>
      <c r="DW115" s="66">
        <v>4165.7307272999997</v>
      </c>
      <c r="DX115" s="66">
        <v>4338.2332824000005</v>
      </c>
      <c r="DY115" s="66">
        <v>4200.6151023000002</v>
      </c>
      <c r="DZ115" s="66">
        <v>3833.6365160999999</v>
      </c>
      <c r="EA115" s="66">
        <v>4274.6506518000006</v>
      </c>
      <c r="EB115" s="66">
        <v>4294.4712328000005</v>
      </c>
      <c r="EC115" s="66">
        <v>4376.2872224000002</v>
      </c>
      <c r="ED115" s="66">
        <v>3640.0358608000001</v>
      </c>
      <c r="EE115" s="66">
        <v>3547.6715098</v>
      </c>
      <c r="EF115" s="66">
        <v>3702.1435974000005</v>
      </c>
    </row>
    <row r="116" spans="1:136">
      <c r="A116" s="65" t="s">
        <v>85</v>
      </c>
      <c r="B116" s="66">
        <v>2211.4440760500001</v>
      </c>
      <c r="C116" s="66">
        <v>1938.39609329</v>
      </c>
      <c r="D116" s="66">
        <v>2007.37759929</v>
      </c>
      <c r="E116" s="66">
        <v>1850.7784230100001</v>
      </c>
      <c r="F116" s="66">
        <v>1673.8439210700001</v>
      </c>
      <c r="G116" s="66">
        <v>1643.86216261</v>
      </c>
      <c r="H116" s="66">
        <v>1786.3255570399999</v>
      </c>
      <c r="I116" s="66">
        <v>1805.25847331</v>
      </c>
      <c r="J116" s="66">
        <v>1734.5097978599999</v>
      </c>
      <c r="K116" s="66">
        <v>1665.4981137</v>
      </c>
      <c r="L116" s="66">
        <v>1954.35386135</v>
      </c>
      <c r="M116" s="66">
        <v>1802.2388696200001</v>
      </c>
      <c r="N116" s="66">
        <v>1969.04686133</v>
      </c>
      <c r="O116" s="66">
        <v>2041.1754270699998</v>
      </c>
      <c r="P116" s="66">
        <v>1741.25269503</v>
      </c>
      <c r="Q116" s="66">
        <v>1688.4096582000002</v>
      </c>
      <c r="R116" s="66">
        <v>1801.67893878</v>
      </c>
      <c r="S116" s="66">
        <v>1553.9534009399999</v>
      </c>
      <c r="T116" s="66">
        <v>1676.3268249</v>
      </c>
      <c r="U116" s="66">
        <v>1967.90881042</v>
      </c>
      <c r="V116" s="66">
        <v>2053.12638797</v>
      </c>
      <c r="W116" s="66">
        <v>2024.9355595100001</v>
      </c>
      <c r="X116" s="66">
        <v>2110.5788157500001</v>
      </c>
      <c r="Y116" s="66">
        <v>2252.8751424000002</v>
      </c>
      <c r="Z116" s="66">
        <v>2256.4137072799999</v>
      </c>
      <c r="AA116" s="66">
        <v>2091.9681601499997</v>
      </c>
      <c r="AB116" s="66">
        <v>1825.32843312</v>
      </c>
      <c r="AC116" s="66">
        <v>1961.06238854</v>
      </c>
      <c r="AD116" s="66">
        <v>2391.1835281599997</v>
      </c>
      <c r="AE116" s="66">
        <v>2073.3134421</v>
      </c>
      <c r="AF116" s="66">
        <v>1852.5492974399999</v>
      </c>
      <c r="AG116" s="66">
        <v>1856.9595477299999</v>
      </c>
      <c r="AH116" s="66">
        <v>2307.7394244100001</v>
      </c>
      <c r="AI116" s="66">
        <v>1815.3023711999999</v>
      </c>
      <c r="AJ116" s="66">
        <v>1722.8700350500001</v>
      </c>
      <c r="AK116" s="66">
        <v>1806.8755178500001</v>
      </c>
      <c r="AL116" s="66">
        <v>1953.6730697100002</v>
      </c>
      <c r="AM116" s="66">
        <v>2195.2955693700001</v>
      </c>
      <c r="AN116" s="66">
        <v>2112.9460679700001</v>
      </c>
      <c r="AO116" s="66">
        <v>2094.4906116399998</v>
      </c>
      <c r="AP116" s="66">
        <v>1813.4936331500001</v>
      </c>
      <c r="AQ116" s="66">
        <v>1829.6905282299999</v>
      </c>
      <c r="AR116" s="66">
        <v>1942.8972175399999</v>
      </c>
      <c r="AS116" s="66">
        <v>2046.2460267700001</v>
      </c>
      <c r="AT116" s="66">
        <v>2051.2564084800001</v>
      </c>
      <c r="AU116" s="66">
        <v>2062.93596445</v>
      </c>
      <c r="AV116" s="66">
        <v>1910.0790966099999</v>
      </c>
      <c r="AW116" s="66">
        <v>2290.9687223299998</v>
      </c>
      <c r="AX116" s="66">
        <v>1960.6518558099999</v>
      </c>
      <c r="AY116" s="66">
        <v>2203.4896427200001</v>
      </c>
      <c r="AZ116" s="66">
        <v>2214.32045131</v>
      </c>
      <c r="BA116" s="66">
        <v>2016.67367601</v>
      </c>
      <c r="BB116" s="66">
        <v>2129.9956588700002</v>
      </c>
      <c r="BC116" s="66">
        <v>2097.1641475699998</v>
      </c>
      <c r="BD116" s="66">
        <v>2030.0007758100001</v>
      </c>
      <c r="BE116" s="66">
        <v>1915.94651294</v>
      </c>
      <c r="BF116" s="66">
        <v>1919.8640880299999</v>
      </c>
      <c r="BG116" s="66">
        <v>1832.4983889</v>
      </c>
      <c r="BH116" s="66">
        <v>1936.5592313299999</v>
      </c>
      <c r="BI116" s="66">
        <v>2137.8826555099999</v>
      </c>
      <c r="BJ116" s="66">
        <v>2198.9515350500001</v>
      </c>
      <c r="BK116" s="66">
        <v>2131.8472092800002</v>
      </c>
      <c r="BL116" s="66">
        <v>2093.9976455000001</v>
      </c>
      <c r="BM116" s="66">
        <v>2203.4667980700001</v>
      </c>
      <c r="BN116" s="66">
        <v>2268.9580829900001</v>
      </c>
      <c r="BO116" s="66">
        <v>2185.3028316</v>
      </c>
      <c r="BP116" s="66">
        <v>1815.5521032199999</v>
      </c>
      <c r="BQ116" s="66">
        <v>1789.67717401</v>
      </c>
      <c r="BR116" s="66">
        <v>1955.7259731199999</v>
      </c>
      <c r="BS116" s="66">
        <v>2319.2636533899999</v>
      </c>
      <c r="BT116" s="66">
        <v>2149.0216984600002</v>
      </c>
      <c r="BU116" s="66">
        <v>2067.1719371300001</v>
      </c>
      <c r="BV116" s="66">
        <v>1993.1385952799999</v>
      </c>
      <c r="BW116" s="66">
        <v>1994.3327617800001</v>
      </c>
      <c r="BX116" s="66">
        <v>1743.9454969600001</v>
      </c>
      <c r="BY116" s="66">
        <v>1678.0791530900001</v>
      </c>
      <c r="BZ116" s="66">
        <v>1672.6758292100001</v>
      </c>
      <c r="CA116" s="66">
        <v>1739.5397155999999</v>
      </c>
      <c r="CB116" s="66">
        <v>1599.1673620000001</v>
      </c>
      <c r="CC116" s="66">
        <v>1584.98917553</v>
      </c>
      <c r="CD116" s="66">
        <v>1575.8715840300001</v>
      </c>
      <c r="CE116" s="66">
        <v>1675.07344554</v>
      </c>
      <c r="CF116" s="66">
        <v>1566.1393304200001</v>
      </c>
      <c r="CG116" s="66">
        <v>1918.2632636899998</v>
      </c>
      <c r="CH116" s="66">
        <v>2151.2335025599996</v>
      </c>
      <c r="CI116" s="66">
        <v>2231.7940666199997</v>
      </c>
      <c r="CJ116" s="66">
        <v>1895.3730439999999</v>
      </c>
      <c r="CK116" s="66">
        <v>1853.38214653</v>
      </c>
      <c r="CL116" s="66">
        <v>1893.78778601</v>
      </c>
      <c r="CM116" s="66">
        <v>2037.7545806400001</v>
      </c>
      <c r="CN116" s="66">
        <v>1971.5619520999999</v>
      </c>
      <c r="CO116" s="66">
        <v>1898.7902678099999</v>
      </c>
      <c r="CP116" s="66">
        <v>1845.8467480500001</v>
      </c>
      <c r="CQ116" s="66">
        <v>1813.8150582399999</v>
      </c>
      <c r="CR116" s="66">
        <v>1815.88868903</v>
      </c>
      <c r="CS116" s="66">
        <v>1790.1915507600002</v>
      </c>
      <c r="CT116" s="66">
        <v>1599.32719587</v>
      </c>
      <c r="CU116" s="66">
        <v>1631.92435533</v>
      </c>
      <c r="CV116" s="66">
        <v>1685.80754174</v>
      </c>
      <c r="CW116" s="66">
        <v>1603.77877104</v>
      </c>
      <c r="CX116" s="66">
        <v>1481.1522422800001</v>
      </c>
      <c r="CY116" s="66">
        <v>1495.9677547700001</v>
      </c>
      <c r="CZ116" s="66">
        <v>1646.53160011</v>
      </c>
      <c r="DA116" s="66">
        <v>1497.4763285700001</v>
      </c>
      <c r="DB116" s="66">
        <v>1608.54151938</v>
      </c>
      <c r="DC116" s="66">
        <v>1522.26698814</v>
      </c>
      <c r="DD116" s="66">
        <v>1505.6137039499999</v>
      </c>
      <c r="DE116" s="66">
        <v>1548.5722105700002</v>
      </c>
      <c r="DF116" s="66">
        <v>1421.9967594999998</v>
      </c>
      <c r="DG116" s="66">
        <v>1497.51242632</v>
      </c>
      <c r="DH116" s="66">
        <v>1582.9869441199999</v>
      </c>
      <c r="DI116" s="66">
        <v>1672.80398304</v>
      </c>
      <c r="DJ116" s="66">
        <v>1450.08093676</v>
      </c>
      <c r="DK116" s="66">
        <v>1473.3014493800001</v>
      </c>
      <c r="DL116" s="66">
        <v>1570.6591931800001</v>
      </c>
      <c r="DM116" s="66">
        <v>1710.0179297499999</v>
      </c>
      <c r="DN116" s="66">
        <v>1651.53951231</v>
      </c>
      <c r="DO116" s="66">
        <v>1465.5323961700001</v>
      </c>
      <c r="DP116" s="66">
        <v>1630.3132801199999</v>
      </c>
      <c r="DQ116" s="66">
        <v>1523.7235047300001</v>
      </c>
      <c r="DR116" s="66">
        <v>1428.3663449400001</v>
      </c>
      <c r="DS116" s="66">
        <v>1479.3489800500001</v>
      </c>
      <c r="DT116" s="66">
        <v>1438.1028000699998</v>
      </c>
      <c r="DU116" s="66">
        <v>1447.76336539</v>
      </c>
      <c r="DV116" s="66">
        <v>1398.51547415</v>
      </c>
      <c r="DW116" s="66">
        <v>1311.5279917799999</v>
      </c>
      <c r="DX116" s="66">
        <v>1332.63506947</v>
      </c>
      <c r="DY116" s="66">
        <v>1337.8451232500001</v>
      </c>
      <c r="DZ116" s="66">
        <v>1234.51134897</v>
      </c>
      <c r="EA116" s="66">
        <v>1325.5537122999999</v>
      </c>
      <c r="EB116" s="66">
        <v>1300.2293993399999</v>
      </c>
      <c r="EC116" s="66">
        <v>1382.7624317700001</v>
      </c>
      <c r="ED116" s="66">
        <v>1239.7059591699999</v>
      </c>
      <c r="EE116" s="66">
        <v>1132.00022758</v>
      </c>
      <c r="EF116" s="66">
        <v>1289.2294014399999</v>
      </c>
    </row>
    <row r="117" spans="1:136">
      <c r="A117" s="65" t="s">
        <v>86</v>
      </c>
      <c r="B117" s="66">
        <v>4768.7895926599995</v>
      </c>
      <c r="C117" s="66">
        <v>4368.3126000599996</v>
      </c>
      <c r="D117" s="66">
        <v>4014.6430278899998</v>
      </c>
      <c r="E117" s="66">
        <v>3940.97397615</v>
      </c>
      <c r="F117" s="66">
        <v>4377.2777803700001</v>
      </c>
      <c r="G117" s="66">
        <v>4390.0625488799997</v>
      </c>
      <c r="H117" s="66">
        <v>4204.5146483400003</v>
      </c>
      <c r="I117" s="66">
        <v>4436.4120085899995</v>
      </c>
      <c r="J117" s="66">
        <v>4333.4278271800003</v>
      </c>
      <c r="K117" s="66">
        <v>3990.02214039</v>
      </c>
      <c r="L117" s="66">
        <v>4012.9260496999996</v>
      </c>
      <c r="M117" s="66">
        <v>3717.3025589099998</v>
      </c>
      <c r="N117" s="66">
        <v>4038.1024435300001</v>
      </c>
      <c r="O117" s="66">
        <v>3800.1079872099999</v>
      </c>
      <c r="P117" s="66">
        <v>3991.8136375399999</v>
      </c>
      <c r="Q117" s="66">
        <v>3899.71526971</v>
      </c>
      <c r="R117" s="66">
        <v>4007.2456023799996</v>
      </c>
      <c r="S117" s="66">
        <v>4010.8438315399999</v>
      </c>
      <c r="T117" s="66">
        <v>3495.7326138799999</v>
      </c>
      <c r="U117" s="66">
        <v>3381.2637913099998</v>
      </c>
      <c r="V117" s="66">
        <v>3853.3769105700003</v>
      </c>
      <c r="W117" s="66">
        <v>3953.7903646200002</v>
      </c>
      <c r="X117" s="66">
        <v>3487.5551848499999</v>
      </c>
      <c r="Y117" s="66">
        <v>3692.8463353000002</v>
      </c>
      <c r="Z117" s="66">
        <v>4336.6672900800004</v>
      </c>
      <c r="AA117" s="66">
        <v>4188.21399053</v>
      </c>
      <c r="AB117" s="66">
        <v>3887.5388020700002</v>
      </c>
      <c r="AC117" s="66">
        <v>3912.9837500000003</v>
      </c>
      <c r="AD117" s="66">
        <v>4067.0477444600001</v>
      </c>
      <c r="AE117" s="66">
        <v>3752.6076230200001</v>
      </c>
      <c r="AF117" s="66">
        <v>3656.22782349</v>
      </c>
      <c r="AG117" s="66">
        <v>3662.6542834699999</v>
      </c>
      <c r="AH117" s="66">
        <v>3858.9946935999997</v>
      </c>
      <c r="AI117" s="66">
        <v>3636.0180148099998</v>
      </c>
      <c r="AJ117" s="66">
        <v>3636.6528102100001</v>
      </c>
      <c r="AK117" s="66">
        <v>3511.2459811299996</v>
      </c>
      <c r="AL117" s="66">
        <v>3278.6245699299998</v>
      </c>
      <c r="AM117" s="66">
        <v>3472.9536643399997</v>
      </c>
      <c r="AN117" s="66">
        <v>3550.7286142900002</v>
      </c>
      <c r="AO117" s="66">
        <v>3944.5145672499998</v>
      </c>
      <c r="AP117" s="66">
        <v>3954.7571113200001</v>
      </c>
      <c r="AQ117" s="66">
        <v>4017.8043693500003</v>
      </c>
      <c r="AR117" s="66">
        <v>3555.00464926</v>
      </c>
      <c r="AS117" s="66">
        <v>3875.4944475699999</v>
      </c>
      <c r="AT117" s="66">
        <v>3977.8140345500001</v>
      </c>
      <c r="AU117" s="66">
        <v>3871.1562025800004</v>
      </c>
      <c r="AV117" s="66">
        <v>3144.02921105</v>
      </c>
      <c r="AW117" s="66">
        <v>3236.2342412799999</v>
      </c>
      <c r="AX117" s="66">
        <v>3368.24924289</v>
      </c>
      <c r="AY117" s="66">
        <v>3225.3399845200001</v>
      </c>
      <c r="AZ117" s="66">
        <v>3138.9524449800001</v>
      </c>
      <c r="BA117" s="66">
        <v>3325.8437996399998</v>
      </c>
      <c r="BB117" s="66">
        <v>3264.3160934099997</v>
      </c>
      <c r="BC117" s="66">
        <v>3344.5471987800001</v>
      </c>
      <c r="BD117" s="66">
        <v>2926.5346637499997</v>
      </c>
      <c r="BE117" s="66">
        <v>3065.4613918</v>
      </c>
      <c r="BF117" s="66">
        <v>3557.7844495999998</v>
      </c>
      <c r="BG117" s="66">
        <v>3531.3909858699999</v>
      </c>
      <c r="BH117" s="66">
        <v>2899.6193149599999</v>
      </c>
      <c r="BI117" s="66">
        <v>2771.6623346900001</v>
      </c>
      <c r="BJ117" s="66">
        <v>3039.1771764499999</v>
      </c>
      <c r="BK117" s="66">
        <v>3120.4585864999999</v>
      </c>
      <c r="BL117" s="66">
        <v>2944.2264172799996</v>
      </c>
      <c r="BM117" s="66">
        <v>2904.4446611100002</v>
      </c>
      <c r="BN117" s="66">
        <v>2902.1752038499999</v>
      </c>
      <c r="BO117" s="66">
        <v>2989.3091742900001</v>
      </c>
      <c r="BP117" s="66">
        <v>2959.99299978</v>
      </c>
      <c r="BQ117" s="66">
        <v>3165.3066634299998</v>
      </c>
      <c r="BR117" s="66">
        <v>3139.5035360100001</v>
      </c>
      <c r="BS117" s="66">
        <v>3018.8337165100002</v>
      </c>
      <c r="BT117" s="66">
        <v>2467.79620561</v>
      </c>
      <c r="BU117" s="66">
        <v>2535.4297018999996</v>
      </c>
      <c r="BV117" s="66">
        <v>2823.0666156900002</v>
      </c>
      <c r="BW117" s="66">
        <v>2729.57439892</v>
      </c>
      <c r="BX117" s="66">
        <v>2635.7573371399999</v>
      </c>
      <c r="BY117" s="66">
        <v>2211.73617491</v>
      </c>
      <c r="BZ117" s="66">
        <v>2224.5988491999997</v>
      </c>
      <c r="CA117" s="66">
        <v>2351.9856645899999</v>
      </c>
      <c r="CB117" s="66">
        <v>2665.24226808</v>
      </c>
      <c r="CC117" s="66">
        <v>2539.2968645999999</v>
      </c>
      <c r="CD117" s="66">
        <v>2650.51673372</v>
      </c>
      <c r="CE117" s="66">
        <v>2564.8687535700001</v>
      </c>
      <c r="CF117" s="66">
        <v>2650.80190524</v>
      </c>
      <c r="CG117" s="66">
        <v>2722.9436114199998</v>
      </c>
      <c r="CH117" s="66">
        <v>2763.0836530799997</v>
      </c>
      <c r="CI117" s="66">
        <v>2523.3180376199998</v>
      </c>
      <c r="CJ117" s="66">
        <v>2600.0374844299999</v>
      </c>
      <c r="CK117" s="66">
        <v>2477.1457622999997</v>
      </c>
      <c r="CL117" s="66">
        <v>2803.6856567499999</v>
      </c>
      <c r="CM117" s="66">
        <v>2845.69647678</v>
      </c>
      <c r="CN117" s="66">
        <v>2636.9183699</v>
      </c>
      <c r="CO117" s="66">
        <v>2927.3138070700002</v>
      </c>
      <c r="CP117" s="66">
        <v>2702.1451005500003</v>
      </c>
      <c r="CQ117" s="66">
        <v>2484.6491112200001</v>
      </c>
      <c r="CR117" s="66">
        <v>2310.8594813499999</v>
      </c>
      <c r="CS117" s="66">
        <v>2349.71037428</v>
      </c>
      <c r="CT117" s="66">
        <v>2581.3305401799998</v>
      </c>
      <c r="CU117" s="66">
        <v>2722.1766047000001</v>
      </c>
      <c r="CV117" s="66">
        <v>2676.3243489500001</v>
      </c>
      <c r="CW117" s="66">
        <v>2274.3147884199998</v>
      </c>
      <c r="CX117" s="66">
        <v>2387.4222808300001</v>
      </c>
      <c r="CY117" s="66">
        <v>2552.9623460499997</v>
      </c>
      <c r="CZ117" s="66">
        <v>2618.6741784999999</v>
      </c>
      <c r="DA117" s="66">
        <v>2540.7655596</v>
      </c>
      <c r="DB117" s="66">
        <v>2716.3584623199999</v>
      </c>
      <c r="DC117" s="66">
        <v>2384.4675105000001</v>
      </c>
      <c r="DD117" s="66">
        <v>2525.5420892000002</v>
      </c>
      <c r="DE117" s="66">
        <v>2724.8997624799999</v>
      </c>
      <c r="DF117" s="66">
        <v>2859.5210336999999</v>
      </c>
      <c r="DG117" s="66">
        <v>2532.3286015399999</v>
      </c>
      <c r="DH117" s="66">
        <v>2597.9629126999998</v>
      </c>
      <c r="DI117" s="66">
        <v>2861.0360044999998</v>
      </c>
      <c r="DJ117" s="66">
        <v>2764.5135059999998</v>
      </c>
      <c r="DK117" s="66">
        <v>2796.5021403000001</v>
      </c>
      <c r="DL117" s="66">
        <v>2661.3655841</v>
      </c>
      <c r="DM117" s="66">
        <v>2464.7361501</v>
      </c>
      <c r="DN117" s="66">
        <v>2662.9788041000002</v>
      </c>
      <c r="DO117" s="66">
        <v>2365.9549509999997</v>
      </c>
      <c r="DP117" s="66">
        <v>2516.8234031000002</v>
      </c>
      <c r="DQ117" s="66">
        <v>2383.4851402999998</v>
      </c>
      <c r="DR117" s="66">
        <v>2502.8480578999997</v>
      </c>
      <c r="DS117" s="66">
        <v>2439.7922891999997</v>
      </c>
      <c r="DT117" s="66">
        <v>2434.2423813</v>
      </c>
      <c r="DU117" s="66">
        <v>2275.0790032999998</v>
      </c>
      <c r="DV117" s="66">
        <v>2151.2612359999998</v>
      </c>
      <c r="DW117" s="66">
        <v>2034.7477911999999</v>
      </c>
      <c r="DX117" s="66">
        <v>1891.5908085999999</v>
      </c>
      <c r="DY117" s="66">
        <v>1840.29470601</v>
      </c>
      <c r="DZ117" s="66">
        <v>1735.0472677</v>
      </c>
      <c r="EA117" s="66">
        <v>2238.6776319999999</v>
      </c>
      <c r="EB117" s="66">
        <v>2020.1572639000001</v>
      </c>
      <c r="EC117" s="66">
        <v>1809.9738752000001</v>
      </c>
      <c r="ED117" s="66">
        <v>1788.1201679999999</v>
      </c>
      <c r="EE117" s="66">
        <v>1821.3900404000001</v>
      </c>
      <c r="EF117" s="66">
        <v>1648.5971428</v>
      </c>
    </row>
    <row r="118" spans="1:136">
      <c r="A118" s="65" t="s">
        <v>87</v>
      </c>
      <c r="B118" s="66">
        <v>1503.9508549100001</v>
      </c>
      <c r="C118" s="66">
        <v>1352.9351936400001</v>
      </c>
      <c r="D118" s="66">
        <v>1697.4420100499999</v>
      </c>
      <c r="E118" s="66">
        <v>1563.45357945</v>
      </c>
      <c r="F118" s="66">
        <v>1724.1361416699999</v>
      </c>
      <c r="G118" s="66">
        <v>1753.5020135</v>
      </c>
      <c r="H118" s="66">
        <v>1390.9531068800002</v>
      </c>
      <c r="I118" s="66">
        <v>1295.81877448</v>
      </c>
      <c r="J118" s="66">
        <v>1376.5134747900001</v>
      </c>
      <c r="K118" s="66">
        <v>1652.00126587</v>
      </c>
      <c r="L118" s="66">
        <v>1863.2135993699999</v>
      </c>
      <c r="M118" s="66">
        <v>1600.9902493899999</v>
      </c>
      <c r="N118" s="66">
        <v>1761.8746549100001</v>
      </c>
      <c r="O118" s="66">
        <v>1679.8677979700001</v>
      </c>
      <c r="P118" s="66">
        <v>1631.3781072500001</v>
      </c>
      <c r="Q118" s="66">
        <v>1832.44935919</v>
      </c>
      <c r="R118" s="66">
        <v>1495.89685762</v>
      </c>
      <c r="S118" s="66">
        <v>1606.17531125</v>
      </c>
      <c r="T118" s="66">
        <v>1593.1877054500001</v>
      </c>
      <c r="U118" s="66">
        <v>1681.94097758</v>
      </c>
      <c r="V118" s="66">
        <v>1453.8224628400001</v>
      </c>
      <c r="W118" s="66">
        <v>1413.3381895</v>
      </c>
      <c r="X118" s="66">
        <v>1454.98016654</v>
      </c>
      <c r="Y118" s="66">
        <v>1521.47349207</v>
      </c>
      <c r="Z118" s="66">
        <v>1521.8920356899998</v>
      </c>
      <c r="AA118" s="66">
        <v>1546.1798158199999</v>
      </c>
      <c r="AB118" s="66">
        <v>1536.8470195299999</v>
      </c>
      <c r="AC118" s="66">
        <v>1183.5471062199999</v>
      </c>
      <c r="AD118" s="66">
        <v>1267.5259483099999</v>
      </c>
      <c r="AE118" s="66">
        <v>1406.3539243299999</v>
      </c>
      <c r="AF118" s="66">
        <v>1810.958394</v>
      </c>
      <c r="AG118" s="66">
        <v>1604.1975454499998</v>
      </c>
      <c r="AH118" s="66">
        <v>1405.1384002499999</v>
      </c>
      <c r="AI118" s="66">
        <v>1216.19620807</v>
      </c>
      <c r="AJ118" s="66">
        <v>1227.92837988</v>
      </c>
      <c r="AK118" s="66">
        <v>1368.09522081</v>
      </c>
      <c r="AL118" s="66">
        <v>1274.6082184000002</v>
      </c>
      <c r="AM118" s="66">
        <v>1457.6504014500001</v>
      </c>
      <c r="AN118" s="66">
        <v>1550.68107328</v>
      </c>
      <c r="AO118" s="66">
        <v>1464.3468182900001</v>
      </c>
      <c r="AP118" s="66">
        <v>1123.3352757600001</v>
      </c>
      <c r="AQ118" s="66">
        <v>1219.5064591199998</v>
      </c>
      <c r="AR118" s="66">
        <v>1261.71368489</v>
      </c>
      <c r="AS118" s="66">
        <v>1434.3411931599999</v>
      </c>
      <c r="AT118" s="66">
        <v>1544.3234604099998</v>
      </c>
      <c r="AU118" s="66">
        <v>1439.8960805199999</v>
      </c>
      <c r="AV118" s="66">
        <v>1296.17925036</v>
      </c>
      <c r="AW118" s="66">
        <v>1671.37228332</v>
      </c>
      <c r="AX118" s="66">
        <v>1285.9835796100001</v>
      </c>
      <c r="AY118" s="66">
        <v>1556.3567438999999</v>
      </c>
      <c r="AZ118" s="66">
        <v>1178.29061374</v>
      </c>
      <c r="BA118" s="66">
        <v>1482.17785703</v>
      </c>
      <c r="BB118" s="66">
        <v>1417.70242048</v>
      </c>
      <c r="BC118" s="66">
        <v>1330.9429484900002</v>
      </c>
      <c r="BD118" s="66">
        <v>1402.43215566</v>
      </c>
      <c r="BE118" s="66">
        <v>1202.2985446</v>
      </c>
      <c r="BF118" s="66">
        <v>1408.0956776500002</v>
      </c>
      <c r="BG118" s="66">
        <v>1521.6591990500001</v>
      </c>
      <c r="BH118" s="66">
        <v>1280.2589608899998</v>
      </c>
      <c r="BI118" s="66">
        <v>1297.12302935</v>
      </c>
      <c r="BJ118" s="66">
        <v>1382.6405181800001</v>
      </c>
      <c r="BK118" s="66">
        <v>1217.79655647</v>
      </c>
      <c r="BL118" s="66">
        <v>955.19172132999995</v>
      </c>
      <c r="BM118" s="66">
        <v>1022.23145771</v>
      </c>
      <c r="BN118" s="66">
        <v>975.11889214999997</v>
      </c>
      <c r="BO118" s="66">
        <v>1152.3556211999999</v>
      </c>
      <c r="BP118" s="66">
        <v>1200.5102275499999</v>
      </c>
      <c r="BQ118" s="66">
        <v>1166.21972297</v>
      </c>
      <c r="BR118" s="66">
        <v>1228.2999784399999</v>
      </c>
      <c r="BS118" s="66">
        <v>1246.19636302</v>
      </c>
      <c r="BT118" s="66">
        <v>1324.4373880600001</v>
      </c>
      <c r="BU118" s="66">
        <v>1213.507591</v>
      </c>
      <c r="BV118" s="66">
        <v>1288.5306779299999</v>
      </c>
      <c r="BW118" s="66">
        <v>1183.9930453500001</v>
      </c>
      <c r="BX118" s="66">
        <v>982.14290994999999</v>
      </c>
      <c r="BY118" s="66">
        <v>1065.4579968</v>
      </c>
      <c r="BZ118" s="66">
        <v>1190.32466626</v>
      </c>
      <c r="CA118" s="66">
        <v>1160.78371412</v>
      </c>
      <c r="CB118" s="66">
        <v>986.07157230999997</v>
      </c>
      <c r="CC118" s="66">
        <v>943.40134519999992</v>
      </c>
      <c r="CD118" s="66">
        <v>1054.37215801</v>
      </c>
      <c r="CE118" s="66">
        <v>911.58749403000002</v>
      </c>
      <c r="CF118" s="66">
        <v>923.80042591999995</v>
      </c>
      <c r="CG118" s="66">
        <v>1313.6442110200001</v>
      </c>
      <c r="CH118" s="66">
        <v>1062.90582449</v>
      </c>
      <c r="CI118" s="66">
        <v>1127.8688747900001</v>
      </c>
      <c r="CJ118" s="66">
        <v>1180.7285631899999</v>
      </c>
      <c r="CK118" s="66">
        <v>1029.802899</v>
      </c>
      <c r="CL118" s="66">
        <v>1060.4859841299999</v>
      </c>
      <c r="CM118" s="66">
        <v>973.97902524999995</v>
      </c>
      <c r="CN118" s="66">
        <v>945.68609049999998</v>
      </c>
      <c r="CO118" s="66">
        <v>996.73535500000003</v>
      </c>
      <c r="CP118" s="66">
        <v>1094.1462655999999</v>
      </c>
      <c r="CQ118" s="66">
        <v>1147.01518029</v>
      </c>
      <c r="CR118" s="66">
        <v>1256.0624782300001</v>
      </c>
      <c r="CS118" s="66">
        <v>1159.0670963099999</v>
      </c>
      <c r="CT118" s="66">
        <v>1104.39266247</v>
      </c>
      <c r="CU118" s="66">
        <v>1060.5325423499999</v>
      </c>
      <c r="CV118" s="66">
        <v>1118.1377238299999</v>
      </c>
      <c r="CW118" s="66">
        <v>1134.06352414</v>
      </c>
      <c r="CX118" s="66">
        <v>1272.80903855</v>
      </c>
      <c r="CY118" s="66">
        <v>1330.8954793800001</v>
      </c>
      <c r="CZ118" s="66">
        <v>1360.9849331999999</v>
      </c>
      <c r="DA118" s="66">
        <v>1165.0406967499998</v>
      </c>
      <c r="DB118" s="66">
        <v>917.44592611999997</v>
      </c>
      <c r="DC118" s="66">
        <v>1095.60627264</v>
      </c>
      <c r="DD118" s="66">
        <v>1320.8281284300001</v>
      </c>
      <c r="DE118" s="66">
        <v>1218.9090227700001</v>
      </c>
      <c r="DF118" s="66">
        <v>1288.3692303600001</v>
      </c>
      <c r="DG118" s="66">
        <v>1404.03437347</v>
      </c>
      <c r="DH118" s="66">
        <v>1214.68939363</v>
      </c>
      <c r="DI118" s="66">
        <v>1258.6203368500001</v>
      </c>
      <c r="DJ118" s="66">
        <v>1410.47379742</v>
      </c>
      <c r="DK118" s="66">
        <v>1353.9535660399999</v>
      </c>
      <c r="DL118" s="66">
        <v>1456.5256510499999</v>
      </c>
      <c r="DM118" s="66">
        <v>1247.4010699099999</v>
      </c>
      <c r="DN118" s="66">
        <v>1198.26388806</v>
      </c>
      <c r="DO118" s="66">
        <v>1094.8370004399999</v>
      </c>
      <c r="DP118" s="66">
        <v>1031.7162931600001</v>
      </c>
      <c r="DQ118" s="66">
        <v>1196.9394502</v>
      </c>
      <c r="DR118" s="66">
        <v>1013.16103114</v>
      </c>
      <c r="DS118" s="66">
        <v>1116.80706605</v>
      </c>
      <c r="DT118" s="66">
        <v>1025.87069894</v>
      </c>
      <c r="DU118" s="66">
        <v>997.74274089000005</v>
      </c>
      <c r="DV118" s="66">
        <v>1029.0427625100001</v>
      </c>
      <c r="DW118" s="66">
        <v>924.46859762000008</v>
      </c>
      <c r="DX118" s="66">
        <v>991.95705898999995</v>
      </c>
      <c r="DY118" s="66">
        <v>883.94273487999999</v>
      </c>
      <c r="DZ118" s="66">
        <v>776.23728647000007</v>
      </c>
      <c r="EA118" s="66">
        <v>859.58180889999994</v>
      </c>
      <c r="EB118" s="66">
        <v>999.54161374</v>
      </c>
      <c r="EC118" s="66">
        <v>948.36649757999999</v>
      </c>
      <c r="ED118" s="66">
        <v>940.83973014999992</v>
      </c>
      <c r="EE118" s="66">
        <v>956.99600587999998</v>
      </c>
      <c r="EF118" s="66">
        <v>940.14749612000003</v>
      </c>
    </row>
    <row r="119" spans="1:136">
      <c r="A119" s="65" t="s">
        <v>88</v>
      </c>
      <c r="B119" s="66">
        <v>9576.9092289799992</v>
      </c>
      <c r="C119" s="66">
        <v>8506.1878566699997</v>
      </c>
      <c r="D119" s="66">
        <v>8303.8061227100006</v>
      </c>
      <c r="E119" s="66">
        <v>8548.3502883799993</v>
      </c>
      <c r="F119" s="66">
        <v>8366.1022542299997</v>
      </c>
      <c r="G119" s="66">
        <v>8379.0951863499995</v>
      </c>
      <c r="H119" s="66">
        <v>8544.0594663299999</v>
      </c>
      <c r="I119" s="66">
        <v>9494.3195682400001</v>
      </c>
      <c r="J119" s="66">
        <v>8818.7031561700005</v>
      </c>
      <c r="K119" s="66">
        <v>9432.6372560199998</v>
      </c>
      <c r="L119" s="66">
        <v>8409.1924531699988</v>
      </c>
      <c r="M119" s="66">
        <v>8742.1518642699994</v>
      </c>
      <c r="N119" s="66">
        <v>8797.52623752</v>
      </c>
      <c r="O119" s="66">
        <v>8714.7697682899998</v>
      </c>
      <c r="P119" s="66">
        <v>7772.0205588999997</v>
      </c>
      <c r="Q119" s="66">
        <v>7445.0764319199998</v>
      </c>
      <c r="R119" s="66">
        <v>8581.9276487099996</v>
      </c>
      <c r="S119" s="66">
        <v>7850.9856164399998</v>
      </c>
      <c r="T119" s="66">
        <v>7446.9581837000005</v>
      </c>
      <c r="U119" s="66">
        <v>7724.34995514</v>
      </c>
      <c r="V119" s="66">
        <v>8064.0428335199995</v>
      </c>
      <c r="W119" s="66">
        <v>8651.6859320099993</v>
      </c>
      <c r="X119" s="66">
        <v>7642.22849941</v>
      </c>
      <c r="Y119" s="66">
        <v>7762.3037820099998</v>
      </c>
      <c r="Z119" s="66">
        <v>7984.0778443099998</v>
      </c>
      <c r="AA119" s="66">
        <v>6996.2469899000007</v>
      </c>
      <c r="AB119" s="66">
        <v>7158.1166948299997</v>
      </c>
      <c r="AC119" s="66">
        <v>7043.4388654800005</v>
      </c>
      <c r="AD119" s="66">
        <v>6605.9863526500003</v>
      </c>
      <c r="AE119" s="66">
        <v>7139.5808843199993</v>
      </c>
      <c r="AF119" s="66">
        <v>7012.4607653999992</v>
      </c>
      <c r="AG119" s="66">
        <v>8090.2367821400003</v>
      </c>
      <c r="AH119" s="66">
        <v>7004.5140829100001</v>
      </c>
      <c r="AI119" s="66">
        <v>7227.5234775299996</v>
      </c>
      <c r="AJ119" s="66">
        <v>6791.2876684399998</v>
      </c>
      <c r="AK119" s="66">
        <v>5935.1288595599999</v>
      </c>
      <c r="AL119" s="66">
        <v>6257.7352780000001</v>
      </c>
      <c r="AM119" s="66">
        <v>6163.6273331299999</v>
      </c>
      <c r="AN119" s="66">
        <v>7868.0223113600005</v>
      </c>
      <c r="AO119" s="66">
        <v>6640.4039142599995</v>
      </c>
      <c r="AP119" s="66">
        <v>6936.6952127200002</v>
      </c>
      <c r="AQ119" s="66">
        <v>7165.1032629399997</v>
      </c>
      <c r="AR119" s="66">
        <v>6538.8126685099996</v>
      </c>
      <c r="AS119" s="66">
        <v>6400.1085266700002</v>
      </c>
      <c r="AT119" s="66">
        <v>6080.2259177300002</v>
      </c>
      <c r="AU119" s="66">
        <v>6105.4972096000001</v>
      </c>
      <c r="AV119" s="66">
        <v>6029.5363872199996</v>
      </c>
      <c r="AW119" s="66">
        <v>6105.8467978200006</v>
      </c>
      <c r="AX119" s="66">
        <v>6149.1048396699998</v>
      </c>
      <c r="AY119" s="66">
        <v>6232.8477709700001</v>
      </c>
      <c r="AZ119" s="66">
        <v>6052.5220351400003</v>
      </c>
      <c r="BA119" s="66">
        <v>5685.9535932899998</v>
      </c>
      <c r="BB119" s="66">
        <v>5355.7760778700003</v>
      </c>
      <c r="BC119" s="66">
        <v>5748.1987737899999</v>
      </c>
      <c r="BD119" s="66">
        <v>5589.4024562100003</v>
      </c>
      <c r="BE119" s="66">
        <v>5834.1810791200005</v>
      </c>
      <c r="BF119" s="66">
        <v>5415.52405344</v>
      </c>
      <c r="BG119" s="66">
        <v>5620.44206166</v>
      </c>
      <c r="BH119" s="66">
        <v>5640.4475210099999</v>
      </c>
      <c r="BI119" s="66">
        <v>5212.9952744700004</v>
      </c>
      <c r="BJ119" s="66">
        <v>5251.52672059</v>
      </c>
      <c r="BK119" s="66">
        <v>5316.1395865699997</v>
      </c>
      <c r="BL119" s="66">
        <v>5035.8656451299994</v>
      </c>
      <c r="BM119" s="66">
        <v>4917.3986266000002</v>
      </c>
      <c r="BN119" s="66">
        <v>5291.1282891999999</v>
      </c>
      <c r="BO119" s="66">
        <v>5118.4710159099996</v>
      </c>
      <c r="BP119" s="66">
        <v>4838.1108440299995</v>
      </c>
      <c r="BQ119" s="66">
        <v>5067.3082758599994</v>
      </c>
      <c r="BR119" s="66">
        <v>4945.2765469999995</v>
      </c>
      <c r="BS119" s="66">
        <v>5295.8425985200001</v>
      </c>
      <c r="BT119" s="66">
        <v>5488.5422225799994</v>
      </c>
      <c r="BU119" s="66">
        <v>5924.6764148000002</v>
      </c>
      <c r="BV119" s="66">
        <v>5318.0717916100002</v>
      </c>
      <c r="BW119" s="66">
        <v>5469.14817494</v>
      </c>
      <c r="BX119" s="66">
        <v>5560.7248907899993</v>
      </c>
      <c r="BY119" s="66">
        <v>5081.7163458800005</v>
      </c>
      <c r="BZ119" s="66">
        <v>5396.9872766600001</v>
      </c>
      <c r="CA119" s="66">
        <v>5596.4856264400005</v>
      </c>
      <c r="CB119" s="66">
        <v>5472.4433669600003</v>
      </c>
      <c r="CC119" s="66">
        <v>5462.5422082999994</v>
      </c>
      <c r="CD119" s="66">
        <v>5299.67368979</v>
      </c>
      <c r="CE119" s="66">
        <v>5301.7563618900003</v>
      </c>
      <c r="CF119" s="66">
        <v>5260.78153449</v>
      </c>
      <c r="CG119" s="66">
        <v>5342.1384926000001</v>
      </c>
      <c r="CH119" s="66">
        <v>5099.3366187600004</v>
      </c>
      <c r="CI119" s="66">
        <v>4702.0695887700003</v>
      </c>
      <c r="CJ119" s="66">
        <v>4482.5136062399997</v>
      </c>
      <c r="CK119" s="66">
        <v>4700.3965960200003</v>
      </c>
      <c r="CL119" s="66">
        <v>4620.3308649600003</v>
      </c>
      <c r="CM119" s="66">
        <v>4689.2220040499997</v>
      </c>
      <c r="CN119" s="66">
        <v>4936.9258904400003</v>
      </c>
      <c r="CO119" s="66">
        <v>4578.0797570699997</v>
      </c>
      <c r="CP119" s="66">
        <v>4241.45077631</v>
      </c>
      <c r="CQ119" s="66">
        <v>4185.2847248600001</v>
      </c>
      <c r="CR119" s="66">
        <v>4260.1891005400003</v>
      </c>
      <c r="CS119" s="66">
        <v>4716.5582632599999</v>
      </c>
      <c r="CT119" s="66">
        <v>3972.0317619300004</v>
      </c>
      <c r="CU119" s="66">
        <v>3873.6729836599998</v>
      </c>
      <c r="CV119" s="66">
        <v>3759.4350941599996</v>
      </c>
      <c r="CW119" s="66">
        <v>3732.8920452499997</v>
      </c>
      <c r="CX119" s="66">
        <v>3369.0985467999999</v>
      </c>
      <c r="CY119" s="66">
        <v>3412.6446300199996</v>
      </c>
      <c r="CZ119" s="66">
        <v>3716.7306892199999</v>
      </c>
      <c r="DA119" s="66">
        <v>3938.2535762699999</v>
      </c>
      <c r="DB119" s="66">
        <v>3603.57808209</v>
      </c>
      <c r="DC119" s="66">
        <v>3682.9454562999999</v>
      </c>
      <c r="DD119" s="66">
        <v>3617.3400913099999</v>
      </c>
      <c r="DE119" s="66">
        <v>3921.35145371</v>
      </c>
      <c r="DF119" s="66">
        <v>3598.85158022</v>
      </c>
      <c r="DG119" s="66">
        <v>3522.1700178800002</v>
      </c>
      <c r="DH119" s="66">
        <v>3510.4092252</v>
      </c>
      <c r="DI119" s="66">
        <v>3249.5980979000001</v>
      </c>
      <c r="DJ119" s="66">
        <v>3205.4932127000002</v>
      </c>
      <c r="DK119" s="66">
        <v>3310.6445494</v>
      </c>
      <c r="DL119" s="66">
        <v>3051.8011118999998</v>
      </c>
      <c r="DM119" s="66">
        <v>3158.8469971000004</v>
      </c>
      <c r="DN119" s="66">
        <v>3220.8048977999997</v>
      </c>
      <c r="DO119" s="66">
        <v>3058.3170437999997</v>
      </c>
      <c r="DP119" s="66">
        <v>3189.3475960999999</v>
      </c>
      <c r="DQ119" s="66">
        <v>3191.9294374000001</v>
      </c>
      <c r="DR119" s="66">
        <v>3053.2806520000004</v>
      </c>
      <c r="DS119" s="66">
        <v>3224.4897725999999</v>
      </c>
      <c r="DT119" s="66">
        <v>3033.8834725000002</v>
      </c>
      <c r="DU119" s="66">
        <v>3077.9994391999999</v>
      </c>
      <c r="DV119" s="66">
        <v>2857.6882297000002</v>
      </c>
      <c r="DW119" s="66">
        <v>2916.9049977</v>
      </c>
      <c r="DX119" s="66">
        <v>2751.9170838</v>
      </c>
      <c r="DY119" s="66">
        <v>2669.6560090000003</v>
      </c>
      <c r="DZ119" s="66">
        <v>2493.6900088000002</v>
      </c>
      <c r="EA119" s="66">
        <v>2642.4153206000001</v>
      </c>
      <c r="EB119" s="66">
        <v>2437.2077635000001</v>
      </c>
      <c r="EC119" s="66">
        <v>2363.4733228999999</v>
      </c>
      <c r="ED119" s="66">
        <v>2284.3114186500002</v>
      </c>
      <c r="EE119" s="66">
        <v>2242.8041432</v>
      </c>
      <c r="EF119" s="66">
        <v>2119.17499709</v>
      </c>
    </row>
    <row r="120" spans="1:136">
      <c r="A120" s="65" t="s">
        <v>89</v>
      </c>
      <c r="B120" s="66">
        <v>2198.6430970000001</v>
      </c>
      <c r="C120" s="66">
        <v>2152.1894522800003</v>
      </c>
      <c r="D120" s="66">
        <v>2092.9473470399998</v>
      </c>
      <c r="E120" s="66">
        <v>1770.27475835</v>
      </c>
      <c r="F120" s="66">
        <v>2045.60185649</v>
      </c>
      <c r="G120" s="66">
        <v>2146.4030118000001</v>
      </c>
      <c r="H120" s="66">
        <v>2347.3909595499999</v>
      </c>
      <c r="I120" s="66">
        <v>2386.0286014000003</v>
      </c>
      <c r="J120" s="66">
        <v>2449.61586347</v>
      </c>
      <c r="K120" s="66">
        <v>2382.1578258300001</v>
      </c>
      <c r="L120" s="66">
        <v>2155.36851419</v>
      </c>
      <c r="M120" s="66">
        <v>2307.6159399999997</v>
      </c>
      <c r="N120" s="66">
        <v>2209.4873487899999</v>
      </c>
      <c r="O120" s="66">
        <v>2513.6244981600003</v>
      </c>
      <c r="P120" s="66">
        <v>1954.7979286999998</v>
      </c>
      <c r="Q120" s="66">
        <v>2423.2420969200002</v>
      </c>
      <c r="R120" s="66">
        <v>2097.0273875399998</v>
      </c>
      <c r="S120" s="66">
        <v>2143.44545014</v>
      </c>
      <c r="T120" s="66">
        <v>2296.9985535300002</v>
      </c>
      <c r="U120" s="66">
        <v>2290.81905766</v>
      </c>
      <c r="V120" s="66">
        <v>2098.4033117200001</v>
      </c>
      <c r="W120" s="66">
        <v>2397.8253250600001</v>
      </c>
      <c r="X120" s="66">
        <v>2435.91241739</v>
      </c>
      <c r="Y120" s="66">
        <v>2246.9697443300001</v>
      </c>
      <c r="Z120" s="66">
        <v>2182.4027129300002</v>
      </c>
      <c r="AA120" s="66">
        <v>2515.9870596999999</v>
      </c>
      <c r="AB120" s="66">
        <v>2529.5931234</v>
      </c>
      <c r="AC120" s="66">
        <v>2499.22447362</v>
      </c>
      <c r="AD120" s="66">
        <v>2383.8214825800001</v>
      </c>
      <c r="AE120" s="66">
        <v>2318.56981503</v>
      </c>
      <c r="AF120" s="66">
        <v>2482.96403685</v>
      </c>
      <c r="AG120" s="66">
        <v>2107.8156762100002</v>
      </c>
      <c r="AH120" s="66">
        <v>2371.3121925800001</v>
      </c>
      <c r="AI120" s="66">
        <v>2312.16032709</v>
      </c>
      <c r="AJ120" s="66">
        <v>2475.2159424000001</v>
      </c>
      <c r="AK120" s="66">
        <v>1919.6797198699999</v>
      </c>
      <c r="AL120" s="66">
        <v>1806.3161437200001</v>
      </c>
      <c r="AM120" s="66">
        <v>2037.1805702500001</v>
      </c>
      <c r="AN120" s="66">
        <v>2509.1261197399999</v>
      </c>
      <c r="AO120" s="66">
        <v>1942.26280924</v>
      </c>
      <c r="AP120" s="66">
        <v>1998.6499612500002</v>
      </c>
      <c r="AQ120" s="66">
        <v>1958.3857843599999</v>
      </c>
      <c r="AR120" s="66">
        <v>2152.7593997699996</v>
      </c>
      <c r="AS120" s="66">
        <v>2344.1074760900001</v>
      </c>
      <c r="AT120" s="66">
        <v>1996.4301053700001</v>
      </c>
      <c r="AU120" s="66">
        <v>2041.3135418699999</v>
      </c>
      <c r="AV120" s="66">
        <v>1763.6053977700001</v>
      </c>
      <c r="AW120" s="66">
        <v>1954.6800041500001</v>
      </c>
      <c r="AX120" s="66">
        <v>1827.81487378</v>
      </c>
      <c r="AY120" s="66">
        <v>2289.5715457799997</v>
      </c>
      <c r="AZ120" s="66">
        <v>2213.6362362700002</v>
      </c>
      <c r="BA120" s="66">
        <v>2403.4880257</v>
      </c>
      <c r="BB120" s="66">
        <v>2149.6196987900003</v>
      </c>
      <c r="BC120" s="66">
        <v>2145.1538495200002</v>
      </c>
      <c r="BD120" s="66">
        <v>2150.2921189899998</v>
      </c>
      <c r="BE120" s="66">
        <v>2151.1274271299999</v>
      </c>
      <c r="BF120" s="66">
        <v>1999.4163336000001</v>
      </c>
      <c r="BG120" s="66">
        <v>2060.1774526099998</v>
      </c>
      <c r="BH120" s="66">
        <v>2270.5433536</v>
      </c>
      <c r="BI120" s="66">
        <v>2335.6148327199999</v>
      </c>
      <c r="BJ120" s="66">
        <v>2107.23935605</v>
      </c>
      <c r="BK120" s="66">
        <v>2127.92945895</v>
      </c>
      <c r="BL120" s="66">
        <v>2103.46265606</v>
      </c>
      <c r="BM120" s="66">
        <v>2592.5914712700001</v>
      </c>
      <c r="BN120" s="66">
        <v>2195.7473630599998</v>
      </c>
      <c r="BO120" s="66">
        <v>2096.1692879399998</v>
      </c>
      <c r="BP120" s="66">
        <v>2141.3557118700001</v>
      </c>
      <c r="BQ120" s="66">
        <v>2256.96459779</v>
      </c>
      <c r="BR120" s="66">
        <v>2141.3885579799999</v>
      </c>
      <c r="BS120" s="66">
        <v>2316.5499841700002</v>
      </c>
      <c r="BT120" s="66">
        <v>2092.2400209699999</v>
      </c>
      <c r="BU120" s="66">
        <v>2224.7696227599999</v>
      </c>
      <c r="BV120" s="66">
        <v>2132.2038847700001</v>
      </c>
      <c r="BW120" s="66">
        <v>2088.4581071399998</v>
      </c>
      <c r="BX120" s="66">
        <v>2078.7543292400001</v>
      </c>
      <c r="BY120" s="66">
        <v>2338.22887571</v>
      </c>
      <c r="BZ120" s="66">
        <v>2181.0154899300001</v>
      </c>
      <c r="CA120" s="66">
        <v>2220.06072412</v>
      </c>
      <c r="CB120" s="66">
        <v>2177.7280615299996</v>
      </c>
      <c r="CC120" s="66">
        <v>1984.2934471600001</v>
      </c>
      <c r="CD120" s="66">
        <v>1927.0124565900001</v>
      </c>
      <c r="CE120" s="66">
        <v>1985.88008934</v>
      </c>
      <c r="CF120" s="66">
        <v>1834.3415294000001</v>
      </c>
      <c r="CG120" s="66">
        <v>1936.00498595</v>
      </c>
      <c r="CH120" s="66">
        <v>1817.0220217900001</v>
      </c>
      <c r="CI120" s="66">
        <v>1876.3519218299998</v>
      </c>
      <c r="CJ120" s="66">
        <v>1596.2470302500001</v>
      </c>
      <c r="CK120" s="66">
        <v>1676.24766095</v>
      </c>
      <c r="CL120" s="66">
        <v>1656.2229335899999</v>
      </c>
      <c r="CM120" s="66">
        <v>1726.7418586499998</v>
      </c>
      <c r="CN120" s="66">
        <v>1660.1606236699999</v>
      </c>
      <c r="CO120" s="66">
        <v>1663.6877092899999</v>
      </c>
      <c r="CP120" s="66">
        <v>1450.36937341</v>
      </c>
      <c r="CQ120" s="66">
        <v>1624.8042511899998</v>
      </c>
      <c r="CR120" s="66">
        <v>1547.0891317200001</v>
      </c>
      <c r="CS120" s="66">
        <v>1486.6887974900001</v>
      </c>
      <c r="CT120" s="66">
        <v>1744.9529641300001</v>
      </c>
      <c r="CU120" s="66">
        <v>1643.1406791200002</v>
      </c>
      <c r="CV120" s="66">
        <v>1560.51397056</v>
      </c>
      <c r="CW120" s="66">
        <v>1640.9356303100001</v>
      </c>
      <c r="CX120" s="66">
        <v>1594.7690684099998</v>
      </c>
      <c r="CY120" s="66">
        <v>1528.8492994000001</v>
      </c>
      <c r="CZ120" s="66">
        <v>1561.0618567700001</v>
      </c>
      <c r="DA120" s="66">
        <v>1607.58338076</v>
      </c>
      <c r="DB120" s="66">
        <v>1466.1530253599999</v>
      </c>
      <c r="DC120" s="66">
        <v>1406.01220702</v>
      </c>
      <c r="DD120" s="66">
        <v>1564.13281467</v>
      </c>
      <c r="DE120" s="66">
        <v>1448.4353590199999</v>
      </c>
      <c r="DF120" s="66">
        <v>1476.91925014</v>
      </c>
      <c r="DG120" s="66">
        <v>1415.96842879</v>
      </c>
      <c r="DH120" s="66">
        <v>1453.2519142799999</v>
      </c>
      <c r="DI120" s="66">
        <v>1549.7648303199999</v>
      </c>
      <c r="DJ120" s="66">
        <v>1462.8395325500001</v>
      </c>
      <c r="DK120" s="66">
        <v>1367.66044465</v>
      </c>
      <c r="DL120" s="66">
        <v>1472.55579543</v>
      </c>
      <c r="DM120" s="66">
        <v>1373.7804939299999</v>
      </c>
      <c r="DN120" s="66">
        <v>1404.1580082300002</v>
      </c>
      <c r="DO120" s="66">
        <v>1297.2637313600001</v>
      </c>
      <c r="DP120" s="66">
        <v>1357.13577915</v>
      </c>
      <c r="DQ120" s="66">
        <v>1215.7279755300001</v>
      </c>
      <c r="DR120" s="66">
        <v>1258.94678712</v>
      </c>
      <c r="DS120" s="66">
        <v>1233.3302309800001</v>
      </c>
      <c r="DT120" s="66">
        <v>1189.4229352299999</v>
      </c>
      <c r="DU120" s="66">
        <v>1261.2022011199999</v>
      </c>
      <c r="DV120" s="66">
        <v>1238.52819383</v>
      </c>
      <c r="DW120" s="66">
        <v>1241.3653731700001</v>
      </c>
      <c r="DX120" s="66">
        <v>1180.6198957199999</v>
      </c>
      <c r="DY120" s="66">
        <v>1149.5082158499999</v>
      </c>
      <c r="DZ120" s="66">
        <v>1060.7714272200001</v>
      </c>
      <c r="EA120" s="66">
        <v>1094.8312519900001</v>
      </c>
      <c r="EB120" s="66">
        <v>1085.5535660099999</v>
      </c>
      <c r="EC120" s="66">
        <v>957.14556003000007</v>
      </c>
      <c r="ED120" s="66">
        <v>998.14096859000006</v>
      </c>
      <c r="EE120" s="66">
        <v>975.09866667000006</v>
      </c>
      <c r="EF120" s="66">
        <v>872.26641515999995</v>
      </c>
    </row>
    <row r="121" spans="1:136">
      <c r="A121" s="65" t="s">
        <v>90</v>
      </c>
      <c r="B121" s="66">
        <v>5829.2664933699998</v>
      </c>
      <c r="C121" s="66">
        <v>5495.9551472100002</v>
      </c>
      <c r="D121" s="66">
        <v>5391.3536589300002</v>
      </c>
      <c r="E121" s="66">
        <v>5562.0461948699995</v>
      </c>
      <c r="F121" s="66">
        <v>5770.8083881900002</v>
      </c>
      <c r="G121" s="66">
        <v>6156.5031917100005</v>
      </c>
      <c r="H121" s="66">
        <v>6174.1772165299999</v>
      </c>
      <c r="I121" s="66">
        <v>5809.8271073399992</v>
      </c>
      <c r="J121" s="66">
        <v>5499.3020285900002</v>
      </c>
      <c r="K121" s="66">
        <v>5226.3945852100005</v>
      </c>
      <c r="L121" s="66">
        <v>5061.6948567700001</v>
      </c>
      <c r="M121" s="66">
        <v>5489.9359242699993</v>
      </c>
      <c r="N121" s="66">
        <v>5921.7205702299998</v>
      </c>
      <c r="O121" s="66">
        <v>5810.9086783399998</v>
      </c>
      <c r="P121" s="66">
        <v>5709.39538713</v>
      </c>
      <c r="Q121" s="66">
        <v>5257.1940384</v>
      </c>
      <c r="R121" s="66">
        <v>5303.6884737800001</v>
      </c>
      <c r="S121" s="66">
        <v>5773.1667985300001</v>
      </c>
      <c r="T121" s="66">
        <v>5850.1906912600007</v>
      </c>
      <c r="U121" s="66">
        <v>5835.1368214499998</v>
      </c>
      <c r="V121" s="66">
        <v>5817.6395929400005</v>
      </c>
      <c r="W121" s="66">
        <v>5577.9601833899997</v>
      </c>
      <c r="X121" s="66">
        <v>5601.7863424200004</v>
      </c>
      <c r="Y121" s="66">
        <v>5365.8796633300008</v>
      </c>
      <c r="Z121" s="66">
        <v>5497.74435765</v>
      </c>
      <c r="AA121" s="66">
        <v>5873.5210997200002</v>
      </c>
      <c r="AB121" s="66">
        <v>5593.8596943600005</v>
      </c>
      <c r="AC121" s="66">
        <v>5247.0003011400004</v>
      </c>
      <c r="AD121" s="66">
        <v>5440.0121685399999</v>
      </c>
      <c r="AE121" s="66">
        <v>5727.6583897300006</v>
      </c>
      <c r="AF121" s="66">
        <v>5400.63040576</v>
      </c>
      <c r="AG121" s="66">
        <v>5564.7024068400005</v>
      </c>
      <c r="AH121" s="66">
        <v>5330.4462886199999</v>
      </c>
      <c r="AI121" s="66">
        <v>5380.5690233200003</v>
      </c>
      <c r="AJ121" s="66">
        <v>5199.1475985799998</v>
      </c>
      <c r="AK121" s="66">
        <v>5145.8345521000001</v>
      </c>
      <c r="AL121" s="66">
        <v>5457.9518850100003</v>
      </c>
      <c r="AM121" s="66">
        <v>5282.7499113800004</v>
      </c>
      <c r="AN121" s="66">
        <v>5171.6152195300001</v>
      </c>
      <c r="AO121" s="66">
        <v>5227.5831591700007</v>
      </c>
      <c r="AP121" s="66">
        <v>5257.5830114599994</v>
      </c>
      <c r="AQ121" s="66">
        <v>5575.9505112200004</v>
      </c>
      <c r="AR121" s="66">
        <v>5439.7053669400002</v>
      </c>
      <c r="AS121" s="66">
        <v>5029.8238484900003</v>
      </c>
      <c r="AT121" s="66">
        <v>4845.41939912</v>
      </c>
      <c r="AU121" s="66">
        <v>5417.0835118300001</v>
      </c>
      <c r="AV121" s="66">
        <v>5463.3663000400002</v>
      </c>
      <c r="AW121" s="66">
        <v>5329.7979755799997</v>
      </c>
      <c r="AX121" s="66">
        <v>5366.7088923299998</v>
      </c>
      <c r="AY121" s="66">
        <v>5259.4123363500003</v>
      </c>
      <c r="AZ121" s="66">
        <v>5065.9593591299999</v>
      </c>
      <c r="BA121" s="66">
        <v>5280.2381159899996</v>
      </c>
      <c r="BB121" s="66">
        <v>5188.81272696</v>
      </c>
      <c r="BC121" s="66">
        <v>5291.8772141000009</v>
      </c>
      <c r="BD121" s="66">
        <v>5104.2449138499996</v>
      </c>
      <c r="BE121" s="66">
        <v>4862.4206878700006</v>
      </c>
      <c r="BF121" s="66">
        <v>5018.50942897</v>
      </c>
      <c r="BG121" s="66">
        <v>4820.3747402600002</v>
      </c>
      <c r="BH121" s="66">
        <v>4978.63928691</v>
      </c>
      <c r="BI121" s="66">
        <v>4758.8612920400001</v>
      </c>
      <c r="BJ121" s="66">
        <v>4870.1726825000005</v>
      </c>
      <c r="BK121" s="66">
        <v>5132.7022814699994</v>
      </c>
      <c r="BL121" s="66">
        <v>5376.7813029700001</v>
      </c>
      <c r="BM121" s="66">
        <v>4595.9824316800004</v>
      </c>
      <c r="BN121" s="66">
        <v>4905.9428388599999</v>
      </c>
      <c r="BO121" s="66">
        <v>4889.3219227400004</v>
      </c>
      <c r="BP121" s="66">
        <v>4572.5465641499995</v>
      </c>
      <c r="BQ121" s="66">
        <v>4735.7685827799996</v>
      </c>
      <c r="BR121" s="66">
        <v>4759.7780146300001</v>
      </c>
      <c r="BS121" s="66">
        <v>4955.75362279</v>
      </c>
      <c r="BT121" s="66">
        <v>4589.5730829799995</v>
      </c>
      <c r="BU121" s="66">
        <v>4578.2377875399998</v>
      </c>
      <c r="BV121" s="66">
        <v>4772.2536227299997</v>
      </c>
      <c r="BW121" s="66">
        <v>4704.28718415</v>
      </c>
      <c r="BX121" s="66">
        <v>4799.4023283099996</v>
      </c>
      <c r="BY121" s="66">
        <v>4919.4856911699999</v>
      </c>
      <c r="BZ121" s="66">
        <v>4802.85586212</v>
      </c>
      <c r="CA121" s="66">
        <v>4789.9035884900004</v>
      </c>
      <c r="CB121" s="66">
        <v>4547.7246409199997</v>
      </c>
      <c r="CC121" s="66">
        <v>4635.5477851100004</v>
      </c>
      <c r="CD121" s="66">
        <v>4723.6182526299999</v>
      </c>
      <c r="CE121" s="66">
        <v>4663.4188175100007</v>
      </c>
      <c r="CF121" s="66">
        <v>4559.0487640000001</v>
      </c>
      <c r="CG121" s="66">
        <v>4615.9493650100003</v>
      </c>
      <c r="CH121" s="66">
        <v>4809.11529109</v>
      </c>
      <c r="CI121" s="66">
        <v>4731.5831667700004</v>
      </c>
      <c r="CJ121" s="66">
        <v>4527.2442945100001</v>
      </c>
      <c r="CK121" s="66">
        <v>4636.2604247700001</v>
      </c>
      <c r="CL121" s="66">
        <v>4567.9335683699992</v>
      </c>
      <c r="CM121" s="66">
        <v>4862.1709579599992</v>
      </c>
      <c r="CN121" s="66">
        <v>5114.57054376</v>
      </c>
      <c r="CO121" s="66">
        <v>5183.9513509600001</v>
      </c>
      <c r="CP121" s="66">
        <v>4719.2207517400002</v>
      </c>
      <c r="CQ121" s="66">
        <v>4615.8536971699996</v>
      </c>
      <c r="CR121" s="66">
        <v>4407.8727357400003</v>
      </c>
      <c r="CS121" s="66">
        <v>4314.4810691499997</v>
      </c>
      <c r="CT121" s="66">
        <v>4466.2496364399994</v>
      </c>
      <c r="CU121" s="66">
        <v>4553.1805072699999</v>
      </c>
      <c r="CV121" s="66">
        <v>4377.6911041699996</v>
      </c>
      <c r="CW121" s="66">
        <v>4890.6485604999998</v>
      </c>
      <c r="CX121" s="66">
        <v>4356.9396845199999</v>
      </c>
      <c r="CY121" s="66">
        <v>4296.9452754800004</v>
      </c>
      <c r="CZ121" s="66">
        <v>4176.3918917399997</v>
      </c>
      <c r="DA121" s="66">
        <v>4578.5753909300001</v>
      </c>
      <c r="DB121" s="66">
        <v>4511.4707837200003</v>
      </c>
      <c r="DC121" s="66">
        <v>4548.4902246900001</v>
      </c>
      <c r="DD121" s="66">
        <v>4536.1297106700003</v>
      </c>
      <c r="DE121" s="66">
        <v>4386.7132468300006</v>
      </c>
      <c r="DF121" s="66">
        <v>4297.0123229599994</v>
      </c>
      <c r="DG121" s="66">
        <v>4283.9333446600003</v>
      </c>
      <c r="DH121" s="66">
        <v>4121.5900720999998</v>
      </c>
      <c r="DI121" s="66">
        <v>4511.5188787999996</v>
      </c>
      <c r="DJ121" s="66">
        <v>4498.7211866999996</v>
      </c>
      <c r="DK121" s="66">
        <v>3962.2981525</v>
      </c>
      <c r="DL121" s="66">
        <v>3920.6623280000003</v>
      </c>
      <c r="DM121" s="66">
        <v>3860.2089971000005</v>
      </c>
      <c r="DN121" s="66">
        <v>3747.4559494000005</v>
      </c>
      <c r="DO121" s="66">
        <v>3302.8168471999998</v>
      </c>
      <c r="DP121" s="66">
        <v>3734.5508240999998</v>
      </c>
      <c r="DQ121" s="66">
        <v>3959.6906220999999</v>
      </c>
      <c r="DR121" s="66">
        <v>3808.8586740999999</v>
      </c>
      <c r="DS121" s="66">
        <v>3790.2514281000003</v>
      </c>
      <c r="DT121" s="66">
        <v>3733.4686450999998</v>
      </c>
      <c r="DU121" s="66">
        <v>3954.3211534000002</v>
      </c>
      <c r="DV121" s="66">
        <v>3623.7991479000002</v>
      </c>
      <c r="DW121" s="66">
        <v>3590.7426439999999</v>
      </c>
      <c r="DX121" s="66">
        <v>3319.0520483999999</v>
      </c>
      <c r="DY121" s="66">
        <v>3374.3755071</v>
      </c>
      <c r="DZ121" s="66">
        <v>3248.9843546000002</v>
      </c>
      <c r="EA121" s="66">
        <v>3300.3713814000002</v>
      </c>
      <c r="EB121" s="66">
        <v>3141.3737848000001</v>
      </c>
      <c r="EC121" s="66">
        <v>2927.2702328</v>
      </c>
      <c r="ED121" s="66">
        <v>3003.2180041000001</v>
      </c>
      <c r="EE121" s="66">
        <v>2942.3572376000002</v>
      </c>
      <c r="EF121" s="66">
        <v>2823.2973117000001</v>
      </c>
    </row>
    <row r="122" spans="1:136">
      <c r="A122" s="65" t="s">
        <v>91</v>
      </c>
      <c r="B122" s="66">
        <v>5597.3662596699996</v>
      </c>
      <c r="C122" s="66">
        <v>6374.2446770999995</v>
      </c>
      <c r="D122" s="66">
        <v>6202.2197205100001</v>
      </c>
      <c r="E122" s="66">
        <v>6220.5124386799998</v>
      </c>
      <c r="F122" s="66">
        <v>5721.2357573999998</v>
      </c>
      <c r="G122" s="66">
        <v>5414.6963852099998</v>
      </c>
      <c r="H122" s="66">
        <v>5703.2889233200003</v>
      </c>
      <c r="I122" s="66">
        <v>5156.6280500700004</v>
      </c>
      <c r="J122" s="66">
        <v>5335.0069448899994</v>
      </c>
      <c r="K122" s="66">
        <v>4800.6875559800001</v>
      </c>
      <c r="L122" s="66">
        <v>5078.6761335600004</v>
      </c>
      <c r="M122" s="66">
        <v>5467.3668499899995</v>
      </c>
      <c r="N122" s="66">
        <v>4968.4585652900005</v>
      </c>
      <c r="O122" s="66">
        <v>5438.4715145500004</v>
      </c>
      <c r="P122" s="66">
        <v>4873.4686993800005</v>
      </c>
      <c r="Q122" s="66">
        <v>4890.6312509899999</v>
      </c>
      <c r="R122" s="66">
        <v>5226.0877276400006</v>
      </c>
      <c r="S122" s="66">
        <v>5061.1552811700003</v>
      </c>
      <c r="T122" s="66">
        <v>4961.3977168900001</v>
      </c>
      <c r="U122" s="66">
        <v>4706.5929145400005</v>
      </c>
      <c r="V122" s="66">
        <v>5206.0533549299998</v>
      </c>
      <c r="W122" s="66">
        <v>5019.6349793899999</v>
      </c>
      <c r="X122" s="66">
        <v>5235.0183764499998</v>
      </c>
      <c r="Y122" s="66">
        <v>5142.5669982899999</v>
      </c>
      <c r="Z122" s="66">
        <v>4987.97972243</v>
      </c>
      <c r="AA122" s="66">
        <v>4734.5655348300006</v>
      </c>
      <c r="AB122" s="66">
        <v>4700.6461727300002</v>
      </c>
      <c r="AC122" s="66">
        <v>4827.5948115800002</v>
      </c>
      <c r="AD122" s="66">
        <v>5358.2198313200006</v>
      </c>
      <c r="AE122" s="66">
        <v>5074.2621780999998</v>
      </c>
      <c r="AF122" s="66">
        <v>5491.85159853</v>
      </c>
      <c r="AG122" s="66">
        <v>5026.0825171800007</v>
      </c>
      <c r="AH122" s="66">
        <v>4887.4755936900001</v>
      </c>
      <c r="AI122" s="66">
        <v>4702.5190299000005</v>
      </c>
      <c r="AJ122" s="66">
        <v>4939.9166573500006</v>
      </c>
      <c r="AK122" s="66">
        <v>4391.9846975600003</v>
      </c>
      <c r="AL122" s="66">
        <v>4823.1455278100002</v>
      </c>
      <c r="AM122" s="66">
        <v>4264.8500964000004</v>
      </c>
      <c r="AN122" s="66">
        <v>4265.9106296500004</v>
      </c>
      <c r="AO122" s="66">
        <v>4490.0785082399998</v>
      </c>
      <c r="AP122" s="66">
        <v>4485.9930580399996</v>
      </c>
      <c r="AQ122" s="66">
        <v>4632.6366731800008</v>
      </c>
      <c r="AR122" s="66">
        <v>4675.0684709500001</v>
      </c>
      <c r="AS122" s="66">
        <v>4536.9273582200003</v>
      </c>
      <c r="AT122" s="66">
        <v>4601.6886045400006</v>
      </c>
      <c r="AU122" s="66">
        <v>4405.6409481199998</v>
      </c>
      <c r="AV122" s="66">
        <v>4347.1386039700001</v>
      </c>
      <c r="AW122" s="66">
        <v>4334.36608342</v>
      </c>
      <c r="AX122" s="66">
        <v>4096.7918982199999</v>
      </c>
      <c r="AY122" s="66">
        <v>4094.3476715699999</v>
      </c>
      <c r="AZ122" s="66">
        <v>4230.5635149299997</v>
      </c>
      <c r="BA122" s="66">
        <v>4575.7412997500005</v>
      </c>
      <c r="BB122" s="66">
        <v>4444.8070573000005</v>
      </c>
      <c r="BC122" s="66">
        <v>4233.2426354399995</v>
      </c>
      <c r="BD122" s="66">
        <v>4277.7508211900004</v>
      </c>
      <c r="BE122" s="66">
        <v>4471.4799179599995</v>
      </c>
      <c r="BF122" s="66">
        <v>4419.9847665500001</v>
      </c>
      <c r="BG122" s="66">
        <v>4494.8670077699999</v>
      </c>
      <c r="BH122" s="66">
        <v>4558.0149626000002</v>
      </c>
      <c r="BI122" s="66">
        <v>4616.81927541</v>
      </c>
      <c r="BJ122" s="66">
        <v>4183.1027064700002</v>
      </c>
      <c r="BK122" s="66">
        <v>4746.5155850900001</v>
      </c>
      <c r="BL122" s="66">
        <v>4491.1096267200001</v>
      </c>
      <c r="BM122" s="66">
        <v>4156.4604845200001</v>
      </c>
      <c r="BN122" s="66">
        <v>4182.8631552699999</v>
      </c>
      <c r="BO122" s="66">
        <v>4694.6042678100002</v>
      </c>
      <c r="BP122" s="66">
        <v>4938.0947026699996</v>
      </c>
      <c r="BQ122" s="66">
        <v>4873.0245833700001</v>
      </c>
      <c r="BR122" s="66">
        <v>4799.6290118199995</v>
      </c>
      <c r="BS122" s="66">
        <v>4754.6681300300006</v>
      </c>
      <c r="BT122" s="66">
        <v>4420.99819501</v>
      </c>
      <c r="BU122" s="66">
        <v>4663.5581455000001</v>
      </c>
      <c r="BV122" s="66">
        <v>4947.3919392899998</v>
      </c>
      <c r="BW122" s="66">
        <v>4875.5455338900001</v>
      </c>
      <c r="BX122" s="66">
        <v>5230.5626186700001</v>
      </c>
      <c r="BY122" s="66">
        <v>5395.2643962399998</v>
      </c>
      <c r="BZ122" s="66">
        <v>5417.3591107000002</v>
      </c>
      <c r="CA122" s="66">
        <v>5353.3168991500006</v>
      </c>
      <c r="CB122" s="66">
        <v>5410.5659074300002</v>
      </c>
      <c r="CC122" s="66">
        <v>5435.7596183900005</v>
      </c>
      <c r="CD122" s="66">
        <v>5398.7178297700002</v>
      </c>
      <c r="CE122" s="66">
        <v>5365.9712042800002</v>
      </c>
      <c r="CF122" s="66">
        <v>5214.4581322899994</v>
      </c>
      <c r="CG122" s="66">
        <v>4963.6358931100003</v>
      </c>
      <c r="CH122" s="66">
        <v>5386.2377406599999</v>
      </c>
      <c r="CI122" s="66">
        <v>5851.3043903300004</v>
      </c>
      <c r="CJ122" s="66">
        <v>6224.8264151700005</v>
      </c>
      <c r="CK122" s="66">
        <v>5791.7629562399998</v>
      </c>
      <c r="CL122" s="66">
        <v>6101.7557170700002</v>
      </c>
      <c r="CM122" s="66">
        <v>6230.3846832099998</v>
      </c>
      <c r="CN122" s="66">
        <v>5741.3490041599998</v>
      </c>
      <c r="CO122" s="66">
        <v>6274.3492207099998</v>
      </c>
      <c r="CP122" s="66">
        <v>6004.2822150600005</v>
      </c>
      <c r="CQ122" s="66">
        <v>5942.4868267599995</v>
      </c>
      <c r="CR122" s="66">
        <v>5851.0681079400001</v>
      </c>
      <c r="CS122" s="66">
        <v>6213.1061114000004</v>
      </c>
      <c r="CT122" s="66">
        <v>5644.3925802100002</v>
      </c>
      <c r="CU122" s="66">
        <v>5825.5477071599998</v>
      </c>
      <c r="CV122" s="66">
        <v>5864.3668233000008</v>
      </c>
      <c r="CW122" s="66">
        <v>6037.8607788200006</v>
      </c>
      <c r="CX122" s="66">
        <v>5926.98414856</v>
      </c>
      <c r="CY122" s="66">
        <v>5510.3505869399996</v>
      </c>
      <c r="CZ122" s="66">
        <v>5085.3418410300001</v>
      </c>
      <c r="DA122" s="66">
        <v>5295.7697940199996</v>
      </c>
      <c r="DB122" s="66">
        <v>5693.4016781099999</v>
      </c>
      <c r="DC122" s="66">
        <v>5674.9456315099997</v>
      </c>
      <c r="DD122" s="66">
        <v>5535.28773791</v>
      </c>
      <c r="DE122" s="66">
        <v>5773.2906831500004</v>
      </c>
      <c r="DF122" s="66">
        <v>5640.9683966899993</v>
      </c>
      <c r="DG122" s="66">
        <v>5420.1958357399999</v>
      </c>
      <c r="DH122" s="66">
        <v>5378.0471498999996</v>
      </c>
      <c r="DI122" s="66">
        <v>5472.5193395999995</v>
      </c>
      <c r="DJ122" s="66">
        <v>5262.3970994000001</v>
      </c>
      <c r="DK122" s="66">
        <v>5160.4001349</v>
      </c>
      <c r="DL122" s="66">
        <v>5104.8395201000003</v>
      </c>
      <c r="DM122" s="66">
        <v>5231.2063226</v>
      </c>
      <c r="DN122" s="66">
        <v>5032.4231663999999</v>
      </c>
      <c r="DO122" s="66">
        <v>4644.1005438000002</v>
      </c>
      <c r="DP122" s="66">
        <v>5252.1409435000005</v>
      </c>
      <c r="DQ122" s="66">
        <v>4882.1675181000001</v>
      </c>
      <c r="DR122" s="66">
        <v>4902.7675980000004</v>
      </c>
      <c r="DS122" s="66">
        <v>4502.0988665000004</v>
      </c>
      <c r="DT122" s="66">
        <v>4432.910981</v>
      </c>
      <c r="DU122" s="66">
        <v>4344.5999773999993</v>
      </c>
      <c r="DV122" s="66">
        <v>4439.8806309000001</v>
      </c>
      <c r="DW122" s="66">
        <v>4016.0119394000003</v>
      </c>
      <c r="DX122" s="66">
        <v>4281.1254819999995</v>
      </c>
      <c r="DY122" s="66">
        <v>4303.5962763999996</v>
      </c>
      <c r="DZ122" s="66">
        <v>2721.1041023999996</v>
      </c>
      <c r="EA122" s="66">
        <v>3751.1876006000002</v>
      </c>
      <c r="EB122" s="66">
        <v>3716.3342505999999</v>
      </c>
      <c r="EC122" s="66">
        <v>3379.2346737999997</v>
      </c>
      <c r="ED122" s="66">
        <v>3363.458412</v>
      </c>
      <c r="EE122" s="66">
        <v>3709.6170499999998</v>
      </c>
      <c r="EF122" s="66">
        <v>3631.7500166999998</v>
      </c>
    </row>
    <row r="123" spans="1:136">
      <c r="A123" s="65" t="s">
        <v>92</v>
      </c>
      <c r="B123" s="66">
        <v>6729.1450348400003</v>
      </c>
      <c r="C123" s="66">
        <v>7614.2770259900008</v>
      </c>
      <c r="D123" s="66">
        <v>7561.2910699599997</v>
      </c>
      <c r="E123" s="66">
        <v>7141.9808822499999</v>
      </c>
      <c r="F123" s="66">
        <v>7355.2049099799997</v>
      </c>
      <c r="G123" s="66">
        <v>6644.5797121400001</v>
      </c>
      <c r="H123" s="66">
        <v>6520.29828189</v>
      </c>
      <c r="I123" s="66">
        <v>6358.9492295099999</v>
      </c>
      <c r="J123" s="66">
        <v>6961.9630193800003</v>
      </c>
      <c r="K123" s="66">
        <v>6934.1697877799998</v>
      </c>
      <c r="L123" s="66">
        <v>7062.9856347000004</v>
      </c>
      <c r="M123" s="66">
        <v>6610.2756025999997</v>
      </c>
      <c r="N123" s="66">
        <v>6520.9249244399998</v>
      </c>
      <c r="O123" s="66">
        <v>6849.2473295899999</v>
      </c>
      <c r="P123" s="66">
        <v>6690.4187674799996</v>
      </c>
      <c r="Q123" s="66">
        <v>6598.1189422999996</v>
      </c>
      <c r="R123" s="66">
        <v>6324.5326640700005</v>
      </c>
      <c r="S123" s="66">
        <v>6416.9031523499998</v>
      </c>
      <c r="T123" s="66">
        <v>6320.2718144400005</v>
      </c>
      <c r="U123" s="66">
        <v>6433.1300465599998</v>
      </c>
      <c r="V123" s="66">
        <v>6083.5827464699996</v>
      </c>
      <c r="W123" s="66">
        <v>6045.2194257400006</v>
      </c>
      <c r="X123" s="66">
        <v>6466.29042235</v>
      </c>
      <c r="Y123" s="66">
        <v>6519.3957855500003</v>
      </c>
      <c r="Z123" s="66">
        <v>6304.8451448100004</v>
      </c>
      <c r="AA123" s="66">
        <v>6184.4918631399996</v>
      </c>
      <c r="AB123" s="66">
        <v>6066.88969886</v>
      </c>
      <c r="AC123" s="66">
        <v>6036.0075296100003</v>
      </c>
      <c r="AD123" s="66">
        <v>5619.0417523800006</v>
      </c>
      <c r="AE123" s="66">
        <v>5917.6107714</v>
      </c>
      <c r="AF123" s="66">
        <v>6205.0223472500002</v>
      </c>
      <c r="AG123" s="66">
        <v>5465.6131000599999</v>
      </c>
      <c r="AH123" s="66">
        <v>5485.4411551000003</v>
      </c>
      <c r="AI123" s="66">
        <v>5513.5862684700005</v>
      </c>
      <c r="AJ123" s="66">
        <v>5618.6167324800008</v>
      </c>
      <c r="AK123" s="66">
        <v>5770.8464630300005</v>
      </c>
      <c r="AL123" s="66">
        <v>5448.2741409</v>
      </c>
      <c r="AM123" s="66">
        <v>5446.4421984700002</v>
      </c>
      <c r="AN123" s="66">
        <v>5359.54112308</v>
      </c>
      <c r="AO123" s="66">
        <v>5467.7052288300001</v>
      </c>
      <c r="AP123" s="66">
        <v>5637.8459764599993</v>
      </c>
      <c r="AQ123" s="66">
        <v>5328.92916126</v>
      </c>
      <c r="AR123" s="66">
        <v>5653.8082256500002</v>
      </c>
      <c r="AS123" s="66">
        <v>5538.9991012800001</v>
      </c>
      <c r="AT123" s="66">
        <v>5949.2188325799998</v>
      </c>
      <c r="AU123" s="66">
        <v>5349.7936678000005</v>
      </c>
      <c r="AV123" s="66">
        <v>5452.2317694499998</v>
      </c>
      <c r="AW123" s="66">
        <v>5002.8560417899998</v>
      </c>
      <c r="AX123" s="66">
        <v>5374.0841488300002</v>
      </c>
      <c r="AY123" s="66">
        <v>5142.7040252300003</v>
      </c>
      <c r="AZ123" s="66">
        <v>5185.1234748099996</v>
      </c>
      <c r="BA123" s="66">
        <v>5740.9047899500001</v>
      </c>
      <c r="BB123" s="66">
        <v>5050.32969968</v>
      </c>
      <c r="BC123" s="66">
        <v>5002.4613521600004</v>
      </c>
      <c r="BD123" s="66">
        <v>4798.1609431300003</v>
      </c>
      <c r="BE123" s="66">
        <v>5415.1209780999998</v>
      </c>
      <c r="BF123" s="66">
        <v>5322.2776721800001</v>
      </c>
      <c r="BG123" s="66">
        <v>5327.1842283200003</v>
      </c>
      <c r="BH123" s="66">
        <v>5063.7251878699999</v>
      </c>
      <c r="BI123" s="66">
        <v>5107.6209283200005</v>
      </c>
      <c r="BJ123" s="66">
        <v>5029.2337232099999</v>
      </c>
      <c r="BK123" s="66">
        <v>4670.1643480299999</v>
      </c>
      <c r="BL123" s="66">
        <v>5259.0961659700006</v>
      </c>
      <c r="BM123" s="66">
        <v>5468.8590740899999</v>
      </c>
      <c r="BN123" s="66">
        <v>5063.6444366599999</v>
      </c>
      <c r="BO123" s="66">
        <v>5662.0161898700007</v>
      </c>
      <c r="BP123" s="66">
        <v>5391.6290750999997</v>
      </c>
      <c r="BQ123" s="66">
        <v>5539.8382448800003</v>
      </c>
      <c r="BR123" s="66">
        <v>5548.1474372699995</v>
      </c>
      <c r="BS123" s="66">
        <v>5544.5792899200005</v>
      </c>
      <c r="BT123" s="66">
        <v>5697.0600714600005</v>
      </c>
      <c r="BU123" s="66">
        <v>5371.7587242200007</v>
      </c>
      <c r="BV123" s="66">
        <v>5462.8697688800003</v>
      </c>
      <c r="BW123" s="66">
        <v>5089.2559609800001</v>
      </c>
      <c r="BX123" s="66">
        <v>5269.2132770900007</v>
      </c>
      <c r="BY123" s="66">
        <v>4951.7805772199999</v>
      </c>
      <c r="BZ123" s="66">
        <v>4809.8926985799999</v>
      </c>
      <c r="CA123" s="66">
        <v>5226.2998231199999</v>
      </c>
      <c r="CB123" s="66">
        <v>5383.3423612000006</v>
      </c>
      <c r="CC123" s="66">
        <v>5356.4525697499994</v>
      </c>
      <c r="CD123" s="66">
        <v>5230.7065217099998</v>
      </c>
      <c r="CE123" s="66">
        <v>5373.6189183899996</v>
      </c>
      <c r="CF123" s="66">
        <v>5688.2943026800003</v>
      </c>
      <c r="CG123" s="66">
        <v>5476.3761191800004</v>
      </c>
      <c r="CH123" s="66">
        <v>5374.8544653500003</v>
      </c>
      <c r="CI123" s="66">
        <v>5295.7019992900005</v>
      </c>
      <c r="CJ123" s="66">
        <v>5132.30159852</v>
      </c>
      <c r="CK123" s="66">
        <v>5322.1321166999996</v>
      </c>
      <c r="CL123" s="66">
        <v>5195.7749904800003</v>
      </c>
      <c r="CM123" s="66">
        <v>5284.1984787599995</v>
      </c>
      <c r="CN123" s="66">
        <v>5156.4179320500007</v>
      </c>
      <c r="CO123" s="66">
        <v>5016.2916135699998</v>
      </c>
      <c r="CP123" s="66">
        <v>5066.0237679599995</v>
      </c>
      <c r="CQ123" s="66">
        <v>4473.6008742599997</v>
      </c>
      <c r="CR123" s="66">
        <v>4696.36826724</v>
      </c>
      <c r="CS123" s="66">
        <v>4667.2128972800001</v>
      </c>
      <c r="CT123" s="66">
        <v>4671.4637497599997</v>
      </c>
      <c r="CU123" s="66">
        <v>4329.8110378499996</v>
      </c>
      <c r="CV123" s="66">
        <v>4646.5032679400001</v>
      </c>
      <c r="CW123" s="66">
        <v>4802.1487904900005</v>
      </c>
      <c r="CX123" s="66">
        <v>4639.1288486800004</v>
      </c>
      <c r="CY123" s="66">
        <v>4483.5558334400002</v>
      </c>
      <c r="CZ123" s="66">
        <v>4834.2087402400002</v>
      </c>
      <c r="DA123" s="66">
        <v>5049.5041584999999</v>
      </c>
      <c r="DB123" s="66">
        <v>4980.8698457</v>
      </c>
      <c r="DC123" s="66">
        <v>5113.7246421299997</v>
      </c>
      <c r="DD123" s="66">
        <v>5070.7211601999998</v>
      </c>
      <c r="DE123" s="66">
        <v>4808.2677942499995</v>
      </c>
      <c r="DF123" s="66">
        <v>4838.4506919899995</v>
      </c>
      <c r="DG123" s="66">
        <v>4486.0782900499999</v>
      </c>
      <c r="DH123" s="66">
        <v>4496.7435358000002</v>
      </c>
      <c r="DI123" s="66">
        <v>4439.2755259000005</v>
      </c>
      <c r="DJ123" s="66">
        <v>4279.7620292000001</v>
      </c>
      <c r="DK123" s="66">
        <v>4298.4259566999999</v>
      </c>
      <c r="DL123" s="66">
        <v>4145.6069533999998</v>
      </c>
      <c r="DM123" s="66">
        <v>4107.4247577000006</v>
      </c>
      <c r="DN123" s="66">
        <v>4212.8781629000005</v>
      </c>
      <c r="DO123" s="66">
        <v>3948.0005638000002</v>
      </c>
      <c r="DP123" s="66">
        <v>4144.0950813999998</v>
      </c>
      <c r="DQ123" s="66">
        <v>4048.5019596000002</v>
      </c>
      <c r="DR123" s="66">
        <v>3721.7135625999999</v>
      </c>
      <c r="DS123" s="66">
        <v>3850.9873810999998</v>
      </c>
      <c r="DT123" s="66">
        <v>3997.9326835000002</v>
      </c>
      <c r="DU123" s="66">
        <v>4027.1381575</v>
      </c>
      <c r="DV123" s="66">
        <v>3833.3236167999999</v>
      </c>
      <c r="DW123" s="66">
        <v>3827.6826584</v>
      </c>
      <c r="DX123" s="66">
        <v>3639.0650470999999</v>
      </c>
      <c r="DY123" s="66">
        <v>3587.1691418</v>
      </c>
      <c r="DZ123" s="66">
        <v>3483.3783996000002</v>
      </c>
      <c r="EA123" s="66">
        <v>3902.1207340000001</v>
      </c>
      <c r="EB123" s="66">
        <v>3629.2260495999999</v>
      </c>
      <c r="EC123" s="66">
        <v>3475.2156321000002</v>
      </c>
      <c r="ED123" s="66">
        <v>3305.3963325</v>
      </c>
      <c r="EE123" s="66">
        <v>3225.6330621999996</v>
      </c>
      <c r="EF123" s="66">
        <v>3118.7507918000001</v>
      </c>
    </row>
    <row r="124" spans="1:136">
      <c r="A124" s="65" t="s">
        <v>93</v>
      </c>
      <c r="B124" s="66">
        <v>1263.26298909</v>
      </c>
      <c r="C124" s="66">
        <v>1320.7360600699999</v>
      </c>
      <c r="D124" s="66">
        <v>1313.07394026</v>
      </c>
      <c r="E124" s="66">
        <v>968.83930011999996</v>
      </c>
      <c r="F124" s="66">
        <v>1011.6867753499999</v>
      </c>
      <c r="G124" s="66">
        <v>991.32326132999992</v>
      </c>
      <c r="H124" s="66">
        <v>1175.04778291</v>
      </c>
      <c r="I124" s="66">
        <v>1208.50205742</v>
      </c>
      <c r="J124" s="66">
        <v>1326.4245142100001</v>
      </c>
      <c r="K124" s="66">
        <v>1332.21068528</v>
      </c>
      <c r="L124" s="66">
        <v>1223.04176523</v>
      </c>
      <c r="M124" s="66">
        <v>1154.64910889</v>
      </c>
      <c r="N124" s="66">
        <v>1302.8804617199999</v>
      </c>
      <c r="O124" s="66">
        <v>910.22329164000007</v>
      </c>
      <c r="P124" s="66">
        <v>1019.99837783</v>
      </c>
      <c r="Q124" s="66">
        <v>863.28953638000007</v>
      </c>
      <c r="R124" s="66">
        <v>915.16130261000001</v>
      </c>
      <c r="S124" s="66">
        <v>1178.8718846500001</v>
      </c>
      <c r="T124" s="66">
        <v>1191.11375187</v>
      </c>
      <c r="U124" s="66">
        <v>1270.1693974099999</v>
      </c>
      <c r="V124" s="66">
        <v>998.7634233199999</v>
      </c>
      <c r="W124" s="66">
        <v>1003.74953353</v>
      </c>
      <c r="X124" s="66">
        <v>1174.20797554</v>
      </c>
      <c r="Y124" s="66">
        <v>1118.8275933299999</v>
      </c>
      <c r="Z124" s="66">
        <v>1294.4335944300001</v>
      </c>
      <c r="AA124" s="66">
        <v>1153.3087485599999</v>
      </c>
      <c r="AB124" s="66">
        <v>1299.0985287399999</v>
      </c>
      <c r="AC124" s="66">
        <v>1130.4083897600001</v>
      </c>
      <c r="AD124" s="66">
        <v>899.53458479000005</v>
      </c>
      <c r="AE124" s="66">
        <v>1270.1471038700001</v>
      </c>
      <c r="AF124" s="66">
        <v>1019.44675219</v>
      </c>
      <c r="AG124" s="66">
        <v>1130.67342773</v>
      </c>
      <c r="AH124" s="66">
        <v>1196.95178882</v>
      </c>
      <c r="AI124" s="66">
        <v>982.51837485999999</v>
      </c>
      <c r="AJ124" s="66">
        <v>885.42749704000005</v>
      </c>
      <c r="AK124" s="66">
        <v>1101.4674866199998</v>
      </c>
      <c r="AL124" s="66">
        <v>1074.10574976</v>
      </c>
      <c r="AM124" s="66">
        <v>1371.2451577500001</v>
      </c>
      <c r="AN124" s="66">
        <v>910.91653674999998</v>
      </c>
      <c r="AO124" s="66">
        <v>1049.4564960100001</v>
      </c>
      <c r="AP124" s="66">
        <v>1009.2157615899999</v>
      </c>
      <c r="AQ124" s="66">
        <v>1251.9251290100001</v>
      </c>
      <c r="AR124" s="66">
        <v>1294.29350215</v>
      </c>
      <c r="AS124" s="66">
        <v>1157.2600760999999</v>
      </c>
      <c r="AT124" s="66">
        <v>1036.2281222199999</v>
      </c>
      <c r="AU124" s="66">
        <v>873.34794809999994</v>
      </c>
      <c r="AV124" s="66">
        <v>997.33345929999996</v>
      </c>
      <c r="AW124" s="66">
        <v>790.95384100000001</v>
      </c>
      <c r="AX124" s="66">
        <v>1050.74903395</v>
      </c>
      <c r="AY124" s="66">
        <v>1044.02620903</v>
      </c>
      <c r="AZ124" s="66">
        <v>1102.8001329200001</v>
      </c>
      <c r="BA124" s="66">
        <v>1030.33233976</v>
      </c>
      <c r="BB124" s="66">
        <v>1120.5989088199999</v>
      </c>
      <c r="BC124" s="66">
        <v>940.14795558000003</v>
      </c>
      <c r="BD124" s="66">
        <v>708.67204781000009</v>
      </c>
      <c r="BE124" s="66">
        <v>678.75465529999997</v>
      </c>
      <c r="BF124" s="66">
        <v>946.36991464999994</v>
      </c>
      <c r="BG124" s="66">
        <v>875.42560853999998</v>
      </c>
      <c r="BH124" s="66">
        <v>810.73948034</v>
      </c>
      <c r="BI124" s="66">
        <v>802.00575460999994</v>
      </c>
      <c r="BJ124" s="66">
        <v>739.71467370000005</v>
      </c>
      <c r="BK124" s="66">
        <v>972.99790430000007</v>
      </c>
      <c r="BL124" s="66">
        <v>984.90033400000004</v>
      </c>
      <c r="BM124" s="66">
        <v>918.9672533800001</v>
      </c>
      <c r="BN124" s="66">
        <v>874.79321331999995</v>
      </c>
      <c r="BO124" s="66">
        <v>879.98545329000001</v>
      </c>
      <c r="BP124" s="66">
        <v>848.26651182000001</v>
      </c>
      <c r="BQ124" s="66">
        <v>707.56091730999992</v>
      </c>
      <c r="BR124" s="66">
        <v>709.37860489000002</v>
      </c>
      <c r="BS124" s="66">
        <v>850.27766700000006</v>
      </c>
      <c r="BT124" s="66">
        <v>717.00916506999999</v>
      </c>
      <c r="BU124" s="66">
        <v>757.61609266999994</v>
      </c>
      <c r="BV124" s="66">
        <v>770.71692544000007</v>
      </c>
      <c r="BW124" s="66">
        <v>888.90403988000003</v>
      </c>
      <c r="BX124" s="66">
        <v>764.60760359999995</v>
      </c>
      <c r="BY124" s="66">
        <v>773.67525651999995</v>
      </c>
      <c r="BZ124" s="66">
        <v>995.27927983000006</v>
      </c>
      <c r="CA124" s="66">
        <v>982.93400937000001</v>
      </c>
      <c r="CB124" s="66">
        <v>866.97863135</v>
      </c>
      <c r="CC124" s="66">
        <v>648.65046359999997</v>
      </c>
      <c r="CD124" s="66">
        <v>736.86072596999998</v>
      </c>
      <c r="CE124" s="66">
        <v>796.80433891999996</v>
      </c>
      <c r="CF124" s="66">
        <v>668.03784601999996</v>
      </c>
      <c r="CG124" s="66">
        <v>656.31416964000005</v>
      </c>
      <c r="CH124" s="66">
        <v>707.28686555000002</v>
      </c>
      <c r="CI124" s="66">
        <v>843.32643514000006</v>
      </c>
      <c r="CJ124" s="66">
        <v>979.13196229999994</v>
      </c>
      <c r="CK124" s="66">
        <v>852.83694094999998</v>
      </c>
      <c r="CL124" s="66">
        <v>676.73628937000001</v>
      </c>
      <c r="CM124" s="66">
        <v>707.90873791000001</v>
      </c>
      <c r="CN124" s="66">
        <v>704.91955073999998</v>
      </c>
      <c r="CO124" s="66">
        <v>802.00631939999994</v>
      </c>
      <c r="CP124" s="66">
        <v>692.41398359000004</v>
      </c>
      <c r="CQ124" s="66">
        <v>811.93669509999995</v>
      </c>
      <c r="CR124" s="66">
        <v>838.75844028999995</v>
      </c>
      <c r="CS124" s="66">
        <v>645.55223632000002</v>
      </c>
      <c r="CT124" s="66">
        <v>685.46899714000006</v>
      </c>
      <c r="CU124" s="66">
        <v>831.58021501999997</v>
      </c>
      <c r="CV124" s="66">
        <v>751.54924520999998</v>
      </c>
      <c r="CW124" s="66">
        <v>768.20470456999999</v>
      </c>
      <c r="CX124" s="66">
        <v>621.72104706000005</v>
      </c>
      <c r="CY124" s="66">
        <v>672.25183117999995</v>
      </c>
      <c r="CZ124" s="66">
        <v>734.38518389000001</v>
      </c>
      <c r="DA124" s="66">
        <v>604.97924746000001</v>
      </c>
      <c r="DB124" s="66">
        <v>541.24554007999996</v>
      </c>
      <c r="DC124" s="66">
        <v>731.93460334999997</v>
      </c>
      <c r="DD124" s="66">
        <v>759.61926284000003</v>
      </c>
      <c r="DE124" s="66">
        <v>679.26283396000008</v>
      </c>
      <c r="DF124" s="66">
        <v>684.96415819000003</v>
      </c>
      <c r="DG124" s="66">
        <v>582.98249172999999</v>
      </c>
      <c r="DH124" s="66">
        <v>648.17789736999998</v>
      </c>
      <c r="DI124" s="66">
        <v>576.61899360999996</v>
      </c>
      <c r="DJ124" s="66">
        <v>590.61834491000002</v>
      </c>
      <c r="DK124" s="66">
        <v>709.47568632000002</v>
      </c>
      <c r="DL124" s="66">
        <v>860.59747215000004</v>
      </c>
      <c r="DM124" s="66">
        <v>792.10203214000001</v>
      </c>
      <c r="DN124" s="66">
        <v>621.84127552999996</v>
      </c>
      <c r="DO124" s="66">
        <v>577.38126050999995</v>
      </c>
      <c r="DP124" s="66">
        <v>626.35666330999993</v>
      </c>
      <c r="DQ124" s="66">
        <v>555.79085864000001</v>
      </c>
      <c r="DR124" s="66">
        <v>593.78542106999998</v>
      </c>
      <c r="DS124" s="66">
        <v>596.81880763000004</v>
      </c>
      <c r="DT124" s="66">
        <v>644.53232595000009</v>
      </c>
      <c r="DU124" s="66">
        <v>652.09036381999999</v>
      </c>
      <c r="DV124" s="66">
        <v>633.28597996999997</v>
      </c>
      <c r="DW124" s="66">
        <v>550.41894006999996</v>
      </c>
      <c r="DX124" s="66">
        <v>577.47512033999999</v>
      </c>
      <c r="DY124" s="66">
        <v>505.38356769000001</v>
      </c>
      <c r="DZ124" s="66">
        <v>578.20075217999999</v>
      </c>
      <c r="EA124" s="66">
        <v>581.65899719999993</v>
      </c>
      <c r="EB124" s="66">
        <v>594.42199877000007</v>
      </c>
      <c r="EC124" s="66">
        <v>452.50634523999997</v>
      </c>
      <c r="ED124" s="66">
        <v>415.98501455000002</v>
      </c>
      <c r="EE124" s="66">
        <v>463.44771793000001</v>
      </c>
      <c r="EF124" s="66">
        <v>487.96317120999998</v>
      </c>
    </row>
    <row r="125" spans="1:136">
      <c r="A125" s="65" t="s">
        <v>94</v>
      </c>
      <c r="B125" s="66">
        <v>2861.31620346</v>
      </c>
      <c r="C125" s="66">
        <v>3294.1687658800001</v>
      </c>
      <c r="D125" s="66">
        <v>2877.7556162599999</v>
      </c>
      <c r="E125" s="66">
        <v>3023.48144533</v>
      </c>
      <c r="F125" s="66">
        <v>3162.0692713200001</v>
      </c>
      <c r="G125" s="66">
        <v>2808.7389792900003</v>
      </c>
      <c r="H125" s="66">
        <v>2606.5335315100001</v>
      </c>
      <c r="I125" s="66">
        <v>3011.2122148600001</v>
      </c>
      <c r="J125" s="66">
        <v>2843.6583197800001</v>
      </c>
      <c r="K125" s="66">
        <v>2663.6664974599998</v>
      </c>
      <c r="L125" s="66">
        <v>2773.0712226099999</v>
      </c>
      <c r="M125" s="66">
        <v>2823.5921064300001</v>
      </c>
      <c r="N125" s="66">
        <v>3120.3943731200002</v>
      </c>
      <c r="O125" s="66">
        <v>2609.2466075399998</v>
      </c>
      <c r="P125" s="66">
        <v>2835.9430759900001</v>
      </c>
      <c r="Q125" s="66">
        <v>2815.3867629200004</v>
      </c>
      <c r="R125" s="66">
        <v>2936.4629565699997</v>
      </c>
      <c r="S125" s="66">
        <v>3080.02558516</v>
      </c>
      <c r="T125" s="66">
        <v>3267.8546574399998</v>
      </c>
      <c r="U125" s="66">
        <v>3448.4978554700001</v>
      </c>
      <c r="V125" s="66">
        <v>2833.4769586399998</v>
      </c>
      <c r="W125" s="66">
        <v>2610.34548885</v>
      </c>
      <c r="X125" s="66">
        <v>3077.2741597599997</v>
      </c>
      <c r="Y125" s="66">
        <v>2744.2836244500004</v>
      </c>
      <c r="Z125" s="66">
        <v>2819.91223326</v>
      </c>
      <c r="AA125" s="66">
        <v>3215.7175707300003</v>
      </c>
      <c r="AB125" s="66">
        <v>2951.3271133500002</v>
      </c>
      <c r="AC125" s="66">
        <v>2711.2831870800001</v>
      </c>
      <c r="AD125" s="66">
        <v>2775.0919417300001</v>
      </c>
      <c r="AE125" s="66">
        <v>3017.91401567</v>
      </c>
      <c r="AF125" s="66">
        <v>2712.1717582399997</v>
      </c>
      <c r="AG125" s="66">
        <v>2715.8094205899997</v>
      </c>
      <c r="AH125" s="66">
        <v>2949.3225195</v>
      </c>
      <c r="AI125" s="66">
        <v>3422.6708185799998</v>
      </c>
      <c r="AJ125" s="66">
        <v>2981.5922258299997</v>
      </c>
      <c r="AK125" s="66">
        <v>3048.68003555</v>
      </c>
      <c r="AL125" s="66">
        <v>2827.9722710699998</v>
      </c>
      <c r="AM125" s="66">
        <v>2863.8163117900003</v>
      </c>
      <c r="AN125" s="66">
        <v>3148.84391495</v>
      </c>
      <c r="AO125" s="66">
        <v>3159.97792566</v>
      </c>
      <c r="AP125" s="66">
        <v>2760.5706465100002</v>
      </c>
      <c r="AQ125" s="66">
        <v>3236.1356462700001</v>
      </c>
      <c r="AR125" s="66">
        <v>3430.49867077</v>
      </c>
      <c r="AS125" s="66">
        <v>3342.9106874300001</v>
      </c>
      <c r="AT125" s="66">
        <v>3156.3944254199996</v>
      </c>
      <c r="AU125" s="66">
        <v>2764.0123082</v>
      </c>
      <c r="AV125" s="66">
        <v>3106.9300592999998</v>
      </c>
      <c r="AW125" s="66">
        <v>3289.4771376099998</v>
      </c>
      <c r="AX125" s="66">
        <v>3387.85486614</v>
      </c>
      <c r="AY125" s="66">
        <v>3351.2869613399998</v>
      </c>
      <c r="AZ125" s="66">
        <v>2879.34019188</v>
      </c>
      <c r="BA125" s="66">
        <v>2878.07901451</v>
      </c>
      <c r="BB125" s="66">
        <v>2675.9304632399999</v>
      </c>
      <c r="BC125" s="66">
        <v>3038.41401258</v>
      </c>
      <c r="BD125" s="66">
        <v>2982.7520559200002</v>
      </c>
      <c r="BE125" s="66">
        <v>3215.57932243</v>
      </c>
      <c r="BF125" s="66">
        <v>3178.0728896600003</v>
      </c>
      <c r="BG125" s="66">
        <v>3228.8931570200002</v>
      </c>
      <c r="BH125" s="66">
        <v>3271.0138693500003</v>
      </c>
      <c r="BI125" s="66">
        <v>3451.1087096700003</v>
      </c>
      <c r="BJ125" s="66">
        <v>3138.3213793200002</v>
      </c>
      <c r="BK125" s="66">
        <v>3228.9257890500003</v>
      </c>
      <c r="BL125" s="66">
        <v>3276.3059658000002</v>
      </c>
      <c r="BM125" s="66">
        <v>3213.2660966100002</v>
      </c>
      <c r="BN125" s="66">
        <v>3182.8206358799998</v>
      </c>
      <c r="BO125" s="66">
        <v>3175.3131652399998</v>
      </c>
      <c r="BP125" s="66">
        <v>3319.1556293499998</v>
      </c>
      <c r="BQ125" s="66">
        <v>3385.7554431600001</v>
      </c>
      <c r="BR125" s="66">
        <v>3239.9634901099998</v>
      </c>
      <c r="BS125" s="66">
        <v>3255.8771147400003</v>
      </c>
      <c r="BT125" s="66">
        <v>3039.2737632400003</v>
      </c>
      <c r="BU125" s="66">
        <v>3264.8690173900004</v>
      </c>
      <c r="BV125" s="66">
        <v>3163.37651413</v>
      </c>
      <c r="BW125" s="66">
        <v>3380.6901013300003</v>
      </c>
      <c r="BX125" s="66">
        <v>3339.88772208</v>
      </c>
      <c r="BY125" s="66">
        <v>3316.7574213400003</v>
      </c>
      <c r="BZ125" s="66">
        <v>3244.2880966399998</v>
      </c>
      <c r="CA125" s="66">
        <v>3390.8363647699998</v>
      </c>
      <c r="CB125" s="66">
        <v>3644.3463808500001</v>
      </c>
      <c r="CC125" s="66">
        <v>3495.16164119</v>
      </c>
      <c r="CD125" s="66">
        <v>3553.2718105100003</v>
      </c>
      <c r="CE125" s="66">
        <v>3333.9211216100002</v>
      </c>
      <c r="CF125" s="66">
        <v>3330.2306176100001</v>
      </c>
      <c r="CG125" s="66">
        <v>3136.5674608899999</v>
      </c>
      <c r="CH125" s="66">
        <v>3396.1438611200001</v>
      </c>
      <c r="CI125" s="66">
        <v>3295.50766432</v>
      </c>
      <c r="CJ125" s="66">
        <v>3235.1595990300002</v>
      </c>
      <c r="CK125" s="66">
        <v>3187.6631916000001</v>
      </c>
      <c r="CL125" s="66">
        <v>3277.8655730300002</v>
      </c>
      <c r="CM125" s="66">
        <v>3322.12364785</v>
      </c>
      <c r="CN125" s="66">
        <v>3246.9817331599997</v>
      </c>
      <c r="CO125" s="66">
        <v>3036.6348531399999</v>
      </c>
      <c r="CP125" s="66">
        <v>2873.2316335599999</v>
      </c>
      <c r="CQ125" s="66">
        <v>2895.5465199099999</v>
      </c>
      <c r="CR125" s="66">
        <v>2994.4898489500001</v>
      </c>
      <c r="CS125" s="66">
        <v>3163.25709392</v>
      </c>
      <c r="CT125" s="66">
        <v>2781.0495587799996</v>
      </c>
      <c r="CU125" s="66">
        <v>2821.7980591199998</v>
      </c>
      <c r="CV125" s="66">
        <v>3082.76277136</v>
      </c>
      <c r="CW125" s="66">
        <v>2849.29201263</v>
      </c>
      <c r="CX125" s="66">
        <v>2801.8786991400002</v>
      </c>
      <c r="CY125" s="66">
        <v>2805.7145481099997</v>
      </c>
      <c r="CZ125" s="66">
        <v>2717.13131462</v>
      </c>
      <c r="DA125" s="66">
        <v>2735.33547516</v>
      </c>
      <c r="DB125" s="66">
        <v>2943.6913462900002</v>
      </c>
      <c r="DC125" s="66">
        <v>3036.8355407500003</v>
      </c>
      <c r="DD125" s="66">
        <v>2929.4505296699999</v>
      </c>
      <c r="DE125" s="66">
        <v>2906.4991004900003</v>
      </c>
      <c r="DF125" s="66">
        <v>2963.7873733400002</v>
      </c>
      <c r="DG125" s="66">
        <v>2869.81258785</v>
      </c>
      <c r="DH125" s="66">
        <v>2850.6312782</v>
      </c>
      <c r="DI125" s="66">
        <v>2726.6438011999999</v>
      </c>
      <c r="DJ125" s="66">
        <v>2906.1765871999996</v>
      </c>
      <c r="DK125" s="66">
        <v>2907.0287853</v>
      </c>
      <c r="DL125" s="66">
        <v>2933.2686128</v>
      </c>
      <c r="DM125" s="66">
        <v>2758.4685875</v>
      </c>
      <c r="DN125" s="66">
        <v>2674.8779119000001</v>
      </c>
      <c r="DO125" s="66">
        <v>2453.7081750000002</v>
      </c>
      <c r="DP125" s="66">
        <v>2618.6439690000002</v>
      </c>
      <c r="DQ125" s="66">
        <v>2603.2575030999997</v>
      </c>
      <c r="DR125" s="66">
        <v>2527.4286905999998</v>
      </c>
      <c r="DS125" s="66">
        <v>2503.0737551000002</v>
      </c>
      <c r="DT125" s="66">
        <v>2564.4115995000002</v>
      </c>
      <c r="DU125" s="66">
        <v>2463.2956578000003</v>
      </c>
      <c r="DV125" s="66">
        <v>2392.025662</v>
      </c>
      <c r="DW125" s="66">
        <v>2256.197506</v>
      </c>
      <c r="DX125" s="66">
        <v>2524.8896611999999</v>
      </c>
      <c r="DY125" s="66">
        <v>2408.0082975999999</v>
      </c>
      <c r="DZ125" s="66">
        <v>2272.0724958199999</v>
      </c>
      <c r="EA125" s="66">
        <v>2396.4068376999999</v>
      </c>
      <c r="EB125" s="66">
        <v>2424.4212702999998</v>
      </c>
      <c r="EC125" s="66">
        <v>2237.0775579000001</v>
      </c>
      <c r="ED125" s="66">
        <v>2121.140887</v>
      </c>
      <c r="EE125" s="66">
        <v>1981.0401937699999</v>
      </c>
      <c r="EF125" s="66">
        <v>1938.6816833999999</v>
      </c>
    </row>
    <row r="126" spans="1:136">
      <c r="A126" s="63" t="s">
        <v>259</v>
      </c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</row>
    <row r="127" spans="1:136">
      <c r="A127" s="65" t="s">
        <v>76</v>
      </c>
      <c r="B127" s="66">
        <v>228.69527524</v>
      </c>
      <c r="C127" s="66">
        <v>199.44945515000001</v>
      </c>
      <c r="D127" s="66">
        <v>175.98806589</v>
      </c>
      <c r="E127" s="66">
        <v>182.35486731999998</v>
      </c>
      <c r="F127" s="66">
        <v>186.62906447999998</v>
      </c>
      <c r="G127" s="66">
        <v>190.47118756999998</v>
      </c>
      <c r="H127" s="66">
        <v>130.24433368000001</v>
      </c>
      <c r="I127" s="66">
        <v>197.97449401</v>
      </c>
      <c r="J127" s="66">
        <v>180.97898336999998</v>
      </c>
      <c r="K127" s="66">
        <v>259.86869657</v>
      </c>
      <c r="L127" s="66">
        <v>230.77351006999999</v>
      </c>
      <c r="M127" s="66">
        <v>235.12097562</v>
      </c>
      <c r="N127" s="66">
        <v>186.45916586999999</v>
      </c>
      <c r="O127" s="66">
        <v>146.34073620000001</v>
      </c>
      <c r="P127" s="66">
        <v>175.86412904000002</v>
      </c>
      <c r="Q127" s="66">
        <v>197.77829338999999</v>
      </c>
      <c r="R127" s="66">
        <v>206.14333490000001</v>
      </c>
      <c r="S127" s="66">
        <v>188.95314173999998</v>
      </c>
      <c r="T127" s="66">
        <v>166.03673945</v>
      </c>
      <c r="U127" s="66">
        <v>143.02011698000001</v>
      </c>
      <c r="V127" s="66">
        <v>187.18338110000002</v>
      </c>
      <c r="W127" s="66">
        <v>155.18017903999998</v>
      </c>
      <c r="X127" s="66">
        <v>198.45879109999998</v>
      </c>
      <c r="Y127" s="66">
        <v>236.56460100999999</v>
      </c>
      <c r="Z127" s="66">
        <v>224.00334471000002</v>
      </c>
      <c r="AA127" s="66">
        <v>208.28727198000001</v>
      </c>
      <c r="AB127" s="66">
        <v>214.21801446000001</v>
      </c>
      <c r="AC127" s="66">
        <v>214.99119206999998</v>
      </c>
      <c r="AD127" s="66">
        <v>220.60194289999998</v>
      </c>
      <c r="AE127" s="66">
        <v>235.19087179000002</v>
      </c>
      <c r="AF127" s="66">
        <v>268.46676624999998</v>
      </c>
      <c r="AG127" s="66">
        <v>273.68599274999997</v>
      </c>
      <c r="AH127" s="66">
        <v>255.70168547999998</v>
      </c>
      <c r="AI127" s="66">
        <v>216.76499025000001</v>
      </c>
      <c r="AJ127" s="66">
        <v>220.17344906</v>
      </c>
      <c r="AK127" s="66">
        <v>259.26407804000002</v>
      </c>
      <c r="AL127" s="66">
        <v>262.64174954999999</v>
      </c>
      <c r="AM127" s="66">
        <v>342.38564902999997</v>
      </c>
      <c r="AN127" s="66">
        <v>350.17819883999999</v>
      </c>
      <c r="AO127" s="66">
        <v>192.60454152</v>
      </c>
      <c r="AP127" s="66">
        <v>236.08348547999998</v>
      </c>
      <c r="AQ127" s="66">
        <v>253.71662444999998</v>
      </c>
      <c r="AR127" s="66">
        <v>190.88093943000001</v>
      </c>
      <c r="AS127" s="66">
        <v>266.04668879000002</v>
      </c>
      <c r="AT127" s="66">
        <v>195.04391090000001</v>
      </c>
      <c r="AU127" s="66">
        <v>262.70322483000001</v>
      </c>
      <c r="AV127" s="66">
        <v>262.48495106999997</v>
      </c>
      <c r="AW127" s="66">
        <v>190.39108442</v>
      </c>
      <c r="AX127" s="66">
        <v>307.09262419999999</v>
      </c>
      <c r="AY127" s="66">
        <v>271.71453815000001</v>
      </c>
      <c r="AZ127" s="66">
        <v>267.73977051000003</v>
      </c>
      <c r="BA127" s="66">
        <v>248.92497803000001</v>
      </c>
      <c r="BB127" s="66">
        <v>278.87365414999999</v>
      </c>
      <c r="BC127" s="66">
        <v>266.24976031</v>
      </c>
      <c r="BD127" s="66">
        <v>191.13061963000001</v>
      </c>
      <c r="BE127" s="66">
        <v>268.30604670999998</v>
      </c>
      <c r="BF127" s="66">
        <v>283.13155340000003</v>
      </c>
      <c r="BG127" s="66">
        <v>248.19086870999999</v>
      </c>
      <c r="BH127" s="66">
        <v>232.86023320000001</v>
      </c>
      <c r="BI127" s="66">
        <v>304.17746486999999</v>
      </c>
      <c r="BJ127" s="66">
        <v>293.48727386000002</v>
      </c>
      <c r="BK127" s="66">
        <v>281.46595854999998</v>
      </c>
      <c r="BL127" s="66">
        <v>223.31065110000003</v>
      </c>
      <c r="BM127" s="66">
        <v>296.22648750999997</v>
      </c>
      <c r="BN127" s="66">
        <v>324.38891139999998</v>
      </c>
      <c r="BO127" s="66">
        <v>332.14248133000001</v>
      </c>
      <c r="BP127" s="66">
        <v>353.68559748999996</v>
      </c>
      <c r="BQ127" s="66">
        <v>391.83979629999999</v>
      </c>
      <c r="BR127" s="66">
        <v>331.67538302000003</v>
      </c>
      <c r="BS127" s="66">
        <v>302.84115334000001</v>
      </c>
      <c r="BT127" s="66">
        <v>322.46713811000001</v>
      </c>
      <c r="BU127" s="66">
        <v>352.84979885000001</v>
      </c>
      <c r="BV127" s="66">
        <v>282.76458551999997</v>
      </c>
      <c r="BW127" s="66">
        <v>290.43984849999998</v>
      </c>
      <c r="BX127" s="66">
        <v>316.73855205000001</v>
      </c>
      <c r="BY127" s="66">
        <v>340.14404177</v>
      </c>
      <c r="BZ127" s="66">
        <v>301.68123135999997</v>
      </c>
      <c r="CA127" s="66">
        <v>317.34462209000003</v>
      </c>
      <c r="CB127" s="66">
        <v>231.72656468999998</v>
      </c>
      <c r="CC127" s="66">
        <v>259.22219747999998</v>
      </c>
      <c r="CD127" s="66">
        <v>281.29332051</v>
      </c>
      <c r="CE127" s="66">
        <v>191.09445275000002</v>
      </c>
      <c r="CF127" s="66">
        <v>252.80135276999999</v>
      </c>
      <c r="CG127" s="66">
        <v>383.59074959999998</v>
      </c>
      <c r="CH127" s="66">
        <v>363.79212655000003</v>
      </c>
      <c r="CI127" s="66">
        <v>292.23678018999999</v>
      </c>
      <c r="CJ127" s="66">
        <v>305.09660602999998</v>
      </c>
      <c r="CK127" s="66">
        <v>291.11574340999999</v>
      </c>
      <c r="CL127" s="66">
        <v>232.22029809999998</v>
      </c>
      <c r="CM127" s="66">
        <v>250.40479558000001</v>
      </c>
      <c r="CN127" s="66">
        <v>242.69405264</v>
      </c>
      <c r="CO127" s="66">
        <v>328.86049782999999</v>
      </c>
      <c r="CP127" s="66">
        <v>303.34615550000001</v>
      </c>
      <c r="CQ127" s="66">
        <v>277.85240418000001</v>
      </c>
      <c r="CR127" s="66">
        <v>315.01070771000002</v>
      </c>
      <c r="CS127" s="66">
        <v>287.91002650000001</v>
      </c>
      <c r="CT127" s="66">
        <v>272.47903832999998</v>
      </c>
      <c r="CU127" s="66">
        <v>260.71184557000004</v>
      </c>
      <c r="CV127" s="66">
        <v>262.31036686000004</v>
      </c>
      <c r="CW127" s="66">
        <v>242.20718538</v>
      </c>
      <c r="CX127" s="66">
        <v>313.98097612000004</v>
      </c>
      <c r="CY127" s="66">
        <v>316.71838405</v>
      </c>
      <c r="CZ127" s="66">
        <v>282.48080636999998</v>
      </c>
      <c r="DA127" s="66">
        <v>263.11011123000003</v>
      </c>
      <c r="DB127" s="66">
        <v>241.65368530000001</v>
      </c>
      <c r="DC127" s="66">
        <v>272.97307890000002</v>
      </c>
      <c r="DD127" s="66">
        <v>273.13858404000001</v>
      </c>
      <c r="DE127" s="66">
        <v>203.07859674999997</v>
      </c>
      <c r="DF127" s="66">
        <v>272.26620535000001</v>
      </c>
      <c r="DG127" s="66">
        <v>256.00013766999996</v>
      </c>
      <c r="DH127" s="66">
        <v>307.07497551999995</v>
      </c>
      <c r="DI127" s="66">
        <v>258.57446426000001</v>
      </c>
      <c r="DJ127" s="66">
        <v>295.73111543000005</v>
      </c>
      <c r="DK127" s="66">
        <v>257.81542399</v>
      </c>
      <c r="DL127" s="66">
        <v>243.58187509999999</v>
      </c>
      <c r="DM127" s="66">
        <v>304.00667111000001</v>
      </c>
      <c r="DN127" s="66">
        <v>236.99330284999999</v>
      </c>
      <c r="DO127" s="66">
        <v>210.27490155999999</v>
      </c>
      <c r="DP127" s="66">
        <v>273.24835672</v>
      </c>
      <c r="DQ127" s="66">
        <v>275.16802926000003</v>
      </c>
      <c r="DR127" s="66">
        <v>339.27937326</v>
      </c>
      <c r="DS127" s="66">
        <v>262.66657629999997</v>
      </c>
      <c r="DT127" s="66">
        <v>316.62958974000003</v>
      </c>
      <c r="DU127" s="66">
        <v>263.88060509000002</v>
      </c>
      <c r="DV127" s="66">
        <v>271.20600687000001</v>
      </c>
      <c r="DW127" s="66">
        <v>263.79607227999998</v>
      </c>
      <c r="DX127" s="66">
        <v>277.66517306999998</v>
      </c>
      <c r="DY127" s="66">
        <v>272.96867985</v>
      </c>
      <c r="DZ127" s="66">
        <v>256.30269285000003</v>
      </c>
      <c r="EA127" s="66">
        <v>315.96473481999999</v>
      </c>
      <c r="EB127" s="66">
        <v>277.57721449000002</v>
      </c>
      <c r="EC127" s="66">
        <v>243.44295334</v>
      </c>
      <c r="ED127" s="66">
        <v>285.28254665999998</v>
      </c>
      <c r="EE127" s="66">
        <v>264.85727057999998</v>
      </c>
      <c r="EF127" s="66">
        <v>249.45194559999999</v>
      </c>
    </row>
    <row r="128" spans="1:136">
      <c r="A128" s="65" t="s">
        <v>77</v>
      </c>
      <c r="B128" s="66">
        <v>63.702922450000003</v>
      </c>
      <c r="C128" s="66">
        <v>30.650640689999999</v>
      </c>
      <c r="D128" s="66">
        <v>61.946960040000008</v>
      </c>
      <c r="E128" s="66">
        <v>58.046903100000002</v>
      </c>
      <c r="F128" s="66">
        <v>32.458804919999999</v>
      </c>
      <c r="G128" s="66">
        <v>81.019665919999994</v>
      </c>
      <c r="H128" s="66">
        <v>37.468586090000002</v>
      </c>
      <c r="I128" s="66">
        <v>48.423607950000005</v>
      </c>
      <c r="J128" s="66">
        <v>48.567095350000002</v>
      </c>
      <c r="K128" s="66">
        <v>25.910776249999998</v>
      </c>
      <c r="L128" s="66">
        <v>40.17393946</v>
      </c>
      <c r="M128" s="66">
        <v>27.49189192</v>
      </c>
      <c r="N128" s="66">
        <v>83.414714619999998</v>
      </c>
      <c r="O128" s="66">
        <v>17.141277909999999</v>
      </c>
      <c r="P128" s="66">
        <v>28.411144749999998</v>
      </c>
      <c r="Q128" s="66">
        <v>62.98287689</v>
      </c>
      <c r="R128" s="66">
        <v>88.873011590000004</v>
      </c>
      <c r="S128" s="66">
        <v>83.476545490000007</v>
      </c>
      <c r="T128" s="66">
        <v>78.133701930000001</v>
      </c>
      <c r="U128" s="66">
        <v>25.068506930000002</v>
      </c>
      <c r="V128" s="66">
        <v>48.560033299999994</v>
      </c>
      <c r="W128" s="66">
        <v>30.56142672</v>
      </c>
      <c r="X128" s="66">
        <v>51.112511619999999</v>
      </c>
      <c r="Y128" s="66">
        <v>36.781559039999998</v>
      </c>
      <c r="Z128" s="66">
        <v>51.879722090000001</v>
      </c>
      <c r="AA128" s="66">
        <v>56.782225140000001</v>
      </c>
      <c r="AB128" s="66">
        <v>31.494942079999998</v>
      </c>
      <c r="AC128" s="66">
        <v>25.245586029999998</v>
      </c>
      <c r="AD128" s="66">
        <v>20.975172090000001</v>
      </c>
      <c r="AE128" s="66">
        <v>14.063097300000001</v>
      </c>
      <c r="AF128" s="66">
        <v>23.83358475</v>
      </c>
      <c r="AG128" s="66">
        <v>37.80151704</v>
      </c>
      <c r="AH128" s="66">
        <v>60.859375560000004</v>
      </c>
      <c r="AI128" s="66">
        <v>0</v>
      </c>
      <c r="AJ128" s="66">
        <v>12.345363799999999</v>
      </c>
      <c r="AK128" s="66">
        <v>5.3288971700000003</v>
      </c>
      <c r="AL128" s="66">
        <v>0</v>
      </c>
      <c r="AM128" s="66">
        <v>0</v>
      </c>
      <c r="AN128" s="66">
        <v>21.713546180000002</v>
      </c>
      <c r="AO128" s="66">
        <v>18.300288350000002</v>
      </c>
      <c r="AP128" s="66">
        <v>34.247272190000004</v>
      </c>
      <c r="AQ128" s="66">
        <v>37.50410694</v>
      </c>
      <c r="AR128" s="66">
        <v>12.603014510000001</v>
      </c>
      <c r="AS128" s="66">
        <v>6.2873397200000003</v>
      </c>
      <c r="AT128" s="66">
        <v>13.780729319999999</v>
      </c>
      <c r="AU128" s="66">
        <v>15.366618750000001</v>
      </c>
      <c r="AV128" s="66">
        <v>18.35638299</v>
      </c>
      <c r="AW128" s="66">
        <v>29.143280770000001</v>
      </c>
      <c r="AX128" s="66">
        <v>24.863505279999998</v>
      </c>
      <c r="AY128" s="66">
        <v>16.350421789999999</v>
      </c>
      <c r="AZ128" s="66">
        <v>39.904930120000003</v>
      </c>
      <c r="BA128" s="66">
        <v>35.6740329</v>
      </c>
      <c r="BB128" s="66">
        <v>17.247297490000001</v>
      </c>
      <c r="BC128" s="66">
        <v>31.206679289999997</v>
      </c>
      <c r="BD128" s="66">
        <v>25.702781590000001</v>
      </c>
      <c r="BE128" s="66">
        <v>29.716515559999998</v>
      </c>
      <c r="BF128" s="66">
        <v>23.293552050000002</v>
      </c>
      <c r="BG128" s="66">
        <v>16.720461189999998</v>
      </c>
      <c r="BH128" s="66">
        <v>13.627005860000001</v>
      </c>
      <c r="BI128" s="66">
        <v>20.152163259999998</v>
      </c>
      <c r="BJ128" s="66">
        <v>26.758944840000002</v>
      </c>
      <c r="BK128" s="66">
        <v>6.7722476199999999</v>
      </c>
      <c r="BL128" s="66">
        <v>23.513703899999999</v>
      </c>
      <c r="BM128" s="66">
        <v>5.6077538999999996</v>
      </c>
      <c r="BN128" s="66">
        <v>8.1138344900000003</v>
      </c>
      <c r="BO128" s="66">
        <v>7.2048562400000007</v>
      </c>
      <c r="BP128" s="66">
        <v>8.9279229600000001</v>
      </c>
      <c r="BQ128" s="66">
        <v>18.669992659999998</v>
      </c>
      <c r="BR128" s="66">
        <v>21.466092939999999</v>
      </c>
      <c r="BS128" s="66">
        <v>15.895563360000001</v>
      </c>
      <c r="BT128" s="66">
        <v>0.74996775999999998</v>
      </c>
      <c r="BU128" s="66">
        <v>9.0241747300000004</v>
      </c>
      <c r="BV128" s="66">
        <v>8.1922752400000007</v>
      </c>
      <c r="BW128" s="66">
        <v>13.345236269999999</v>
      </c>
      <c r="BX128" s="66">
        <v>13.85215421</v>
      </c>
      <c r="BY128" s="66">
        <v>9.544983049999999</v>
      </c>
      <c r="BZ128" s="66">
        <v>0</v>
      </c>
      <c r="CA128" s="66">
        <v>12.599944860000001</v>
      </c>
      <c r="CB128" s="66">
        <v>24.718448120000001</v>
      </c>
      <c r="CC128" s="66">
        <v>6.7465447100000002</v>
      </c>
      <c r="CD128" s="66">
        <v>7.1640519400000002</v>
      </c>
      <c r="CE128" s="66">
        <v>4.5863691400000004</v>
      </c>
      <c r="CF128" s="66">
        <v>17.02910666</v>
      </c>
      <c r="CG128" s="66">
        <v>15.27297712</v>
      </c>
      <c r="CH128" s="66">
        <v>1.87140178</v>
      </c>
      <c r="CI128" s="66">
        <v>7.401527119999999</v>
      </c>
      <c r="CJ128" s="66">
        <v>13.96279867</v>
      </c>
      <c r="CK128" s="66">
        <v>15.413309590000001</v>
      </c>
      <c r="CL128" s="66">
        <v>6.3468845500000004</v>
      </c>
      <c r="CM128" s="66">
        <v>14.84856744</v>
      </c>
      <c r="CN128" s="66">
        <v>6.5699797499999999</v>
      </c>
      <c r="CO128" s="66">
        <v>13.667047530000001</v>
      </c>
      <c r="CP128" s="66">
        <v>21.06323622</v>
      </c>
      <c r="CQ128" s="66">
        <v>20.935678920000001</v>
      </c>
      <c r="CR128" s="66">
        <v>9.4216377700000002</v>
      </c>
      <c r="CS128" s="66">
        <v>11.520570279999999</v>
      </c>
      <c r="CT128" s="66">
        <v>14.7098298</v>
      </c>
      <c r="CU128" s="66">
        <v>0</v>
      </c>
      <c r="CV128" s="66">
        <v>14.14423135</v>
      </c>
      <c r="CW128" s="66">
        <v>0</v>
      </c>
      <c r="CX128" s="66">
        <v>2.3297782100000002</v>
      </c>
      <c r="CY128" s="66">
        <v>8.735099439999999</v>
      </c>
      <c r="CZ128" s="66">
        <v>17.376106140000001</v>
      </c>
      <c r="DA128" s="66">
        <v>5.6436423299999996</v>
      </c>
      <c r="DB128" s="66">
        <v>3.3404454800000001</v>
      </c>
      <c r="DC128" s="66">
        <v>11.779758670000001</v>
      </c>
      <c r="DD128" s="66">
        <v>10.4459216</v>
      </c>
      <c r="DE128" s="66">
        <v>4.8044931999999996</v>
      </c>
      <c r="DF128" s="66">
        <v>17.032729400000001</v>
      </c>
      <c r="DG128" s="66">
        <v>12.705640800000001</v>
      </c>
      <c r="DH128" s="66">
        <v>21.2061834</v>
      </c>
      <c r="DI128" s="66">
        <v>18.1577932</v>
      </c>
      <c r="DJ128" s="66">
        <v>25.530172</v>
      </c>
      <c r="DK128" s="66">
        <v>11.855697299999999</v>
      </c>
      <c r="DL128" s="66">
        <v>7.5896135999999998</v>
      </c>
      <c r="DM128" s="66">
        <v>5.9907551999999997</v>
      </c>
      <c r="DN128" s="66">
        <v>5.144412</v>
      </c>
      <c r="DO128" s="66">
        <v>16.6505182</v>
      </c>
      <c r="DP128" s="66">
        <v>7.9606724</v>
      </c>
      <c r="DQ128" s="66">
        <v>6.0016268000000004</v>
      </c>
      <c r="DR128" s="66">
        <v>13.962596899999999</v>
      </c>
      <c r="DS128" s="66">
        <v>9.9358249000000001</v>
      </c>
      <c r="DT128" s="66">
        <v>15.938649600000002</v>
      </c>
      <c r="DU128" s="66">
        <v>4.0716792000000002</v>
      </c>
      <c r="DV128" s="66">
        <v>9.7011451999999991</v>
      </c>
      <c r="DW128" s="66">
        <v>8.3895780000000002</v>
      </c>
      <c r="DX128" s="66">
        <v>23.6459367</v>
      </c>
      <c r="DY128" s="66">
        <v>8.9262908999999997</v>
      </c>
      <c r="DZ128" s="66">
        <v>7.5520483</v>
      </c>
      <c r="EA128" s="66">
        <v>11.369565000000001</v>
      </c>
      <c r="EB128" s="66">
        <v>9.5487092999999987</v>
      </c>
      <c r="EC128" s="66">
        <v>7.0277619999999992</v>
      </c>
      <c r="ED128" s="66">
        <v>9.3670040999999991</v>
      </c>
      <c r="EE128" s="66">
        <v>9.7177648000000012</v>
      </c>
      <c r="EF128" s="66">
        <v>13.923436000000001</v>
      </c>
    </row>
    <row r="129" spans="1:136">
      <c r="A129" s="65" t="s">
        <v>78</v>
      </c>
      <c r="B129" s="66">
        <v>454.75672959000002</v>
      </c>
      <c r="C129" s="66">
        <v>421.04288905999999</v>
      </c>
      <c r="D129" s="66">
        <v>446.13756136000001</v>
      </c>
      <c r="E129" s="66">
        <v>587.03685659999996</v>
      </c>
      <c r="F129" s="66">
        <v>453.53834811000002</v>
      </c>
      <c r="G129" s="66">
        <v>475.97154379</v>
      </c>
      <c r="H129" s="66">
        <v>551.74435963999997</v>
      </c>
      <c r="I129" s="66">
        <v>541.36735752999994</v>
      </c>
      <c r="J129" s="66">
        <v>547.74034897000001</v>
      </c>
      <c r="K129" s="66">
        <v>495.46137951999998</v>
      </c>
      <c r="L129" s="66">
        <v>404.16690879999999</v>
      </c>
      <c r="M129" s="66">
        <v>505.33705961999999</v>
      </c>
      <c r="N129" s="66">
        <v>624.83899981000002</v>
      </c>
      <c r="O129" s="66">
        <v>497.61400108999999</v>
      </c>
      <c r="P129" s="66">
        <v>525.42272297</v>
      </c>
      <c r="Q129" s="66">
        <v>665.77821973000005</v>
      </c>
      <c r="R129" s="66">
        <v>527.41461984</v>
      </c>
      <c r="S129" s="66">
        <v>649.09140682999998</v>
      </c>
      <c r="T129" s="66">
        <v>558.92846014999998</v>
      </c>
      <c r="U129" s="66">
        <v>497.05962384999998</v>
      </c>
      <c r="V129" s="66">
        <v>542.75521724999999</v>
      </c>
      <c r="W129" s="66">
        <v>448.86347511999998</v>
      </c>
      <c r="X129" s="66">
        <v>419.54042914000001</v>
      </c>
      <c r="Y129" s="66">
        <v>408.11383681000001</v>
      </c>
      <c r="Z129" s="66">
        <v>448.36054746000002</v>
      </c>
      <c r="AA129" s="66">
        <v>488.89692952000001</v>
      </c>
      <c r="AB129" s="66">
        <v>639.15103608000004</v>
      </c>
      <c r="AC129" s="66">
        <v>486.46030201999997</v>
      </c>
      <c r="AD129" s="66">
        <v>494.43912599999999</v>
      </c>
      <c r="AE129" s="66">
        <v>501.00074546999997</v>
      </c>
      <c r="AF129" s="66">
        <v>603.50147962999995</v>
      </c>
      <c r="AG129" s="66">
        <v>558.54130989999999</v>
      </c>
      <c r="AH129" s="66">
        <v>531.37869591000003</v>
      </c>
      <c r="AI129" s="66">
        <v>512.46568472000001</v>
      </c>
      <c r="AJ129" s="66">
        <v>611.84347492000006</v>
      </c>
      <c r="AK129" s="66">
        <v>598.11136235999993</v>
      </c>
      <c r="AL129" s="66">
        <v>643.13950926999996</v>
      </c>
      <c r="AM129" s="66">
        <v>602.46684830999993</v>
      </c>
      <c r="AN129" s="66">
        <v>536.42310177000002</v>
      </c>
      <c r="AO129" s="66">
        <v>545.02070483</v>
      </c>
      <c r="AP129" s="66">
        <v>622.20449254999994</v>
      </c>
      <c r="AQ129" s="66">
        <v>649.39960897000003</v>
      </c>
      <c r="AR129" s="66">
        <v>583.91434267</v>
      </c>
      <c r="AS129" s="66">
        <v>573.98691092000001</v>
      </c>
      <c r="AT129" s="66">
        <v>552.33551656999998</v>
      </c>
      <c r="AU129" s="66">
        <v>582.65493316000004</v>
      </c>
      <c r="AV129" s="66">
        <v>570.36152870000001</v>
      </c>
      <c r="AW129" s="66">
        <v>572.76423977000002</v>
      </c>
      <c r="AX129" s="66">
        <v>637.23035490000007</v>
      </c>
      <c r="AY129" s="66">
        <v>612.26403501999994</v>
      </c>
      <c r="AZ129" s="66">
        <v>509.82334514999997</v>
      </c>
      <c r="BA129" s="66">
        <v>504.53768960999997</v>
      </c>
      <c r="BB129" s="66">
        <v>482.95544255000004</v>
      </c>
      <c r="BC129" s="66">
        <v>486.59992148999999</v>
      </c>
      <c r="BD129" s="66">
        <v>524.30898030999992</v>
      </c>
      <c r="BE129" s="66">
        <v>506.41157908000002</v>
      </c>
      <c r="BF129" s="66">
        <v>652.03179664000004</v>
      </c>
      <c r="BG129" s="66">
        <v>519.78753695</v>
      </c>
      <c r="BH129" s="66">
        <v>618.81123234999995</v>
      </c>
      <c r="BI129" s="66">
        <v>628.79859423999994</v>
      </c>
      <c r="BJ129" s="66">
        <v>651.78452865999998</v>
      </c>
      <c r="BK129" s="66">
        <v>593.76796069</v>
      </c>
      <c r="BL129" s="66">
        <v>550.43141222999998</v>
      </c>
      <c r="BM129" s="66">
        <v>577.24379973000009</v>
      </c>
      <c r="BN129" s="66">
        <v>514.89662149000003</v>
      </c>
      <c r="BO129" s="66">
        <v>420.64181636000001</v>
      </c>
      <c r="BP129" s="66">
        <v>546.40441642999997</v>
      </c>
      <c r="BQ129" s="66">
        <v>503.28822539999999</v>
      </c>
      <c r="BR129" s="66">
        <v>493.94554667</v>
      </c>
      <c r="BS129" s="66">
        <v>510.13167434000002</v>
      </c>
      <c r="BT129" s="66">
        <v>462.61426857999999</v>
      </c>
      <c r="BU129" s="66">
        <v>480.51606779999997</v>
      </c>
      <c r="BV129" s="66">
        <v>502.62454710999998</v>
      </c>
      <c r="BW129" s="66">
        <v>486.47701689999997</v>
      </c>
      <c r="BX129" s="66">
        <v>478.36034949999998</v>
      </c>
      <c r="BY129" s="66">
        <v>443.87236516999997</v>
      </c>
      <c r="BZ129" s="66">
        <v>398.47033813999997</v>
      </c>
      <c r="CA129" s="66">
        <v>431.82939126999997</v>
      </c>
      <c r="CB129" s="66">
        <v>387.76721208000004</v>
      </c>
      <c r="CC129" s="66">
        <v>376.27896877000001</v>
      </c>
      <c r="CD129" s="66">
        <v>441.96205264000002</v>
      </c>
      <c r="CE129" s="66">
        <v>540.87210908999998</v>
      </c>
      <c r="CF129" s="66">
        <v>417.80133644</v>
      </c>
      <c r="CG129" s="66">
        <v>529.40560137</v>
      </c>
      <c r="CH129" s="66">
        <v>507.46202798999997</v>
      </c>
      <c r="CI129" s="66">
        <v>497.69933781000003</v>
      </c>
      <c r="CJ129" s="66">
        <v>464.56285646000003</v>
      </c>
      <c r="CK129" s="66">
        <v>473.0182939</v>
      </c>
      <c r="CL129" s="66">
        <v>518.12089328000002</v>
      </c>
      <c r="CM129" s="66">
        <v>426.43531200000001</v>
      </c>
      <c r="CN129" s="66">
        <v>473.35196748999999</v>
      </c>
      <c r="CO129" s="66">
        <v>430.27179319000004</v>
      </c>
      <c r="CP129" s="66">
        <v>394.47610072999998</v>
      </c>
      <c r="CQ129" s="66">
        <v>385.80759700999999</v>
      </c>
      <c r="CR129" s="66">
        <v>462.40796097999998</v>
      </c>
      <c r="CS129" s="66">
        <v>482.31648222000001</v>
      </c>
      <c r="CT129" s="66">
        <v>581.03083358000003</v>
      </c>
      <c r="CU129" s="66">
        <v>374.74639587000001</v>
      </c>
      <c r="CV129" s="66">
        <v>438.43735630000003</v>
      </c>
      <c r="CW129" s="66">
        <v>479.06802416000005</v>
      </c>
      <c r="CX129" s="66">
        <v>472.12846776999999</v>
      </c>
      <c r="CY129" s="66">
        <v>402.18686656</v>
      </c>
      <c r="CZ129" s="66">
        <v>508.49705841000002</v>
      </c>
      <c r="DA129" s="66">
        <v>555.34612462999996</v>
      </c>
      <c r="DB129" s="66">
        <v>554.26293269999996</v>
      </c>
      <c r="DC129" s="66">
        <v>485.35326013999997</v>
      </c>
      <c r="DD129" s="66">
        <v>582.90314994999994</v>
      </c>
      <c r="DE129" s="66">
        <v>529.07028342000001</v>
      </c>
      <c r="DF129" s="66">
        <v>549.42748138999991</v>
      </c>
      <c r="DG129" s="66">
        <v>528.05192722000004</v>
      </c>
      <c r="DH129" s="66">
        <v>490.29370820999998</v>
      </c>
      <c r="DI129" s="66">
        <v>492.44487815999997</v>
      </c>
      <c r="DJ129" s="66">
        <v>597.89816578</v>
      </c>
      <c r="DK129" s="66">
        <v>519.03871913</v>
      </c>
      <c r="DL129" s="66">
        <v>534.54212086000007</v>
      </c>
      <c r="DM129" s="66">
        <v>533.61777045999997</v>
      </c>
      <c r="DN129" s="66">
        <v>519.60841174000007</v>
      </c>
      <c r="DO129" s="66">
        <v>437.12055385999997</v>
      </c>
      <c r="DP129" s="66">
        <v>470.00582549000001</v>
      </c>
      <c r="DQ129" s="66">
        <v>529.13459696999996</v>
      </c>
      <c r="DR129" s="66">
        <v>472.41613354000003</v>
      </c>
      <c r="DS129" s="66">
        <v>455.19756072999996</v>
      </c>
      <c r="DT129" s="66">
        <v>503.45094582000002</v>
      </c>
      <c r="DU129" s="66">
        <v>442.03388389999998</v>
      </c>
      <c r="DV129" s="66">
        <v>399.40653358999998</v>
      </c>
      <c r="DW129" s="66">
        <v>406.84680625999999</v>
      </c>
      <c r="DX129" s="66">
        <v>479.49351724999997</v>
      </c>
      <c r="DY129" s="66">
        <v>436.27188482999998</v>
      </c>
      <c r="DZ129" s="66">
        <v>354.63758466000002</v>
      </c>
      <c r="EA129" s="66">
        <v>355.61072551000001</v>
      </c>
      <c r="EB129" s="66">
        <v>393.05740104999995</v>
      </c>
      <c r="EC129" s="66">
        <v>442.09272263999998</v>
      </c>
      <c r="ED129" s="66">
        <v>391.13443187999997</v>
      </c>
      <c r="EE129" s="66">
        <v>460.25538921999998</v>
      </c>
      <c r="EF129" s="66">
        <v>407.27614511000002</v>
      </c>
    </row>
    <row r="130" spans="1:136">
      <c r="A130" s="65" t="s">
        <v>79</v>
      </c>
      <c r="B130" s="66">
        <v>74.37282067000001</v>
      </c>
      <c r="C130" s="66">
        <v>92.60383247</v>
      </c>
      <c r="D130" s="66">
        <v>83.690645840000002</v>
      </c>
      <c r="E130" s="66">
        <v>72.98827971</v>
      </c>
      <c r="F130" s="66">
        <v>51.926120449999999</v>
      </c>
      <c r="G130" s="66">
        <v>35.605224249999999</v>
      </c>
      <c r="H130" s="66">
        <v>14.57352333</v>
      </c>
      <c r="I130" s="66">
        <v>48.087321329999995</v>
      </c>
      <c r="J130" s="66">
        <v>40.741243040000001</v>
      </c>
      <c r="K130" s="66">
        <v>100.47471913</v>
      </c>
      <c r="L130" s="66">
        <v>86.435416660000001</v>
      </c>
      <c r="M130" s="66">
        <v>89.956394259999996</v>
      </c>
      <c r="N130" s="66">
        <v>94.836758790000005</v>
      </c>
      <c r="O130" s="66">
        <v>48.569864920000001</v>
      </c>
      <c r="P130" s="66">
        <v>35.577528579999999</v>
      </c>
      <c r="Q130" s="66">
        <v>26.734191060000001</v>
      </c>
      <c r="R130" s="66">
        <v>36.211236380000003</v>
      </c>
      <c r="S130" s="66">
        <v>44.654112429999998</v>
      </c>
      <c r="T130" s="66">
        <v>43.127698159999994</v>
      </c>
      <c r="U130" s="66">
        <v>56.505457059999998</v>
      </c>
      <c r="V130" s="66">
        <v>36.379296440000005</v>
      </c>
      <c r="W130" s="66">
        <v>88.579085140000004</v>
      </c>
      <c r="X130" s="66">
        <v>84.547760519999997</v>
      </c>
      <c r="Y130" s="66">
        <v>29.930887909999999</v>
      </c>
      <c r="Z130" s="66">
        <v>90.048801350000005</v>
      </c>
      <c r="AA130" s="66">
        <v>60.676861290000005</v>
      </c>
      <c r="AB130" s="66">
        <v>73.897272819999998</v>
      </c>
      <c r="AC130" s="66">
        <v>69.959720540000006</v>
      </c>
      <c r="AD130" s="66">
        <v>104.02043950000001</v>
      </c>
      <c r="AE130" s="66">
        <v>76.035015479999998</v>
      </c>
      <c r="AF130" s="66">
        <v>86.620357630000001</v>
      </c>
      <c r="AG130" s="66">
        <v>38.436395470000001</v>
      </c>
      <c r="AH130" s="66">
        <v>56.614134879999995</v>
      </c>
      <c r="AI130" s="66">
        <v>65.674097410000002</v>
      </c>
      <c r="AJ130" s="66">
        <v>53.866682670000003</v>
      </c>
      <c r="AK130" s="66">
        <v>32.749397880000004</v>
      </c>
      <c r="AL130" s="66">
        <v>51.535467629999999</v>
      </c>
      <c r="AM130" s="66">
        <v>57.788693890000005</v>
      </c>
      <c r="AN130" s="66">
        <v>68.727239129999987</v>
      </c>
      <c r="AO130" s="66">
        <v>66.581073779999997</v>
      </c>
      <c r="AP130" s="66">
        <v>40.278009339999997</v>
      </c>
      <c r="AQ130" s="66">
        <v>33.089340880000002</v>
      </c>
      <c r="AR130" s="66">
        <v>35.177510140000003</v>
      </c>
      <c r="AS130" s="66">
        <v>19.21533518</v>
      </c>
      <c r="AT130" s="66">
        <v>37.04017949</v>
      </c>
      <c r="AU130" s="66">
        <v>50.88056813</v>
      </c>
      <c r="AV130" s="66">
        <v>30.801154459999999</v>
      </c>
      <c r="AW130" s="66">
        <v>47.610427209999997</v>
      </c>
      <c r="AX130" s="66">
        <v>76.80749118</v>
      </c>
      <c r="AY130" s="66">
        <v>46.698029529999999</v>
      </c>
      <c r="AZ130" s="66">
        <v>37.022794830000002</v>
      </c>
      <c r="BA130" s="66">
        <v>38.59700436</v>
      </c>
      <c r="BB130" s="66">
        <v>28.329814580000001</v>
      </c>
      <c r="BC130" s="66">
        <v>23.487149160000001</v>
      </c>
      <c r="BD130" s="66">
        <v>32.689242120000003</v>
      </c>
      <c r="BE130" s="66">
        <v>34.8995769</v>
      </c>
      <c r="BF130" s="66">
        <v>29.249990700000001</v>
      </c>
      <c r="BG130" s="66">
        <v>23.34750665</v>
      </c>
      <c r="BH130" s="66">
        <v>21.842336330000002</v>
      </c>
      <c r="BI130" s="66">
        <v>37.671342159999995</v>
      </c>
      <c r="BJ130" s="66">
        <v>29.805205520000001</v>
      </c>
      <c r="BK130" s="66">
        <v>11.685730209999999</v>
      </c>
      <c r="BL130" s="66">
        <v>41.677438269999996</v>
      </c>
      <c r="BM130" s="66">
        <v>43.087506860000005</v>
      </c>
      <c r="BN130" s="66">
        <v>71.115418210000001</v>
      </c>
      <c r="BO130" s="66">
        <v>22.505464539999998</v>
      </c>
      <c r="BP130" s="66">
        <v>31.376170770000002</v>
      </c>
      <c r="BQ130" s="66">
        <v>17.183338839999998</v>
      </c>
      <c r="BR130" s="66">
        <v>17.313148480000002</v>
      </c>
      <c r="BS130" s="66">
        <v>11.56104588</v>
      </c>
      <c r="BT130" s="66">
        <v>16.527598789999999</v>
      </c>
      <c r="BU130" s="66">
        <v>20.106862380000003</v>
      </c>
      <c r="BV130" s="66">
        <v>40.410279939999995</v>
      </c>
      <c r="BW130" s="66">
        <v>23.596722</v>
      </c>
      <c r="BX130" s="66">
        <v>27.353501979999997</v>
      </c>
      <c r="BY130" s="66">
        <v>14.2614719</v>
      </c>
      <c r="BZ130" s="66">
        <v>11.324496230000001</v>
      </c>
      <c r="CA130" s="66">
        <v>22.352399349999999</v>
      </c>
      <c r="CB130" s="66">
        <v>17.314119160000001</v>
      </c>
      <c r="CC130" s="66">
        <v>17.053476449999998</v>
      </c>
      <c r="CD130" s="66">
        <v>19.522134780000002</v>
      </c>
      <c r="CE130" s="66">
        <v>12.35665294</v>
      </c>
      <c r="CF130" s="66">
        <v>19.177561280000003</v>
      </c>
      <c r="CG130" s="66">
        <v>6.3572141599999998</v>
      </c>
      <c r="CH130" s="66">
        <v>6.4168590200000004</v>
      </c>
      <c r="CI130" s="66">
        <v>5.7141696</v>
      </c>
      <c r="CJ130" s="66">
        <v>8.5429949399999998</v>
      </c>
      <c r="CK130" s="66">
        <v>15.99696552</v>
      </c>
      <c r="CL130" s="66">
        <v>33.364332420000004</v>
      </c>
      <c r="CM130" s="66">
        <v>3.3199854000000002</v>
      </c>
      <c r="CN130" s="66">
        <v>38.616847739999997</v>
      </c>
      <c r="CO130" s="66">
        <v>10.906546330000001</v>
      </c>
      <c r="CP130" s="66">
        <v>17.08043696</v>
      </c>
      <c r="CQ130" s="66">
        <v>34.750652709999997</v>
      </c>
      <c r="CR130" s="66">
        <v>30.19051735</v>
      </c>
      <c r="CS130" s="66">
        <v>34.989253910000002</v>
      </c>
      <c r="CT130" s="66">
        <v>42.0775352</v>
      </c>
      <c r="CU130" s="66">
        <v>21.676577330000001</v>
      </c>
      <c r="CV130" s="66">
        <v>22.967164400000001</v>
      </c>
      <c r="CW130" s="66">
        <v>13.75199508</v>
      </c>
      <c r="CX130" s="66">
        <v>22.690128250000001</v>
      </c>
      <c r="CY130" s="66">
        <v>30.13171552</v>
      </c>
      <c r="CZ130" s="66">
        <v>8.7447052200000002</v>
      </c>
      <c r="DA130" s="66">
        <v>38.822279530000003</v>
      </c>
      <c r="DB130" s="66">
        <v>29.077750250000001</v>
      </c>
      <c r="DC130" s="66">
        <v>22.616644279999999</v>
      </c>
      <c r="DD130" s="66">
        <v>13.756548</v>
      </c>
      <c r="DE130" s="66">
        <v>8.1266951699999996</v>
      </c>
      <c r="DF130" s="66">
        <v>10.37194418</v>
      </c>
      <c r="DG130" s="66">
        <v>10.49710045</v>
      </c>
      <c r="DH130" s="66">
        <v>15.498275280000001</v>
      </c>
      <c r="DI130" s="66">
        <v>8.9576759499999987</v>
      </c>
      <c r="DJ130" s="66">
        <v>8.503273440000001</v>
      </c>
      <c r="DK130" s="66">
        <v>12.41040141</v>
      </c>
      <c r="DL130" s="66">
        <v>6.3210100699999998</v>
      </c>
      <c r="DM130" s="66">
        <v>4.9071867200000003</v>
      </c>
      <c r="DN130" s="66">
        <v>10.587752630000001</v>
      </c>
      <c r="DO130" s="66">
        <v>12.800869330000001</v>
      </c>
      <c r="DP130" s="66">
        <v>7.8686427199999995</v>
      </c>
      <c r="DQ130" s="66">
        <v>15.3352424</v>
      </c>
      <c r="DR130" s="66">
        <v>3.3959319699999999</v>
      </c>
      <c r="DS130" s="66">
        <v>6.6880054700000002</v>
      </c>
      <c r="DT130" s="66">
        <v>22.632087110000001</v>
      </c>
      <c r="DU130" s="66">
        <v>11.88578444</v>
      </c>
      <c r="DV130" s="66">
        <v>17.230628109999998</v>
      </c>
      <c r="DW130" s="66">
        <v>12.601275579999999</v>
      </c>
      <c r="DX130" s="66">
        <v>10.46622861</v>
      </c>
      <c r="DY130" s="66">
        <v>5.2574733299999998</v>
      </c>
      <c r="DZ130" s="66">
        <v>11.31624547</v>
      </c>
      <c r="EA130" s="66">
        <v>2.4179928200000003</v>
      </c>
      <c r="EB130" s="66">
        <v>18.405288179999999</v>
      </c>
      <c r="EC130" s="66">
        <v>11.454660489999998</v>
      </c>
      <c r="ED130" s="66">
        <v>11.88933413</v>
      </c>
      <c r="EE130" s="66">
        <v>12.27073921</v>
      </c>
      <c r="EF130" s="66">
        <v>12.73345387</v>
      </c>
    </row>
    <row r="131" spans="1:136">
      <c r="A131" s="65" t="s">
        <v>80</v>
      </c>
      <c r="B131" s="66">
        <v>606.53990702999999</v>
      </c>
      <c r="C131" s="66">
        <v>543.14720710000006</v>
      </c>
      <c r="D131" s="66">
        <v>598.60341455000002</v>
      </c>
      <c r="E131" s="66">
        <v>654.61777136000001</v>
      </c>
      <c r="F131" s="66">
        <v>574.34585683</v>
      </c>
      <c r="G131" s="66">
        <v>643.73675789000004</v>
      </c>
      <c r="H131" s="66">
        <v>636.79486339000005</v>
      </c>
      <c r="I131" s="66">
        <v>614.04664363000006</v>
      </c>
      <c r="J131" s="66">
        <v>554.66609238000001</v>
      </c>
      <c r="K131" s="66">
        <v>536.34885051000003</v>
      </c>
      <c r="L131" s="66">
        <v>519.70924149000007</v>
      </c>
      <c r="M131" s="66">
        <v>587.90856426000005</v>
      </c>
      <c r="N131" s="66">
        <v>524.68066038999996</v>
      </c>
      <c r="O131" s="66">
        <v>421.49789802999999</v>
      </c>
      <c r="P131" s="66">
        <v>436.76307330999998</v>
      </c>
      <c r="Q131" s="66">
        <v>416.88233065999998</v>
      </c>
      <c r="R131" s="66">
        <v>465.92415499999998</v>
      </c>
      <c r="S131" s="66">
        <v>398.21237478</v>
      </c>
      <c r="T131" s="66">
        <v>473.26500384999997</v>
      </c>
      <c r="U131" s="66">
        <v>549.86157816000002</v>
      </c>
      <c r="V131" s="66">
        <v>679.67056419999994</v>
      </c>
      <c r="W131" s="66">
        <v>558.83613434999995</v>
      </c>
      <c r="X131" s="66">
        <v>444.96923007999999</v>
      </c>
      <c r="Y131" s="66">
        <v>418.99083216999998</v>
      </c>
      <c r="Z131" s="66">
        <v>510.43398983000003</v>
      </c>
      <c r="AA131" s="66">
        <v>502.36518909</v>
      </c>
      <c r="AB131" s="66">
        <v>605.86294783000005</v>
      </c>
      <c r="AC131" s="66">
        <v>635.60056534</v>
      </c>
      <c r="AD131" s="66">
        <v>539.2853897</v>
      </c>
      <c r="AE131" s="66">
        <v>455.67661838000004</v>
      </c>
      <c r="AF131" s="66">
        <v>576.06873035000001</v>
      </c>
      <c r="AG131" s="66">
        <v>611.09473894999996</v>
      </c>
      <c r="AH131" s="66">
        <v>574.76562594999996</v>
      </c>
      <c r="AI131" s="66">
        <v>643.97648210000011</v>
      </c>
      <c r="AJ131" s="66">
        <v>614.86961814000006</v>
      </c>
      <c r="AK131" s="66">
        <v>580.54765459999999</v>
      </c>
      <c r="AL131" s="66">
        <v>585.91840821000005</v>
      </c>
      <c r="AM131" s="66">
        <v>483.09485242</v>
      </c>
      <c r="AN131" s="66">
        <v>609.25008157000002</v>
      </c>
      <c r="AO131" s="66">
        <v>503.81474602999998</v>
      </c>
      <c r="AP131" s="66">
        <v>579.64605959999994</v>
      </c>
      <c r="AQ131" s="66">
        <v>564.01069449000011</v>
      </c>
      <c r="AR131" s="66">
        <v>485.756212</v>
      </c>
      <c r="AS131" s="66">
        <v>556.10635731000002</v>
      </c>
      <c r="AT131" s="66">
        <v>533.90394259000004</v>
      </c>
      <c r="AU131" s="66">
        <v>570.27104368999994</v>
      </c>
      <c r="AV131" s="66">
        <v>577.48171350000007</v>
      </c>
      <c r="AW131" s="66">
        <v>503.66420725</v>
      </c>
      <c r="AX131" s="66">
        <v>621.56926005000003</v>
      </c>
      <c r="AY131" s="66">
        <v>579.65558018000002</v>
      </c>
      <c r="AZ131" s="66">
        <v>475.68529001000002</v>
      </c>
      <c r="BA131" s="66">
        <v>516.57515205999994</v>
      </c>
      <c r="BB131" s="66">
        <v>534.41171495000003</v>
      </c>
      <c r="BC131" s="66">
        <v>529.23658448000003</v>
      </c>
      <c r="BD131" s="66">
        <v>419.01532873999997</v>
      </c>
      <c r="BE131" s="66">
        <v>374.27483609000001</v>
      </c>
      <c r="BF131" s="66">
        <v>435.86267866000003</v>
      </c>
      <c r="BG131" s="66">
        <v>454.77443432999996</v>
      </c>
      <c r="BH131" s="66">
        <v>387.14331385000003</v>
      </c>
      <c r="BI131" s="66">
        <v>382.11283804000004</v>
      </c>
      <c r="BJ131" s="66">
        <v>327.12481595999998</v>
      </c>
      <c r="BK131" s="66">
        <v>423.21465263000005</v>
      </c>
      <c r="BL131" s="66">
        <v>416.09439214999998</v>
      </c>
      <c r="BM131" s="66">
        <v>409.94768125999997</v>
      </c>
      <c r="BN131" s="66">
        <v>451.56695786</v>
      </c>
      <c r="BO131" s="66">
        <v>478.23514966000005</v>
      </c>
      <c r="BP131" s="66">
        <v>475.14701200000002</v>
      </c>
      <c r="BQ131" s="66">
        <v>454.22104975000002</v>
      </c>
      <c r="BR131" s="66">
        <v>331.39868970999999</v>
      </c>
      <c r="BS131" s="66">
        <v>265.66928415000001</v>
      </c>
      <c r="BT131" s="66">
        <v>388.68508415999997</v>
      </c>
      <c r="BU131" s="66">
        <v>437.31983954999998</v>
      </c>
      <c r="BV131" s="66">
        <v>433.24383145000002</v>
      </c>
      <c r="BW131" s="66">
        <v>399.77529485999997</v>
      </c>
      <c r="BX131" s="66">
        <v>314.43352974999999</v>
      </c>
      <c r="BY131" s="66">
        <v>388.42519128000004</v>
      </c>
      <c r="BZ131" s="66">
        <v>387.11229279999998</v>
      </c>
      <c r="CA131" s="66">
        <v>272.54621077000002</v>
      </c>
      <c r="CB131" s="66">
        <v>311.44947622000001</v>
      </c>
      <c r="CC131" s="66">
        <v>351.70896719000001</v>
      </c>
      <c r="CD131" s="66">
        <v>302.14604168999995</v>
      </c>
      <c r="CE131" s="66">
        <v>345.36528464000003</v>
      </c>
      <c r="CF131" s="66">
        <v>318.75958951999996</v>
      </c>
      <c r="CG131" s="66">
        <v>328.65799655000001</v>
      </c>
      <c r="CH131" s="66">
        <v>369.50603497999998</v>
      </c>
      <c r="CI131" s="66">
        <v>384.27343440999999</v>
      </c>
      <c r="CJ131" s="66">
        <v>324.64320466999999</v>
      </c>
      <c r="CK131" s="66">
        <v>350.34666004000002</v>
      </c>
      <c r="CL131" s="66">
        <v>320.23176238000002</v>
      </c>
      <c r="CM131" s="66">
        <v>373.44404355999995</v>
      </c>
      <c r="CN131" s="66">
        <v>369.32476678</v>
      </c>
      <c r="CO131" s="66">
        <v>327.97748485</v>
      </c>
      <c r="CP131" s="66">
        <v>315.01228293999998</v>
      </c>
      <c r="CQ131" s="66">
        <v>307.72455014000002</v>
      </c>
      <c r="CR131" s="66">
        <v>267.13284440000001</v>
      </c>
      <c r="CS131" s="66">
        <v>280.70096339999998</v>
      </c>
      <c r="CT131" s="66">
        <v>310.57817018999998</v>
      </c>
      <c r="CU131" s="66">
        <v>302.90415257999996</v>
      </c>
      <c r="CV131" s="66">
        <v>345.41105701999999</v>
      </c>
      <c r="CW131" s="66">
        <v>385.27443163999999</v>
      </c>
      <c r="CX131" s="66">
        <v>336.30154431999995</v>
      </c>
      <c r="CY131" s="66">
        <v>286.88222027999996</v>
      </c>
      <c r="CZ131" s="66">
        <v>280.84154909</v>
      </c>
      <c r="DA131" s="66">
        <v>290.30997100000002</v>
      </c>
      <c r="DB131" s="66">
        <v>279.01418110999998</v>
      </c>
      <c r="DC131" s="66">
        <v>227.42340768000003</v>
      </c>
      <c r="DD131" s="66">
        <v>264.08047044</v>
      </c>
      <c r="DE131" s="66">
        <v>285.88162043</v>
      </c>
      <c r="DF131" s="66">
        <v>329.99592861999997</v>
      </c>
      <c r="DG131" s="66">
        <v>322.74352928000002</v>
      </c>
      <c r="DH131" s="66">
        <v>282.07199050000003</v>
      </c>
      <c r="DI131" s="66">
        <v>310.07189807999998</v>
      </c>
      <c r="DJ131" s="66">
        <v>319.54031189</v>
      </c>
      <c r="DK131" s="66">
        <v>295.20252668000001</v>
      </c>
      <c r="DL131" s="66">
        <v>341.04430201000002</v>
      </c>
      <c r="DM131" s="66">
        <v>294.42544610000004</v>
      </c>
      <c r="DN131" s="66">
        <v>272.91385973000001</v>
      </c>
      <c r="DO131" s="66">
        <v>253.64548744999999</v>
      </c>
      <c r="DP131" s="66">
        <v>315.88968010999997</v>
      </c>
      <c r="DQ131" s="66">
        <v>340.70685419</v>
      </c>
      <c r="DR131" s="66">
        <v>274.80143834</v>
      </c>
      <c r="DS131" s="66">
        <v>231.63247985999999</v>
      </c>
      <c r="DT131" s="66">
        <v>232.70760245999998</v>
      </c>
      <c r="DU131" s="66">
        <v>234.63407268999998</v>
      </c>
      <c r="DV131" s="66">
        <v>299.65963021000005</v>
      </c>
      <c r="DW131" s="66">
        <v>297.00287866999997</v>
      </c>
      <c r="DX131" s="66">
        <v>218.17697573999999</v>
      </c>
      <c r="DY131" s="66">
        <v>247.62802564999998</v>
      </c>
      <c r="DZ131" s="66">
        <v>216.01275418999998</v>
      </c>
      <c r="EA131" s="66">
        <v>187.97779244</v>
      </c>
      <c r="EB131" s="66">
        <v>181.36732885000001</v>
      </c>
      <c r="EC131" s="66">
        <v>228.32569620999999</v>
      </c>
      <c r="ED131" s="66">
        <v>236.55160201000001</v>
      </c>
      <c r="EE131" s="66">
        <v>214.78043129999998</v>
      </c>
      <c r="EF131" s="66">
        <v>208.41720019000002</v>
      </c>
    </row>
    <row r="132" spans="1:136">
      <c r="A132" s="65" t="s">
        <v>81</v>
      </c>
      <c r="B132" s="66">
        <v>197.34558736</v>
      </c>
      <c r="C132" s="66">
        <v>273.06153476999998</v>
      </c>
      <c r="D132" s="66">
        <v>187.07938329999999</v>
      </c>
      <c r="E132" s="66">
        <v>311.36611787999999</v>
      </c>
      <c r="F132" s="66">
        <v>209.50680925999998</v>
      </c>
      <c r="G132" s="66">
        <v>268.04849777999999</v>
      </c>
      <c r="H132" s="66">
        <v>311.71509516999998</v>
      </c>
      <c r="I132" s="66">
        <v>302.82986832</v>
      </c>
      <c r="J132" s="66">
        <v>267.37225054999999</v>
      </c>
      <c r="K132" s="66">
        <v>271.05135851</v>
      </c>
      <c r="L132" s="66">
        <v>171.17902173000002</v>
      </c>
      <c r="M132" s="66">
        <v>248.99915422999999</v>
      </c>
      <c r="N132" s="66">
        <v>309.41202244999999</v>
      </c>
      <c r="O132" s="66">
        <v>240.21509555</v>
      </c>
      <c r="P132" s="66">
        <v>293.44888657000001</v>
      </c>
      <c r="Q132" s="66">
        <v>239.01382004999999</v>
      </c>
      <c r="R132" s="66">
        <v>267.36658498999998</v>
      </c>
      <c r="S132" s="66">
        <v>277.87461447999999</v>
      </c>
      <c r="T132" s="66">
        <v>233.79021867</v>
      </c>
      <c r="U132" s="66">
        <v>316.63198769999997</v>
      </c>
      <c r="V132" s="66">
        <v>268.60768727999999</v>
      </c>
      <c r="W132" s="66">
        <v>341.25089443000002</v>
      </c>
      <c r="X132" s="66">
        <v>291.40101279999999</v>
      </c>
      <c r="Y132" s="66">
        <v>343.69162122</v>
      </c>
      <c r="Z132" s="66">
        <v>321.60732308000001</v>
      </c>
      <c r="AA132" s="66">
        <v>269.62953205999997</v>
      </c>
      <c r="AB132" s="66">
        <v>295.38733652999997</v>
      </c>
      <c r="AC132" s="66">
        <v>308.42675521000001</v>
      </c>
      <c r="AD132" s="66">
        <v>275.28106707000001</v>
      </c>
      <c r="AE132" s="66">
        <v>291.03563049000002</v>
      </c>
      <c r="AF132" s="66">
        <v>304.36247335999997</v>
      </c>
      <c r="AG132" s="66">
        <v>263.94574433000003</v>
      </c>
      <c r="AH132" s="66">
        <v>227.97210031999998</v>
      </c>
      <c r="AI132" s="66">
        <v>381.81332828999996</v>
      </c>
      <c r="AJ132" s="66">
        <v>388.53100215999996</v>
      </c>
      <c r="AK132" s="66">
        <v>291.24914767000001</v>
      </c>
      <c r="AL132" s="66">
        <v>329.85225743000001</v>
      </c>
      <c r="AM132" s="66">
        <v>263.09646892000001</v>
      </c>
      <c r="AN132" s="66">
        <v>222.94664331000001</v>
      </c>
      <c r="AO132" s="66">
        <v>330.95295413999997</v>
      </c>
      <c r="AP132" s="66">
        <v>319.75451741000001</v>
      </c>
      <c r="AQ132" s="66">
        <v>313.28308935000001</v>
      </c>
      <c r="AR132" s="66">
        <v>252.71869670999999</v>
      </c>
      <c r="AS132" s="66">
        <v>307.03170678000004</v>
      </c>
      <c r="AT132" s="66">
        <v>368.55381233999998</v>
      </c>
      <c r="AU132" s="66">
        <v>387.18185196000002</v>
      </c>
      <c r="AV132" s="66">
        <v>353.91605644999999</v>
      </c>
      <c r="AW132" s="66">
        <v>330.30099455000004</v>
      </c>
      <c r="AX132" s="66">
        <v>325.48881384000003</v>
      </c>
      <c r="AY132" s="66">
        <v>313.02223071000003</v>
      </c>
      <c r="AZ132" s="66">
        <v>327.59987102000002</v>
      </c>
      <c r="BA132" s="66">
        <v>277.52745207999999</v>
      </c>
      <c r="BB132" s="66">
        <v>276.70743657000003</v>
      </c>
      <c r="BC132" s="66">
        <v>234.10853947000001</v>
      </c>
      <c r="BD132" s="66">
        <v>338.00378109000002</v>
      </c>
      <c r="BE132" s="66">
        <v>338.59736325</v>
      </c>
      <c r="BF132" s="66">
        <v>289.02536027999997</v>
      </c>
      <c r="BG132" s="66">
        <v>338.51550945999998</v>
      </c>
      <c r="BH132" s="66">
        <v>316.57569219000004</v>
      </c>
      <c r="BI132" s="66">
        <v>360.65149859000002</v>
      </c>
      <c r="BJ132" s="66">
        <v>413.42593893000003</v>
      </c>
      <c r="BK132" s="66">
        <v>348.70962982000003</v>
      </c>
      <c r="BL132" s="66">
        <v>291.68934260999998</v>
      </c>
      <c r="BM132" s="66">
        <v>288.48538386999996</v>
      </c>
      <c r="BN132" s="66">
        <v>260.52932812</v>
      </c>
      <c r="BO132" s="66">
        <v>299.39180619000001</v>
      </c>
      <c r="BP132" s="66">
        <v>262.08714047000001</v>
      </c>
      <c r="BQ132" s="66">
        <v>240.72935748999998</v>
      </c>
      <c r="BR132" s="66">
        <v>317.02014314000002</v>
      </c>
      <c r="BS132" s="66">
        <v>266.13636437000002</v>
      </c>
      <c r="BT132" s="66">
        <v>273.85911299000003</v>
      </c>
      <c r="BU132" s="66">
        <v>268.57137548000003</v>
      </c>
      <c r="BV132" s="66">
        <v>268.59213053999997</v>
      </c>
      <c r="BW132" s="66">
        <v>249.88897787000002</v>
      </c>
      <c r="BX132" s="66">
        <v>310.19064058000004</v>
      </c>
      <c r="BY132" s="66">
        <v>334.73760384000002</v>
      </c>
      <c r="BZ132" s="66">
        <v>353.77517819000002</v>
      </c>
      <c r="CA132" s="66">
        <v>318.89658716999998</v>
      </c>
      <c r="CB132" s="66">
        <v>347.72050624000002</v>
      </c>
      <c r="CC132" s="66">
        <v>272.06286514999999</v>
      </c>
      <c r="CD132" s="66">
        <v>299.91644249000001</v>
      </c>
      <c r="CE132" s="66">
        <v>282.79197496</v>
      </c>
      <c r="CF132" s="66">
        <v>255.33538912</v>
      </c>
      <c r="CG132" s="66">
        <v>285.22096211000002</v>
      </c>
      <c r="CH132" s="66">
        <v>266.52169777999995</v>
      </c>
      <c r="CI132" s="66">
        <v>274.13414979999999</v>
      </c>
      <c r="CJ132" s="66">
        <v>303.17981327999996</v>
      </c>
      <c r="CK132" s="66">
        <v>316.98385825000003</v>
      </c>
      <c r="CL132" s="66">
        <v>317.88211280000002</v>
      </c>
      <c r="CM132" s="66">
        <v>277.56483216000004</v>
      </c>
      <c r="CN132" s="66">
        <v>280.32172202999999</v>
      </c>
      <c r="CO132" s="66">
        <v>307.36975441999999</v>
      </c>
      <c r="CP132" s="66">
        <v>347.85174589999997</v>
      </c>
      <c r="CQ132" s="66">
        <v>292.33990298000003</v>
      </c>
      <c r="CR132" s="66">
        <v>264.44202082999999</v>
      </c>
      <c r="CS132" s="66">
        <v>273.31696205999998</v>
      </c>
      <c r="CT132" s="66">
        <v>308.84014381999998</v>
      </c>
      <c r="CU132" s="66">
        <v>330.30140545999996</v>
      </c>
      <c r="CV132" s="66">
        <v>305.02679151999996</v>
      </c>
      <c r="CW132" s="66">
        <v>336.01229265999996</v>
      </c>
      <c r="CX132" s="66">
        <v>371.28434385000003</v>
      </c>
      <c r="CY132" s="66">
        <v>314.80546390999996</v>
      </c>
      <c r="CZ132" s="66">
        <v>338.41670221000004</v>
      </c>
      <c r="DA132" s="66">
        <v>366.04105286000004</v>
      </c>
      <c r="DB132" s="66">
        <v>369.86330580000003</v>
      </c>
      <c r="DC132" s="66">
        <v>299.13206230000003</v>
      </c>
      <c r="DD132" s="66">
        <v>348.69539517999999</v>
      </c>
      <c r="DE132" s="66">
        <v>326.85499185000003</v>
      </c>
      <c r="DF132" s="66">
        <v>339.05230802000005</v>
      </c>
      <c r="DG132" s="66">
        <v>291.95408154</v>
      </c>
      <c r="DH132" s="66">
        <v>299.52427745</v>
      </c>
      <c r="DI132" s="66">
        <v>271.39489328000002</v>
      </c>
      <c r="DJ132" s="66">
        <v>329.13035284</v>
      </c>
      <c r="DK132" s="66">
        <v>242.43585059000003</v>
      </c>
      <c r="DL132" s="66">
        <v>341.71447416000001</v>
      </c>
      <c r="DM132" s="66">
        <v>288.59689056000002</v>
      </c>
      <c r="DN132" s="66">
        <v>277.11368433000001</v>
      </c>
      <c r="DO132" s="66">
        <v>250.86559089999997</v>
      </c>
      <c r="DP132" s="66">
        <v>227.99824932000001</v>
      </c>
      <c r="DQ132" s="66">
        <v>285.99620390999996</v>
      </c>
      <c r="DR132" s="66">
        <v>227.48520086000002</v>
      </c>
      <c r="DS132" s="66">
        <v>270.24756384</v>
      </c>
      <c r="DT132" s="66">
        <v>284.92960775</v>
      </c>
      <c r="DU132" s="66">
        <v>235.71521987</v>
      </c>
      <c r="DV132" s="66">
        <v>260.99298485000003</v>
      </c>
      <c r="DW132" s="66">
        <v>238.83868014000001</v>
      </c>
      <c r="DX132" s="66">
        <v>251.24641337999998</v>
      </c>
      <c r="DY132" s="66">
        <v>174.81594060999998</v>
      </c>
      <c r="DZ132" s="66">
        <v>190.77174337</v>
      </c>
      <c r="EA132" s="66">
        <v>192.43672314999998</v>
      </c>
      <c r="EB132" s="66">
        <v>208.45146145000001</v>
      </c>
      <c r="EC132" s="66">
        <v>205.01952453000001</v>
      </c>
      <c r="ED132" s="66">
        <v>186.54273875000001</v>
      </c>
      <c r="EE132" s="66">
        <v>162.21211029</v>
      </c>
      <c r="EF132" s="66">
        <v>181.81681358</v>
      </c>
    </row>
    <row r="133" spans="1:136">
      <c r="A133" s="65" t="s">
        <v>82</v>
      </c>
      <c r="B133" s="66">
        <v>1526.3088750900001</v>
      </c>
      <c r="C133" s="66">
        <v>1402.11244762</v>
      </c>
      <c r="D133" s="66">
        <v>1719.6237277199998</v>
      </c>
      <c r="E133" s="66">
        <v>1440.71974492</v>
      </c>
      <c r="F133" s="66">
        <v>1482.7461989399999</v>
      </c>
      <c r="G133" s="66">
        <v>1405.5598172</v>
      </c>
      <c r="H133" s="66">
        <v>1258.1211328899999</v>
      </c>
      <c r="I133" s="66">
        <v>1491.4440469199999</v>
      </c>
      <c r="J133" s="66">
        <v>1378.7971816700001</v>
      </c>
      <c r="K133" s="66">
        <v>1367.6072094900001</v>
      </c>
      <c r="L133" s="66">
        <v>1222.1454665199999</v>
      </c>
      <c r="M133" s="66">
        <v>1365.0044154900002</v>
      </c>
      <c r="N133" s="66">
        <v>1570.8766818700001</v>
      </c>
      <c r="O133" s="66">
        <v>1150.49100236</v>
      </c>
      <c r="P133" s="66">
        <v>1269.1707292900001</v>
      </c>
      <c r="Q133" s="66">
        <v>1396.77693135</v>
      </c>
      <c r="R133" s="66">
        <v>1346.10682533</v>
      </c>
      <c r="S133" s="66">
        <v>1301.3889381200001</v>
      </c>
      <c r="T133" s="66">
        <v>1471.1769101099999</v>
      </c>
      <c r="U133" s="66">
        <v>1473.8560954300001</v>
      </c>
      <c r="V133" s="66">
        <v>1546.99677458</v>
      </c>
      <c r="W133" s="66">
        <v>1379.7802319899999</v>
      </c>
      <c r="X133" s="66">
        <v>1381.05526715</v>
      </c>
      <c r="Y133" s="66">
        <v>1328.32630217</v>
      </c>
      <c r="Z133" s="66">
        <v>1303.24108559</v>
      </c>
      <c r="AA133" s="66">
        <v>1265.43658409</v>
      </c>
      <c r="AB133" s="66">
        <v>1398.8693587100001</v>
      </c>
      <c r="AC133" s="66">
        <v>1280.5919539199999</v>
      </c>
      <c r="AD133" s="66">
        <v>1443.81402052</v>
      </c>
      <c r="AE133" s="66">
        <v>1409.16865416</v>
      </c>
      <c r="AF133" s="66">
        <v>1453.28052615</v>
      </c>
      <c r="AG133" s="66">
        <v>1519.54339078</v>
      </c>
      <c r="AH133" s="66">
        <v>1467.3972489800001</v>
      </c>
      <c r="AI133" s="66">
        <v>1386.60970056</v>
      </c>
      <c r="AJ133" s="66">
        <v>1272.0687339900001</v>
      </c>
      <c r="AK133" s="66">
        <v>1568.7594773699998</v>
      </c>
      <c r="AL133" s="66">
        <v>1779.3058597499999</v>
      </c>
      <c r="AM133" s="66">
        <v>1528.1394671399999</v>
      </c>
      <c r="AN133" s="66">
        <v>1516.7683040500001</v>
      </c>
      <c r="AO133" s="66">
        <v>1438.4529437800002</v>
      </c>
      <c r="AP133" s="66">
        <v>1306.2957631300001</v>
      </c>
      <c r="AQ133" s="66">
        <v>1370.7909525599998</v>
      </c>
      <c r="AR133" s="66">
        <v>1315.32727963</v>
      </c>
      <c r="AS133" s="66">
        <v>1361.30785532</v>
      </c>
      <c r="AT133" s="66">
        <v>1317.5504676999999</v>
      </c>
      <c r="AU133" s="66">
        <v>1424.82816435</v>
      </c>
      <c r="AV133" s="66">
        <v>1524.0014955500001</v>
      </c>
      <c r="AW133" s="66">
        <v>1486.7003995099999</v>
      </c>
      <c r="AX133" s="66">
        <v>1352.54387314</v>
      </c>
      <c r="AY133" s="66">
        <v>1400.61239411</v>
      </c>
      <c r="AZ133" s="66">
        <v>1347.6683427299999</v>
      </c>
      <c r="BA133" s="66">
        <v>1215.7552526300001</v>
      </c>
      <c r="BB133" s="66">
        <v>1297.4556083800001</v>
      </c>
      <c r="BC133" s="66">
        <v>1298.0146759300001</v>
      </c>
      <c r="BD133" s="66">
        <v>1258.3968852600001</v>
      </c>
      <c r="BE133" s="66">
        <v>1177.16302486</v>
      </c>
      <c r="BF133" s="66">
        <v>1202.3611061900001</v>
      </c>
      <c r="BG133" s="66">
        <v>1132.70670578</v>
      </c>
      <c r="BH133" s="66">
        <v>1182.0479354600002</v>
      </c>
      <c r="BI133" s="66">
        <v>1310.06019365</v>
      </c>
      <c r="BJ133" s="66">
        <v>1306.10836328</v>
      </c>
      <c r="BK133" s="66">
        <v>1238.3621475599998</v>
      </c>
      <c r="BL133" s="66">
        <v>1228.12565741</v>
      </c>
      <c r="BM133" s="66">
        <v>1270.24324813</v>
      </c>
      <c r="BN133" s="66">
        <v>1327.72890424</v>
      </c>
      <c r="BO133" s="66">
        <v>1196.68558667</v>
      </c>
      <c r="BP133" s="66">
        <v>1174.59578212</v>
      </c>
      <c r="BQ133" s="66">
        <v>1234.54457731</v>
      </c>
      <c r="BR133" s="66">
        <v>1179.8602216200002</v>
      </c>
      <c r="BS133" s="66">
        <v>1196.7691469900001</v>
      </c>
      <c r="BT133" s="66">
        <v>1142.90111667</v>
      </c>
      <c r="BU133" s="66">
        <v>1230.20492089</v>
      </c>
      <c r="BV133" s="66">
        <v>1064.8322264399999</v>
      </c>
      <c r="BW133" s="66">
        <v>1084.97776899</v>
      </c>
      <c r="BX133" s="66">
        <v>1103.83349871</v>
      </c>
      <c r="BY133" s="66">
        <v>1041.3734660600001</v>
      </c>
      <c r="BZ133" s="66">
        <v>1075.3440613299999</v>
      </c>
      <c r="CA133" s="66">
        <v>1143.6241226100001</v>
      </c>
      <c r="CB133" s="66">
        <v>1171.8683929399999</v>
      </c>
      <c r="CC133" s="66">
        <v>1062.0572612400001</v>
      </c>
      <c r="CD133" s="66">
        <v>1007.23498707</v>
      </c>
      <c r="CE133" s="66">
        <v>907.77048336999997</v>
      </c>
      <c r="CF133" s="66">
        <v>967.85232518999999</v>
      </c>
      <c r="CG133" s="66">
        <v>991.81733327999996</v>
      </c>
      <c r="CH133" s="66">
        <v>1011.11771254</v>
      </c>
      <c r="CI133" s="66">
        <v>1065.6455483700001</v>
      </c>
      <c r="CJ133" s="66">
        <v>1102.31243118</v>
      </c>
      <c r="CK133" s="66">
        <v>1073.0342467</v>
      </c>
      <c r="CL133" s="66">
        <v>1111.4818922899999</v>
      </c>
      <c r="CM133" s="66">
        <v>1031.80080032</v>
      </c>
      <c r="CN133" s="66">
        <v>973.48298292999993</v>
      </c>
      <c r="CO133" s="66">
        <v>968.90740168000002</v>
      </c>
      <c r="CP133" s="66">
        <v>947.99018473000001</v>
      </c>
      <c r="CQ133" s="66">
        <v>888.54906636999999</v>
      </c>
      <c r="CR133" s="66">
        <v>980.83342967999999</v>
      </c>
      <c r="CS133" s="66">
        <v>977.51224923999996</v>
      </c>
      <c r="CT133" s="66">
        <v>981.57896658999994</v>
      </c>
      <c r="CU133" s="66">
        <v>936.21824846999993</v>
      </c>
      <c r="CV133" s="66">
        <v>912.62519936000001</v>
      </c>
      <c r="CW133" s="66">
        <v>904.46838801000001</v>
      </c>
      <c r="CX133" s="66">
        <v>849.64475219999997</v>
      </c>
      <c r="CY133" s="66">
        <v>757.48384811999995</v>
      </c>
      <c r="CZ133" s="66">
        <v>887.22791737</v>
      </c>
      <c r="DA133" s="66">
        <v>935.71615939000003</v>
      </c>
      <c r="DB133" s="66">
        <v>892.88282830000003</v>
      </c>
      <c r="DC133" s="66">
        <v>843.13688109000009</v>
      </c>
      <c r="DD133" s="66">
        <v>862.20199090000006</v>
      </c>
      <c r="DE133" s="66">
        <v>815.90147241</v>
      </c>
      <c r="DF133" s="66">
        <v>893.86129376999997</v>
      </c>
      <c r="DG133" s="66">
        <v>909.77415081999993</v>
      </c>
      <c r="DH133" s="66">
        <v>982.43197762</v>
      </c>
      <c r="DI133" s="66">
        <v>1000.12796088</v>
      </c>
      <c r="DJ133" s="66">
        <v>1023.22949319</v>
      </c>
      <c r="DK133" s="66">
        <v>968.1111596400001</v>
      </c>
      <c r="DL133" s="66">
        <v>931.17900852000002</v>
      </c>
      <c r="DM133" s="66">
        <v>971.93040736</v>
      </c>
      <c r="DN133" s="66">
        <v>910.49529380000001</v>
      </c>
      <c r="DO133" s="66">
        <v>906.29284701000006</v>
      </c>
      <c r="DP133" s="66">
        <v>883.99233780999998</v>
      </c>
      <c r="DQ133" s="66">
        <v>816.65675699999997</v>
      </c>
      <c r="DR133" s="66">
        <v>875.34425815000009</v>
      </c>
      <c r="DS133" s="66">
        <v>774.09238254000002</v>
      </c>
      <c r="DT133" s="66">
        <v>769.69784217000006</v>
      </c>
      <c r="DU133" s="66">
        <v>782.52028472999996</v>
      </c>
      <c r="DV133" s="66">
        <v>814.79481456999997</v>
      </c>
      <c r="DW133" s="66">
        <v>765.5591348800001</v>
      </c>
      <c r="DX133" s="66">
        <v>818.51060121</v>
      </c>
      <c r="DY133" s="66">
        <v>742.85917754000002</v>
      </c>
      <c r="DZ133" s="66">
        <v>692.87116220999997</v>
      </c>
      <c r="EA133" s="66">
        <v>673.25662980000004</v>
      </c>
      <c r="EB133" s="66">
        <v>724.79451717999996</v>
      </c>
      <c r="EC133" s="66">
        <v>708.28000881999992</v>
      </c>
      <c r="ED133" s="66">
        <v>736.78246503000003</v>
      </c>
      <c r="EE133" s="66">
        <v>681.66818226000009</v>
      </c>
      <c r="EF133" s="66">
        <v>614.9510064000001</v>
      </c>
    </row>
    <row r="134" spans="1:136">
      <c r="A134" s="65" t="s">
        <v>83</v>
      </c>
      <c r="B134" s="66">
        <v>790.71798594000006</v>
      </c>
      <c r="C134" s="66">
        <v>816.24937596999996</v>
      </c>
      <c r="D134" s="66">
        <v>799.32150616000001</v>
      </c>
      <c r="E134" s="66">
        <v>773.68182864999994</v>
      </c>
      <c r="F134" s="66">
        <v>841.05454694000002</v>
      </c>
      <c r="G134" s="66">
        <v>722.41942836999999</v>
      </c>
      <c r="H134" s="66">
        <v>736.48371257000008</v>
      </c>
      <c r="I134" s="66">
        <v>839.83173490000001</v>
      </c>
      <c r="J134" s="66">
        <v>833.94908884999995</v>
      </c>
      <c r="K134" s="66">
        <v>768.97069495999995</v>
      </c>
      <c r="L134" s="66">
        <v>808.7927483200001</v>
      </c>
      <c r="M134" s="66">
        <v>842.70620214999997</v>
      </c>
      <c r="N134" s="66">
        <v>735.72910924000007</v>
      </c>
      <c r="O134" s="66">
        <v>726.48313957999994</v>
      </c>
      <c r="P134" s="66">
        <v>586.10246331999997</v>
      </c>
      <c r="Q134" s="66">
        <v>769.45749834000003</v>
      </c>
      <c r="R134" s="66">
        <v>735.24717376000001</v>
      </c>
      <c r="S134" s="66">
        <v>649.63629966999997</v>
      </c>
      <c r="T134" s="66">
        <v>742.89776168999992</v>
      </c>
      <c r="U134" s="66">
        <v>803.42984010999999</v>
      </c>
      <c r="V134" s="66">
        <v>693.56778961000009</v>
      </c>
      <c r="W134" s="66">
        <v>826.11729547000004</v>
      </c>
      <c r="X134" s="66">
        <v>741.13658836000002</v>
      </c>
      <c r="Y134" s="66">
        <v>807.07769314999996</v>
      </c>
      <c r="Z134" s="66">
        <v>722.12494697</v>
      </c>
      <c r="AA134" s="66">
        <v>723.73601550000001</v>
      </c>
      <c r="AB134" s="66">
        <v>841.05092005000006</v>
      </c>
      <c r="AC134" s="66">
        <v>803.53846848000001</v>
      </c>
      <c r="AD134" s="66">
        <v>754.43247982000003</v>
      </c>
      <c r="AE134" s="66">
        <v>667.89575367999998</v>
      </c>
      <c r="AF134" s="66">
        <v>689.61654741999996</v>
      </c>
      <c r="AG134" s="66">
        <v>738.74749608999991</v>
      </c>
      <c r="AH134" s="66">
        <v>728.88604183999996</v>
      </c>
      <c r="AI134" s="66">
        <v>686.02309179999997</v>
      </c>
      <c r="AJ134" s="66">
        <v>801.15698405000001</v>
      </c>
      <c r="AK134" s="66">
        <v>792.85461084000008</v>
      </c>
      <c r="AL134" s="66">
        <v>618.10510481999995</v>
      </c>
      <c r="AM134" s="66">
        <v>686.2981278100001</v>
      </c>
      <c r="AN134" s="66">
        <v>724.92168120999997</v>
      </c>
      <c r="AO134" s="66">
        <v>916.61325136000005</v>
      </c>
      <c r="AP134" s="66">
        <v>792.16868959999999</v>
      </c>
      <c r="AQ134" s="66">
        <v>837.56975618000001</v>
      </c>
      <c r="AR134" s="66">
        <v>757.77665946000002</v>
      </c>
      <c r="AS134" s="66">
        <v>833.73214204999999</v>
      </c>
      <c r="AT134" s="66">
        <v>689.82630930000005</v>
      </c>
      <c r="AU134" s="66">
        <v>816.59616183000003</v>
      </c>
      <c r="AV134" s="66">
        <v>849.67937456000004</v>
      </c>
      <c r="AW134" s="66">
        <v>806.02643734000003</v>
      </c>
      <c r="AX134" s="66">
        <v>830.24181443999998</v>
      </c>
      <c r="AY134" s="66">
        <v>758.14694562</v>
      </c>
      <c r="AZ134" s="66">
        <v>771.94089215999998</v>
      </c>
      <c r="BA134" s="66">
        <v>760.17401373000007</v>
      </c>
      <c r="BB134" s="66">
        <v>846.15343415999996</v>
      </c>
      <c r="BC134" s="66">
        <v>772.13946559999999</v>
      </c>
      <c r="BD134" s="66">
        <v>751.33996381999998</v>
      </c>
      <c r="BE134" s="66">
        <v>699.51957986000002</v>
      </c>
      <c r="BF134" s="66">
        <v>766.64641297000003</v>
      </c>
      <c r="BG134" s="66">
        <v>704.83342685000002</v>
      </c>
      <c r="BH134" s="66">
        <v>662.99168342000007</v>
      </c>
      <c r="BI134" s="66">
        <v>752.94435210999995</v>
      </c>
      <c r="BJ134" s="66">
        <v>887.30999369999995</v>
      </c>
      <c r="BK134" s="66">
        <v>843.11759648999998</v>
      </c>
      <c r="BL134" s="66">
        <v>898.63587529999995</v>
      </c>
      <c r="BM134" s="66">
        <v>759.82128618999991</v>
      </c>
      <c r="BN134" s="66">
        <v>803.13641471999995</v>
      </c>
      <c r="BO134" s="66">
        <v>846.27151945000003</v>
      </c>
      <c r="BP134" s="66">
        <v>902.30694656000003</v>
      </c>
      <c r="BQ134" s="66">
        <v>889.00141144999998</v>
      </c>
      <c r="BR134" s="66">
        <v>893.34469650000005</v>
      </c>
      <c r="BS134" s="66">
        <v>887.87342093000007</v>
      </c>
      <c r="BT134" s="66">
        <v>749.12555539000005</v>
      </c>
      <c r="BU134" s="66">
        <v>661.58223604</v>
      </c>
      <c r="BV134" s="66">
        <v>650.96611363</v>
      </c>
      <c r="BW134" s="66">
        <v>686.33614671000009</v>
      </c>
      <c r="BX134" s="66">
        <v>796.90023281000003</v>
      </c>
      <c r="BY134" s="66">
        <v>739.19751388999998</v>
      </c>
      <c r="BZ134" s="66">
        <v>765.16029228000002</v>
      </c>
      <c r="CA134" s="66">
        <v>615.21652685000004</v>
      </c>
      <c r="CB134" s="66">
        <v>657.82202591999999</v>
      </c>
      <c r="CC134" s="66">
        <v>694.34654309000007</v>
      </c>
      <c r="CD134" s="66">
        <v>645.99541115</v>
      </c>
      <c r="CE134" s="66">
        <v>609.41830426000001</v>
      </c>
      <c r="CF134" s="66">
        <v>759.17416244000003</v>
      </c>
      <c r="CG134" s="66">
        <v>723.14382935000003</v>
      </c>
      <c r="CH134" s="66">
        <v>670.54361007</v>
      </c>
      <c r="CI134" s="66">
        <v>693.16541792999999</v>
      </c>
      <c r="CJ134" s="66">
        <v>582.83629610000003</v>
      </c>
      <c r="CK134" s="66">
        <v>671.77468893000002</v>
      </c>
      <c r="CL134" s="66">
        <v>670.35933947000001</v>
      </c>
      <c r="CM134" s="66">
        <v>612.15321382000002</v>
      </c>
      <c r="CN134" s="66">
        <v>646.15577635</v>
      </c>
      <c r="CO134" s="66">
        <v>677.30374918000007</v>
      </c>
      <c r="CP134" s="66">
        <v>667.21912038999994</v>
      </c>
      <c r="CQ134" s="66">
        <v>612.20970153000007</v>
      </c>
      <c r="CR134" s="66">
        <v>621.19509835999997</v>
      </c>
      <c r="CS134" s="66">
        <v>595.94931584999995</v>
      </c>
      <c r="CT134" s="66">
        <v>621.20683321000001</v>
      </c>
      <c r="CU134" s="66">
        <v>634.87431286000003</v>
      </c>
      <c r="CV134" s="66">
        <v>566.58644841</v>
      </c>
      <c r="CW134" s="66">
        <v>524.28036562</v>
      </c>
      <c r="CX134" s="66">
        <v>595.83702431999995</v>
      </c>
      <c r="CY134" s="66">
        <v>516.86311039999998</v>
      </c>
      <c r="CZ134" s="66">
        <v>597.06204364999996</v>
      </c>
      <c r="DA134" s="66">
        <v>697.63533751</v>
      </c>
      <c r="DB134" s="66">
        <v>672.32272654000008</v>
      </c>
      <c r="DC134" s="66">
        <v>598.31505692999997</v>
      </c>
      <c r="DD134" s="66">
        <v>577.68212146999997</v>
      </c>
      <c r="DE134" s="66">
        <v>564.16892664</v>
      </c>
      <c r="DF134" s="66">
        <v>560.17585540999994</v>
      </c>
      <c r="DG134" s="66">
        <v>527.84800767000002</v>
      </c>
      <c r="DH134" s="66">
        <v>546.49816470999997</v>
      </c>
      <c r="DI134" s="66">
        <v>564.96790024999996</v>
      </c>
      <c r="DJ134" s="66">
        <v>622.53923018</v>
      </c>
      <c r="DK134" s="66">
        <v>562.81872827999996</v>
      </c>
      <c r="DL134" s="66">
        <v>558.47588227999995</v>
      </c>
      <c r="DM134" s="66">
        <v>567.88252407000004</v>
      </c>
      <c r="DN134" s="66">
        <v>543.45859212999994</v>
      </c>
      <c r="DO134" s="66">
        <v>474.33805511000003</v>
      </c>
      <c r="DP134" s="66">
        <v>523.52056479999999</v>
      </c>
      <c r="DQ134" s="66">
        <v>533.97282143000007</v>
      </c>
      <c r="DR134" s="66">
        <v>556.80308330999992</v>
      </c>
      <c r="DS134" s="66">
        <v>520.09748559000002</v>
      </c>
      <c r="DT134" s="66">
        <v>562.00697475000004</v>
      </c>
      <c r="DU134" s="66">
        <v>514.77806549000002</v>
      </c>
      <c r="DV134" s="66">
        <v>472.8610539</v>
      </c>
      <c r="DW134" s="66">
        <v>515.33111756999995</v>
      </c>
      <c r="DX134" s="66">
        <v>419.39348258999996</v>
      </c>
      <c r="DY134" s="66">
        <v>423.81891208000002</v>
      </c>
      <c r="DZ134" s="66">
        <v>382.57541063999997</v>
      </c>
      <c r="EA134" s="66">
        <v>393.52137673999999</v>
      </c>
      <c r="EB134" s="66">
        <v>462.64801225999997</v>
      </c>
      <c r="EC134" s="66">
        <v>412.56871525999998</v>
      </c>
      <c r="ED134" s="66">
        <v>394.21610569000001</v>
      </c>
      <c r="EE134" s="66">
        <v>466.37499742</v>
      </c>
      <c r="EF134" s="66">
        <v>414.70193359999996</v>
      </c>
    </row>
    <row r="135" spans="1:136">
      <c r="A135" s="65" t="s">
        <v>84</v>
      </c>
      <c r="B135" s="66">
        <v>377.26672439000004</v>
      </c>
      <c r="C135" s="66">
        <v>395.58816616000001</v>
      </c>
      <c r="D135" s="66">
        <v>444.52057761000003</v>
      </c>
      <c r="E135" s="66">
        <v>370.41828530999999</v>
      </c>
      <c r="F135" s="66">
        <v>398.14639459</v>
      </c>
      <c r="G135" s="66">
        <v>418.64886874000001</v>
      </c>
      <c r="H135" s="66">
        <v>408.03279627000001</v>
      </c>
      <c r="I135" s="66">
        <v>431.87275590000002</v>
      </c>
      <c r="J135" s="66">
        <v>532.75075078999998</v>
      </c>
      <c r="K135" s="66">
        <v>438.79612714000001</v>
      </c>
      <c r="L135" s="66">
        <v>379.29034654999998</v>
      </c>
      <c r="M135" s="66">
        <v>404.55621693999996</v>
      </c>
      <c r="N135" s="66">
        <v>296.35284833000003</v>
      </c>
      <c r="O135" s="66">
        <v>365.75519081000004</v>
      </c>
      <c r="P135" s="66">
        <v>462.38283092999995</v>
      </c>
      <c r="Q135" s="66">
        <v>394.17861930000004</v>
      </c>
      <c r="R135" s="66">
        <v>455.82794834999999</v>
      </c>
      <c r="S135" s="66">
        <v>453.35895439000001</v>
      </c>
      <c r="T135" s="66">
        <v>308.44207863999998</v>
      </c>
      <c r="U135" s="66">
        <v>399.22509194999998</v>
      </c>
      <c r="V135" s="66">
        <v>479.80401774999996</v>
      </c>
      <c r="W135" s="66">
        <v>436.52490213999999</v>
      </c>
      <c r="X135" s="66">
        <v>391.46700377000002</v>
      </c>
      <c r="Y135" s="66">
        <v>332.34633916000001</v>
      </c>
      <c r="Z135" s="66">
        <v>316.23539969000001</v>
      </c>
      <c r="AA135" s="66">
        <v>341.05468399999995</v>
      </c>
      <c r="AB135" s="66">
        <v>469.91397238000002</v>
      </c>
      <c r="AC135" s="66">
        <v>470.12544192999997</v>
      </c>
      <c r="AD135" s="66">
        <v>422.75340772999999</v>
      </c>
      <c r="AE135" s="66">
        <v>376.56724316999998</v>
      </c>
      <c r="AF135" s="66">
        <v>410.93887675999997</v>
      </c>
      <c r="AG135" s="66">
        <v>343.68974288999999</v>
      </c>
      <c r="AH135" s="66">
        <v>502.94383400999999</v>
      </c>
      <c r="AI135" s="66">
        <v>477.89190468000004</v>
      </c>
      <c r="AJ135" s="66">
        <v>475.94700051000001</v>
      </c>
      <c r="AK135" s="66">
        <v>399.88397997000004</v>
      </c>
      <c r="AL135" s="66">
        <v>494.19061684000002</v>
      </c>
      <c r="AM135" s="66">
        <v>507.99981464000001</v>
      </c>
      <c r="AN135" s="66">
        <v>493.93128154999999</v>
      </c>
      <c r="AO135" s="66">
        <v>410.58132512999998</v>
      </c>
      <c r="AP135" s="66">
        <v>462.66160948000004</v>
      </c>
      <c r="AQ135" s="66">
        <v>383.59083132000001</v>
      </c>
      <c r="AR135" s="66">
        <v>376.20616832999997</v>
      </c>
      <c r="AS135" s="66">
        <v>389.97387713000001</v>
      </c>
      <c r="AT135" s="66">
        <v>416.47054338999999</v>
      </c>
      <c r="AU135" s="66">
        <v>398.08948717999999</v>
      </c>
      <c r="AV135" s="66">
        <v>498.35448380000003</v>
      </c>
      <c r="AW135" s="66">
        <v>466.03863877999999</v>
      </c>
      <c r="AX135" s="66">
        <v>450.22933492000004</v>
      </c>
      <c r="AY135" s="66">
        <v>303.79041613000004</v>
      </c>
      <c r="AZ135" s="66">
        <v>344.95945853000001</v>
      </c>
      <c r="BA135" s="66">
        <v>354.59957062000001</v>
      </c>
      <c r="BB135" s="66">
        <v>326.61274457000002</v>
      </c>
      <c r="BC135" s="66">
        <v>388.22521082999998</v>
      </c>
      <c r="BD135" s="66">
        <v>414.26558544</v>
      </c>
      <c r="BE135" s="66">
        <v>473.04816574999995</v>
      </c>
      <c r="BF135" s="66">
        <v>372.27148553999996</v>
      </c>
      <c r="BG135" s="66">
        <v>300.76397231999999</v>
      </c>
      <c r="BH135" s="66">
        <v>444.72771170999999</v>
      </c>
      <c r="BI135" s="66">
        <v>307.39510514</v>
      </c>
      <c r="BJ135" s="66">
        <v>338.71592267999995</v>
      </c>
      <c r="BK135" s="66">
        <v>331.01638419000005</v>
      </c>
      <c r="BL135" s="66">
        <v>399.29522580000003</v>
      </c>
      <c r="BM135" s="66">
        <v>375.65784059999999</v>
      </c>
      <c r="BN135" s="66">
        <v>335.67706376000001</v>
      </c>
      <c r="BO135" s="66">
        <v>397.97252584</v>
      </c>
      <c r="BP135" s="66">
        <v>332.41942427999999</v>
      </c>
      <c r="BQ135" s="66">
        <v>344.83385078999999</v>
      </c>
      <c r="BR135" s="66">
        <v>297.93370562999996</v>
      </c>
      <c r="BS135" s="66">
        <v>340.79359862000001</v>
      </c>
      <c r="BT135" s="66">
        <v>374.49439273999997</v>
      </c>
      <c r="BU135" s="66">
        <v>307.18911088999999</v>
      </c>
      <c r="BV135" s="66">
        <v>344.00749159999998</v>
      </c>
      <c r="BW135" s="66">
        <v>328.81910263999998</v>
      </c>
      <c r="BX135" s="66">
        <v>283.29985627999997</v>
      </c>
      <c r="BY135" s="66">
        <v>318.15199860000001</v>
      </c>
      <c r="BZ135" s="66">
        <v>361.48285519000001</v>
      </c>
      <c r="CA135" s="66">
        <v>359.65330541000003</v>
      </c>
      <c r="CB135" s="66">
        <v>344.93131793999999</v>
      </c>
      <c r="CC135" s="66">
        <v>291.51522593000004</v>
      </c>
      <c r="CD135" s="66">
        <v>305.06458246</v>
      </c>
      <c r="CE135" s="66">
        <v>288.88770851000004</v>
      </c>
      <c r="CF135" s="66">
        <v>272.46661788</v>
      </c>
      <c r="CG135" s="66">
        <v>243.05081784999999</v>
      </c>
      <c r="CH135" s="66">
        <v>244.81464899000002</v>
      </c>
      <c r="CI135" s="66">
        <v>237.86149584</v>
      </c>
      <c r="CJ135" s="66">
        <v>264.18495698999999</v>
      </c>
      <c r="CK135" s="66">
        <v>226.83209302</v>
      </c>
      <c r="CL135" s="66">
        <v>269.34825988</v>
      </c>
      <c r="CM135" s="66">
        <v>271.80250202000002</v>
      </c>
      <c r="CN135" s="66">
        <v>274.66928144999997</v>
      </c>
      <c r="CO135" s="66">
        <v>297.46075055999995</v>
      </c>
      <c r="CP135" s="66">
        <v>264.33571003999998</v>
      </c>
      <c r="CQ135" s="66">
        <v>223.46482448999998</v>
      </c>
      <c r="CR135" s="66">
        <v>217.56636601</v>
      </c>
      <c r="CS135" s="66">
        <v>215.03890075999999</v>
      </c>
      <c r="CT135" s="66">
        <v>219.21190912999998</v>
      </c>
      <c r="CU135" s="66">
        <v>156.31811447000001</v>
      </c>
      <c r="CV135" s="66">
        <v>245.01036024000001</v>
      </c>
      <c r="CW135" s="66">
        <v>212.24122939</v>
      </c>
      <c r="CX135" s="66">
        <v>185.6105384</v>
      </c>
      <c r="CY135" s="66">
        <v>168.71995541999999</v>
      </c>
      <c r="CZ135" s="66">
        <v>168.19487957000001</v>
      </c>
      <c r="DA135" s="66">
        <v>205.18714593999999</v>
      </c>
      <c r="DB135" s="66">
        <v>200.09174335</v>
      </c>
      <c r="DC135" s="66">
        <v>216.40464937000002</v>
      </c>
      <c r="DD135" s="66">
        <v>211.63676697</v>
      </c>
      <c r="DE135" s="66">
        <v>197.50151853</v>
      </c>
      <c r="DF135" s="66">
        <v>168.89942386000001</v>
      </c>
      <c r="DG135" s="66">
        <v>234.84639935999999</v>
      </c>
      <c r="DH135" s="66">
        <v>172.39845750000001</v>
      </c>
      <c r="DI135" s="66">
        <v>241.39378101</v>
      </c>
      <c r="DJ135" s="66">
        <v>193.93925108000002</v>
      </c>
      <c r="DK135" s="66">
        <v>199.61496833000001</v>
      </c>
      <c r="DL135" s="66">
        <v>183.15852090999999</v>
      </c>
      <c r="DM135" s="66">
        <v>144.10273121</v>
      </c>
      <c r="DN135" s="66">
        <v>179.55589411</v>
      </c>
      <c r="DO135" s="66">
        <v>176.23847384999999</v>
      </c>
      <c r="DP135" s="66">
        <v>149.19309935000001</v>
      </c>
      <c r="DQ135" s="66">
        <v>190.61001822999998</v>
      </c>
      <c r="DR135" s="66">
        <v>186.67702015</v>
      </c>
      <c r="DS135" s="66">
        <v>184.88560715</v>
      </c>
      <c r="DT135" s="66">
        <v>187.62022604999999</v>
      </c>
      <c r="DU135" s="66">
        <v>227.25434859999999</v>
      </c>
      <c r="DV135" s="66">
        <v>161.54562233000001</v>
      </c>
      <c r="DW135" s="66">
        <v>161.91628272000003</v>
      </c>
      <c r="DX135" s="66">
        <v>217.45201900000001</v>
      </c>
      <c r="DY135" s="66">
        <v>213.22374108000002</v>
      </c>
      <c r="DZ135" s="66">
        <v>212.30014428000001</v>
      </c>
      <c r="EA135" s="66">
        <v>133.21786598</v>
      </c>
      <c r="EB135" s="66">
        <v>139.21150660000001</v>
      </c>
      <c r="EC135" s="66">
        <v>177.78638285</v>
      </c>
      <c r="ED135" s="66">
        <v>148.90672893999999</v>
      </c>
      <c r="EE135" s="66">
        <v>130.46663293</v>
      </c>
      <c r="EF135" s="66">
        <v>112.23398069000001</v>
      </c>
    </row>
    <row r="136" spans="1:136">
      <c r="A136" s="65" t="s">
        <v>85</v>
      </c>
      <c r="B136" s="66">
        <v>161.36015964000001</v>
      </c>
      <c r="C136" s="66">
        <v>142.36709837000001</v>
      </c>
      <c r="D136" s="66">
        <v>149.64249894</v>
      </c>
      <c r="E136" s="66">
        <v>163.39797661</v>
      </c>
      <c r="F136" s="66">
        <v>174.51638238999999</v>
      </c>
      <c r="G136" s="66">
        <v>94.001596449999994</v>
      </c>
      <c r="H136" s="66">
        <v>117.10342208</v>
      </c>
      <c r="I136" s="66">
        <v>155.84228095</v>
      </c>
      <c r="J136" s="66">
        <v>122.30754449</v>
      </c>
      <c r="K136" s="66">
        <v>135.94816292000002</v>
      </c>
      <c r="L136" s="66">
        <v>172.63440965000001</v>
      </c>
      <c r="M136" s="66">
        <v>223.95355469999998</v>
      </c>
      <c r="N136" s="66">
        <v>234.35610155000001</v>
      </c>
      <c r="O136" s="66">
        <v>251.53942984</v>
      </c>
      <c r="P136" s="66">
        <v>215.08587779999999</v>
      </c>
      <c r="Q136" s="66">
        <v>146.00992267999999</v>
      </c>
      <c r="R136" s="66">
        <v>133.49330558999998</v>
      </c>
      <c r="S136" s="66">
        <v>169.42652369000001</v>
      </c>
      <c r="T136" s="66">
        <v>165.01012223999999</v>
      </c>
      <c r="U136" s="66">
        <v>132.68686236000002</v>
      </c>
      <c r="V136" s="66">
        <v>150.64468779999999</v>
      </c>
      <c r="W136" s="66">
        <v>174.66695966</v>
      </c>
      <c r="X136" s="66">
        <v>209.07587899000001</v>
      </c>
      <c r="Y136" s="66">
        <v>220.13864941</v>
      </c>
      <c r="Z136" s="66">
        <v>208.71260498999999</v>
      </c>
      <c r="AA136" s="66">
        <v>124.36696044999999</v>
      </c>
      <c r="AB136" s="66">
        <v>116.37006926000001</v>
      </c>
      <c r="AC136" s="66">
        <v>149.59827089999999</v>
      </c>
      <c r="AD136" s="66">
        <v>141.29563927000001</v>
      </c>
      <c r="AE136" s="66">
        <v>150.07859450000001</v>
      </c>
      <c r="AF136" s="66">
        <v>107.4936855</v>
      </c>
      <c r="AG136" s="66">
        <v>172.94470106</v>
      </c>
      <c r="AH136" s="66">
        <v>140.9205432</v>
      </c>
      <c r="AI136" s="66">
        <v>199.32174325</v>
      </c>
      <c r="AJ136" s="66">
        <v>198.97750087</v>
      </c>
      <c r="AK136" s="66">
        <v>145.68864227</v>
      </c>
      <c r="AL136" s="66">
        <v>93.428968859999998</v>
      </c>
      <c r="AM136" s="66">
        <v>169.04567397</v>
      </c>
      <c r="AN136" s="66">
        <v>223.41290140000001</v>
      </c>
      <c r="AO136" s="66">
        <v>166.20013341999999</v>
      </c>
      <c r="AP136" s="66">
        <v>198.84766890999998</v>
      </c>
      <c r="AQ136" s="66">
        <v>104.29377081999999</v>
      </c>
      <c r="AR136" s="66">
        <v>143.34821626999999</v>
      </c>
      <c r="AS136" s="66">
        <v>122.56975206999999</v>
      </c>
      <c r="AT136" s="66">
        <v>228.28705357999999</v>
      </c>
      <c r="AU136" s="66">
        <v>181.90067316</v>
      </c>
      <c r="AV136" s="66">
        <v>188.24277409000001</v>
      </c>
      <c r="AW136" s="66">
        <v>105.03173867</v>
      </c>
      <c r="AX136" s="66">
        <v>228.42454280999999</v>
      </c>
      <c r="AY136" s="66">
        <v>156.77530972</v>
      </c>
      <c r="AZ136" s="66">
        <v>202.50217271000002</v>
      </c>
      <c r="BA136" s="66">
        <v>201.91478244000001</v>
      </c>
      <c r="BB136" s="66">
        <v>190.25003794999998</v>
      </c>
      <c r="BC136" s="66">
        <v>193.24689776</v>
      </c>
      <c r="BD136" s="66">
        <v>127.51103731999999</v>
      </c>
      <c r="BE136" s="66">
        <v>125.68851173</v>
      </c>
      <c r="BF136" s="66">
        <v>147.78668436999999</v>
      </c>
      <c r="BG136" s="66">
        <v>165.25405612999998</v>
      </c>
      <c r="BH136" s="66">
        <v>171.70274272</v>
      </c>
      <c r="BI136" s="66">
        <v>167.84598151</v>
      </c>
      <c r="BJ136" s="66">
        <v>161.41981033000002</v>
      </c>
      <c r="BK136" s="66">
        <v>169.40790444999999</v>
      </c>
      <c r="BL136" s="66">
        <v>214.84164277000002</v>
      </c>
      <c r="BM136" s="66">
        <v>156.02167807000001</v>
      </c>
      <c r="BN136" s="66">
        <v>160.85853875999999</v>
      </c>
      <c r="BO136" s="66">
        <v>168.54015520000002</v>
      </c>
      <c r="BP136" s="66">
        <v>163.31463293000002</v>
      </c>
      <c r="BQ136" s="66">
        <v>163.61150318</v>
      </c>
      <c r="BR136" s="66">
        <v>172.53399716000001</v>
      </c>
      <c r="BS136" s="66">
        <v>149.93248728</v>
      </c>
      <c r="BT136" s="66">
        <v>220.59754285999998</v>
      </c>
      <c r="BU136" s="66">
        <v>152.47735857000001</v>
      </c>
      <c r="BV136" s="66">
        <v>156.38979836999999</v>
      </c>
      <c r="BW136" s="66">
        <v>136.84483767</v>
      </c>
      <c r="BX136" s="66">
        <v>158.87115315</v>
      </c>
      <c r="BY136" s="66">
        <v>141.07034978999999</v>
      </c>
      <c r="BZ136" s="66">
        <v>106.46384424</v>
      </c>
      <c r="CA136" s="66">
        <v>137.04122541999999</v>
      </c>
      <c r="CB136" s="66">
        <v>120.32102664999999</v>
      </c>
      <c r="CC136" s="66">
        <v>146.10315112000001</v>
      </c>
      <c r="CD136" s="66">
        <v>193.49461969000001</v>
      </c>
      <c r="CE136" s="66">
        <v>158.47592698</v>
      </c>
      <c r="CF136" s="66">
        <v>154.68055720000001</v>
      </c>
      <c r="CG136" s="66">
        <v>139.72887220999999</v>
      </c>
      <c r="CH136" s="66">
        <v>122.36121473</v>
      </c>
      <c r="CI136" s="66">
        <v>110.06698695</v>
      </c>
      <c r="CJ136" s="66">
        <v>103.58573606</v>
      </c>
      <c r="CK136" s="66">
        <v>124.30658697999999</v>
      </c>
      <c r="CL136" s="66">
        <v>116.77985888000001</v>
      </c>
      <c r="CM136" s="66">
        <v>127.35574149999999</v>
      </c>
      <c r="CN136" s="66">
        <v>182.87039951</v>
      </c>
      <c r="CO136" s="66">
        <v>130.72976674</v>
      </c>
      <c r="CP136" s="66">
        <v>132.26682392999999</v>
      </c>
      <c r="CQ136" s="66">
        <v>135.82432811000001</v>
      </c>
      <c r="CR136" s="66">
        <v>161.82854958000001</v>
      </c>
      <c r="CS136" s="66">
        <v>127.19176313</v>
      </c>
      <c r="CT136" s="66">
        <v>138.56856662000001</v>
      </c>
      <c r="CU136" s="66">
        <v>140.00072944999999</v>
      </c>
      <c r="CV136" s="66">
        <v>149.95888099999999</v>
      </c>
      <c r="CW136" s="66">
        <v>117.64424402</v>
      </c>
      <c r="CX136" s="66">
        <v>116.20885573</v>
      </c>
      <c r="CY136" s="66">
        <v>103.71051582</v>
      </c>
      <c r="CZ136" s="66">
        <v>107.64239664</v>
      </c>
      <c r="DA136" s="66">
        <v>139.43172980999998</v>
      </c>
      <c r="DB136" s="66">
        <v>114.70007932</v>
      </c>
      <c r="DC136" s="66">
        <v>137.30408953</v>
      </c>
      <c r="DD136" s="66">
        <v>113.51474536000001</v>
      </c>
      <c r="DE136" s="66">
        <v>118.20371344</v>
      </c>
      <c r="DF136" s="66">
        <v>154.81884445</v>
      </c>
      <c r="DG136" s="66">
        <v>133.88013205999999</v>
      </c>
      <c r="DH136" s="66">
        <v>107.49310232000001</v>
      </c>
      <c r="DI136" s="66">
        <v>129.02209883</v>
      </c>
      <c r="DJ136" s="66">
        <v>112.46545642999999</v>
      </c>
      <c r="DK136" s="66">
        <v>93.179284920000001</v>
      </c>
      <c r="DL136" s="66">
        <v>101.47965396000001</v>
      </c>
      <c r="DM136" s="66">
        <v>108.67166075</v>
      </c>
      <c r="DN136" s="66">
        <v>112.23016514</v>
      </c>
      <c r="DO136" s="66">
        <v>126.27782458999999</v>
      </c>
      <c r="DP136" s="66">
        <v>150.52186359999999</v>
      </c>
      <c r="DQ136" s="66">
        <v>120.31464351</v>
      </c>
      <c r="DR136" s="66">
        <v>112.11316312</v>
      </c>
      <c r="DS136" s="66">
        <v>122.98389406999999</v>
      </c>
      <c r="DT136" s="66">
        <v>96.254177540000001</v>
      </c>
      <c r="DU136" s="66">
        <v>159.48029198</v>
      </c>
      <c r="DV136" s="66">
        <v>113.02397053999999</v>
      </c>
      <c r="DW136" s="66">
        <v>98.653576439999995</v>
      </c>
      <c r="DX136" s="66">
        <v>120.83761545999999</v>
      </c>
      <c r="DY136" s="66">
        <v>108.91206004</v>
      </c>
      <c r="DZ136" s="66">
        <v>107.25756809000001</v>
      </c>
      <c r="EA136" s="66">
        <v>110.57901758</v>
      </c>
      <c r="EB136" s="66">
        <v>93.212399349999998</v>
      </c>
      <c r="EC136" s="66">
        <v>97.616625519999999</v>
      </c>
      <c r="ED136" s="66">
        <v>95.052781820000007</v>
      </c>
      <c r="EE136" s="66">
        <v>114.53137045</v>
      </c>
      <c r="EF136" s="66">
        <v>100.10930056000001</v>
      </c>
    </row>
    <row r="137" spans="1:136">
      <c r="A137" s="65" t="s">
        <v>86</v>
      </c>
      <c r="B137" s="66">
        <v>385.26491409000005</v>
      </c>
      <c r="C137" s="66">
        <v>485.22248037999998</v>
      </c>
      <c r="D137" s="66">
        <v>475.75027631</v>
      </c>
      <c r="E137" s="66">
        <v>590.99224056000003</v>
      </c>
      <c r="F137" s="66">
        <v>540.69123029000002</v>
      </c>
      <c r="G137" s="66">
        <v>469.38677508000001</v>
      </c>
      <c r="H137" s="66">
        <v>497.64409671999999</v>
      </c>
      <c r="I137" s="66">
        <v>483.84540901000003</v>
      </c>
      <c r="J137" s="66">
        <v>386.81143091000001</v>
      </c>
      <c r="K137" s="66">
        <v>404.16205925999998</v>
      </c>
      <c r="L137" s="66">
        <v>438.78239991999999</v>
      </c>
      <c r="M137" s="66">
        <v>420.12469181999995</v>
      </c>
      <c r="N137" s="66">
        <v>418.34357242999999</v>
      </c>
      <c r="O137" s="66">
        <v>424.65213308</v>
      </c>
      <c r="P137" s="66">
        <v>448.1696417</v>
      </c>
      <c r="Q137" s="66">
        <v>378.36418651999998</v>
      </c>
      <c r="R137" s="66">
        <v>457.78157608000004</v>
      </c>
      <c r="S137" s="66">
        <v>382.41873734000001</v>
      </c>
      <c r="T137" s="66">
        <v>381.38102219999996</v>
      </c>
      <c r="U137" s="66">
        <v>443.30351373999997</v>
      </c>
      <c r="V137" s="66">
        <v>374.64781918</v>
      </c>
      <c r="W137" s="66">
        <v>411.30094852000002</v>
      </c>
      <c r="X137" s="66">
        <v>347.21193797000001</v>
      </c>
      <c r="Y137" s="66">
        <v>490.89439543999998</v>
      </c>
      <c r="Z137" s="66">
        <v>537.95615135999992</v>
      </c>
      <c r="AA137" s="66">
        <v>462.30448992000004</v>
      </c>
      <c r="AB137" s="66">
        <v>453.25120394999999</v>
      </c>
      <c r="AC137" s="66">
        <v>545.84517234000009</v>
      </c>
      <c r="AD137" s="66">
        <v>467.25739258999999</v>
      </c>
      <c r="AE137" s="66">
        <v>458.00074701</v>
      </c>
      <c r="AF137" s="66">
        <v>391.65579338999999</v>
      </c>
      <c r="AG137" s="66">
        <v>374.35353299999997</v>
      </c>
      <c r="AH137" s="66">
        <v>389.69704488000002</v>
      </c>
      <c r="AI137" s="66">
        <v>414.76285713000004</v>
      </c>
      <c r="AJ137" s="66">
        <v>395.17123061999996</v>
      </c>
      <c r="AK137" s="66">
        <v>461.92899826000001</v>
      </c>
      <c r="AL137" s="66">
        <v>405.36457364</v>
      </c>
      <c r="AM137" s="66">
        <v>412.83722520000003</v>
      </c>
      <c r="AN137" s="66">
        <v>409.67768629</v>
      </c>
      <c r="AO137" s="66">
        <v>377.84185615000001</v>
      </c>
      <c r="AP137" s="66">
        <v>400.06806442999999</v>
      </c>
      <c r="AQ137" s="66">
        <v>356.71547348000001</v>
      </c>
      <c r="AR137" s="66">
        <v>369.23902456999997</v>
      </c>
      <c r="AS137" s="66">
        <v>472.20666503999996</v>
      </c>
      <c r="AT137" s="66">
        <v>525.01382323999997</v>
      </c>
      <c r="AU137" s="66">
        <v>500.60359462999998</v>
      </c>
      <c r="AV137" s="66">
        <v>528.64087107</v>
      </c>
      <c r="AW137" s="66">
        <v>573.61404496</v>
      </c>
      <c r="AX137" s="66">
        <v>477.02413160000003</v>
      </c>
      <c r="AY137" s="66">
        <v>373.94348146999999</v>
      </c>
      <c r="AZ137" s="66">
        <v>365.16840387000002</v>
      </c>
      <c r="BA137" s="66">
        <v>438.95729196000002</v>
      </c>
      <c r="BB137" s="66">
        <v>372.32703228000003</v>
      </c>
      <c r="BC137" s="66">
        <v>448.11744199999998</v>
      </c>
      <c r="BD137" s="66">
        <v>414.82052300999999</v>
      </c>
      <c r="BE137" s="66">
        <v>381.68982614999999</v>
      </c>
      <c r="BF137" s="66">
        <v>389.22920177999998</v>
      </c>
      <c r="BG137" s="66">
        <v>336.26960013999997</v>
      </c>
      <c r="BH137" s="66">
        <v>464.42659619999995</v>
      </c>
      <c r="BI137" s="66">
        <v>416.10311955999998</v>
      </c>
      <c r="BJ137" s="66">
        <v>419.33026928000004</v>
      </c>
      <c r="BK137" s="66">
        <v>384.4340282</v>
      </c>
      <c r="BL137" s="66">
        <v>395.67621386999997</v>
      </c>
      <c r="BM137" s="66">
        <v>421.42579396000002</v>
      </c>
      <c r="BN137" s="66">
        <v>442.10932917999997</v>
      </c>
      <c r="BO137" s="66">
        <v>447.72636454999997</v>
      </c>
      <c r="BP137" s="66">
        <v>454.82627808999996</v>
      </c>
      <c r="BQ137" s="66">
        <v>472.63591649</v>
      </c>
      <c r="BR137" s="66">
        <v>400.57381264000003</v>
      </c>
      <c r="BS137" s="66">
        <v>324.39651873000003</v>
      </c>
      <c r="BT137" s="66">
        <v>309.02695589999996</v>
      </c>
      <c r="BU137" s="66">
        <v>315.98167447000003</v>
      </c>
      <c r="BV137" s="66">
        <v>336.29037445</v>
      </c>
      <c r="BW137" s="66">
        <v>388.35111814000004</v>
      </c>
      <c r="BX137" s="66">
        <v>349.97545103000004</v>
      </c>
      <c r="BY137" s="66">
        <v>383.93765049000001</v>
      </c>
      <c r="BZ137" s="66">
        <v>447.413433</v>
      </c>
      <c r="CA137" s="66">
        <v>380.69842054999998</v>
      </c>
      <c r="CB137" s="66">
        <v>492.03670176999998</v>
      </c>
      <c r="CC137" s="66">
        <v>492.16059967000001</v>
      </c>
      <c r="CD137" s="66">
        <v>423.59208851</v>
      </c>
      <c r="CE137" s="66">
        <v>406.49509959</v>
      </c>
      <c r="CF137" s="66">
        <v>394.05173296999999</v>
      </c>
      <c r="CG137" s="66">
        <v>406.49293639999996</v>
      </c>
      <c r="CH137" s="66">
        <v>388.13870109999999</v>
      </c>
      <c r="CI137" s="66">
        <v>373.13202851000005</v>
      </c>
      <c r="CJ137" s="66">
        <v>331.24147025000002</v>
      </c>
      <c r="CK137" s="66">
        <v>329.78828815999998</v>
      </c>
      <c r="CL137" s="66">
        <v>361.91294828000002</v>
      </c>
      <c r="CM137" s="66">
        <v>330.71413037000002</v>
      </c>
      <c r="CN137" s="66">
        <v>346.08867563000001</v>
      </c>
      <c r="CO137" s="66">
        <v>408.11374820999998</v>
      </c>
      <c r="CP137" s="66">
        <v>448.78004528999998</v>
      </c>
      <c r="CQ137" s="66">
        <v>440.68718381999997</v>
      </c>
      <c r="CR137" s="66">
        <v>398.26096572</v>
      </c>
      <c r="CS137" s="66">
        <v>373.36546770999996</v>
      </c>
      <c r="CT137" s="66">
        <v>413.05003597999996</v>
      </c>
      <c r="CU137" s="66">
        <v>375.95634124999998</v>
      </c>
      <c r="CV137" s="66">
        <v>359.79382526999996</v>
      </c>
      <c r="CW137" s="66">
        <v>348.85603001999999</v>
      </c>
      <c r="CX137" s="66">
        <v>372.81476950000001</v>
      </c>
      <c r="CY137" s="66">
        <v>335.09775406999995</v>
      </c>
      <c r="CZ137" s="66">
        <v>322.24452037999998</v>
      </c>
      <c r="DA137" s="66">
        <v>359.01012684</v>
      </c>
      <c r="DB137" s="66">
        <v>323.64551395000001</v>
      </c>
      <c r="DC137" s="66">
        <v>302.27180801999998</v>
      </c>
      <c r="DD137" s="66">
        <v>347.10136272</v>
      </c>
      <c r="DE137" s="66">
        <v>343.11581736999995</v>
      </c>
      <c r="DF137" s="66">
        <v>293.35711953999999</v>
      </c>
      <c r="DG137" s="66">
        <v>321.25743332000002</v>
      </c>
      <c r="DH137" s="66">
        <v>339.43541550000003</v>
      </c>
      <c r="DI137" s="66">
        <v>331.59998970000004</v>
      </c>
      <c r="DJ137" s="66">
        <v>293.18793159999996</v>
      </c>
      <c r="DK137" s="66">
        <v>279.42965649999996</v>
      </c>
      <c r="DL137" s="66">
        <v>355.53173649999997</v>
      </c>
      <c r="DM137" s="66">
        <v>330.84872519999999</v>
      </c>
      <c r="DN137" s="66">
        <v>279.60308620000001</v>
      </c>
      <c r="DO137" s="66">
        <v>223.76847329999998</v>
      </c>
      <c r="DP137" s="66">
        <v>296.35733979999998</v>
      </c>
      <c r="DQ137" s="66">
        <v>327.60069190000002</v>
      </c>
      <c r="DR137" s="66">
        <v>249.4272928</v>
      </c>
      <c r="DS137" s="66">
        <v>275.51400749999999</v>
      </c>
      <c r="DT137" s="66">
        <v>260.1085918</v>
      </c>
      <c r="DU137" s="66">
        <v>215.28696619999999</v>
      </c>
      <c r="DV137" s="66">
        <v>224.37473560000001</v>
      </c>
      <c r="DW137" s="66">
        <v>218.4898858</v>
      </c>
      <c r="DX137" s="66">
        <v>251.10701449999999</v>
      </c>
      <c r="DY137" s="66">
        <v>278.77746669999999</v>
      </c>
      <c r="DZ137" s="66">
        <v>199.38393080000003</v>
      </c>
      <c r="EA137" s="66">
        <v>191.60827860000001</v>
      </c>
      <c r="EB137" s="66">
        <v>191.47520220000001</v>
      </c>
      <c r="EC137" s="66">
        <v>160.06523620000002</v>
      </c>
      <c r="ED137" s="66">
        <v>164.3048799</v>
      </c>
      <c r="EE137" s="66">
        <v>154.9989708</v>
      </c>
      <c r="EF137" s="66">
        <v>154.71536159999999</v>
      </c>
    </row>
    <row r="138" spans="1:136">
      <c r="A138" s="65" t="s">
        <v>87</v>
      </c>
      <c r="B138" s="66">
        <v>154.91776125000001</v>
      </c>
      <c r="C138" s="66">
        <v>183.32843386000002</v>
      </c>
      <c r="D138" s="66">
        <v>148.63260457000001</v>
      </c>
      <c r="E138" s="66">
        <v>164.86736060999999</v>
      </c>
      <c r="F138" s="66">
        <v>225.59613997000002</v>
      </c>
      <c r="G138" s="66">
        <v>137.62878093</v>
      </c>
      <c r="H138" s="66">
        <v>130.9894808</v>
      </c>
      <c r="I138" s="66">
        <v>170.50706176</v>
      </c>
      <c r="J138" s="66">
        <v>197.52819122</v>
      </c>
      <c r="K138" s="66">
        <v>292.95082981000002</v>
      </c>
      <c r="L138" s="66">
        <v>222.65893803</v>
      </c>
      <c r="M138" s="66">
        <v>206.31183031</v>
      </c>
      <c r="N138" s="66">
        <v>239.07138316999999</v>
      </c>
      <c r="O138" s="66">
        <v>158.98076652999998</v>
      </c>
      <c r="P138" s="66">
        <v>154.03745407000002</v>
      </c>
      <c r="Q138" s="66">
        <v>165.92824436000001</v>
      </c>
      <c r="R138" s="66">
        <v>177.02004246000001</v>
      </c>
      <c r="S138" s="66">
        <v>109.98302983000001</v>
      </c>
      <c r="T138" s="66">
        <v>191.12555946000001</v>
      </c>
      <c r="U138" s="66">
        <v>117.65402256000002</v>
      </c>
      <c r="V138" s="66">
        <v>161.40409742999998</v>
      </c>
      <c r="W138" s="66">
        <v>152.55087351</v>
      </c>
      <c r="X138" s="66">
        <v>119.86195018999999</v>
      </c>
      <c r="Y138" s="66">
        <v>143.67909341000001</v>
      </c>
      <c r="Z138" s="66">
        <v>220.71771179000001</v>
      </c>
      <c r="AA138" s="66">
        <v>246.96036526</v>
      </c>
      <c r="AB138" s="66">
        <v>131.69731719999999</v>
      </c>
      <c r="AC138" s="66">
        <v>158.15901452</v>
      </c>
      <c r="AD138" s="66">
        <v>142.29845517000001</v>
      </c>
      <c r="AE138" s="66">
        <v>204.93596638</v>
      </c>
      <c r="AF138" s="66">
        <v>189.30186062000001</v>
      </c>
      <c r="AG138" s="66">
        <v>137.52158291000001</v>
      </c>
      <c r="AH138" s="66">
        <v>187.44300350999998</v>
      </c>
      <c r="AI138" s="66">
        <v>145.92524118</v>
      </c>
      <c r="AJ138" s="66">
        <v>162.02857454000002</v>
      </c>
      <c r="AK138" s="66">
        <v>245.16223454999999</v>
      </c>
      <c r="AL138" s="66">
        <v>215.00007169999998</v>
      </c>
      <c r="AM138" s="66">
        <v>155.28308874000001</v>
      </c>
      <c r="AN138" s="66">
        <v>173.96903953999998</v>
      </c>
      <c r="AO138" s="66">
        <v>166.29701742999998</v>
      </c>
      <c r="AP138" s="66">
        <v>180.9856154</v>
      </c>
      <c r="AQ138" s="66">
        <v>177.96891520999998</v>
      </c>
      <c r="AR138" s="66">
        <v>227.54653411000001</v>
      </c>
      <c r="AS138" s="66">
        <v>230.63758340000001</v>
      </c>
      <c r="AT138" s="66">
        <v>252.54876632999998</v>
      </c>
      <c r="AU138" s="66">
        <v>234.87839126</v>
      </c>
      <c r="AV138" s="66">
        <v>206.07084121</v>
      </c>
      <c r="AW138" s="66">
        <v>151.55820421999999</v>
      </c>
      <c r="AX138" s="66">
        <v>109.02503927000001</v>
      </c>
      <c r="AY138" s="66">
        <v>205.41210314</v>
      </c>
      <c r="AZ138" s="66">
        <v>134.57845890999999</v>
      </c>
      <c r="BA138" s="66">
        <v>157.83909448999998</v>
      </c>
      <c r="BB138" s="66">
        <v>129.26509210999998</v>
      </c>
      <c r="BC138" s="66">
        <v>133.88077943000002</v>
      </c>
      <c r="BD138" s="66">
        <v>110.11444372</v>
      </c>
      <c r="BE138" s="66">
        <v>123.6849969</v>
      </c>
      <c r="BF138" s="66">
        <v>153.12802678</v>
      </c>
      <c r="BG138" s="66">
        <v>178.30610876</v>
      </c>
      <c r="BH138" s="66">
        <v>142.75095138</v>
      </c>
      <c r="BI138" s="66">
        <v>105.69711685999999</v>
      </c>
      <c r="BJ138" s="66">
        <v>135.83255617</v>
      </c>
      <c r="BK138" s="66">
        <v>111.99688485</v>
      </c>
      <c r="BL138" s="66">
        <v>119.07480602999999</v>
      </c>
      <c r="BM138" s="66">
        <v>132.42219327000001</v>
      </c>
      <c r="BN138" s="66">
        <v>95.192881540000002</v>
      </c>
      <c r="BO138" s="66">
        <v>67.999238699999992</v>
      </c>
      <c r="BP138" s="66">
        <v>129.99477314000001</v>
      </c>
      <c r="BQ138" s="66">
        <v>101.90738438</v>
      </c>
      <c r="BR138" s="66">
        <v>149.66796841999999</v>
      </c>
      <c r="BS138" s="66">
        <v>72.97028954000001</v>
      </c>
      <c r="BT138" s="66">
        <v>122.79527375000001</v>
      </c>
      <c r="BU138" s="66">
        <v>117.25341080999999</v>
      </c>
      <c r="BV138" s="66">
        <v>136.33774029</v>
      </c>
      <c r="BW138" s="66">
        <v>137.99731398</v>
      </c>
      <c r="BX138" s="66">
        <v>117.21665521</v>
      </c>
      <c r="BY138" s="66">
        <v>160.32066958999999</v>
      </c>
      <c r="BZ138" s="66">
        <v>164.04994184</v>
      </c>
      <c r="CA138" s="66">
        <v>114.10715408</v>
      </c>
      <c r="CB138" s="66">
        <v>76.701432390000008</v>
      </c>
      <c r="CC138" s="66">
        <v>73.099504929999995</v>
      </c>
      <c r="CD138" s="66">
        <v>87.781854640000006</v>
      </c>
      <c r="CE138" s="66">
        <v>112.83706269</v>
      </c>
      <c r="CF138" s="66">
        <v>86.805123540000011</v>
      </c>
      <c r="CG138" s="66">
        <v>57.766664980000002</v>
      </c>
      <c r="CH138" s="66">
        <v>39.29723328</v>
      </c>
      <c r="CI138" s="66">
        <v>53.615326619999998</v>
      </c>
      <c r="CJ138" s="66">
        <v>80.425879320000007</v>
      </c>
      <c r="CK138" s="66">
        <v>95.292940770000001</v>
      </c>
      <c r="CL138" s="66">
        <v>88.29335786</v>
      </c>
      <c r="CM138" s="66">
        <v>83.115934320000008</v>
      </c>
      <c r="CN138" s="66">
        <v>87.779061429999999</v>
      </c>
      <c r="CO138" s="66">
        <v>96.119831730000001</v>
      </c>
      <c r="CP138" s="66">
        <v>120.43096792</v>
      </c>
      <c r="CQ138" s="66">
        <v>71.656340200000002</v>
      </c>
      <c r="CR138" s="66">
        <v>75.85555493999999</v>
      </c>
      <c r="CS138" s="66">
        <v>126.75775453</v>
      </c>
      <c r="CT138" s="66">
        <v>86.43300413</v>
      </c>
      <c r="CU138" s="66">
        <v>67.964313019999992</v>
      </c>
      <c r="CV138" s="66">
        <v>84.895910470000004</v>
      </c>
      <c r="CW138" s="66">
        <v>57.561906610000001</v>
      </c>
      <c r="CX138" s="66">
        <v>92.476408240000012</v>
      </c>
      <c r="CY138" s="66">
        <v>87.003030819999992</v>
      </c>
      <c r="CZ138" s="66">
        <v>72.639893669999992</v>
      </c>
      <c r="DA138" s="66">
        <v>116.06378423999999</v>
      </c>
      <c r="DB138" s="66">
        <v>68.361367639999997</v>
      </c>
      <c r="DC138" s="66">
        <v>69.032490370000005</v>
      </c>
      <c r="DD138" s="66">
        <v>90.914139320000004</v>
      </c>
      <c r="DE138" s="66">
        <v>80.449262340000004</v>
      </c>
      <c r="DF138" s="66">
        <v>39.809993309999996</v>
      </c>
      <c r="DG138" s="66">
        <v>75.992983250000009</v>
      </c>
      <c r="DH138" s="66">
        <v>82.203473209999999</v>
      </c>
      <c r="DI138" s="66">
        <v>124.84965</v>
      </c>
      <c r="DJ138" s="66">
        <v>126.19785238999999</v>
      </c>
      <c r="DK138" s="66">
        <v>111.58503573</v>
      </c>
      <c r="DL138" s="66">
        <v>93.485108879999999</v>
      </c>
      <c r="DM138" s="66">
        <v>52.076256379999997</v>
      </c>
      <c r="DN138" s="66">
        <v>80.720928119999996</v>
      </c>
      <c r="DO138" s="66">
        <v>73.587367450000002</v>
      </c>
      <c r="DP138" s="66">
        <v>84.769014730000009</v>
      </c>
      <c r="DQ138" s="66">
        <v>85.428592210000005</v>
      </c>
      <c r="DR138" s="66">
        <v>55.19864484</v>
      </c>
      <c r="DS138" s="66">
        <v>67.518920440000002</v>
      </c>
      <c r="DT138" s="66">
        <v>59.439703489999999</v>
      </c>
      <c r="DU138" s="66">
        <v>80.784235420000002</v>
      </c>
      <c r="DV138" s="66">
        <v>49.478412079999998</v>
      </c>
      <c r="DW138" s="66">
        <v>37.307221679999998</v>
      </c>
      <c r="DX138" s="66">
        <v>61.723767260000002</v>
      </c>
      <c r="DY138" s="66">
        <v>43.274861720000004</v>
      </c>
      <c r="DZ138" s="66">
        <v>27.46370022</v>
      </c>
      <c r="EA138" s="66">
        <v>72.203075229999996</v>
      </c>
      <c r="EB138" s="66">
        <v>65.477552549999999</v>
      </c>
      <c r="EC138" s="66">
        <v>71.417646700000006</v>
      </c>
      <c r="ED138" s="66">
        <v>59.466197729999998</v>
      </c>
      <c r="EE138" s="66">
        <v>38.72126746</v>
      </c>
      <c r="EF138" s="66">
        <v>38.091618799999999</v>
      </c>
    </row>
    <row r="139" spans="1:136">
      <c r="A139" s="65" t="s">
        <v>88</v>
      </c>
      <c r="B139" s="66">
        <v>1106.36903102</v>
      </c>
      <c r="C139" s="66">
        <v>1226.2766551499999</v>
      </c>
      <c r="D139" s="66">
        <v>1076.6905057899999</v>
      </c>
      <c r="E139" s="66">
        <v>1294.1247989599999</v>
      </c>
      <c r="F139" s="66">
        <v>1137.8433619</v>
      </c>
      <c r="G139" s="66">
        <v>1010.81903815</v>
      </c>
      <c r="H139" s="66">
        <v>1082.4023104500002</v>
      </c>
      <c r="I139" s="66">
        <v>1103.9530205799999</v>
      </c>
      <c r="J139" s="66">
        <v>1169.3922574799999</v>
      </c>
      <c r="K139" s="66">
        <v>967.21346790000007</v>
      </c>
      <c r="L139" s="66">
        <v>1047.23748213</v>
      </c>
      <c r="M139" s="66">
        <v>903.13947024999993</v>
      </c>
      <c r="N139" s="66">
        <v>1011.8257082099999</v>
      </c>
      <c r="O139" s="66">
        <v>1125.1822308800001</v>
      </c>
      <c r="P139" s="66">
        <v>1048.9593769099999</v>
      </c>
      <c r="Q139" s="66">
        <v>1184.7461861500001</v>
      </c>
      <c r="R139" s="66">
        <v>952.47629912000002</v>
      </c>
      <c r="S139" s="66">
        <v>930.97940345000006</v>
      </c>
      <c r="T139" s="66">
        <v>813.54094888999998</v>
      </c>
      <c r="U139" s="66">
        <v>1033.8889721999999</v>
      </c>
      <c r="V139" s="66">
        <v>1011.72270839</v>
      </c>
      <c r="W139" s="66">
        <v>1224.2009338600001</v>
      </c>
      <c r="X139" s="66">
        <v>1146.9633459199999</v>
      </c>
      <c r="Y139" s="66">
        <v>1024.39436495</v>
      </c>
      <c r="Z139" s="66">
        <v>1021.1720093500001</v>
      </c>
      <c r="AA139" s="66">
        <v>995.78810585999997</v>
      </c>
      <c r="AB139" s="66">
        <v>873.30253696</v>
      </c>
      <c r="AC139" s="66">
        <v>978.74480863999997</v>
      </c>
      <c r="AD139" s="66">
        <v>982.64368924999997</v>
      </c>
      <c r="AE139" s="66">
        <v>968.16373336000004</v>
      </c>
      <c r="AF139" s="66">
        <v>785.59759462</v>
      </c>
      <c r="AG139" s="66">
        <v>919.46301530999995</v>
      </c>
      <c r="AH139" s="66">
        <v>809.23053967999999</v>
      </c>
      <c r="AI139" s="66">
        <v>1044.98670354</v>
      </c>
      <c r="AJ139" s="66">
        <v>760.82947192000006</v>
      </c>
      <c r="AK139" s="66">
        <v>708.98035249999998</v>
      </c>
      <c r="AL139" s="66">
        <v>847.80480458</v>
      </c>
      <c r="AM139" s="66">
        <v>857.22672390000002</v>
      </c>
      <c r="AN139" s="66">
        <v>848.65620487000001</v>
      </c>
      <c r="AO139" s="66">
        <v>754.84215543999994</v>
      </c>
      <c r="AP139" s="66">
        <v>752.08240991999992</v>
      </c>
      <c r="AQ139" s="66">
        <v>845.36343768000006</v>
      </c>
      <c r="AR139" s="66">
        <v>954.12622331</v>
      </c>
      <c r="AS139" s="66">
        <v>873.08588837000002</v>
      </c>
      <c r="AT139" s="66">
        <v>806.25911724999992</v>
      </c>
      <c r="AU139" s="66">
        <v>698.47994926000001</v>
      </c>
      <c r="AV139" s="66">
        <v>719.44132375999993</v>
      </c>
      <c r="AW139" s="66">
        <v>736.98048603999996</v>
      </c>
      <c r="AX139" s="66">
        <v>630.56876562000002</v>
      </c>
      <c r="AY139" s="66">
        <v>725.03407153000001</v>
      </c>
      <c r="AZ139" s="66">
        <v>735.23278262999997</v>
      </c>
      <c r="BA139" s="66">
        <v>909.48239115000001</v>
      </c>
      <c r="BB139" s="66">
        <v>794.38702875000001</v>
      </c>
      <c r="BC139" s="66">
        <v>696.15545472000008</v>
      </c>
      <c r="BD139" s="66">
        <v>588.29645346999996</v>
      </c>
      <c r="BE139" s="66">
        <v>703.45814716999996</v>
      </c>
      <c r="BF139" s="66">
        <v>562.86556674000008</v>
      </c>
      <c r="BG139" s="66">
        <v>662.73422131999996</v>
      </c>
      <c r="BH139" s="66">
        <v>652.997478</v>
      </c>
      <c r="BI139" s="66">
        <v>668.55903981999995</v>
      </c>
      <c r="BJ139" s="66">
        <v>637.42316905999996</v>
      </c>
      <c r="BK139" s="66">
        <v>634.78819636000003</v>
      </c>
      <c r="BL139" s="66">
        <v>564.35939299000006</v>
      </c>
      <c r="BM139" s="66">
        <v>596.36596230000009</v>
      </c>
      <c r="BN139" s="66">
        <v>581.54630507000002</v>
      </c>
      <c r="BO139" s="66">
        <v>575.20299757999999</v>
      </c>
      <c r="BP139" s="66">
        <v>509.79998863000003</v>
      </c>
      <c r="BQ139" s="66">
        <v>557.56402492999996</v>
      </c>
      <c r="BR139" s="66">
        <v>529.20251581000002</v>
      </c>
      <c r="BS139" s="66">
        <v>515.23403228999996</v>
      </c>
      <c r="BT139" s="66">
        <v>479.85916362</v>
      </c>
      <c r="BU139" s="66">
        <v>498.99416295999998</v>
      </c>
      <c r="BV139" s="66">
        <v>400.07594234999999</v>
      </c>
      <c r="BW139" s="66">
        <v>438.00448345999996</v>
      </c>
      <c r="BX139" s="66">
        <v>546.24241352000001</v>
      </c>
      <c r="BY139" s="66">
        <v>460.52509488999999</v>
      </c>
      <c r="BZ139" s="66">
        <v>471.13431197</v>
      </c>
      <c r="CA139" s="66">
        <v>525.80509125999993</v>
      </c>
      <c r="CB139" s="66">
        <v>486.33212992</v>
      </c>
      <c r="CC139" s="66">
        <v>454.96331899</v>
      </c>
      <c r="CD139" s="66">
        <v>437.56446384000003</v>
      </c>
      <c r="CE139" s="66">
        <v>566.96984557999997</v>
      </c>
      <c r="CF139" s="66">
        <v>535.59197835999998</v>
      </c>
      <c r="CG139" s="66">
        <v>527.93897792000007</v>
      </c>
      <c r="CH139" s="66">
        <v>439.21494845000001</v>
      </c>
      <c r="CI139" s="66">
        <v>359.62194434000003</v>
      </c>
      <c r="CJ139" s="66">
        <v>443.29199775999996</v>
      </c>
      <c r="CK139" s="66">
        <v>507.11212404999998</v>
      </c>
      <c r="CL139" s="66">
        <v>436.75000086</v>
      </c>
      <c r="CM139" s="66">
        <v>462.70676206999997</v>
      </c>
      <c r="CN139" s="66">
        <v>426.38410468000001</v>
      </c>
      <c r="CO139" s="66">
        <v>423.22731598999997</v>
      </c>
      <c r="CP139" s="66">
        <v>373.13551453000002</v>
      </c>
      <c r="CQ139" s="66">
        <v>283.9343806</v>
      </c>
      <c r="CR139" s="66">
        <v>337.29365662999999</v>
      </c>
      <c r="CS139" s="66">
        <v>367.90970798000001</v>
      </c>
      <c r="CT139" s="66">
        <v>387.20669895000003</v>
      </c>
      <c r="CU139" s="66">
        <v>413.14501073999998</v>
      </c>
      <c r="CV139" s="66">
        <v>422.75705865999998</v>
      </c>
      <c r="CW139" s="66">
        <v>420.6828367</v>
      </c>
      <c r="CX139" s="66">
        <v>404.94805028000002</v>
      </c>
      <c r="CY139" s="66">
        <v>430.18653288999997</v>
      </c>
      <c r="CZ139" s="66">
        <v>418.72480055</v>
      </c>
      <c r="DA139" s="66">
        <v>508.56798246999995</v>
      </c>
      <c r="DB139" s="66">
        <v>449.80746339999996</v>
      </c>
      <c r="DC139" s="66">
        <v>416.49102347000002</v>
      </c>
      <c r="DD139" s="66">
        <v>391.64302499999997</v>
      </c>
      <c r="DE139" s="66">
        <v>381.12296020999997</v>
      </c>
      <c r="DF139" s="66">
        <v>416.74915634000001</v>
      </c>
      <c r="DG139" s="66">
        <v>349.19497289000003</v>
      </c>
      <c r="DH139" s="66">
        <v>353.93646031000003</v>
      </c>
      <c r="DI139" s="66">
        <v>354.84732410000004</v>
      </c>
      <c r="DJ139" s="66">
        <v>341.99819694999996</v>
      </c>
      <c r="DK139" s="66">
        <v>380.01843998000004</v>
      </c>
      <c r="DL139" s="66">
        <v>351.59348614999999</v>
      </c>
      <c r="DM139" s="66">
        <v>374.43627222999999</v>
      </c>
      <c r="DN139" s="66">
        <v>406.70320611</v>
      </c>
      <c r="DO139" s="66">
        <v>385.07908356999997</v>
      </c>
      <c r="DP139" s="66">
        <v>413.94957518000001</v>
      </c>
      <c r="DQ139" s="66">
        <v>335.10602143</v>
      </c>
      <c r="DR139" s="66">
        <v>414.78079506</v>
      </c>
      <c r="DS139" s="66">
        <v>313.46006427999998</v>
      </c>
      <c r="DT139" s="66">
        <v>336.04408688000001</v>
      </c>
      <c r="DU139" s="66">
        <v>259.46782473999997</v>
      </c>
      <c r="DV139" s="66">
        <v>284.91544713999997</v>
      </c>
      <c r="DW139" s="66">
        <v>278.72018159000004</v>
      </c>
      <c r="DX139" s="66">
        <v>276.27190331999998</v>
      </c>
      <c r="DY139" s="66">
        <v>246.13800570000001</v>
      </c>
      <c r="DZ139" s="66">
        <v>207.45101569000002</v>
      </c>
      <c r="EA139" s="66">
        <v>236.63510931000002</v>
      </c>
      <c r="EB139" s="66">
        <v>308.78493785000001</v>
      </c>
      <c r="EC139" s="66">
        <v>262.28928428</v>
      </c>
      <c r="ED139" s="66">
        <v>228.43749097</v>
      </c>
      <c r="EE139" s="66">
        <v>293.34706257000005</v>
      </c>
      <c r="EF139" s="66">
        <v>267.35923018</v>
      </c>
    </row>
    <row r="140" spans="1:136">
      <c r="A140" s="65" t="s">
        <v>89</v>
      </c>
      <c r="B140" s="66">
        <v>582.58858906</v>
      </c>
      <c r="C140" s="66">
        <v>555.27955336000002</v>
      </c>
      <c r="D140" s="66">
        <v>587.25789168999995</v>
      </c>
      <c r="E140" s="66">
        <v>614.29196866999996</v>
      </c>
      <c r="F140" s="66">
        <v>540.91545799000005</v>
      </c>
      <c r="G140" s="66">
        <v>754.80900251999992</v>
      </c>
      <c r="H140" s="66">
        <v>642.2156351399999</v>
      </c>
      <c r="I140" s="66">
        <v>636.93034224999997</v>
      </c>
      <c r="J140" s="66">
        <v>663.06403059000002</v>
      </c>
      <c r="K140" s="66">
        <v>677.33023724000009</v>
      </c>
      <c r="L140" s="66">
        <v>703.06621223000002</v>
      </c>
      <c r="M140" s="66">
        <v>570.54687770999999</v>
      </c>
      <c r="N140" s="66">
        <v>620.95765326000003</v>
      </c>
      <c r="O140" s="66">
        <v>497.09973686000001</v>
      </c>
      <c r="P140" s="66">
        <v>620.69430616</v>
      </c>
      <c r="Q140" s="66">
        <v>504.09325251000001</v>
      </c>
      <c r="R140" s="66">
        <v>628.26756272</v>
      </c>
      <c r="S140" s="66">
        <v>640.96532873000001</v>
      </c>
      <c r="T140" s="66">
        <v>498.99647641999996</v>
      </c>
      <c r="U140" s="66">
        <v>700.09816718000002</v>
      </c>
      <c r="V140" s="66">
        <v>531.44079095000006</v>
      </c>
      <c r="W140" s="66">
        <v>545.68193429999997</v>
      </c>
      <c r="X140" s="66">
        <v>573.59304399999996</v>
      </c>
      <c r="Y140" s="66">
        <v>563.14473485999997</v>
      </c>
      <c r="Z140" s="66">
        <v>654.60612529000002</v>
      </c>
      <c r="AA140" s="66">
        <v>532.50958319000006</v>
      </c>
      <c r="AB140" s="66">
        <v>577.14576022000006</v>
      </c>
      <c r="AC140" s="66">
        <v>554.04978321999999</v>
      </c>
      <c r="AD140" s="66">
        <v>458.18997142000001</v>
      </c>
      <c r="AE140" s="66">
        <v>442.52962654999999</v>
      </c>
      <c r="AF140" s="66">
        <v>472.93727727999999</v>
      </c>
      <c r="AG140" s="66">
        <v>553.98967245000006</v>
      </c>
      <c r="AH140" s="66">
        <v>683.51349751999999</v>
      </c>
      <c r="AI140" s="66">
        <v>595.5832635700001</v>
      </c>
      <c r="AJ140" s="66">
        <v>715.72437807999995</v>
      </c>
      <c r="AK140" s="66">
        <v>481.17362293999997</v>
      </c>
      <c r="AL140" s="66">
        <v>520.97236855000006</v>
      </c>
      <c r="AM140" s="66">
        <v>675.64240115999996</v>
      </c>
      <c r="AN140" s="66">
        <v>475.21332998000003</v>
      </c>
      <c r="AO140" s="66">
        <v>588.85646838000002</v>
      </c>
      <c r="AP140" s="66">
        <v>583.51188791999994</v>
      </c>
      <c r="AQ140" s="66">
        <v>454.43965178999997</v>
      </c>
      <c r="AR140" s="66">
        <v>422.74901575000001</v>
      </c>
      <c r="AS140" s="66">
        <v>568.45127779999996</v>
      </c>
      <c r="AT140" s="66">
        <v>556.16264637999996</v>
      </c>
      <c r="AU140" s="66">
        <v>636.30154246999996</v>
      </c>
      <c r="AV140" s="66">
        <v>568.66763648999995</v>
      </c>
      <c r="AW140" s="66">
        <v>525.57474139999999</v>
      </c>
      <c r="AX140" s="66">
        <v>521.82396517999996</v>
      </c>
      <c r="AY140" s="66">
        <v>532.37875016999999</v>
      </c>
      <c r="AZ140" s="66">
        <v>550.09552153999994</v>
      </c>
      <c r="BA140" s="66">
        <v>579.60714576000009</v>
      </c>
      <c r="BB140" s="66">
        <v>576.80746926000006</v>
      </c>
      <c r="BC140" s="66">
        <v>540.67059446000007</v>
      </c>
      <c r="BD140" s="66">
        <v>524.53847202999998</v>
      </c>
      <c r="BE140" s="66">
        <v>496.88891226999999</v>
      </c>
      <c r="BF140" s="66">
        <v>439.39562635999999</v>
      </c>
      <c r="BG140" s="66">
        <v>500.69292734999999</v>
      </c>
      <c r="BH140" s="66">
        <v>517.36583982000002</v>
      </c>
      <c r="BI140" s="66">
        <v>452.13403826000001</v>
      </c>
      <c r="BJ140" s="66">
        <v>537.89894994999997</v>
      </c>
      <c r="BK140" s="66">
        <v>514.36868440000001</v>
      </c>
      <c r="BL140" s="66">
        <v>578.32380854000007</v>
      </c>
      <c r="BM140" s="66">
        <v>536.04160362000005</v>
      </c>
      <c r="BN140" s="66">
        <v>491.62441510999997</v>
      </c>
      <c r="BO140" s="66">
        <v>516.23374687</v>
      </c>
      <c r="BP140" s="66">
        <v>389.88210576</v>
      </c>
      <c r="BQ140" s="66">
        <v>504.76186966</v>
      </c>
      <c r="BR140" s="66">
        <v>497.52226034</v>
      </c>
      <c r="BS140" s="66">
        <v>498.59823413000004</v>
      </c>
      <c r="BT140" s="66">
        <v>467.58359615000001</v>
      </c>
      <c r="BU140" s="66">
        <v>462.07742364000001</v>
      </c>
      <c r="BV140" s="66">
        <v>391.17876053999998</v>
      </c>
      <c r="BW140" s="66">
        <v>367.60790014999998</v>
      </c>
      <c r="BX140" s="66">
        <v>421.18725652000001</v>
      </c>
      <c r="BY140" s="66">
        <v>430.54306666000002</v>
      </c>
      <c r="BZ140" s="66">
        <v>425.43357734</v>
      </c>
      <c r="CA140" s="66">
        <v>483.7856802</v>
      </c>
      <c r="CB140" s="66">
        <v>401.15960541999999</v>
      </c>
      <c r="CC140" s="66">
        <v>462.60615333999999</v>
      </c>
      <c r="CD140" s="66">
        <v>440.17867496999997</v>
      </c>
      <c r="CE140" s="66">
        <v>340.08756019999998</v>
      </c>
      <c r="CF140" s="66">
        <v>458.65173784000001</v>
      </c>
      <c r="CG140" s="66">
        <v>416.42065582999999</v>
      </c>
      <c r="CH140" s="66">
        <v>336.62491368000002</v>
      </c>
      <c r="CI140" s="66">
        <v>323.95386165000002</v>
      </c>
      <c r="CJ140" s="66">
        <v>370.51197349999995</v>
      </c>
      <c r="CK140" s="66">
        <v>334.89213561999998</v>
      </c>
      <c r="CL140" s="66">
        <v>347.64942093000002</v>
      </c>
      <c r="CM140" s="66">
        <v>419.86467722999998</v>
      </c>
      <c r="CN140" s="66">
        <v>430.43799781999996</v>
      </c>
      <c r="CO140" s="66">
        <v>408.45886842000004</v>
      </c>
      <c r="CP140" s="66">
        <v>453.33601026999997</v>
      </c>
      <c r="CQ140" s="66">
        <v>382.51490308000001</v>
      </c>
      <c r="CR140" s="66">
        <v>325.89787130000002</v>
      </c>
      <c r="CS140" s="66">
        <v>328.07766303000005</v>
      </c>
      <c r="CT140" s="66">
        <v>205.23167376999999</v>
      </c>
      <c r="CU140" s="66">
        <v>231.30387216999998</v>
      </c>
      <c r="CV140" s="66">
        <v>230.64876218000001</v>
      </c>
      <c r="CW140" s="66">
        <v>222.59555734999998</v>
      </c>
      <c r="CX140" s="66">
        <v>244.16250957</v>
      </c>
      <c r="CY140" s="66">
        <v>234.27322287000001</v>
      </c>
      <c r="CZ140" s="66">
        <v>212.98366819</v>
      </c>
      <c r="DA140" s="66">
        <v>225.04881437</v>
      </c>
      <c r="DB140" s="66">
        <v>256.88754624000001</v>
      </c>
      <c r="DC140" s="66">
        <v>259.09401363000001</v>
      </c>
      <c r="DD140" s="66">
        <v>209.65930075</v>
      </c>
      <c r="DE140" s="66">
        <v>212.74420067</v>
      </c>
      <c r="DF140" s="66">
        <v>194.65733010999998</v>
      </c>
      <c r="DG140" s="66">
        <v>192.94698462000002</v>
      </c>
      <c r="DH140" s="66">
        <v>201.93849775000001</v>
      </c>
      <c r="DI140" s="66">
        <v>213.49021292999998</v>
      </c>
      <c r="DJ140" s="66">
        <v>209.64530291</v>
      </c>
      <c r="DK140" s="66">
        <v>188.01438401000001</v>
      </c>
      <c r="DL140" s="66">
        <v>178.13435806000001</v>
      </c>
      <c r="DM140" s="66">
        <v>180.07961567000001</v>
      </c>
      <c r="DN140" s="66">
        <v>200.57713419999999</v>
      </c>
      <c r="DO140" s="66">
        <v>189.69976436000002</v>
      </c>
      <c r="DP140" s="66">
        <v>163.47856910000002</v>
      </c>
      <c r="DQ140" s="66">
        <v>180.20071008000002</v>
      </c>
      <c r="DR140" s="66">
        <v>187.32124182000001</v>
      </c>
      <c r="DS140" s="66">
        <v>149.36843644000001</v>
      </c>
      <c r="DT140" s="66">
        <v>184.21428885</v>
      </c>
      <c r="DU140" s="66">
        <v>189.01725933</v>
      </c>
      <c r="DV140" s="66">
        <v>145.93334682</v>
      </c>
      <c r="DW140" s="66">
        <v>147.33682493000001</v>
      </c>
      <c r="DX140" s="66">
        <v>146.57368602999998</v>
      </c>
      <c r="DY140" s="66">
        <v>132.75848918</v>
      </c>
      <c r="DZ140" s="66">
        <v>127.41897646000001</v>
      </c>
      <c r="EA140" s="66">
        <v>126.86681315999999</v>
      </c>
      <c r="EB140" s="66">
        <v>161.11104032</v>
      </c>
      <c r="EC140" s="66">
        <v>139.25706338999998</v>
      </c>
      <c r="ED140" s="66">
        <v>121.99108875</v>
      </c>
      <c r="EE140" s="66">
        <v>124.95003589</v>
      </c>
      <c r="EF140" s="66">
        <v>144.47729256</v>
      </c>
    </row>
    <row r="141" spans="1:136">
      <c r="A141" s="65" t="s">
        <v>90</v>
      </c>
      <c r="B141" s="66">
        <v>755.94181327000001</v>
      </c>
      <c r="C141" s="66">
        <v>716.47078439999996</v>
      </c>
      <c r="D141" s="66">
        <v>766.30369367000003</v>
      </c>
      <c r="E141" s="66">
        <v>812.19588694000004</v>
      </c>
      <c r="F141" s="66">
        <v>1015.83313907</v>
      </c>
      <c r="G141" s="66">
        <v>957.46794674</v>
      </c>
      <c r="H141" s="66">
        <v>822.32209126999999</v>
      </c>
      <c r="I141" s="66">
        <v>785.08338664000007</v>
      </c>
      <c r="J141" s="66">
        <v>783.09263475</v>
      </c>
      <c r="K141" s="66">
        <v>809.88946945999999</v>
      </c>
      <c r="L141" s="66">
        <v>884.29985493999993</v>
      </c>
      <c r="M141" s="66">
        <v>681.77739879000001</v>
      </c>
      <c r="N141" s="66">
        <v>836.08402740999998</v>
      </c>
      <c r="O141" s="66">
        <v>855.58451201000003</v>
      </c>
      <c r="P141" s="66">
        <v>769.49939406999999</v>
      </c>
      <c r="Q141" s="66">
        <v>751.95445625999992</v>
      </c>
      <c r="R141" s="66">
        <v>737.90559191</v>
      </c>
      <c r="S141" s="66">
        <v>717.30651146000002</v>
      </c>
      <c r="T141" s="66">
        <v>691.46421614999997</v>
      </c>
      <c r="U141" s="66">
        <v>773.40366233999998</v>
      </c>
      <c r="V141" s="66">
        <v>839.76765985999998</v>
      </c>
      <c r="W141" s="66">
        <v>776.99965186000009</v>
      </c>
      <c r="X141" s="66">
        <v>601.17854125999997</v>
      </c>
      <c r="Y141" s="66">
        <v>668.83809722000001</v>
      </c>
      <c r="Z141" s="66">
        <v>549.92894036999996</v>
      </c>
      <c r="AA141" s="66">
        <v>578.68596257000002</v>
      </c>
      <c r="AB141" s="66">
        <v>762.92094150999992</v>
      </c>
      <c r="AC141" s="66">
        <v>806.37532271999999</v>
      </c>
      <c r="AD141" s="66">
        <v>638.10358687999997</v>
      </c>
      <c r="AE141" s="66">
        <v>650.95812008000007</v>
      </c>
      <c r="AF141" s="66">
        <v>542.51347865999992</v>
      </c>
      <c r="AG141" s="66">
        <v>586.59561660999998</v>
      </c>
      <c r="AH141" s="66">
        <v>577.98108189000004</v>
      </c>
      <c r="AI141" s="66">
        <v>616.72049077999998</v>
      </c>
      <c r="AJ141" s="66">
        <v>655.45706201000007</v>
      </c>
      <c r="AK141" s="66">
        <v>657.78962713999999</v>
      </c>
      <c r="AL141" s="66">
        <v>624.7604695</v>
      </c>
      <c r="AM141" s="66">
        <v>633.76476185000001</v>
      </c>
      <c r="AN141" s="66">
        <v>685.21532153999999</v>
      </c>
      <c r="AO141" s="66">
        <v>552.64197247000004</v>
      </c>
      <c r="AP141" s="66">
        <v>693.97937193999996</v>
      </c>
      <c r="AQ141" s="66">
        <v>556.7692122599999</v>
      </c>
      <c r="AR141" s="66">
        <v>543.49461231999999</v>
      </c>
      <c r="AS141" s="66">
        <v>542.5986793699999</v>
      </c>
      <c r="AT141" s="66">
        <v>672.71755039999994</v>
      </c>
      <c r="AU141" s="66">
        <v>507.61610514000006</v>
      </c>
      <c r="AV141" s="66">
        <v>492.82898096999998</v>
      </c>
      <c r="AW141" s="66">
        <v>495.65450368999996</v>
      </c>
      <c r="AX141" s="66">
        <v>594.15384960999995</v>
      </c>
      <c r="AY141" s="66">
        <v>516.42368231</v>
      </c>
      <c r="AZ141" s="66">
        <v>670.72163956999998</v>
      </c>
      <c r="BA141" s="66">
        <v>702.81110689000002</v>
      </c>
      <c r="BB141" s="66">
        <v>629.20714350000003</v>
      </c>
      <c r="BC141" s="66">
        <v>615.29042764999997</v>
      </c>
      <c r="BD141" s="66">
        <v>550.90396075000001</v>
      </c>
      <c r="BE141" s="66">
        <v>497.39368610999998</v>
      </c>
      <c r="BF141" s="66">
        <v>654.57988348000003</v>
      </c>
      <c r="BG141" s="66">
        <v>573.38433439000005</v>
      </c>
      <c r="BH141" s="66">
        <v>584.25319743</v>
      </c>
      <c r="BI141" s="66">
        <v>514.00090014</v>
      </c>
      <c r="BJ141" s="66">
        <v>612.80004095000004</v>
      </c>
      <c r="BK141" s="66">
        <v>572.61755072999995</v>
      </c>
      <c r="BL141" s="66">
        <v>601.15920069000003</v>
      </c>
      <c r="BM141" s="66">
        <v>490.33952321000004</v>
      </c>
      <c r="BN141" s="66">
        <v>463.33628653999995</v>
      </c>
      <c r="BO141" s="66">
        <v>430.09326585999997</v>
      </c>
      <c r="BP141" s="66">
        <v>394.02740570999998</v>
      </c>
      <c r="BQ141" s="66">
        <v>508.88567404000003</v>
      </c>
      <c r="BR141" s="66">
        <v>434.80191259000003</v>
      </c>
      <c r="BS141" s="66">
        <v>438.34744284999999</v>
      </c>
      <c r="BT141" s="66">
        <v>445.00453615000004</v>
      </c>
      <c r="BU141" s="66">
        <v>390.76154138999999</v>
      </c>
      <c r="BV141" s="66">
        <v>347.74677469</v>
      </c>
      <c r="BW141" s="66">
        <v>354.60023756999999</v>
      </c>
      <c r="BX141" s="66">
        <v>328.35211998</v>
      </c>
      <c r="BY141" s="66">
        <v>379.1341109</v>
      </c>
      <c r="BZ141" s="66">
        <v>411.10178067999999</v>
      </c>
      <c r="CA141" s="66">
        <v>338.97475201999998</v>
      </c>
      <c r="CB141" s="66">
        <v>371.1344838</v>
      </c>
      <c r="CC141" s="66">
        <v>400.34215212000004</v>
      </c>
      <c r="CD141" s="66">
        <v>386.95852883999999</v>
      </c>
      <c r="CE141" s="66">
        <v>346.53711195</v>
      </c>
      <c r="CF141" s="66">
        <v>413.46801691999997</v>
      </c>
      <c r="CG141" s="66">
        <v>349.06409914999995</v>
      </c>
      <c r="CH141" s="66">
        <v>366.32662433999997</v>
      </c>
      <c r="CI141" s="66">
        <v>339.20099683000001</v>
      </c>
      <c r="CJ141" s="66">
        <v>343.26586858000002</v>
      </c>
      <c r="CK141" s="66">
        <v>304.93898154999999</v>
      </c>
      <c r="CL141" s="66">
        <v>311.54794615000003</v>
      </c>
      <c r="CM141" s="66">
        <v>313.75414667000001</v>
      </c>
      <c r="CN141" s="66">
        <v>316.32639814999999</v>
      </c>
      <c r="CO141" s="66">
        <v>301.07998656000001</v>
      </c>
      <c r="CP141" s="66">
        <v>333.08020765000003</v>
      </c>
      <c r="CQ141" s="66">
        <v>319.70033759</v>
      </c>
      <c r="CR141" s="66">
        <v>280.80443960000002</v>
      </c>
      <c r="CS141" s="66">
        <v>281.16566427999999</v>
      </c>
      <c r="CT141" s="66">
        <v>277.59824706000001</v>
      </c>
      <c r="CU141" s="66">
        <v>294.33609181999998</v>
      </c>
      <c r="CV141" s="66">
        <v>318.63887438999996</v>
      </c>
      <c r="CW141" s="66">
        <v>314.05186029999999</v>
      </c>
      <c r="CX141" s="66">
        <v>274.97969501</v>
      </c>
      <c r="CY141" s="66">
        <v>230.41149181999998</v>
      </c>
      <c r="CZ141" s="66">
        <v>241.73885868000002</v>
      </c>
      <c r="DA141" s="66">
        <v>252.84736654</v>
      </c>
      <c r="DB141" s="66">
        <v>220.35808250000002</v>
      </c>
      <c r="DC141" s="66">
        <v>252.49369741000001</v>
      </c>
      <c r="DD141" s="66">
        <v>204.00686203999999</v>
      </c>
      <c r="DE141" s="66">
        <v>231.33763557000003</v>
      </c>
      <c r="DF141" s="66">
        <v>195.94015579000001</v>
      </c>
      <c r="DG141" s="66">
        <v>177.74777638</v>
      </c>
      <c r="DH141" s="66">
        <v>254.83085167999999</v>
      </c>
      <c r="DI141" s="66">
        <v>279.75651803</v>
      </c>
      <c r="DJ141" s="66">
        <v>263.45307402999998</v>
      </c>
      <c r="DK141" s="66">
        <v>229.15835643</v>
      </c>
      <c r="DL141" s="66">
        <v>244.84662105999999</v>
      </c>
      <c r="DM141" s="66">
        <v>200.34703180999998</v>
      </c>
      <c r="DN141" s="66">
        <v>243.71667878</v>
      </c>
      <c r="DO141" s="66">
        <v>196.07798797999999</v>
      </c>
      <c r="DP141" s="66">
        <v>222.88858484000002</v>
      </c>
      <c r="DQ141" s="66">
        <v>182.66240712000001</v>
      </c>
      <c r="DR141" s="66">
        <v>165.02838794000002</v>
      </c>
      <c r="DS141" s="66">
        <v>139.20469883999999</v>
      </c>
      <c r="DT141" s="66">
        <v>168.85050221</v>
      </c>
      <c r="DU141" s="66">
        <v>221.99957144000001</v>
      </c>
      <c r="DV141" s="66">
        <v>208.9415975</v>
      </c>
      <c r="DW141" s="66">
        <v>148.10894847</v>
      </c>
      <c r="DX141" s="66">
        <v>175.85826836000001</v>
      </c>
      <c r="DY141" s="66">
        <v>142.94671693000001</v>
      </c>
      <c r="DZ141" s="66">
        <v>129.99115981</v>
      </c>
      <c r="EA141" s="66">
        <v>176.55443305</v>
      </c>
      <c r="EB141" s="66">
        <v>143.54877368000001</v>
      </c>
      <c r="EC141" s="66">
        <v>133.69716152999999</v>
      </c>
      <c r="ED141" s="66">
        <v>132.79684737000002</v>
      </c>
      <c r="EE141" s="66">
        <v>164.78380197999999</v>
      </c>
      <c r="EF141" s="66">
        <v>126.33897705000001</v>
      </c>
    </row>
    <row r="142" spans="1:136">
      <c r="A142" s="65" t="s">
        <v>91</v>
      </c>
      <c r="B142" s="66">
        <v>1884.0587328500001</v>
      </c>
      <c r="C142" s="66">
        <v>1828.2688570800001</v>
      </c>
      <c r="D142" s="66">
        <v>1836.6084413399999</v>
      </c>
      <c r="E142" s="66">
        <v>1628.4423145599999</v>
      </c>
      <c r="F142" s="66">
        <v>1795.6930657600001</v>
      </c>
      <c r="G142" s="66">
        <v>1556.13365292</v>
      </c>
      <c r="H142" s="66">
        <v>1726.9278729</v>
      </c>
      <c r="I142" s="66">
        <v>1580.60968284</v>
      </c>
      <c r="J142" s="66">
        <v>1661.4943856099999</v>
      </c>
      <c r="K142" s="66">
        <v>1453.30473551</v>
      </c>
      <c r="L142" s="66">
        <v>1618.4791242299998</v>
      </c>
      <c r="M142" s="66">
        <v>1564.8103212799999</v>
      </c>
      <c r="N142" s="66">
        <v>1555.8055973599999</v>
      </c>
      <c r="O142" s="66">
        <v>1498.3637628500001</v>
      </c>
      <c r="P142" s="66">
        <v>1624.31451083</v>
      </c>
      <c r="Q142" s="66">
        <v>1726.1828778300001</v>
      </c>
      <c r="R142" s="66">
        <v>1611.40939394</v>
      </c>
      <c r="S142" s="66">
        <v>1326.6023900700002</v>
      </c>
      <c r="T142" s="66">
        <v>1644.7065874699999</v>
      </c>
      <c r="U142" s="66">
        <v>1810.4416240199998</v>
      </c>
      <c r="V142" s="66">
        <v>1612.63688245</v>
      </c>
      <c r="W142" s="66">
        <v>1495.7699262900001</v>
      </c>
      <c r="X142" s="66">
        <v>1507.9803528100001</v>
      </c>
      <c r="Y142" s="66">
        <v>1656.0895022</v>
      </c>
      <c r="Z142" s="66">
        <v>1730.2137392099999</v>
      </c>
      <c r="AA142" s="66">
        <v>1429.41174632</v>
      </c>
      <c r="AB142" s="66">
        <v>1565.30301235</v>
      </c>
      <c r="AC142" s="66">
        <v>1688.7799564500001</v>
      </c>
      <c r="AD142" s="66">
        <v>1440.4611301699999</v>
      </c>
      <c r="AE142" s="66">
        <v>1339.3057949500001</v>
      </c>
      <c r="AF142" s="66">
        <v>1433.7173596600001</v>
      </c>
      <c r="AG142" s="66">
        <v>1477.7498189400001</v>
      </c>
      <c r="AH142" s="66">
        <v>1443.74016805</v>
      </c>
      <c r="AI142" s="66">
        <v>1302.2713736000001</v>
      </c>
      <c r="AJ142" s="66">
        <v>1394.6181835299999</v>
      </c>
      <c r="AK142" s="66">
        <v>1546.53771003</v>
      </c>
      <c r="AL142" s="66">
        <v>1479.1007486799999</v>
      </c>
      <c r="AM142" s="66">
        <v>1478.81538647</v>
      </c>
      <c r="AN142" s="66">
        <v>1494.19045609</v>
      </c>
      <c r="AO142" s="66">
        <v>1524.51414737</v>
      </c>
      <c r="AP142" s="66">
        <v>1578.0643223900001</v>
      </c>
      <c r="AQ142" s="66">
        <v>1385.30731528</v>
      </c>
      <c r="AR142" s="66">
        <v>1330.84147613</v>
      </c>
      <c r="AS142" s="66">
        <v>1414.0047520400001</v>
      </c>
      <c r="AT142" s="66">
        <v>1414.10597263</v>
      </c>
      <c r="AU142" s="66">
        <v>1229.5192496300001</v>
      </c>
      <c r="AV142" s="66">
        <v>1376.64912067</v>
      </c>
      <c r="AW142" s="66">
        <v>1379.3920112799999</v>
      </c>
      <c r="AX142" s="66">
        <v>1447.65058254</v>
      </c>
      <c r="AY142" s="66">
        <v>1340.9476071199999</v>
      </c>
      <c r="AZ142" s="66">
        <v>1383.0171927400002</v>
      </c>
      <c r="BA142" s="66">
        <v>1391.69890098</v>
      </c>
      <c r="BB142" s="66">
        <v>1397.4325359899999</v>
      </c>
      <c r="BC142" s="66">
        <v>1124.7526967900001</v>
      </c>
      <c r="BD142" s="66">
        <v>1288.45535191</v>
      </c>
      <c r="BE142" s="66">
        <v>1231.57449518</v>
      </c>
      <c r="BF142" s="66">
        <v>1469.5901569799998</v>
      </c>
      <c r="BG142" s="66">
        <v>1337.35857027</v>
      </c>
      <c r="BH142" s="66">
        <v>1209.88597706</v>
      </c>
      <c r="BI142" s="66">
        <v>1408.6482911999999</v>
      </c>
      <c r="BJ142" s="66">
        <v>1309.05388165</v>
      </c>
      <c r="BK142" s="66">
        <v>1215.31754174</v>
      </c>
      <c r="BL142" s="66">
        <v>1252.0082155299999</v>
      </c>
      <c r="BM142" s="66">
        <v>1577.58502894</v>
      </c>
      <c r="BN142" s="66">
        <v>1391.2502690599999</v>
      </c>
      <c r="BO142" s="66">
        <v>1163.7362077100001</v>
      </c>
      <c r="BP142" s="66">
        <v>1360.6788074199999</v>
      </c>
      <c r="BQ142" s="66">
        <v>1373.2113048799999</v>
      </c>
      <c r="BR142" s="66">
        <v>1197.06397227</v>
      </c>
      <c r="BS142" s="66">
        <v>1092.3613682599998</v>
      </c>
      <c r="BT142" s="66">
        <v>1085.4153222</v>
      </c>
      <c r="BU142" s="66">
        <v>1305.97078139</v>
      </c>
      <c r="BV142" s="66">
        <v>1249.07934673</v>
      </c>
      <c r="BW142" s="66">
        <v>1106.5772239200001</v>
      </c>
      <c r="BX142" s="66">
        <v>1200.6561530399999</v>
      </c>
      <c r="BY142" s="66">
        <v>1213.5125954</v>
      </c>
      <c r="BZ142" s="66">
        <v>1215.3507052199998</v>
      </c>
      <c r="CA142" s="66">
        <v>1032.38216053</v>
      </c>
      <c r="CB142" s="66">
        <v>1051.6501328100001</v>
      </c>
      <c r="CC142" s="66">
        <v>1121.8936486299999</v>
      </c>
      <c r="CD142" s="66">
        <v>1205.72406555</v>
      </c>
      <c r="CE142" s="66">
        <v>1113.56999378</v>
      </c>
      <c r="CF142" s="66">
        <v>1377.76458533</v>
      </c>
      <c r="CG142" s="66">
        <v>1256.8008266699999</v>
      </c>
      <c r="CH142" s="66">
        <v>1218.53132125</v>
      </c>
      <c r="CI142" s="66">
        <v>1094.7622751399999</v>
      </c>
      <c r="CJ142" s="66">
        <v>1213.56461532</v>
      </c>
      <c r="CK142" s="66">
        <v>1291.0044450299999</v>
      </c>
      <c r="CL142" s="66">
        <v>1154.8202983299998</v>
      </c>
      <c r="CM142" s="66">
        <v>1077.7755706399998</v>
      </c>
      <c r="CN142" s="66">
        <v>1329.1889840499998</v>
      </c>
      <c r="CO142" s="66">
        <v>1096.2752011100001</v>
      </c>
      <c r="CP142" s="66">
        <v>1121.2318934099999</v>
      </c>
      <c r="CQ142" s="66">
        <v>974.9929536300001</v>
      </c>
      <c r="CR142" s="66">
        <v>1345.42829093</v>
      </c>
      <c r="CS142" s="66">
        <v>1285.7359588200002</v>
      </c>
      <c r="CT142" s="66">
        <v>1282.39092274</v>
      </c>
      <c r="CU142" s="66">
        <v>844.61536305999994</v>
      </c>
      <c r="CV142" s="66">
        <v>1182.0928460099999</v>
      </c>
      <c r="CW142" s="66">
        <v>1159.7808986599998</v>
      </c>
      <c r="CX142" s="66">
        <v>1169.0184025399999</v>
      </c>
      <c r="CY142" s="66">
        <v>848.38210073000005</v>
      </c>
      <c r="CZ142" s="66">
        <v>1149.7750453499998</v>
      </c>
      <c r="DA142" s="66">
        <v>1194.26730415</v>
      </c>
      <c r="DB142" s="66">
        <v>1144.9935255</v>
      </c>
      <c r="DC142" s="66">
        <v>911.3066233699999</v>
      </c>
      <c r="DD142" s="66">
        <v>1115.06254833</v>
      </c>
      <c r="DE142" s="66">
        <v>1125.74506105</v>
      </c>
      <c r="DF142" s="66">
        <v>1192.6844391499999</v>
      </c>
      <c r="DG142" s="66">
        <v>1024.0081208199999</v>
      </c>
      <c r="DH142" s="66">
        <v>1107.70398854</v>
      </c>
      <c r="DI142" s="66">
        <v>1159.6052365</v>
      </c>
      <c r="DJ142" s="66">
        <v>1193.0850309100001</v>
      </c>
      <c r="DK142" s="66">
        <v>962.88774884999998</v>
      </c>
      <c r="DL142" s="66">
        <v>1053.07969991</v>
      </c>
      <c r="DM142" s="66">
        <v>936.16627577999998</v>
      </c>
      <c r="DN142" s="66">
        <v>984.67066645</v>
      </c>
      <c r="DO142" s="66">
        <v>753.71506152000006</v>
      </c>
      <c r="DP142" s="66">
        <v>890.43889974000001</v>
      </c>
      <c r="DQ142" s="66">
        <v>1044.0121385</v>
      </c>
      <c r="DR142" s="66">
        <v>910.52318809999997</v>
      </c>
      <c r="DS142" s="66">
        <v>723.44613844000003</v>
      </c>
      <c r="DT142" s="66">
        <v>920.61744527999997</v>
      </c>
      <c r="DU142" s="66">
        <v>939.91502456000001</v>
      </c>
      <c r="DV142" s="66">
        <v>915.91912823999996</v>
      </c>
      <c r="DW142" s="66">
        <v>853.79728129</v>
      </c>
      <c r="DX142" s="66">
        <v>1046.6996595200001</v>
      </c>
      <c r="DY142" s="66">
        <v>1018.28976802</v>
      </c>
      <c r="DZ142" s="66">
        <v>601.53182987000002</v>
      </c>
      <c r="EA142" s="66">
        <v>662.58395943999994</v>
      </c>
      <c r="EB142" s="66">
        <v>902.96361821000005</v>
      </c>
      <c r="EC142" s="66">
        <v>936.36832529000003</v>
      </c>
      <c r="ED142" s="66">
        <v>707.74998570000002</v>
      </c>
      <c r="EE142" s="66">
        <v>590.88193888000001</v>
      </c>
      <c r="EF142" s="66">
        <v>893.06852589999994</v>
      </c>
    </row>
    <row r="143" spans="1:136">
      <c r="A143" s="65" t="s">
        <v>92</v>
      </c>
      <c r="B143" s="66">
        <v>3219.2184963999998</v>
      </c>
      <c r="C143" s="66">
        <v>3227.50831277</v>
      </c>
      <c r="D143" s="66">
        <v>2875.93692035</v>
      </c>
      <c r="E143" s="66">
        <v>3283.4752164199999</v>
      </c>
      <c r="F143" s="66">
        <v>3307.9405893900002</v>
      </c>
      <c r="G143" s="66">
        <v>2876.4527893300001</v>
      </c>
      <c r="H143" s="66">
        <v>2949.5352369900002</v>
      </c>
      <c r="I143" s="66">
        <v>2875.1394132800001</v>
      </c>
      <c r="J143" s="66">
        <v>2773.6113382900003</v>
      </c>
      <c r="K143" s="66">
        <v>2702.4301464999999</v>
      </c>
      <c r="L143" s="66">
        <v>3178.64798905</v>
      </c>
      <c r="M143" s="66">
        <v>3429.9886501000001</v>
      </c>
      <c r="N143" s="66">
        <v>3400.32374385</v>
      </c>
      <c r="O143" s="66">
        <v>2931.5525454200001</v>
      </c>
      <c r="P143" s="66">
        <v>2917.1301116200002</v>
      </c>
      <c r="Q143" s="66">
        <v>2766.0694487600003</v>
      </c>
      <c r="R143" s="66">
        <v>2658.90773739</v>
      </c>
      <c r="S143" s="66">
        <v>2897.1797973499997</v>
      </c>
      <c r="T143" s="66">
        <v>2914.8257535900002</v>
      </c>
      <c r="U143" s="66">
        <v>2650.51625117</v>
      </c>
      <c r="V143" s="66">
        <v>2600.6738932200001</v>
      </c>
      <c r="W143" s="66">
        <v>2630.7986667099999</v>
      </c>
      <c r="X143" s="66">
        <v>2669.7739041200002</v>
      </c>
      <c r="Y143" s="66">
        <v>2826.5211028200001</v>
      </c>
      <c r="Z143" s="66">
        <v>2776.60008419</v>
      </c>
      <c r="AA143" s="66">
        <v>2587.7755311600004</v>
      </c>
      <c r="AB143" s="66">
        <v>2736.88960309</v>
      </c>
      <c r="AC143" s="66">
        <v>2809.5098036600002</v>
      </c>
      <c r="AD143" s="66">
        <v>2592.3240967500001</v>
      </c>
      <c r="AE143" s="66">
        <v>2461.1670591000002</v>
      </c>
      <c r="AF143" s="66">
        <v>2424.2736458600002</v>
      </c>
      <c r="AG143" s="66">
        <v>2706.9100283799999</v>
      </c>
      <c r="AH143" s="66">
        <v>2577.0280726000001</v>
      </c>
      <c r="AI143" s="66">
        <v>2284.1772882200003</v>
      </c>
      <c r="AJ143" s="66">
        <v>2406.8576852000001</v>
      </c>
      <c r="AK143" s="66">
        <v>2673.8924425300002</v>
      </c>
      <c r="AL143" s="66">
        <v>2318.3950711399998</v>
      </c>
      <c r="AM143" s="66">
        <v>2438.00063348</v>
      </c>
      <c r="AN143" s="66">
        <v>2183.9791805099999</v>
      </c>
      <c r="AO143" s="66">
        <v>2250.0277248900002</v>
      </c>
      <c r="AP143" s="66">
        <v>2529.2577231800001</v>
      </c>
      <c r="AQ143" s="66">
        <v>2528.0931778200002</v>
      </c>
      <c r="AR143" s="66">
        <v>2416.76320489</v>
      </c>
      <c r="AS143" s="66">
        <v>2327.6165757700001</v>
      </c>
      <c r="AT143" s="66">
        <v>2226.5907049699999</v>
      </c>
      <c r="AU143" s="66">
        <v>2327.82771404</v>
      </c>
      <c r="AV143" s="66">
        <v>2444.6666322700003</v>
      </c>
      <c r="AW143" s="66">
        <v>2472.6824914700001</v>
      </c>
      <c r="AX143" s="66">
        <v>2401.2857372499998</v>
      </c>
      <c r="AY143" s="66">
        <v>2138.82051224</v>
      </c>
      <c r="AZ143" s="66">
        <v>2297.8898220800002</v>
      </c>
      <c r="BA143" s="66">
        <v>2275.7339236600001</v>
      </c>
      <c r="BB143" s="66">
        <v>2322.79417487</v>
      </c>
      <c r="BC143" s="66">
        <v>2211.46532983</v>
      </c>
      <c r="BD143" s="66">
        <v>2255.9705814099998</v>
      </c>
      <c r="BE143" s="66">
        <v>2314.87627587</v>
      </c>
      <c r="BF143" s="66">
        <v>2199.1600197299999</v>
      </c>
      <c r="BG143" s="66">
        <v>2260.6170426600002</v>
      </c>
      <c r="BH143" s="66">
        <v>1989.89985486</v>
      </c>
      <c r="BI143" s="66">
        <v>2126.1091880499998</v>
      </c>
      <c r="BJ143" s="66">
        <v>2213.39742819</v>
      </c>
      <c r="BK143" s="66">
        <v>2363.0046017999998</v>
      </c>
      <c r="BL143" s="66">
        <v>2321.6059301</v>
      </c>
      <c r="BM143" s="66">
        <v>2315.1863976699997</v>
      </c>
      <c r="BN143" s="66">
        <v>2370.64159952</v>
      </c>
      <c r="BO143" s="66">
        <v>2233.7246359600003</v>
      </c>
      <c r="BP143" s="66">
        <v>2130.4794580299999</v>
      </c>
      <c r="BQ143" s="66">
        <v>2081.7648652799999</v>
      </c>
      <c r="BR143" s="66">
        <v>2210.58347043</v>
      </c>
      <c r="BS143" s="66">
        <v>2195.4600318399998</v>
      </c>
      <c r="BT143" s="66">
        <v>2019.77642584</v>
      </c>
      <c r="BU143" s="66">
        <v>2322.9805153899997</v>
      </c>
      <c r="BV143" s="66">
        <v>2135.9840267899999</v>
      </c>
      <c r="BW143" s="66">
        <v>2184.3555625600002</v>
      </c>
      <c r="BX143" s="66">
        <v>2072.7691828699999</v>
      </c>
      <c r="BY143" s="66">
        <v>1967.69950857</v>
      </c>
      <c r="BZ143" s="66">
        <v>1905.1765014</v>
      </c>
      <c r="CA143" s="66">
        <v>1932.3262550300001</v>
      </c>
      <c r="CB143" s="66">
        <v>1982.96544382</v>
      </c>
      <c r="CC143" s="66">
        <v>1949.11079305</v>
      </c>
      <c r="CD143" s="66">
        <v>2017.6949175899999</v>
      </c>
      <c r="CE143" s="66">
        <v>1766.13496581</v>
      </c>
      <c r="CF143" s="66">
        <v>1939.4228791200001</v>
      </c>
      <c r="CG143" s="66">
        <v>2003.7357124299999</v>
      </c>
      <c r="CH143" s="66">
        <v>2003.1413410999999</v>
      </c>
      <c r="CI143" s="66">
        <v>1922.8076884</v>
      </c>
      <c r="CJ143" s="66">
        <v>1906.3376908800001</v>
      </c>
      <c r="CK143" s="66">
        <v>1752.1744310899999</v>
      </c>
      <c r="CL143" s="66">
        <v>1918.01761459</v>
      </c>
      <c r="CM143" s="66">
        <v>1881.48352054</v>
      </c>
      <c r="CN143" s="66">
        <v>1546.2652165100001</v>
      </c>
      <c r="CO143" s="66">
        <v>1762.4497752299999</v>
      </c>
      <c r="CP143" s="66">
        <v>1758.79564018</v>
      </c>
      <c r="CQ143" s="66">
        <v>1527.53160516</v>
      </c>
      <c r="CR143" s="66">
        <v>1722.24874357</v>
      </c>
      <c r="CS143" s="66">
        <v>1652.0592636900001</v>
      </c>
      <c r="CT143" s="66">
        <v>1705.60852056</v>
      </c>
      <c r="CU143" s="66">
        <v>1608.66068301</v>
      </c>
      <c r="CV143" s="66">
        <v>1646.535738</v>
      </c>
      <c r="CW143" s="66">
        <v>1667.6185178599999</v>
      </c>
      <c r="CX143" s="66">
        <v>1551.8494475100001</v>
      </c>
      <c r="CY143" s="66">
        <v>1463.8433186399998</v>
      </c>
      <c r="CZ143" s="66">
        <v>1581.47046942</v>
      </c>
      <c r="DA143" s="66">
        <v>1675.78634306</v>
      </c>
      <c r="DB143" s="66">
        <v>1531.1213593799998</v>
      </c>
      <c r="DC143" s="66">
        <v>1548.07037554</v>
      </c>
      <c r="DD143" s="66">
        <v>1425.36376195</v>
      </c>
      <c r="DE143" s="66">
        <v>1559.0621743199999</v>
      </c>
      <c r="DF143" s="66">
        <v>1628.1148774799999</v>
      </c>
      <c r="DG143" s="66">
        <v>1528.5248728000001</v>
      </c>
      <c r="DH143" s="66">
        <v>1555.4471907</v>
      </c>
      <c r="DI143" s="66">
        <v>1469.8215952</v>
      </c>
      <c r="DJ143" s="66">
        <v>1394.93827702</v>
      </c>
      <c r="DK143" s="66">
        <v>1382.8783162</v>
      </c>
      <c r="DL143" s="66">
        <v>1400.3644164</v>
      </c>
      <c r="DM143" s="66">
        <v>1432.1705117900001</v>
      </c>
      <c r="DN143" s="66">
        <v>1536.5557208999999</v>
      </c>
      <c r="DO143" s="66">
        <v>1301.5476765000001</v>
      </c>
      <c r="DP143" s="66">
        <v>1274.00125469</v>
      </c>
      <c r="DQ143" s="66">
        <v>1371.0275245100001</v>
      </c>
      <c r="DR143" s="66">
        <v>1341.9312944000001</v>
      </c>
      <c r="DS143" s="66">
        <v>1205.6326632999999</v>
      </c>
      <c r="DT143" s="66">
        <v>1105.7334913</v>
      </c>
      <c r="DU143" s="66">
        <v>1106.0220373</v>
      </c>
      <c r="DV143" s="66">
        <v>1083.2398819</v>
      </c>
      <c r="DW143" s="66">
        <v>1143.8028199</v>
      </c>
      <c r="DX143" s="66">
        <v>1114.6494229</v>
      </c>
      <c r="DY143" s="66">
        <v>973.51031289000002</v>
      </c>
      <c r="DZ143" s="66">
        <v>938.38969280000003</v>
      </c>
      <c r="EA143" s="66">
        <v>909.35516069999994</v>
      </c>
      <c r="EB143" s="66">
        <v>973.77929930000005</v>
      </c>
      <c r="EC143" s="66">
        <v>886.067408</v>
      </c>
      <c r="ED143" s="66">
        <v>861.00454769999999</v>
      </c>
      <c r="EE143" s="66">
        <v>891.70983869999998</v>
      </c>
      <c r="EF143" s="66">
        <v>898.59353969999995</v>
      </c>
    </row>
    <row r="144" spans="1:136">
      <c r="A144" s="65" t="s">
        <v>93</v>
      </c>
      <c r="B144" s="66">
        <v>314.49557706999997</v>
      </c>
      <c r="C144" s="66">
        <v>328.05205257</v>
      </c>
      <c r="D144" s="66">
        <v>347.37978883</v>
      </c>
      <c r="E144" s="66">
        <v>329.84982356</v>
      </c>
      <c r="F144" s="66">
        <v>231.74461797999999</v>
      </c>
      <c r="G144" s="66">
        <v>169.58212057999998</v>
      </c>
      <c r="H144" s="66">
        <v>150.58702425999999</v>
      </c>
      <c r="I144" s="66">
        <v>267.38316976999999</v>
      </c>
      <c r="J144" s="66">
        <v>288.30788375999998</v>
      </c>
      <c r="K144" s="66">
        <v>250.29784439000002</v>
      </c>
      <c r="L144" s="66">
        <v>279.21079234000001</v>
      </c>
      <c r="M144" s="66">
        <v>281.90830187</v>
      </c>
      <c r="N144" s="66">
        <v>215.31944046999999</v>
      </c>
      <c r="O144" s="66">
        <v>307.55892712000002</v>
      </c>
      <c r="P144" s="66">
        <v>287.35318629</v>
      </c>
      <c r="Q144" s="66">
        <v>291.78890955000003</v>
      </c>
      <c r="R144" s="66">
        <v>273.09356097</v>
      </c>
      <c r="S144" s="66">
        <v>291.46380019999998</v>
      </c>
      <c r="T144" s="66">
        <v>189.91207366</v>
      </c>
      <c r="U144" s="66">
        <v>286.97037006000005</v>
      </c>
      <c r="V144" s="66">
        <v>263.78382354000001</v>
      </c>
      <c r="W144" s="66">
        <v>221.29470025000001</v>
      </c>
      <c r="X144" s="66">
        <v>176.61331865</v>
      </c>
      <c r="Y144" s="66">
        <v>240.82808922999999</v>
      </c>
      <c r="Z144" s="66">
        <v>279.46524670999997</v>
      </c>
      <c r="AA144" s="66">
        <v>246.27915697999998</v>
      </c>
      <c r="AB144" s="66">
        <v>222.94404766000002</v>
      </c>
      <c r="AC144" s="66">
        <v>189.66354228</v>
      </c>
      <c r="AD144" s="66">
        <v>245.6466303</v>
      </c>
      <c r="AE144" s="66">
        <v>232.20411357</v>
      </c>
      <c r="AF144" s="66">
        <v>196.90449982000001</v>
      </c>
      <c r="AG144" s="66">
        <v>142.20189833000001</v>
      </c>
      <c r="AH144" s="66">
        <v>206.8760193</v>
      </c>
      <c r="AI144" s="66">
        <v>224.76756365</v>
      </c>
      <c r="AJ144" s="66">
        <v>220.44338834999999</v>
      </c>
      <c r="AK144" s="66">
        <v>293.46763093999999</v>
      </c>
      <c r="AL144" s="66">
        <v>216.26387896</v>
      </c>
      <c r="AM144" s="66">
        <v>294.38554920000001</v>
      </c>
      <c r="AN144" s="66">
        <v>276.36587747999999</v>
      </c>
      <c r="AO144" s="66">
        <v>209.14848511</v>
      </c>
      <c r="AP144" s="66">
        <v>158.89571587</v>
      </c>
      <c r="AQ144" s="66">
        <v>261.70725647</v>
      </c>
      <c r="AR144" s="66">
        <v>316.49993264</v>
      </c>
      <c r="AS144" s="66">
        <v>287.82474234</v>
      </c>
      <c r="AT144" s="66">
        <v>237.67902688999999</v>
      </c>
      <c r="AU144" s="66">
        <v>242.06989609999999</v>
      </c>
      <c r="AV144" s="66">
        <v>219.52253358999999</v>
      </c>
      <c r="AW144" s="66">
        <v>252.53395187999999</v>
      </c>
      <c r="AX144" s="66">
        <v>207.98847584000001</v>
      </c>
      <c r="AY144" s="66">
        <v>266.82535723000001</v>
      </c>
      <c r="AZ144" s="66">
        <v>224.77079763</v>
      </c>
      <c r="BA144" s="66">
        <v>229.09311475999999</v>
      </c>
      <c r="BB144" s="66">
        <v>245.72167015999997</v>
      </c>
      <c r="BC144" s="66">
        <v>221.76532318</v>
      </c>
      <c r="BD144" s="66">
        <v>268.03039822</v>
      </c>
      <c r="BE144" s="66">
        <v>246.80500223000001</v>
      </c>
      <c r="BF144" s="66">
        <v>178.95707458999999</v>
      </c>
      <c r="BG144" s="66">
        <v>221.28594318</v>
      </c>
      <c r="BH144" s="66">
        <v>192.87003142999998</v>
      </c>
      <c r="BI144" s="66">
        <v>161.89576624</v>
      </c>
      <c r="BJ144" s="66">
        <v>189.4695548</v>
      </c>
      <c r="BK144" s="66">
        <v>174.92681663000002</v>
      </c>
      <c r="BL144" s="66">
        <v>220.67359285000003</v>
      </c>
      <c r="BM144" s="66">
        <v>238.23035729</v>
      </c>
      <c r="BN144" s="66">
        <v>190.51888603999998</v>
      </c>
      <c r="BO144" s="66">
        <v>169.6436904</v>
      </c>
      <c r="BP144" s="66">
        <v>164.49207522</v>
      </c>
      <c r="BQ144" s="66">
        <v>163.60360087000001</v>
      </c>
      <c r="BR144" s="66">
        <v>172.95388281000001</v>
      </c>
      <c r="BS144" s="66">
        <v>187.41934506000001</v>
      </c>
      <c r="BT144" s="66">
        <v>171.71248293000002</v>
      </c>
      <c r="BU144" s="66">
        <v>202.42019729999998</v>
      </c>
      <c r="BV144" s="66">
        <v>195.77020125999999</v>
      </c>
      <c r="BW144" s="66">
        <v>221.93230027999999</v>
      </c>
      <c r="BX144" s="66">
        <v>161.79226943</v>
      </c>
      <c r="BY144" s="66">
        <v>128.79355712</v>
      </c>
      <c r="BZ144" s="66">
        <v>122.57159735</v>
      </c>
      <c r="CA144" s="66">
        <v>145.02997002000001</v>
      </c>
      <c r="CB144" s="66">
        <v>124.93374344</v>
      </c>
      <c r="CC144" s="66">
        <v>108.92762573</v>
      </c>
      <c r="CD144" s="66">
        <v>139.74272135999999</v>
      </c>
      <c r="CE144" s="66">
        <v>190.87668085999999</v>
      </c>
      <c r="CF144" s="66">
        <v>213.16516430000001</v>
      </c>
      <c r="CG144" s="66">
        <v>136.66438564999999</v>
      </c>
      <c r="CH144" s="66">
        <v>158.15104363</v>
      </c>
      <c r="CI144" s="66">
        <v>137.90905774999999</v>
      </c>
      <c r="CJ144" s="66">
        <v>133.87058960000002</v>
      </c>
      <c r="CK144" s="66">
        <v>155.06041507</v>
      </c>
      <c r="CL144" s="66">
        <v>103.63574073000001</v>
      </c>
      <c r="CM144" s="66">
        <v>160.36304545000002</v>
      </c>
      <c r="CN144" s="66">
        <v>162.89031606</v>
      </c>
      <c r="CO144" s="66">
        <v>149.35069075000001</v>
      </c>
      <c r="CP144" s="66">
        <v>150.62215735000001</v>
      </c>
      <c r="CQ144" s="66">
        <v>159.10243249000001</v>
      </c>
      <c r="CR144" s="66">
        <v>174.26704678999999</v>
      </c>
      <c r="CS144" s="66">
        <v>131.55842648999999</v>
      </c>
      <c r="CT144" s="66">
        <v>151.04045103999999</v>
      </c>
      <c r="CU144" s="66">
        <v>117.981167</v>
      </c>
      <c r="CV144" s="66">
        <v>103.17884230999999</v>
      </c>
      <c r="CW144" s="66">
        <v>83.480286809999996</v>
      </c>
      <c r="CX144" s="66">
        <v>103.95370081</v>
      </c>
      <c r="CY144" s="66">
        <v>89.15117011000001</v>
      </c>
      <c r="CZ144" s="66">
        <v>119.27304027</v>
      </c>
      <c r="DA144" s="66">
        <v>113.63760664</v>
      </c>
      <c r="DB144" s="66">
        <v>111.61140356</v>
      </c>
      <c r="DC144" s="66">
        <v>107.68481249</v>
      </c>
      <c r="DD144" s="66">
        <v>144.6705006</v>
      </c>
      <c r="DE144" s="66">
        <v>144.31591982</v>
      </c>
      <c r="DF144" s="66">
        <v>121.57784767999999</v>
      </c>
      <c r="DG144" s="66">
        <v>90.992712969999999</v>
      </c>
      <c r="DH144" s="66">
        <v>95.324866009999994</v>
      </c>
      <c r="DI144" s="66">
        <v>104.65192448000001</v>
      </c>
      <c r="DJ144" s="66">
        <v>121.58781837999999</v>
      </c>
      <c r="DK144" s="66">
        <v>108.49140030000001</v>
      </c>
      <c r="DL144" s="66">
        <v>142.12870601999998</v>
      </c>
      <c r="DM144" s="66">
        <v>103.05737069</v>
      </c>
      <c r="DN144" s="66">
        <v>122.08112733</v>
      </c>
      <c r="DO144" s="66">
        <v>106.66418780000001</v>
      </c>
      <c r="DP144" s="66">
        <v>143.16797724999998</v>
      </c>
      <c r="DQ144" s="66">
        <v>99.937375880000005</v>
      </c>
      <c r="DR144" s="66">
        <v>88.845896150000002</v>
      </c>
      <c r="DS144" s="66">
        <v>93.09215291999999</v>
      </c>
      <c r="DT144" s="66">
        <v>71.232613540000003</v>
      </c>
      <c r="DU144" s="66">
        <v>102.86609473</v>
      </c>
      <c r="DV144" s="66">
        <v>108.86430125</v>
      </c>
      <c r="DW144" s="66">
        <v>100.78651256000001</v>
      </c>
      <c r="DX144" s="66">
        <v>119.07540906</v>
      </c>
      <c r="DY144" s="66">
        <v>72.303974299999993</v>
      </c>
      <c r="DZ144" s="66">
        <v>84.242957099999998</v>
      </c>
      <c r="EA144" s="66">
        <v>86.606786020000001</v>
      </c>
      <c r="EB144" s="66">
        <v>97.871239330000009</v>
      </c>
      <c r="EC144" s="66">
        <v>84.566069400000003</v>
      </c>
      <c r="ED144" s="66">
        <v>77.970695489999997</v>
      </c>
      <c r="EE144" s="66">
        <v>105.38555902</v>
      </c>
      <c r="EF144" s="66">
        <v>79.982495889999996</v>
      </c>
    </row>
    <row r="145" spans="1:136">
      <c r="A145" s="65" t="s">
        <v>94</v>
      </c>
      <c r="B145" s="66">
        <v>537.92040395000004</v>
      </c>
      <c r="C145" s="66">
        <v>590.99085375000004</v>
      </c>
      <c r="D145" s="66">
        <v>522.98161501000004</v>
      </c>
      <c r="E145" s="66">
        <v>589.36397695000005</v>
      </c>
      <c r="F145" s="66">
        <v>504.96527190000006</v>
      </c>
      <c r="G145" s="66">
        <v>496.14311472999998</v>
      </c>
      <c r="H145" s="66">
        <v>508.27302015999999</v>
      </c>
      <c r="I145" s="66">
        <v>477.77741069000001</v>
      </c>
      <c r="J145" s="66">
        <v>513.21506683999996</v>
      </c>
      <c r="K145" s="66">
        <v>557.74533110000004</v>
      </c>
      <c r="L145" s="66">
        <v>472.86922917999999</v>
      </c>
      <c r="M145" s="66">
        <v>621.88995356999999</v>
      </c>
      <c r="N145" s="66">
        <v>468.40236090999997</v>
      </c>
      <c r="O145" s="66">
        <v>518.24330734</v>
      </c>
      <c r="P145" s="66">
        <v>382.17561719000003</v>
      </c>
      <c r="Q145" s="66">
        <v>434.60253340000003</v>
      </c>
      <c r="R145" s="66">
        <v>428.42019672999999</v>
      </c>
      <c r="S145" s="66">
        <v>590.27059970999994</v>
      </c>
      <c r="T145" s="66">
        <v>493.67563602000001</v>
      </c>
      <c r="U145" s="66">
        <v>491.03646671000001</v>
      </c>
      <c r="V145" s="66">
        <v>460.40231999000002</v>
      </c>
      <c r="W145" s="66">
        <v>592.66560447999996</v>
      </c>
      <c r="X145" s="66">
        <v>628.47435715000006</v>
      </c>
      <c r="Y145" s="66">
        <v>571.05339392999997</v>
      </c>
      <c r="Z145" s="66">
        <v>555.56084140999997</v>
      </c>
      <c r="AA145" s="66">
        <v>561.90347274999999</v>
      </c>
      <c r="AB145" s="66">
        <v>558.17766389000008</v>
      </c>
      <c r="AC145" s="66">
        <v>593.85222876</v>
      </c>
      <c r="AD145" s="66">
        <v>533.70540476999997</v>
      </c>
      <c r="AE145" s="66">
        <v>555.85078508000004</v>
      </c>
      <c r="AF145" s="66">
        <v>542.78589873999999</v>
      </c>
      <c r="AG145" s="66">
        <v>579.47696008000003</v>
      </c>
      <c r="AH145" s="66">
        <v>523.63426630000004</v>
      </c>
      <c r="AI145" s="66">
        <v>551.58455499000002</v>
      </c>
      <c r="AJ145" s="66">
        <v>532.16408926000008</v>
      </c>
      <c r="AK145" s="66">
        <v>644.96154133999994</v>
      </c>
      <c r="AL145" s="66">
        <v>598.37302568999996</v>
      </c>
      <c r="AM145" s="66">
        <v>460.22582397999997</v>
      </c>
      <c r="AN145" s="66">
        <v>459.75672686999997</v>
      </c>
      <c r="AO145" s="66">
        <v>541.80227052999999</v>
      </c>
      <c r="AP145" s="66">
        <v>571.59289140999999</v>
      </c>
      <c r="AQ145" s="66">
        <v>589.31968045999997</v>
      </c>
      <c r="AR145" s="66">
        <v>562.78732792000005</v>
      </c>
      <c r="AS145" s="66">
        <v>478.68820897000001</v>
      </c>
      <c r="AT145" s="66">
        <v>513.59409830999994</v>
      </c>
      <c r="AU145" s="66">
        <v>403.15494790000002</v>
      </c>
      <c r="AV145" s="66">
        <v>445.39303924000001</v>
      </c>
      <c r="AW145" s="66">
        <v>484.61459638000002</v>
      </c>
      <c r="AX145" s="66">
        <v>464.88877981999997</v>
      </c>
      <c r="AY145" s="66">
        <v>408.70046237000003</v>
      </c>
      <c r="AZ145" s="66">
        <v>403.54634959999999</v>
      </c>
      <c r="BA145" s="66">
        <v>490.85462173999997</v>
      </c>
      <c r="BB145" s="66">
        <v>459.28122580000002</v>
      </c>
      <c r="BC145" s="66">
        <v>425.95522625000001</v>
      </c>
      <c r="BD145" s="66">
        <v>422.64045770000001</v>
      </c>
      <c r="BE145" s="66">
        <v>563.01962307999997</v>
      </c>
      <c r="BF145" s="66">
        <v>478.79485419000002</v>
      </c>
      <c r="BG145" s="66">
        <v>472.37189764999999</v>
      </c>
      <c r="BH145" s="66">
        <v>434.28698227999996</v>
      </c>
      <c r="BI145" s="66">
        <v>392.84177927999997</v>
      </c>
      <c r="BJ145" s="66">
        <v>506.87630925999997</v>
      </c>
      <c r="BK145" s="66">
        <v>476.12064685999997</v>
      </c>
      <c r="BL145" s="66">
        <v>529.48091468000007</v>
      </c>
      <c r="BM145" s="66">
        <v>586.36223835999999</v>
      </c>
      <c r="BN145" s="66">
        <v>418.04290527000001</v>
      </c>
      <c r="BO145" s="66">
        <v>460.44580452000002</v>
      </c>
      <c r="BP145" s="66">
        <v>498.30377054000002</v>
      </c>
      <c r="BQ145" s="66">
        <v>488.33151398000001</v>
      </c>
      <c r="BR145" s="66">
        <v>429.68765823000001</v>
      </c>
      <c r="BS145" s="66">
        <v>349.94884328000001</v>
      </c>
      <c r="BT145" s="66">
        <v>303.09968659000003</v>
      </c>
      <c r="BU145" s="66">
        <v>359.52855237</v>
      </c>
      <c r="BV145" s="66">
        <v>421.78909501999999</v>
      </c>
      <c r="BW145" s="66">
        <v>409.98500375000003</v>
      </c>
      <c r="BX145" s="66">
        <v>435.43296927</v>
      </c>
      <c r="BY145" s="66">
        <v>458.06648672</v>
      </c>
      <c r="BZ145" s="66">
        <v>446.17234205</v>
      </c>
      <c r="CA145" s="66">
        <v>436.43408579000004</v>
      </c>
      <c r="CB145" s="66">
        <v>372.86338236999995</v>
      </c>
      <c r="CC145" s="66">
        <v>382.02066729000001</v>
      </c>
      <c r="CD145" s="66">
        <v>340.50107473000003</v>
      </c>
      <c r="CE145" s="66">
        <v>395.07416166999997</v>
      </c>
      <c r="CF145" s="66">
        <v>343.59928629000001</v>
      </c>
      <c r="CG145" s="66">
        <v>362.45118151999998</v>
      </c>
      <c r="CH145" s="66">
        <v>364.58512587999996</v>
      </c>
      <c r="CI145" s="66">
        <v>330.25943703999997</v>
      </c>
      <c r="CJ145" s="66">
        <v>408.85388022000001</v>
      </c>
      <c r="CK145" s="66">
        <v>423.24087143999998</v>
      </c>
      <c r="CL145" s="66">
        <v>394.88396575000002</v>
      </c>
      <c r="CM145" s="66">
        <v>444.73685167999997</v>
      </c>
      <c r="CN145" s="66">
        <v>376.50367045000002</v>
      </c>
      <c r="CO145" s="66">
        <v>378.82180891000002</v>
      </c>
      <c r="CP145" s="66">
        <v>459.46405535999997</v>
      </c>
      <c r="CQ145" s="66">
        <v>472.05368675</v>
      </c>
      <c r="CR145" s="66">
        <v>348.58586206000001</v>
      </c>
      <c r="CS145" s="66">
        <v>349.47098793999999</v>
      </c>
      <c r="CT145" s="66">
        <v>288.60652732</v>
      </c>
      <c r="CU145" s="66">
        <v>291.62511110000003</v>
      </c>
      <c r="CV145" s="66">
        <v>323.31596046999999</v>
      </c>
      <c r="CW145" s="66">
        <v>324.40212438999998</v>
      </c>
      <c r="CX145" s="66">
        <v>346.71452662000002</v>
      </c>
      <c r="CY145" s="66">
        <v>326.22448582000004</v>
      </c>
      <c r="CZ145" s="66">
        <v>307.75270997000001</v>
      </c>
      <c r="DA145" s="66">
        <v>383.07467452000003</v>
      </c>
      <c r="DB145" s="66">
        <v>362.46772063999998</v>
      </c>
      <c r="DC145" s="66">
        <v>394.92871629000001</v>
      </c>
      <c r="DD145" s="66">
        <v>302.92161464999998</v>
      </c>
      <c r="DE145" s="66">
        <v>305.85231866999999</v>
      </c>
      <c r="DF145" s="66">
        <v>313.77725024</v>
      </c>
      <c r="DG145" s="66">
        <v>300.62115283999998</v>
      </c>
      <c r="DH145" s="66">
        <v>290.94949051000003</v>
      </c>
      <c r="DI145" s="66">
        <v>291.67501307999999</v>
      </c>
      <c r="DJ145" s="66">
        <v>310.60866332000001</v>
      </c>
      <c r="DK145" s="66">
        <v>269.14740800999999</v>
      </c>
      <c r="DL145" s="66">
        <v>340.26582342</v>
      </c>
      <c r="DM145" s="66">
        <v>372.85976447999997</v>
      </c>
      <c r="DN145" s="66">
        <v>331.28720972999997</v>
      </c>
      <c r="DO145" s="66">
        <v>296.11759687</v>
      </c>
      <c r="DP145" s="66">
        <v>290.61192355000003</v>
      </c>
      <c r="DQ145" s="66">
        <v>305.53115511999999</v>
      </c>
      <c r="DR145" s="66">
        <v>308.14477239000001</v>
      </c>
      <c r="DS145" s="66">
        <v>324.27461049999999</v>
      </c>
      <c r="DT145" s="66">
        <v>308.08559487000002</v>
      </c>
      <c r="DU145" s="66">
        <v>286.80543130000001</v>
      </c>
      <c r="DV145" s="66">
        <v>269.46856700000001</v>
      </c>
      <c r="DW145" s="66">
        <v>245.13081204999997</v>
      </c>
      <c r="DX145" s="66">
        <v>255.65226756999999</v>
      </c>
      <c r="DY145" s="66">
        <v>228.68991940000001</v>
      </c>
      <c r="DZ145" s="66">
        <v>266.97284289000004</v>
      </c>
      <c r="EA145" s="66">
        <v>269.63806956999997</v>
      </c>
      <c r="EB145" s="66">
        <v>268.48794829000002</v>
      </c>
      <c r="EC145" s="66">
        <v>235.95130346000002</v>
      </c>
      <c r="ED145" s="66">
        <v>226.85621598</v>
      </c>
      <c r="EE145" s="66">
        <v>231.35006475</v>
      </c>
      <c r="EF145" s="66">
        <v>249.18060452999998</v>
      </c>
    </row>
  </sheetData>
  <mergeCells count="2">
    <mergeCell ref="A20:XFD20"/>
    <mergeCell ref="A21:M21"/>
  </mergeCells>
  <conditionalFormatting sqref="B9:EB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B9:EB11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3:DK15">
    <cfRule type="colorScale" priority="1">
      <colorScale>
        <cfvo type="min"/>
        <cfvo type="num" val="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A923C-1DE2-0844-A872-AC4450549EF3}">
  <dimension ref="A2:EF145"/>
  <sheetViews>
    <sheetView workbookViewId="0">
      <selection activeCell="A17" sqref="A17:A18"/>
    </sheetView>
  </sheetViews>
  <sheetFormatPr baseColWidth="10" defaultRowHeight="15"/>
  <cols>
    <col min="1" max="1" width="19" customWidth="1"/>
    <col min="2" max="25" width="10.85546875" bestFit="1" customWidth="1"/>
    <col min="26" max="26" width="11" bestFit="1" customWidth="1"/>
    <col min="27" max="33" width="10.85546875" bestFit="1" customWidth="1"/>
    <col min="34" max="37" width="11" bestFit="1" customWidth="1"/>
    <col min="38" max="45" width="10.85546875" bestFit="1" customWidth="1"/>
    <col min="46" max="52" width="11" bestFit="1" customWidth="1"/>
    <col min="53" max="54" width="10.85546875" bestFit="1" customWidth="1"/>
    <col min="55" max="55" width="11" bestFit="1" customWidth="1"/>
    <col min="56" max="56" width="10.85546875" bestFit="1" customWidth="1"/>
    <col min="57" max="59" width="11" bestFit="1" customWidth="1"/>
    <col min="60" max="60" width="10.85546875" bestFit="1" customWidth="1"/>
    <col min="61" max="61" width="11" bestFit="1" customWidth="1"/>
    <col min="62" max="62" width="10.85546875" bestFit="1" customWidth="1"/>
    <col min="63" max="63" width="11" bestFit="1" customWidth="1"/>
    <col min="64" max="65" width="10.85546875" bestFit="1" customWidth="1"/>
    <col min="66" max="69" width="11" bestFit="1" customWidth="1"/>
    <col min="70" max="73" width="10.85546875" bestFit="1" customWidth="1"/>
    <col min="74" max="74" width="11" bestFit="1" customWidth="1"/>
    <col min="75" max="75" width="10.85546875" bestFit="1" customWidth="1"/>
    <col min="76" max="80" width="11" bestFit="1" customWidth="1"/>
    <col min="81" max="84" width="10.85546875" bestFit="1" customWidth="1"/>
    <col min="85" max="89" width="11" bestFit="1" customWidth="1"/>
    <col min="90" max="98" width="10.85546875" bestFit="1" customWidth="1"/>
    <col min="99" max="113" width="11" bestFit="1" customWidth="1"/>
    <col min="114" max="132" width="10.85546875" bestFit="1" customWidth="1"/>
  </cols>
  <sheetData>
    <row r="2" spans="1:136" ht="22">
      <c r="A2" s="18" t="s">
        <v>277</v>
      </c>
    </row>
    <row r="3" spans="1:136">
      <c r="B3" s="70">
        <v>43221</v>
      </c>
      <c r="C3" s="70">
        <v>43132</v>
      </c>
      <c r="D3" s="70">
        <v>43040</v>
      </c>
      <c r="E3" s="70">
        <v>42948</v>
      </c>
      <c r="F3" s="70">
        <v>42856</v>
      </c>
      <c r="G3" s="70">
        <v>42767</v>
      </c>
      <c r="H3" s="70">
        <v>42675</v>
      </c>
      <c r="I3" s="70">
        <v>42583</v>
      </c>
      <c r="J3" s="70">
        <v>42491</v>
      </c>
      <c r="K3" s="70">
        <v>42401</v>
      </c>
      <c r="L3" s="70">
        <v>42309</v>
      </c>
      <c r="M3" s="70">
        <v>42217</v>
      </c>
      <c r="N3" s="70">
        <v>42125</v>
      </c>
      <c r="O3" s="70">
        <v>42036</v>
      </c>
      <c r="P3" s="70">
        <v>41944</v>
      </c>
      <c r="Q3" s="70">
        <v>41852</v>
      </c>
      <c r="R3" s="70">
        <v>41760</v>
      </c>
      <c r="S3" s="70">
        <v>41671</v>
      </c>
      <c r="T3" s="70">
        <v>41579</v>
      </c>
      <c r="U3" s="70">
        <v>41487</v>
      </c>
      <c r="V3" s="70">
        <v>41395</v>
      </c>
      <c r="W3" s="70">
        <v>41306</v>
      </c>
      <c r="X3" s="70">
        <v>41214</v>
      </c>
      <c r="Y3" s="70">
        <v>41122</v>
      </c>
      <c r="Z3" s="70">
        <v>41030</v>
      </c>
      <c r="AA3" s="70">
        <v>40940</v>
      </c>
      <c r="AB3" s="70">
        <v>40848</v>
      </c>
      <c r="AC3" s="70">
        <v>40756</v>
      </c>
      <c r="AD3" s="70">
        <v>40664</v>
      </c>
      <c r="AE3" s="70">
        <v>40575</v>
      </c>
      <c r="AF3" s="70">
        <v>40483</v>
      </c>
      <c r="AG3" s="70">
        <v>40391</v>
      </c>
      <c r="AH3" s="70">
        <v>40299</v>
      </c>
      <c r="AI3" s="70">
        <v>40210</v>
      </c>
      <c r="AJ3" s="70">
        <v>40118</v>
      </c>
      <c r="AK3" s="70">
        <v>40026</v>
      </c>
      <c r="AL3" s="70">
        <v>39934</v>
      </c>
      <c r="AM3" s="70">
        <v>39845</v>
      </c>
      <c r="AN3" s="70">
        <v>39753</v>
      </c>
      <c r="AO3" s="70">
        <v>39661</v>
      </c>
      <c r="AP3" s="70">
        <v>39569</v>
      </c>
      <c r="AQ3" s="70">
        <v>39479</v>
      </c>
      <c r="AR3" s="70">
        <v>39387</v>
      </c>
      <c r="AS3" s="70">
        <v>39295</v>
      </c>
      <c r="AT3" s="70">
        <v>39203</v>
      </c>
      <c r="AU3" s="70">
        <v>39114</v>
      </c>
      <c r="AV3" s="70">
        <v>39022</v>
      </c>
      <c r="AW3" s="70">
        <v>38930</v>
      </c>
      <c r="AX3" s="70">
        <v>38838</v>
      </c>
      <c r="AY3" s="70">
        <v>38749</v>
      </c>
      <c r="AZ3" s="70">
        <v>38657</v>
      </c>
      <c r="BA3" s="70">
        <v>38565</v>
      </c>
      <c r="BB3" s="70">
        <v>38473</v>
      </c>
      <c r="BC3" s="70">
        <v>38384</v>
      </c>
      <c r="BD3" s="70">
        <v>38292</v>
      </c>
      <c r="BE3" s="70">
        <v>38200</v>
      </c>
      <c r="BF3" s="70">
        <v>38108</v>
      </c>
      <c r="BG3" s="70">
        <v>38018</v>
      </c>
      <c r="BH3" s="70">
        <v>37926</v>
      </c>
      <c r="BI3" s="70">
        <v>37834</v>
      </c>
      <c r="BJ3" s="70">
        <v>37742</v>
      </c>
      <c r="BK3" s="70">
        <v>37653</v>
      </c>
      <c r="BL3" s="70">
        <v>37561</v>
      </c>
      <c r="BM3" s="70">
        <v>37469</v>
      </c>
      <c r="BN3" s="70">
        <v>37377</v>
      </c>
      <c r="BO3" s="70">
        <v>37288</v>
      </c>
      <c r="BP3" s="70">
        <v>37196</v>
      </c>
      <c r="BQ3" s="70">
        <v>37104</v>
      </c>
      <c r="BR3" s="70">
        <v>37012</v>
      </c>
      <c r="BS3" s="70">
        <v>36923</v>
      </c>
      <c r="BT3" s="70">
        <v>36831</v>
      </c>
      <c r="BU3" s="70">
        <v>36739</v>
      </c>
      <c r="BV3" s="70">
        <v>36647</v>
      </c>
      <c r="BW3" s="70">
        <v>36557</v>
      </c>
      <c r="BX3" s="70">
        <v>36465</v>
      </c>
      <c r="BY3" s="70">
        <v>36373</v>
      </c>
      <c r="BZ3" s="70">
        <v>36281</v>
      </c>
      <c r="CA3" s="70">
        <v>36192</v>
      </c>
      <c r="CB3" s="70">
        <v>36100</v>
      </c>
      <c r="CC3" s="70">
        <v>36008</v>
      </c>
      <c r="CD3" s="70">
        <v>35916</v>
      </c>
      <c r="CE3" s="70">
        <v>35827</v>
      </c>
      <c r="CF3" s="70">
        <v>35735</v>
      </c>
      <c r="CG3" s="70">
        <v>35643</v>
      </c>
      <c r="CH3" s="70">
        <v>35551</v>
      </c>
      <c r="CI3" s="70">
        <v>35462</v>
      </c>
      <c r="CJ3" s="70">
        <v>35370</v>
      </c>
      <c r="CK3" s="70">
        <v>35278</v>
      </c>
      <c r="CL3" s="70">
        <v>35186</v>
      </c>
      <c r="CM3" s="70">
        <v>35096</v>
      </c>
      <c r="CN3" s="70">
        <v>35004</v>
      </c>
      <c r="CO3" s="70">
        <v>34912</v>
      </c>
      <c r="CP3" s="70">
        <v>34820</v>
      </c>
      <c r="CQ3" s="70">
        <v>34731</v>
      </c>
      <c r="CR3" s="70">
        <v>34639</v>
      </c>
      <c r="CS3" s="70">
        <v>34547</v>
      </c>
      <c r="CT3" s="70">
        <v>34455</v>
      </c>
      <c r="CU3" s="70">
        <v>34366</v>
      </c>
      <c r="CV3" s="70">
        <v>34274</v>
      </c>
      <c r="CW3" s="70">
        <v>34182</v>
      </c>
      <c r="CX3" s="70">
        <v>34090</v>
      </c>
      <c r="CY3" s="70">
        <v>34001</v>
      </c>
      <c r="CZ3" s="70">
        <v>33909</v>
      </c>
      <c r="DA3" s="70">
        <v>33817</v>
      </c>
      <c r="DB3" s="70">
        <v>33725</v>
      </c>
      <c r="DC3" s="70">
        <v>33635</v>
      </c>
      <c r="DD3" s="70">
        <v>33543</v>
      </c>
      <c r="DE3" s="70">
        <v>33451</v>
      </c>
      <c r="DF3" s="70">
        <v>33359</v>
      </c>
      <c r="DG3" s="70">
        <v>33270</v>
      </c>
      <c r="DH3" s="70">
        <v>33178</v>
      </c>
      <c r="DI3" s="70">
        <v>33086</v>
      </c>
      <c r="DJ3" s="70">
        <v>32994</v>
      </c>
      <c r="DK3" s="70">
        <v>32905</v>
      </c>
      <c r="DL3" s="70">
        <v>32813</v>
      </c>
      <c r="DM3" s="70">
        <v>32721</v>
      </c>
      <c r="DN3" s="70">
        <v>32629</v>
      </c>
      <c r="DO3" s="70">
        <v>32540</v>
      </c>
      <c r="DP3" s="70">
        <v>32448</v>
      </c>
      <c r="DQ3" s="70">
        <v>32356</v>
      </c>
      <c r="DR3" s="70">
        <v>32264</v>
      </c>
      <c r="DS3" s="70">
        <v>32174</v>
      </c>
      <c r="DT3" s="70">
        <v>32082</v>
      </c>
      <c r="DU3" s="70">
        <v>31990</v>
      </c>
      <c r="DV3" s="70">
        <v>31898</v>
      </c>
      <c r="DW3" s="70">
        <v>31809</v>
      </c>
      <c r="DX3" s="70">
        <v>31717</v>
      </c>
      <c r="DY3" s="70">
        <v>31625</v>
      </c>
      <c r="DZ3" s="70">
        <v>31533</v>
      </c>
      <c r="EA3" s="70">
        <v>31444</v>
      </c>
      <c r="EB3" s="70">
        <v>31352</v>
      </c>
      <c r="EC3" s="70">
        <v>31260</v>
      </c>
      <c r="ED3" s="70">
        <v>31168</v>
      </c>
      <c r="EE3" s="70">
        <v>31079</v>
      </c>
      <c r="EF3" s="70">
        <v>30987</v>
      </c>
    </row>
    <row r="4" spans="1:136">
      <c r="A4" t="s">
        <v>270</v>
      </c>
      <c r="B4" s="69">
        <f t="shared" ref="B4:AG4" si="0">SUM(B27:B45)</f>
        <v>2578.0422067200002</v>
      </c>
      <c r="C4" s="69">
        <f t="shared" si="0"/>
        <v>2576.8280408300006</v>
      </c>
      <c r="D4" s="69">
        <f t="shared" si="0"/>
        <v>2575.6416051400006</v>
      </c>
      <c r="E4" s="69">
        <f t="shared" si="0"/>
        <v>2543.8540243699999</v>
      </c>
      <c r="F4" s="69">
        <f t="shared" si="0"/>
        <v>2551.9400121199992</v>
      </c>
      <c r="G4" s="69">
        <f t="shared" si="0"/>
        <v>2535.9398449999999</v>
      </c>
      <c r="H4" s="69">
        <f t="shared" si="0"/>
        <v>2529.0745293499995</v>
      </c>
      <c r="I4" s="69">
        <f t="shared" si="0"/>
        <v>2515.6975150600001</v>
      </c>
      <c r="J4" s="69">
        <f t="shared" si="0"/>
        <v>2519.9168371599999</v>
      </c>
      <c r="K4" s="69">
        <f t="shared" si="0"/>
        <v>2518.0941651500002</v>
      </c>
      <c r="L4" s="69">
        <f t="shared" si="0"/>
        <v>2522.9272886799999</v>
      </c>
      <c r="M4" s="69">
        <f t="shared" si="0"/>
        <v>2499.5365170100004</v>
      </c>
      <c r="N4" s="69">
        <f t="shared" si="0"/>
        <v>2485.2228080199998</v>
      </c>
      <c r="O4" s="69">
        <f t="shared" si="0"/>
        <v>2477.3913809400001</v>
      </c>
      <c r="P4" s="69">
        <f t="shared" si="0"/>
        <v>2455.6145162499997</v>
      </c>
      <c r="Q4" s="69">
        <f t="shared" si="0"/>
        <v>2464.2939246700003</v>
      </c>
      <c r="R4" s="69">
        <f t="shared" si="0"/>
        <v>2467.7695850999999</v>
      </c>
      <c r="S4" s="69">
        <f t="shared" si="0"/>
        <v>2452.6560443599997</v>
      </c>
      <c r="T4" s="69">
        <f t="shared" si="0"/>
        <v>2451.0023732799996</v>
      </c>
      <c r="U4" s="69">
        <f t="shared" si="0"/>
        <v>2463.9110677400004</v>
      </c>
      <c r="V4" s="69">
        <f t="shared" si="0"/>
        <v>2452.3932713300001</v>
      </c>
      <c r="W4" s="69">
        <f t="shared" si="0"/>
        <v>2444.0396735499999</v>
      </c>
      <c r="X4" s="69">
        <f t="shared" si="0"/>
        <v>2437.4069615399999</v>
      </c>
      <c r="Y4" s="69">
        <f t="shared" si="0"/>
        <v>2433.65106195</v>
      </c>
      <c r="Z4" s="69">
        <f t="shared" si="0"/>
        <v>2438.7609564899999</v>
      </c>
      <c r="AA4" s="69">
        <f t="shared" si="0"/>
        <v>2422.8621296600004</v>
      </c>
      <c r="AB4" s="69">
        <f t="shared" si="0"/>
        <v>2444.0630641299999</v>
      </c>
      <c r="AC4" s="69">
        <f t="shared" si="0"/>
        <v>2423.7128045400004</v>
      </c>
      <c r="AD4" s="69">
        <f t="shared" si="0"/>
        <v>2436.5051235500005</v>
      </c>
      <c r="AE4" s="69">
        <f t="shared" si="0"/>
        <v>2428.5785105499999</v>
      </c>
      <c r="AF4" s="69">
        <f t="shared" si="0"/>
        <v>2451.92198762</v>
      </c>
      <c r="AG4" s="69">
        <f t="shared" si="0"/>
        <v>2437.1594288199999</v>
      </c>
      <c r="AH4" s="69">
        <f t="shared" ref="AH4:BM4" si="1">SUM(AH27:AH45)</f>
        <v>2423.4504384899997</v>
      </c>
      <c r="AI4" s="69">
        <f t="shared" si="1"/>
        <v>2398.6897006199997</v>
      </c>
      <c r="AJ4" s="69">
        <f t="shared" si="1"/>
        <v>2402.8516210999996</v>
      </c>
      <c r="AK4" s="69">
        <f t="shared" si="1"/>
        <v>2376.63496988</v>
      </c>
      <c r="AL4" s="69">
        <f t="shared" si="1"/>
        <v>2388.08079524</v>
      </c>
      <c r="AM4" s="69">
        <f t="shared" si="1"/>
        <v>2378.3916265200005</v>
      </c>
      <c r="AN4" s="69">
        <f t="shared" si="1"/>
        <v>2375.5066442000002</v>
      </c>
      <c r="AO4" s="69">
        <f t="shared" si="1"/>
        <v>2361.1288854099994</v>
      </c>
      <c r="AP4" s="69">
        <f t="shared" si="1"/>
        <v>2355.2969658300008</v>
      </c>
      <c r="AQ4" s="69">
        <f t="shared" si="1"/>
        <v>2346.4554153099998</v>
      </c>
      <c r="AR4" s="69">
        <f t="shared" si="1"/>
        <v>2349.2259199700002</v>
      </c>
      <c r="AS4" s="69">
        <f t="shared" si="1"/>
        <v>2324.1912695300002</v>
      </c>
      <c r="AT4" s="69">
        <f t="shared" si="1"/>
        <v>2311.0924493000002</v>
      </c>
      <c r="AU4" s="69">
        <f t="shared" si="1"/>
        <v>2266.8004820100005</v>
      </c>
      <c r="AV4" s="69">
        <f t="shared" si="1"/>
        <v>2270.2849410700001</v>
      </c>
      <c r="AW4" s="69">
        <f t="shared" si="1"/>
        <v>2252.24702432</v>
      </c>
      <c r="AX4" s="69">
        <f t="shared" si="1"/>
        <v>2240.0571058899995</v>
      </c>
      <c r="AY4" s="69">
        <f t="shared" si="1"/>
        <v>2214.0500481000004</v>
      </c>
      <c r="AZ4" s="69">
        <f t="shared" si="1"/>
        <v>2205.7596437299999</v>
      </c>
      <c r="BA4" s="69">
        <f t="shared" si="1"/>
        <v>2206.65507007</v>
      </c>
      <c r="BB4" s="69">
        <f t="shared" si="1"/>
        <v>2197.4982521799998</v>
      </c>
      <c r="BC4" s="69">
        <f t="shared" si="1"/>
        <v>2172.96969408</v>
      </c>
      <c r="BD4" s="69">
        <f t="shared" si="1"/>
        <v>2160.7581125299998</v>
      </c>
      <c r="BE4" s="69">
        <f t="shared" si="1"/>
        <v>2129.8543276599999</v>
      </c>
      <c r="BF4" s="69">
        <f t="shared" si="1"/>
        <v>2113.5387873899999</v>
      </c>
      <c r="BG4" s="69">
        <f t="shared" si="1"/>
        <v>2098.5537740699997</v>
      </c>
      <c r="BH4" s="69">
        <f t="shared" si="1"/>
        <v>2104.7159488500001</v>
      </c>
      <c r="BI4" s="69">
        <f t="shared" si="1"/>
        <v>2087.0977546899999</v>
      </c>
      <c r="BJ4" s="69">
        <f t="shared" si="1"/>
        <v>2090.4756207599999</v>
      </c>
      <c r="BK4" s="69">
        <f t="shared" si="1"/>
        <v>2081.3148035200002</v>
      </c>
      <c r="BL4" s="69">
        <f t="shared" si="1"/>
        <v>2082.6481751599999</v>
      </c>
      <c r="BM4" s="69">
        <f t="shared" si="1"/>
        <v>2052.5777653799996</v>
      </c>
      <c r="BN4" s="69">
        <f t="shared" ref="BN4:CS4" si="2">SUM(BN27:BN45)</f>
        <v>2031.7608834900002</v>
      </c>
      <c r="BO4" s="69">
        <f t="shared" si="2"/>
        <v>1997.12404001</v>
      </c>
      <c r="BP4" s="69">
        <f t="shared" si="2"/>
        <v>2009.7729765900003</v>
      </c>
      <c r="BQ4" s="69">
        <f t="shared" si="2"/>
        <v>2000.4317086699998</v>
      </c>
      <c r="BR4" s="69">
        <f t="shared" si="2"/>
        <v>1994.9805687799999</v>
      </c>
      <c r="BS4" s="69">
        <f t="shared" si="2"/>
        <v>1965.6763777399997</v>
      </c>
      <c r="BT4" s="69">
        <f t="shared" si="2"/>
        <v>1969.84205387</v>
      </c>
      <c r="BU4" s="69">
        <f t="shared" si="2"/>
        <v>1962.9189410999995</v>
      </c>
      <c r="BV4" s="69">
        <f t="shared" si="2"/>
        <v>1943.7055522499995</v>
      </c>
      <c r="BW4" s="69">
        <f t="shared" si="2"/>
        <v>1916.9348457199999</v>
      </c>
      <c r="BX4" s="69">
        <f t="shared" si="2"/>
        <v>1921.2819401300001</v>
      </c>
      <c r="BY4" s="69">
        <f t="shared" si="2"/>
        <v>1899.5126194699999</v>
      </c>
      <c r="BZ4" s="69">
        <f t="shared" si="2"/>
        <v>1875.1870040200004</v>
      </c>
      <c r="CA4" s="69">
        <f t="shared" si="2"/>
        <v>1858.5336606300002</v>
      </c>
      <c r="CB4" s="69">
        <f t="shared" si="2"/>
        <v>1854.7810900999998</v>
      </c>
      <c r="CC4" s="69">
        <f t="shared" si="2"/>
        <v>1818.3921603600002</v>
      </c>
      <c r="CD4" s="69">
        <f t="shared" si="2"/>
        <v>1808.6319446699999</v>
      </c>
      <c r="CE4" s="69">
        <f t="shared" si="2"/>
        <v>1778.3358253399999</v>
      </c>
      <c r="CF4" s="69">
        <f t="shared" si="2"/>
        <v>1790.3226904200003</v>
      </c>
      <c r="CG4" s="69">
        <f t="shared" si="2"/>
        <v>1731.9730008700003</v>
      </c>
      <c r="CH4" s="69">
        <f t="shared" si="2"/>
        <v>1744.1302084599997</v>
      </c>
      <c r="CI4" s="69">
        <f t="shared" si="2"/>
        <v>1733.1160602599998</v>
      </c>
      <c r="CJ4" s="69">
        <f t="shared" si="2"/>
        <v>1721.2212748699999</v>
      </c>
      <c r="CK4" s="69">
        <f t="shared" si="2"/>
        <v>1686.3855106099998</v>
      </c>
      <c r="CL4" s="69">
        <f t="shared" si="2"/>
        <v>1685.34598998</v>
      </c>
      <c r="CM4" s="69">
        <f t="shared" si="2"/>
        <v>1672.0523859699999</v>
      </c>
      <c r="CN4" s="69">
        <f t="shared" si="2"/>
        <v>1686.06120347</v>
      </c>
      <c r="CO4" s="69">
        <f t="shared" si="2"/>
        <v>1653.7847111199997</v>
      </c>
      <c r="CP4" s="69">
        <f t="shared" si="2"/>
        <v>1634.9402789900005</v>
      </c>
      <c r="CQ4" s="69">
        <f t="shared" si="2"/>
        <v>1596.6720864899999</v>
      </c>
      <c r="CR4" s="69">
        <f t="shared" si="2"/>
        <v>1582.6136851599999</v>
      </c>
      <c r="CS4" s="69">
        <f t="shared" si="2"/>
        <v>1541.5627221900002</v>
      </c>
      <c r="CT4" s="69">
        <f t="shared" ref="CT4:DY4" si="3">SUM(CT27:CT45)</f>
        <v>1540.1606211200003</v>
      </c>
      <c r="CU4" s="69">
        <f t="shared" si="3"/>
        <v>1506.8890841</v>
      </c>
      <c r="CV4" s="69">
        <f t="shared" si="3"/>
        <v>1512.4297098500003</v>
      </c>
      <c r="CW4" s="69">
        <f t="shared" si="3"/>
        <v>1483.08282667</v>
      </c>
      <c r="CX4" s="69">
        <f t="shared" si="3"/>
        <v>1475.3736374000002</v>
      </c>
      <c r="CY4" s="69">
        <f t="shared" si="3"/>
        <v>1433.01735899</v>
      </c>
      <c r="CZ4" s="69">
        <f t="shared" si="3"/>
        <v>1438.0393205399996</v>
      </c>
      <c r="DA4" s="69">
        <f t="shared" si="3"/>
        <v>1418.37411503</v>
      </c>
      <c r="DB4" s="69">
        <f t="shared" si="3"/>
        <v>1398.8894512299998</v>
      </c>
      <c r="DC4" s="69">
        <f t="shared" si="3"/>
        <v>1375.9469866699999</v>
      </c>
      <c r="DD4" s="69">
        <f t="shared" si="3"/>
        <v>1370.8802335699995</v>
      </c>
      <c r="DE4" s="69">
        <f t="shared" si="3"/>
        <v>1359.3217197600002</v>
      </c>
      <c r="DF4" s="69">
        <f t="shared" si="3"/>
        <v>1355.5691214200003</v>
      </c>
      <c r="DG4" s="69">
        <f t="shared" si="3"/>
        <v>1341.4931043300001</v>
      </c>
      <c r="DH4" s="69">
        <f t="shared" si="3"/>
        <v>1341.6600074600001</v>
      </c>
      <c r="DI4" s="69">
        <f t="shared" si="3"/>
        <v>1322.8887920200002</v>
      </c>
      <c r="DJ4" s="69">
        <f t="shared" si="3"/>
        <v>1307.6329536399999</v>
      </c>
      <c r="DK4" s="69">
        <f t="shared" si="3"/>
        <v>1283.7141460100001</v>
      </c>
      <c r="DL4" s="69">
        <f t="shared" si="3"/>
        <v>1280.55447731</v>
      </c>
      <c r="DM4" s="69">
        <f t="shared" si="3"/>
        <v>1251.7480368199999</v>
      </c>
      <c r="DN4" s="69">
        <f t="shared" si="3"/>
        <v>1242.5699099400001</v>
      </c>
      <c r="DO4" s="69">
        <f t="shared" si="3"/>
        <v>1211.1451184299999</v>
      </c>
      <c r="DP4" s="69">
        <f t="shared" si="3"/>
        <v>1203.91688258</v>
      </c>
      <c r="DQ4" s="69">
        <f t="shared" si="3"/>
        <v>1165.33430376</v>
      </c>
      <c r="DR4" s="69">
        <f t="shared" si="3"/>
        <v>1161.22408982</v>
      </c>
      <c r="DS4" s="69">
        <f t="shared" si="3"/>
        <v>1132.3431057999999</v>
      </c>
      <c r="DT4" s="69">
        <f t="shared" si="3"/>
        <v>1123.0885275000001</v>
      </c>
      <c r="DU4" s="69">
        <f t="shared" si="3"/>
        <v>1133.1567356499997</v>
      </c>
      <c r="DV4" s="69">
        <f t="shared" si="3"/>
        <v>1119.5476018999998</v>
      </c>
      <c r="DW4" s="69">
        <f t="shared" si="3"/>
        <v>1101.7288271899997</v>
      </c>
      <c r="DX4" s="69">
        <f t="shared" si="3"/>
        <v>1105.0795510599999</v>
      </c>
      <c r="DY4" s="69">
        <f t="shared" si="3"/>
        <v>1092.1584575800002</v>
      </c>
      <c r="DZ4" s="69">
        <f t="shared" ref="DZ4:EF4" si="4">SUM(DZ27:DZ45)</f>
        <v>1091.8614056199999</v>
      </c>
      <c r="EA4" s="69">
        <f t="shared" si="4"/>
        <v>1064.79549279</v>
      </c>
      <c r="EB4" s="69">
        <f t="shared" si="4"/>
        <v>1071.9295863799998</v>
      </c>
      <c r="EC4" s="69">
        <f t="shared" si="4"/>
        <v>1045.4620858000001</v>
      </c>
      <c r="ED4" s="69">
        <f t="shared" si="4"/>
        <v>1050.9721686800001</v>
      </c>
      <c r="EE4" s="69">
        <f t="shared" si="4"/>
        <v>1032.9021181999999</v>
      </c>
      <c r="EF4" s="69">
        <f t="shared" si="4"/>
        <v>1042.4981487800001</v>
      </c>
    </row>
    <row r="5" spans="1:136">
      <c r="A5" t="s">
        <v>271</v>
      </c>
      <c r="B5" s="69">
        <f t="shared" ref="B5:AG5" si="5">SUM(B47:B65)</f>
        <v>1927.38556853</v>
      </c>
      <c r="C5" s="69">
        <f t="shared" si="5"/>
        <v>1917.9341105600001</v>
      </c>
      <c r="D5" s="69">
        <f t="shared" si="5"/>
        <v>1920.9488479700001</v>
      </c>
      <c r="E5" s="69">
        <f t="shared" si="5"/>
        <v>1892.81302495</v>
      </c>
      <c r="F5" s="69">
        <f t="shared" si="5"/>
        <v>1884.9039447599998</v>
      </c>
      <c r="G5" s="69">
        <f t="shared" si="5"/>
        <v>1874.22741073</v>
      </c>
      <c r="H5" s="69">
        <f t="shared" si="5"/>
        <v>1874.4257911600002</v>
      </c>
      <c r="I5" s="69">
        <f t="shared" si="5"/>
        <v>1850.3683687099999</v>
      </c>
      <c r="J5" s="69">
        <f t="shared" si="5"/>
        <v>1860.8363181100001</v>
      </c>
      <c r="K5" s="69">
        <f t="shared" si="5"/>
        <v>1874.1743281399999</v>
      </c>
      <c r="L5" s="69">
        <f t="shared" si="5"/>
        <v>1897.4676512100002</v>
      </c>
      <c r="M5" s="69">
        <f t="shared" si="5"/>
        <v>1876.8388091700001</v>
      </c>
      <c r="N5" s="69">
        <f t="shared" si="5"/>
        <v>1885.9829419600001</v>
      </c>
      <c r="O5" s="69">
        <f t="shared" si="5"/>
        <v>1873.9559142999999</v>
      </c>
      <c r="P5" s="69">
        <f t="shared" si="5"/>
        <v>1852.2839356599998</v>
      </c>
      <c r="Q5" s="69">
        <f t="shared" si="5"/>
        <v>1844.76707261</v>
      </c>
      <c r="R5" s="69">
        <f t="shared" si="5"/>
        <v>1852.6531517200003</v>
      </c>
      <c r="S5" s="69">
        <f t="shared" si="5"/>
        <v>1852.6955831799999</v>
      </c>
      <c r="T5" s="69">
        <f t="shared" si="5"/>
        <v>1842.3579368600003</v>
      </c>
      <c r="U5" s="69">
        <f t="shared" si="5"/>
        <v>1848.19931146</v>
      </c>
      <c r="V5" s="69">
        <f t="shared" si="5"/>
        <v>1845.77352705</v>
      </c>
      <c r="W5" s="69">
        <f t="shared" si="5"/>
        <v>1830.6248371100003</v>
      </c>
      <c r="X5" s="69">
        <f t="shared" si="5"/>
        <v>1838.33203882</v>
      </c>
      <c r="Y5" s="69">
        <f t="shared" si="5"/>
        <v>1822.0056365499997</v>
      </c>
      <c r="Z5" s="69">
        <f t="shared" si="5"/>
        <v>1841.0457665900001</v>
      </c>
      <c r="AA5" s="69">
        <f t="shared" si="5"/>
        <v>1826.7623625700001</v>
      </c>
      <c r="AB5" s="69">
        <f t="shared" si="5"/>
        <v>1849.4163586300001</v>
      </c>
      <c r="AC5" s="69">
        <f t="shared" si="5"/>
        <v>1829.1225698199999</v>
      </c>
      <c r="AD5" s="69">
        <f t="shared" si="5"/>
        <v>1830.4535656900005</v>
      </c>
      <c r="AE5" s="69">
        <f t="shared" si="5"/>
        <v>1827.1780918600002</v>
      </c>
      <c r="AF5" s="69">
        <f t="shared" si="5"/>
        <v>1850.0871993599999</v>
      </c>
      <c r="AG5" s="69">
        <f t="shared" si="5"/>
        <v>1833.6014520299998</v>
      </c>
      <c r="AH5" s="69">
        <f t="shared" ref="AH5:BM5" si="6">SUM(AH47:AH65)</f>
        <v>1825.4780917499997</v>
      </c>
      <c r="AI5" s="69">
        <f t="shared" si="6"/>
        <v>1797.4735839000002</v>
      </c>
      <c r="AJ5" s="69">
        <f t="shared" si="6"/>
        <v>1816.8984049700005</v>
      </c>
      <c r="AK5" s="69">
        <f t="shared" si="6"/>
        <v>1791.8784344400001</v>
      </c>
      <c r="AL5" s="69">
        <f t="shared" si="6"/>
        <v>1819.3366931</v>
      </c>
      <c r="AM5" s="69">
        <f t="shared" si="6"/>
        <v>1812.33346615</v>
      </c>
      <c r="AN5" s="69">
        <f t="shared" si="6"/>
        <v>1822.2001002700001</v>
      </c>
      <c r="AO5" s="69">
        <f t="shared" si="6"/>
        <v>1808.35580798</v>
      </c>
      <c r="AP5" s="69">
        <f t="shared" si="6"/>
        <v>1801.9747301899999</v>
      </c>
      <c r="AQ5" s="69">
        <f t="shared" si="6"/>
        <v>1790.9510629100005</v>
      </c>
      <c r="AR5" s="69">
        <f t="shared" si="6"/>
        <v>1789.5680899700001</v>
      </c>
      <c r="AS5" s="69">
        <f t="shared" si="6"/>
        <v>1756.7551739800001</v>
      </c>
      <c r="AT5" s="69">
        <f t="shared" si="6"/>
        <v>1753.7732810500004</v>
      </c>
      <c r="AU5" s="69">
        <f t="shared" si="6"/>
        <v>1724.0808382800001</v>
      </c>
      <c r="AV5" s="69">
        <f t="shared" si="6"/>
        <v>1738.4897390599999</v>
      </c>
      <c r="AW5" s="69">
        <f t="shared" si="6"/>
        <v>1699.1676593100003</v>
      </c>
      <c r="AX5" s="69">
        <f t="shared" si="6"/>
        <v>1685.5358928399999</v>
      </c>
      <c r="AY5" s="69">
        <f t="shared" si="6"/>
        <v>1679.5698034200004</v>
      </c>
      <c r="AZ5" s="69">
        <f t="shared" si="6"/>
        <v>1671.9609569000002</v>
      </c>
      <c r="BA5" s="69">
        <f t="shared" si="6"/>
        <v>1665.9815224400006</v>
      </c>
      <c r="BB5" s="69">
        <f t="shared" si="6"/>
        <v>1661.3741462</v>
      </c>
      <c r="BC5" s="69">
        <f t="shared" si="6"/>
        <v>1660.70632946</v>
      </c>
      <c r="BD5" s="69">
        <f t="shared" si="6"/>
        <v>1656.1981428399999</v>
      </c>
      <c r="BE5" s="69">
        <f t="shared" si="6"/>
        <v>1629.9868641400001</v>
      </c>
      <c r="BF5" s="69">
        <f t="shared" si="6"/>
        <v>1604.0661805099999</v>
      </c>
      <c r="BG5" s="69">
        <f t="shared" si="6"/>
        <v>1596.3102608999998</v>
      </c>
      <c r="BH5" s="69">
        <f t="shared" si="6"/>
        <v>1588.0663961600001</v>
      </c>
      <c r="BI5" s="69">
        <f t="shared" si="6"/>
        <v>1578.97480393</v>
      </c>
      <c r="BJ5" s="69">
        <f t="shared" si="6"/>
        <v>1581.0593692900002</v>
      </c>
      <c r="BK5" s="69">
        <f t="shared" si="6"/>
        <v>1575.9518123599996</v>
      </c>
      <c r="BL5" s="69">
        <f t="shared" si="6"/>
        <v>1595.3974148600003</v>
      </c>
      <c r="BM5" s="69">
        <f t="shared" si="6"/>
        <v>1564.8086848499997</v>
      </c>
      <c r="BN5" s="69">
        <f t="shared" ref="BN5:CS5" si="7">SUM(BN47:BN65)</f>
        <v>1558.2242930099999</v>
      </c>
      <c r="BO5" s="69">
        <f t="shared" si="7"/>
        <v>1537.7438430499999</v>
      </c>
      <c r="BP5" s="69">
        <f t="shared" si="7"/>
        <v>1541.9447026200003</v>
      </c>
      <c r="BQ5" s="69">
        <f t="shared" si="7"/>
        <v>1527.7956021699997</v>
      </c>
      <c r="BR5" s="69">
        <f t="shared" si="7"/>
        <v>1536.7152344700003</v>
      </c>
      <c r="BS5" s="69">
        <f t="shared" si="7"/>
        <v>1527.0689928700001</v>
      </c>
      <c r="BT5" s="69">
        <f t="shared" si="7"/>
        <v>1533.9025534800003</v>
      </c>
      <c r="BU5" s="69">
        <f t="shared" si="7"/>
        <v>1532.76884918</v>
      </c>
      <c r="BV5" s="69">
        <f t="shared" si="7"/>
        <v>1500.2332816799999</v>
      </c>
      <c r="BW5" s="69">
        <f t="shared" si="7"/>
        <v>1474.52177351</v>
      </c>
      <c r="BX5" s="69">
        <f t="shared" si="7"/>
        <v>1477.2451701800001</v>
      </c>
      <c r="BY5" s="69">
        <f t="shared" si="7"/>
        <v>1464.1293783400001</v>
      </c>
      <c r="BZ5" s="69">
        <f t="shared" si="7"/>
        <v>1449.17552725</v>
      </c>
      <c r="CA5" s="69">
        <f t="shared" si="7"/>
        <v>1451.08318227</v>
      </c>
      <c r="CB5" s="69">
        <f t="shared" si="7"/>
        <v>1447.8751155300001</v>
      </c>
      <c r="CC5" s="69">
        <f t="shared" si="7"/>
        <v>1402.0859249199998</v>
      </c>
      <c r="CD5" s="69">
        <f t="shared" si="7"/>
        <v>1390.1275167599997</v>
      </c>
      <c r="CE5" s="69">
        <f t="shared" si="7"/>
        <v>1388.8729771799999</v>
      </c>
      <c r="CF5" s="69">
        <f t="shared" si="7"/>
        <v>1404.9538600799999</v>
      </c>
      <c r="CG5" s="69">
        <f t="shared" si="7"/>
        <v>1351.7690362199999</v>
      </c>
      <c r="CH5" s="69">
        <f t="shared" si="7"/>
        <v>1367.3192227300001</v>
      </c>
      <c r="CI5" s="69">
        <f t="shared" si="7"/>
        <v>1361.6749471000001</v>
      </c>
      <c r="CJ5" s="69">
        <f t="shared" si="7"/>
        <v>1358.0692590299998</v>
      </c>
      <c r="CK5" s="69">
        <f t="shared" si="7"/>
        <v>1329.5828411200005</v>
      </c>
      <c r="CL5" s="69">
        <f t="shared" si="7"/>
        <v>1332.23985623</v>
      </c>
      <c r="CM5" s="69">
        <f t="shared" si="7"/>
        <v>1341.2126387399999</v>
      </c>
      <c r="CN5" s="69">
        <f t="shared" si="7"/>
        <v>1337.7471189799999</v>
      </c>
      <c r="CO5" s="69">
        <f t="shared" si="7"/>
        <v>1317.4665975900002</v>
      </c>
      <c r="CP5" s="69">
        <f t="shared" si="7"/>
        <v>1300.1873135200001</v>
      </c>
      <c r="CQ5" s="69">
        <f t="shared" si="7"/>
        <v>1275.9712509699998</v>
      </c>
      <c r="CR5" s="69">
        <f t="shared" si="7"/>
        <v>1255.7773339400001</v>
      </c>
      <c r="CS5" s="69">
        <f t="shared" si="7"/>
        <v>1223.6174972599997</v>
      </c>
      <c r="CT5" s="69">
        <f t="shared" ref="CT5:DY5" si="8">SUM(CT47:CT65)</f>
        <v>1220.66164865</v>
      </c>
      <c r="CU5" s="69">
        <f t="shared" si="8"/>
        <v>1197.2773864599999</v>
      </c>
      <c r="CV5" s="69">
        <f t="shared" si="8"/>
        <v>1201.5180971899999</v>
      </c>
      <c r="CW5" s="69">
        <f t="shared" si="8"/>
        <v>1177.8595967700001</v>
      </c>
      <c r="CX5" s="69">
        <f t="shared" si="8"/>
        <v>1180.9455159500001</v>
      </c>
      <c r="CY5" s="69">
        <f t="shared" si="8"/>
        <v>1150.42513457</v>
      </c>
      <c r="CZ5" s="69">
        <f t="shared" si="8"/>
        <v>1145.7736028300003</v>
      </c>
      <c r="DA5" s="69">
        <f t="shared" si="8"/>
        <v>1130.7458970099997</v>
      </c>
      <c r="DB5" s="69">
        <f t="shared" si="8"/>
        <v>1125.5701366800001</v>
      </c>
      <c r="DC5" s="69">
        <f t="shared" si="8"/>
        <v>1109.0498552699999</v>
      </c>
      <c r="DD5" s="69">
        <f t="shared" si="8"/>
        <v>1098.52827589</v>
      </c>
      <c r="DE5" s="69">
        <f t="shared" si="8"/>
        <v>1084.64697742</v>
      </c>
      <c r="DF5" s="69">
        <f t="shared" si="8"/>
        <v>1082.8193598999999</v>
      </c>
      <c r="DG5" s="69">
        <f t="shared" si="8"/>
        <v>1073.0728367300001</v>
      </c>
      <c r="DH5" s="69">
        <f t="shared" si="8"/>
        <v>1084.9834919499999</v>
      </c>
      <c r="DI5" s="69">
        <f t="shared" si="8"/>
        <v>1078.0680285100002</v>
      </c>
      <c r="DJ5" s="69">
        <f t="shared" si="8"/>
        <v>1065.9192491200001</v>
      </c>
      <c r="DK5" s="69">
        <f t="shared" si="8"/>
        <v>1043.5818690999999</v>
      </c>
      <c r="DL5" s="69">
        <f t="shared" si="8"/>
        <v>1038.3789624000001</v>
      </c>
      <c r="DM5" s="69">
        <f t="shared" si="8"/>
        <v>1010.4409427100001</v>
      </c>
      <c r="DN5" s="69">
        <f t="shared" si="8"/>
        <v>1005.0463038299999</v>
      </c>
      <c r="DO5" s="69">
        <f t="shared" si="8"/>
        <v>980.70687921000012</v>
      </c>
      <c r="DP5" s="69">
        <f t="shared" si="8"/>
        <v>978.82310680000001</v>
      </c>
      <c r="DQ5" s="69">
        <f t="shared" si="8"/>
        <v>944.00829716000021</v>
      </c>
      <c r="DR5" s="69">
        <f t="shared" si="8"/>
        <v>940.53240490000019</v>
      </c>
      <c r="DS5" s="69">
        <f t="shared" si="8"/>
        <v>933.22034868999981</v>
      </c>
      <c r="DT5" s="69">
        <f t="shared" si="8"/>
        <v>918.50069340000016</v>
      </c>
      <c r="DU5" s="69">
        <f t="shared" si="8"/>
        <v>913.90032423999992</v>
      </c>
      <c r="DV5" s="69">
        <f t="shared" si="8"/>
        <v>909.24956121000002</v>
      </c>
      <c r="DW5" s="69">
        <f t="shared" si="8"/>
        <v>895.02289488999986</v>
      </c>
      <c r="DX5" s="69">
        <f t="shared" si="8"/>
        <v>903.87807664000002</v>
      </c>
      <c r="DY5" s="69">
        <f t="shared" si="8"/>
        <v>895.55636237999988</v>
      </c>
      <c r="DZ5" s="69">
        <f t="shared" ref="DZ5:EF5" si="9">SUM(DZ47:DZ65)</f>
        <v>896.00186342000006</v>
      </c>
      <c r="EA5" s="69">
        <f t="shared" si="9"/>
        <v>882.62285517999999</v>
      </c>
      <c r="EB5" s="69">
        <f t="shared" si="9"/>
        <v>882.46554829000002</v>
      </c>
      <c r="EC5" s="69">
        <f t="shared" si="9"/>
        <v>863.99443790999999</v>
      </c>
      <c r="ED5" s="69">
        <f t="shared" si="9"/>
        <v>868.54610978999995</v>
      </c>
      <c r="EE5" s="69">
        <f t="shared" si="9"/>
        <v>858.73749068999985</v>
      </c>
      <c r="EF5" s="69">
        <f t="shared" si="9"/>
        <v>861.73866658000009</v>
      </c>
    </row>
    <row r="6" spans="1:136">
      <c r="A6" t="s">
        <v>272</v>
      </c>
      <c r="B6" s="69">
        <f t="shared" ref="B6:AG6" si="10">SUM(B67:B85)</f>
        <v>650.65663818999997</v>
      </c>
      <c r="C6" s="69">
        <f t="shared" si="10"/>
        <v>658.89393026999994</v>
      </c>
      <c r="D6" s="69">
        <f t="shared" si="10"/>
        <v>654.69275716999994</v>
      </c>
      <c r="E6" s="69">
        <f t="shared" si="10"/>
        <v>651.04099942000005</v>
      </c>
      <c r="F6" s="69">
        <f t="shared" si="10"/>
        <v>667.03606735999995</v>
      </c>
      <c r="G6" s="69">
        <f t="shared" si="10"/>
        <v>661.7124342699999</v>
      </c>
      <c r="H6" s="69">
        <f t="shared" si="10"/>
        <v>654.64873819000002</v>
      </c>
      <c r="I6" s="69">
        <f t="shared" si="10"/>
        <v>665.32914634999986</v>
      </c>
      <c r="J6" s="69">
        <f t="shared" si="10"/>
        <v>659.08051904999991</v>
      </c>
      <c r="K6" s="69">
        <f t="shared" si="10"/>
        <v>643.91983700999992</v>
      </c>
      <c r="L6" s="69">
        <f t="shared" si="10"/>
        <v>625.45963746999996</v>
      </c>
      <c r="M6" s="69">
        <f t="shared" si="10"/>
        <v>622.69770784000002</v>
      </c>
      <c r="N6" s="69">
        <f t="shared" si="10"/>
        <v>599.23986605999994</v>
      </c>
      <c r="O6" s="69">
        <f t="shared" si="10"/>
        <v>603.43546663999985</v>
      </c>
      <c r="P6" s="69">
        <f t="shared" si="10"/>
        <v>603.33058059000007</v>
      </c>
      <c r="Q6" s="69">
        <f t="shared" si="10"/>
        <v>619.52685206000001</v>
      </c>
      <c r="R6" s="69">
        <f t="shared" si="10"/>
        <v>615.11643337999999</v>
      </c>
      <c r="S6" s="69">
        <f t="shared" si="10"/>
        <v>599.96046118000004</v>
      </c>
      <c r="T6" s="69">
        <f t="shared" si="10"/>
        <v>608.64443642000003</v>
      </c>
      <c r="U6" s="69">
        <f t="shared" si="10"/>
        <v>615.71175627999992</v>
      </c>
      <c r="V6" s="69">
        <f t="shared" si="10"/>
        <v>606.61974428000008</v>
      </c>
      <c r="W6" s="69">
        <f t="shared" si="10"/>
        <v>613.41483644000004</v>
      </c>
      <c r="X6" s="69">
        <f t="shared" si="10"/>
        <v>599.07492272000002</v>
      </c>
      <c r="Y6" s="69">
        <f t="shared" si="10"/>
        <v>611.64542540000002</v>
      </c>
      <c r="Z6" s="69">
        <f t="shared" si="10"/>
        <v>597.71518989999993</v>
      </c>
      <c r="AA6" s="69">
        <f t="shared" si="10"/>
        <v>596.09976708999989</v>
      </c>
      <c r="AB6" s="69">
        <f t="shared" si="10"/>
        <v>594.64670550000005</v>
      </c>
      <c r="AC6" s="69">
        <f t="shared" si="10"/>
        <v>594.59023472000013</v>
      </c>
      <c r="AD6" s="69">
        <f t="shared" si="10"/>
        <v>606.05155786</v>
      </c>
      <c r="AE6" s="69">
        <f t="shared" si="10"/>
        <v>601.40041869000004</v>
      </c>
      <c r="AF6" s="69">
        <f t="shared" si="10"/>
        <v>601.83478825999998</v>
      </c>
      <c r="AG6" s="69">
        <f t="shared" si="10"/>
        <v>603.55797678999988</v>
      </c>
      <c r="AH6" s="69">
        <f t="shared" ref="AH6:BM6" si="11">SUM(AH67:AH85)</f>
        <v>597.97234674000003</v>
      </c>
      <c r="AI6" s="69">
        <f t="shared" si="11"/>
        <v>601.21611672000017</v>
      </c>
      <c r="AJ6" s="69">
        <f t="shared" si="11"/>
        <v>585.95321612999987</v>
      </c>
      <c r="AK6" s="69">
        <f t="shared" si="11"/>
        <v>584.75653544000011</v>
      </c>
      <c r="AL6" s="69">
        <f t="shared" si="11"/>
        <v>568.74410214000011</v>
      </c>
      <c r="AM6" s="69">
        <f t="shared" si="11"/>
        <v>566.05816037000011</v>
      </c>
      <c r="AN6" s="69">
        <f t="shared" si="11"/>
        <v>553.30654392999986</v>
      </c>
      <c r="AO6" s="69">
        <f t="shared" si="11"/>
        <v>552.77307742999994</v>
      </c>
      <c r="AP6" s="69">
        <f t="shared" si="11"/>
        <v>553.32223564000003</v>
      </c>
      <c r="AQ6" s="69">
        <f t="shared" si="11"/>
        <v>555.50435240000002</v>
      </c>
      <c r="AR6" s="69">
        <f t="shared" si="11"/>
        <v>559.65783000000022</v>
      </c>
      <c r="AS6" s="69">
        <f t="shared" si="11"/>
        <v>567.43609555</v>
      </c>
      <c r="AT6" s="69">
        <f t="shared" si="11"/>
        <v>557.31916824999996</v>
      </c>
      <c r="AU6" s="69">
        <f t="shared" si="11"/>
        <v>542.71964373000003</v>
      </c>
      <c r="AV6" s="69">
        <f t="shared" si="11"/>
        <v>531.79520201000003</v>
      </c>
      <c r="AW6" s="69">
        <f t="shared" si="11"/>
        <v>553.07936500999995</v>
      </c>
      <c r="AX6" s="69">
        <f t="shared" si="11"/>
        <v>554.52121305000014</v>
      </c>
      <c r="AY6" s="69">
        <f t="shared" si="11"/>
        <v>534.48024468000006</v>
      </c>
      <c r="AZ6" s="69">
        <f t="shared" si="11"/>
        <v>533.79868682999995</v>
      </c>
      <c r="BA6" s="69">
        <f t="shared" si="11"/>
        <v>540.67354762999992</v>
      </c>
      <c r="BB6" s="69">
        <f t="shared" si="11"/>
        <v>536.12410597999997</v>
      </c>
      <c r="BC6" s="69">
        <f t="shared" si="11"/>
        <v>512.26336461999995</v>
      </c>
      <c r="BD6" s="69">
        <f t="shared" si="11"/>
        <v>504.55996969000006</v>
      </c>
      <c r="BE6" s="69">
        <f t="shared" si="11"/>
        <v>499.86746352</v>
      </c>
      <c r="BF6" s="69">
        <f t="shared" si="11"/>
        <v>509.47260688000006</v>
      </c>
      <c r="BG6" s="69">
        <f t="shared" si="11"/>
        <v>502.24351316999991</v>
      </c>
      <c r="BH6" s="69">
        <f t="shared" si="11"/>
        <v>516.64955268999995</v>
      </c>
      <c r="BI6" s="69">
        <f t="shared" si="11"/>
        <v>508.12295076000009</v>
      </c>
      <c r="BJ6" s="69">
        <f t="shared" si="11"/>
        <v>509.41625147000013</v>
      </c>
      <c r="BK6" s="69">
        <f t="shared" si="11"/>
        <v>505.36299115999998</v>
      </c>
      <c r="BL6" s="69">
        <f t="shared" si="11"/>
        <v>487.25076029999997</v>
      </c>
      <c r="BM6" s="69">
        <f t="shared" si="11"/>
        <v>487.76908052999994</v>
      </c>
      <c r="BN6" s="69">
        <f t="shared" ref="BN6:CS6" si="12">SUM(BN67:BN85)</f>
        <v>473.53659047999997</v>
      </c>
      <c r="BO6" s="69">
        <f t="shared" si="12"/>
        <v>459.38019695999998</v>
      </c>
      <c r="BP6" s="69">
        <f t="shared" si="12"/>
        <v>467.82827397000005</v>
      </c>
      <c r="BQ6" s="69">
        <f t="shared" si="12"/>
        <v>472.63610649999998</v>
      </c>
      <c r="BR6" s="69">
        <f t="shared" si="12"/>
        <v>458.26533431000001</v>
      </c>
      <c r="BS6" s="69">
        <f t="shared" si="12"/>
        <v>438.60738486999992</v>
      </c>
      <c r="BT6" s="69">
        <f t="shared" si="12"/>
        <v>435.93950038999998</v>
      </c>
      <c r="BU6" s="69">
        <f t="shared" si="12"/>
        <v>430.15009191999997</v>
      </c>
      <c r="BV6" s="69">
        <f t="shared" si="12"/>
        <v>443.47227056999998</v>
      </c>
      <c r="BW6" s="69">
        <f t="shared" si="12"/>
        <v>442.41307220999994</v>
      </c>
      <c r="BX6" s="69">
        <f t="shared" si="12"/>
        <v>444.03676994999995</v>
      </c>
      <c r="BY6" s="69">
        <f t="shared" si="12"/>
        <v>435.38324112999999</v>
      </c>
      <c r="BZ6" s="69">
        <f t="shared" si="12"/>
        <v>426.01147677</v>
      </c>
      <c r="CA6" s="69">
        <f t="shared" si="12"/>
        <v>407.45047835999998</v>
      </c>
      <c r="CB6" s="69">
        <f t="shared" si="12"/>
        <v>406.90597457000001</v>
      </c>
      <c r="CC6" s="69">
        <f t="shared" si="12"/>
        <v>416.30623544000002</v>
      </c>
      <c r="CD6" s="69">
        <f t="shared" si="12"/>
        <v>418.50442790999995</v>
      </c>
      <c r="CE6" s="69">
        <f t="shared" si="12"/>
        <v>389.46284816000002</v>
      </c>
      <c r="CF6" s="69">
        <f t="shared" si="12"/>
        <v>385.36883034000004</v>
      </c>
      <c r="CG6" s="69">
        <f t="shared" si="12"/>
        <v>380.20396465000005</v>
      </c>
      <c r="CH6" s="69">
        <f t="shared" si="12"/>
        <v>376.81098573000003</v>
      </c>
      <c r="CI6" s="69">
        <f t="shared" si="12"/>
        <v>371.44111316000004</v>
      </c>
      <c r="CJ6" s="69">
        <f t="shared" si="12"/>
        <v>363.15201583999999</v>
      </c>
      <c r="CK6" s="69">
        <f t="shared" si="12"/>
        <v>356.80266949000003</v>
      </c>
      <c r="CL6" s="69">
        <f t="shared" si="12"/>
        <v>353.10613375000003</v>
      </c>
      <c r="CM6" s="69">
        <f t="shared" si="12"/>
        <v>330.83974722999994</v>
      </c>
      <c r="CN6" s="69">
        <f t="shared" si="12"/>
        <v>348.31408448999997</v>
      </c>
      <c r="CO6" s="69">
        <f t="shared" si="12"/>
        <v>336.31811353000001</v>
      </c>
      <c r="CP6" s="69">
        <f t="shared" si="12"/>
        <v>334.75296546999994</v>
      </c>
      <c r="CQ6" s="69">
        <f t="shared" si="12"/>
        <v>320.70083552000006</v>
      </c>
      <c r="CR6" s="69">
        <f t="shared" si="12"/>
        <v>326.83635121999998</v>
      </c>
      <c r="CS6" s="69">
        <f t="shared" si="12"/>
        <v>317.94522492999999</v>
      </c>
      <c r="CT6" s="69">
        <f t="shared" ref="CT6:DY6" si="13">SUM(CT67:CT85)</f>
        <v>319.49897247000001</v>
      </c>
      <c r="CU6" s="69">
        <f t="shared" si="13"/>
        <v>309.61169763999999</v>
      </c>
      <c r="CV6" s="69">
        <f t="shared" si="13"/>
        <v>310.91161266000006</v>
      </c>
      <c r="CW6" s="69">
        <f t="shared" si="13"/>
        <v>305.22322989999998</v>
      </c>
      <c r="CX6" s="69">
        <f t="shared" si="13"/>
        <v>294.42812145000005</v>
      </c>
      <c r="CY6" s="69">
        <f t="shared" si="13"/>
        <v>282.59222442000004</v>
      </c>
      <c r="CZ6" s="69">
        <f t="shared" si="13"/>
        <v>292.26571770999999</v>
      </c>
      <c r="DA6" s="69">
        <f t="shared" si="13"/>
        <v>287.62821802000002</v>
      </c>
      <c r="DB6" s="69">
        <f t="shared" si="13"/>
        <v>273.31931455</v>
      </c>
      <c r="DC6" s="69">
        <f t="shared" si="13"/>
        <v>266.89713139999998</v>
      </c>
      <c r="DD6" s="69">
        <f t="shared" si="13"/>
        <v>272.35195768</v>
      </c>
      <c r="DE6" s="69">
        <f t="shared" si="13"/>
        <v>274.67474234000002</v>
      </c>
      <c r="DF6" s="69">
        <f t="shared" si="13"/>
        <v>272.74976152000005</v>
      </c>
      <c r="DG6" s="69">
        <f t="shared" si="13"/>
        <v>268.42026760000005</v>
      </c>
      <c r="DH6" s="69">
        <f t="shared" si="13"/>
        <v>256.67651551</v>
      </c>
      <c r="DI6" s="69">
        <f t="shared" si="13"/>
        <v>244.82076351000001</v>
      </c>
      <c r="DJ6" s="69">
        <f t="shared" si="13"/>
        <v>241.71370452000002</v>
      </c>
      <c r="DK6" s="69">
        <f t="shared" si="13"/>
        <v>240.13227691000003</v>
      </c>
      <c r="DL6" s="69">
        <f t="shared" si="13"/>
        <v>242.17551490999998</v>
      </c>
      <c r="DM6" s="69">
        <f t="shared" si="13"/>
        <v>241.30709411000001</v>
      </c>
      <c r="DN6" s="69">
        <f t="shared" si="13"/>
        <v>237.52360611</v>
      </c>
      <c r="DO6" s="69">
        <f t="shared" si="13"/>
        <v>230.43823922000004</v>
      </c>
      <c r="DP6" s="69">
        <f t="shared" si="13"/>
        <v>225.09377578000002</v>
      </c>
      <c r="DQ6" s="69">
        <f t="shared" si="13"/>
        <v>221.32600659999997</v>
      </c>
      <c r="DR6" s="69">
        <f t="shared" si="13"/>
        <v>220.69168492</v>
      </c>
      <c r="DS6" s="69">
        <f t="shared" si="13"/>
        <v>199.12275711000001</v>
      </c>
      <c r="DT6" s="69">
        <f t="shared" si="13"/>
        <v>204.58783410000001</v>
      </c>
      <c r="DU6" s="69">
        <f t="shared" si="13"/>
        <v>219.25641141</v>
      </c>
      <c r="DV6" s="69">
        <f t="shared" si="13"/>
        <v>210.29804068999997</v>
      </c>
      <c r="DW6" s="69">
        <f t="shared" si="13"/>
        <v>206.7059323</v>
      </c>
      <c r="DX6" s="69">
        <f t="shared" si="13"/>
        <v>201.20147442000001</v>
      </c>
      <c r="DY6" s="69">
        <f t="shared" si="13"/>
        <v>196.60209520000001</v>
      </c>
      <c r="DZ6" s="69">
        <f t="shared" ref="DZ6:EF6" si="14">SUM(DZ67:DZ85)</f>
        <v>195.85954219999999</v>
      </c>
      <c r="EA6" s="69">
        <f t="shared" si="14"/>
        <v>182.17263760999998</v>
      </c>
      <c r="EB6" s="69">
        <f t="shared" si="14"/>
        <v>189.46403808999997</v>
      </c>
      <c r="EC6" s="69">
        <f t="shared" si="14"/>
        <v>181.46764788999999</v>
      </c>
      <c r="ED6" s="69">
        <f t="shared" si="14"/>
        <v>182.42605889000001</v>
      </c>
      <c r="EE6" s="69">
        <f t="shared" si="14"/>
        <v>174.16462751</v>
      </c>
      <c r="EF6" s="69">
        <f t="shared" si="14"/>
        <v>180.75948220000004</v>
      </c>
    </row>
    <row r="8" spans="1:136">
      <c r="B8" s="68">
        <v>43221</v>
      </c>
      <c r="C8" s="68">
        <v>43132</v>
      </c>
      <c r="D8" s="68">
        <v>43040</v>
      </c>
      <c r="E8" s="68">
        <v>42948</v>
      </c>
      <c r="F8" s="68">
        <v>42856</v>
      </c>
      <c r="G8" s="68">
        <v>42767</v>
      </c>
      <c r="H8" s="68">
        <v>42675</v>
      </c>
      <c r="I8" s="68">
        <v>42583</v>
      </c>
      <c r="J8" s="68">
        <v>42491</v>
      </c>
      <c r="K8" s="68">
        <v>42401</v>
      </c>
      <c r="L8" s="68">
        <v>42309</v>
      </c>
      <c r="M8" s="68">
        <v>42217</v>
      </c>
      <c r="N8" s="68">
        <v>42125</v>
      </c>
      <c r="O8" s="68">
        <v>42036</v>
      </c>
      <c r="P8" s="68">
        <v>41944</v>
      </c>
      <c r="Q8" s="68">
        <v>41852</v>
      </c>
      <c r="R8" s="68">
        <v>41760</v>
      </c>
      <c r="S8" s="68">
        <v>41671</v>
      </c>
      <c r="T8" s="68">
        <v>41579</v>
      </c>
      <c r="U8" s="68">
        <v>41487</v>
      </c>
      <c r="V8" s="68">
        <v>41395</v>
      </c>
      <c r="W8" s="68">
        <v>41306</v>
      </c>
      <c r="X8" s="68">
        <v>41214</v>
      </c>
      <c r="Y8" s="68">
        <v>41122</v>
      </c>
      <c r="Z8" s="68">
        <v>41030</v>
      </c>
      <c r="AA8" s="68">
        <v>40940</v>
      </c>
      <c r="AB8" s="68">
        <v>40848</v>
      </c>
      <c r="AC8" s="68">
        <v>40756</v>
      </c>
      <c r="AD8" s="68">
        <v>40664</v>
      </c>
      <c r="AE8" s="68">
        <v>40575</v>
      </c>
      <c r="AF8" s="68">
        <v>40483</v>
      </c>
      <c r="AG8" s="68">
        <v>40391</v>
      </c>
      <c r="AH8" s="68">
        <v>40299</v>
      </c>
      <c r="AI8" s="68">
        <v>40210</v>
      </c>
      <c r="AJ8" s="68">
        <v>40118</v>
      </c>
      <c r="AK8" s="68">
        <v>40026</v>
      </c>
      <c r="AL8" s="68">
        <v>39934</v>
      </c>
      <c r="AM8" s="68">
        <v>39845</v>
      </c>
      <c r="AN8" s="68">
        <v>39753</v>
      </c>
      <c r="AO8" s="68">
        <v>39661</v>
      </c>
      <c r="AP8" s="68">
        <v>39569</v>
      </c>
      <c r="AQ8" s="68">
        <v>39479</v>
      </c>
      <c r="AR8" s="68">
        <v>39387</v>
      </c>
      <c r="AS8" s="68">
        <v>39295</v>
      </c>
      <c r="AT8" s="68">
        <v>39203</v>
      </c>
      <c r="AU8" s="68">
        <v>39114</v>
      </c>
      <c r="AV8" s="68">
        <v>39022</v>
      </c>
      <c r="AW8" s="68">
        <v>38930</v>
      </c>
      <c r="AX8" s="68">
        <v>38838</v>
      </c>
      <c r="AY8" s="68">
        <v>38749</v>
      </c>
      <c r="AZ8" s="68">
        <v>38657</v>
      </c>
      <c r="BA8" s="68">
        <v>38565</v>
      </c>
      <c r="BB8" s="68">
        <v>38473</v>
      </c>
      <c r="BC8" s="68">
        <v>38384</v>
      </c>
      <c r="BD8" s="68">
        <v>38292</v>
      </c>
      <c r="BE8" s="68">
        <v>38200</v>
      </c>
      <c r="BF8" s="68">
        <v>38108</v>
      </c>
      <c r="BG8" s="68">
        <v>38018</v>
      </c>
      <c r="BH8" s="68">
        <v>37926</v>
      </c>
      <c r="BI8" s="68">
        <v>37834</v>
      </c>
      <c r="BJ8" s="68">
        <v>37742</v>
      </c>
      <c r="BK8" s="68">
        <v>37653</v>
      </c>
      <c r="BL8" s="68">
        <v>37561</v>
      </c>
      <c r="BM8" s="68">
        <v>37469</v>
      </c>
      <c r="BN8" s="68">
        <v>37377</v>
      </c>
      <c r="BO8" s="68">
        <v>37288</v>
      </c>
      <c r="BP8" s="68">
        <v>37196</v>
      </c>
      <c r="BQ8" s="68">
        <v>37104</v>
      </c>
      <c r="BR8" s="68">
        <v>37012</v>
      </c>
      <c r="BS8" s="68">
        <v>36923</v>
      </c>
      <c r="BT8" s="68">
        <v>36831</v>
      </c>
      <c r="BU8" s="68">
        <v>36739</v>
      </c>
      <c r="BV8" s="68">
        <v>36647</v>
      </c>
      <c r="BW8" s="68">
        <v>36557</v>
      </c>
      <c r="BX8" s="68">
        <v>36465</v>
      </c>
      <c r="BY8" s="68">
        <v>36373</v>
      </c>
      <c r="BZ8" s="68">
        <v>36281</v>
      </c>
      <c r="CA8" s="68">
        <v>36192</v>
      </c>
      <c r="CB8" s="68">
        <v>36100</v>
      </c>
      <c r="CC8" s="68">
        <v>36008</v>
      </c>
      <c r="CD8" s="68">
        <v>35916</v>
      </c>
      <c r="CE8" s="68">
        <v>35827</v>
      </c>
      <c r="CF8" s="68">
        <v>35735</v>
      </c>
      <c r="CG8" s="68">
        <v>35643</v>
      </c>
      <c r="CH8" s="68">
        <v>35551</v>
      </c>
      <c r="CI8" s="68">
        <v>35462</v>
      </c>
      <c r="CJ8" s="68">
        <v>35370</v>
      </c>
      <c r="CK8" s="68">
        <v>35278</v>
      </c>
      <c r="CL8" s="68">
        <v>35186</v>
      </c>
      <c r="CM8" s="68">
        <v>35096</v>
      </c>
      <c r="CN8" s="68">
        <v>35004</v>
      </c>
      <c r="CO8" s="68">
        <v>34912</v>
      </c>
      <c r="CP8" s="68">
        <v>34820</v>
      </c>
      <c r="CQ8" s="68">
        <v>34731</v>
      </c>
      <c r="CR8" s="68">
        <v>34639</v>
      </c>
      <c r="CS8" s="68">
        <v>34547</v>
      </c>
      <c r="CT8" s="68">
        <v>34455</v>
      </c>
      <c r="CU8" s="68">
        <v>34366</v>
      </c>
      <c r="CV8" s="68">
        <v>34274</v>
      </c>
      <c r="CW8" s="68">
        <v>34182</v>
      </c>
      <c r="CX8" s="68">
        <v>34090</v>
      </c>
      <c r="CY8" s="68">
        <v>34001</v>
      </c>
      <c r="CZ8" s="68">
        <v>33909</v>
      </c>
      <c r="DA8" s="68">
        <v>33817</v>
      </c>
      <c r="DB8" s="68">
        <v>33725</v>
      </c>
      <c r="DC8" s="68">
        <v>33635</v>
      </c>
      <c r="DD8" s="68">
        <v>33543</v>
      </c>
      <c r="DE8" s="68">
        <v>33451</v>
      </c>
      <c r="DF8" s="68">
        <v>33359</v>
      </c>
      <c r="DG8" s="68">
        <v>33270</v>
      </c>
      <c r="DH8" s="68">
        <v>33178</v>
      </c>
      <c r="DI8" s="68">
        <v>33086</v>
      </c>
      <c r="DJ8" s="68">
        <v>32994</v>
      </c>
      <c r="DK8" s="68">
        <v>32905</v>
      </c>
      <c r="DL8" s="68"/>
      <c r="DM8" s="68"/>
      <c r="DN8" s="68"/>
      <c r="DO8" s="68"/>
      <c r="DP8" s="68"/>
      <c r="DQ8" s="68"/>
      <c r="DR8" s="68"/>
      <c r="DS8" s="68"/>
      <c r="DT8" s="68"/>
      <c r="DU8" s="68"/>
      <c r="DV8" s="68"/>
      <c r="DW8" s="68"/>
      <c r="DX8" s="68"/>
      <c r="DY8" s="68"/>
      <c r="DZ8" s="68"/>
      <c r="EA8" s="68"/>
      <c r="EB8" s="68"/>
      <c r="EC8" s="68"/>
      <c r="ED8" s="68"/>
      <c r="EE8" s="68"/>
      <c r="EF8" s="68"/>
    </row>
    <row r="9" spans="1:136">
      <c r="A9" t="s">
        <v>263</v>
      </c>
      <c r="B9" s="67">
        <f t="shared" ref="B9:K11" si="15">B4/F4-1</f>
        <v>1.0228373110666045E-2</v>
      </c>
      <c r="C9" s="67">
        <f t="shared" si="15"/>
        <v>1.612348806720254E-2</v>
      </c>
      <c r="D9" s="67">
        <f t="shared" si="15"/>
        <v>1.8412694149416486E-2</v>
      </c>
      <c r="E9" s="67">
        <f t="shared" si="15"/>
        <v>1.1192327035123739E-2</v>
      </c>
      <c r="F9" s="67">
        <f t="shared" si="15"/>
        <v>1.2708028490372669E-2</v>
      </c>
      <c r="G9" s="67">
        <f t="shared" si="15"/>
        <v>7.0869787544012297E-3</v>
      </c>
      <c r="H9" s="67">
        <f t="shared" si="15"/>
        <v>2.4365508659647261E-3</v>
      </c>
      <c r="I9" s="67">
        <f t="shared" si="15"/>
        <v>6.4655978978582773E-3</v>
      </c>
      <c r="J9" s="67">
        <f t="shared" si="15"/>
        <v>1.3960128254110638E-2</v>
      </c>
      <c r="K9" s="67">
        <f t="shared" si="15"/>
        <v>1.6429694768113734E-2</v>
      </c>
      <c r="L9" s="67">
        <f t="shared" ref="L9:U11" si="16">L4/P4-1</f>
        <v>2.7411783072855522E-2</v>
      </c>
      <c r="M9" s="67">
        <f t="shared" si="16"/>
        <v>1.4301294170791623E-2</v>
      </c>
      <c r="N9" s="67">
        <f t="shared" si="16"/>
        <v>7.0724686070287035E-3</v>
      </c>
      <c r="O9" s="67">
        <f t="shared" si="16"/>
        <v>1.0085122468305618E-2</v>
      </c>
      <c r="P9" s="67">
        <f t="shared" si="16"/>
        <v>1.8817374557773547E-3</v>
      </c>
      <c r="Q9" s="67">
        <f t="shared" si="16"/>
        <v>1.5538585585028741E-4</v>
      </c>
      <c r="R9" s="67">
        <f t="shared" si="16"/>
        <v>6.2699216923152168E-3</v>
      </c>
      <c r="S9" s="67">
        <f t="shared" si="16"/>
        <v>3.5254627423801921E-3</v>
      </c>
      <c r="T9" s="67">
        <f t="shared" si="16"/>
        <v>5.5778177196186274E-3</v>
      </c>
      <c r="U9" s="67">
        <f t="shared" si="16"/>
        <v>1.2433995268719356E-2</v>
      </c>
      <c r="V9" s="67">
        <f t="shared" ref="V9:AE11" si="17">V4/Z4-1</f>
        <v>5.5898528323252705E-3</v>
      </c>
      <c r="W9" s="67">
        <f t="shared" si="17"/>
        <v>8.7407135679533621E-3</v>
      </c>
      <c r="X9" s="67">
        <f t="shared" si="17"/>
        <v>-2.7233759585369999E-3</v>
      </c>
      <c r="Y9" s="67">
        <f t="shared" si="17"/>
        <v>4.1004269942310767E-3</v>
      </c>
      <c r="Z9" s="67">
        <f t="shared" si="17"/>
        <v>9.2584781299898111E-4</v>
      </c>
      <c r="AA9" s="67">
        <f t="shared" si="17"/>
        <v>-2.3537970319538193E-3</v>
      </c>
      <c r="AB9" s="67">
        <f t="shared" si="17"/>
        <v>-3.2052094355695671E-3</v>
      </c>
      <c r="AC9" s="67">
        <f t="shared" si="17"/>
        <v>-5.5173346975129212E-3</v>
      </c>
      <c r="AD9" s="67">
        <f t="shared" si="17"/>
        <v>5.3868174288453918E-3</v>
      </c>
      <c r="AE9" s="67">
        <f t="shared" si="17"/>
        <v>1.2460473700401709E-2</v>
      </c>
      <c r="AF9" s="67">
        <f t="shared" ref="AF9:AO11" si="18">AF4/AJ4-1</f>
        <v>2.042172146174237E-2</v>
      </c>
      <c r="AG9" s="67">
        <f t="shared" si="18"/>
        <v>2.5466451393272083E-2</v>
      </c>
      <c r="AH9" s="67">
        <f t="shared" si="18"/>
        <v>1.4810907286093355E-2</v>
      </c>
      <c r="AI9" s="67">
        <f t="shared" si="18"/>
        <v>8.5343699808171358E-3</v>
      </c>
      <c r="AJ9" s="67">
        <f t="shared" si="18"/>
        <v>1.1511218866410822E-2</v>
      </c>
      <c r="AK9" s="67">
        <f t="shared" si="18"/>
        <v>6.5672333966251273E-3</v>
      </c>
      <c r="AL9" s="67">
        <f t="shared" si="18"/>
        <v>1.3919191458919178E-2</v>
      </c>
      <c r="AM9" s="67">
        <f t="shared" si="18"/>
        <v>1.3610406147768872E-2</v>
      </c>
      <c r="AN9" s="67">
        <f t="shared" si="18"/>
        <v>1.1186971847448213E-2</v>
      </c>
      <c r="AO9" s="67">
        <f t="shared" si="18"/>
        <v>1.5892674739918844E-2</v>
      </c>
      <c r="AP9" s="67">
        <f t="shared" ref="AP9:AY11" si="19">AP4/AT4-1</f>
        <v>1.9127108715789154E-2</v>
      </c>
      <c r="AQ9" s="67">
        <f t="shared" si="19"/>
        <v>3.5139807818184376E-2</v>
      </c>
      <c r="AR9" s="67">
        <f t="shared" si="19"/>
        <v>3.4771396960768586E-2</v>
      </c>
      <c r="AS9" s="67">
        <f t="shared" si="19"/>
        <v>3.1943319020133476E-2</v>
      </c>
      <c r="AT9" s="67">
        <f t="shared" si="19"/>
        <v>3.1711398438557969E-2</v>
      </c>
      <c r="AU9" s="67">
        <f t="shared" si="19"/>
        <v>2.3825312329894377E-2</v>
      </c>
      <c r="AV9" s="67">
        <f t="shared" si="19"/>
        <v>2.9253095423799724E-2</v>
      </c>
      <c r="AW9" s="67">
        <f t="shared" si="19"/>
        <v>2.0661115037138078E-2</v>
      </c>
      <c r="AX9" s="67">
        <f t="shared" si="19"/>
        <v>1.9366956796338597E-2</v>
      </c>
      <c r="AY9" s="67">
        <f t="shared" si="19"/>
        <v>1.8905166570854171E-2</v>
      </c>
      <c r="AZ9" s="67">
        <f t="shared" ref="AZ9:BI11" si="20">AZ4/BD4-1</f>
        <v>2.0826732496821876E-2</v>
      </c>
      <c r="BA9" s="67">
        <f t="shared" si="20"/>
        <v>3.6059152690681273E-2</v>
      </c>
      <c r="BB9" s="67">
        <f t="shared" si="20"/>
        <v>3.9724591425019939E-2</v>
      </c>
      <c r="BC9" s="67">
        <f t="shared" si="20"/>
        <v>3.546057333840702E-2</v>
      </c>
      <c r="BD9" s="67">
        <f t="shared" si="20"/>
        <v>2.6626948738912137E-2</v>
      </c>
      <c r="BE9" s="67">
        <f t="shared" si="20"/>
        <v>2.0486138166705414E-2</v>
      </c>
      <c r="BF9" s="67">
        <f t="shared" si="20"/>
        <v>1.1032497294379162E-2</v>
      </c>
      <c r="BG9" s="67">
        <f t="shared" si="20"/>
        <v>8.2827309548965111E-3</v>
      </c>
      <c r="BH9" s="67">
        <f t="shared" si="20"/>
        <v>1.0596016145792309E-2</v>
      </c>
      <c r="BI9" s="67">
        <f t="shared" si="20"/>
        <v>1.6817871601376044E-2</v>
      </c>
      <c r="BJ9" s="67">
        <f t="shared" ref="BJ9:BS11" si="21">BJ4/BN4-1</f>
        <v>2.8898448506964103E-2</v>
      </c>
      <c r="BK9" s="67">
        <f t="shared" si="21"/>
        <v>4.2156001241454577E-2</v>
      </c>
      <c r="BL9" s="67">
        <f t="shared" si="21"/>
        <v>3.6260413200324582E-2</v>
      </c>
      <c r="BM9" s="67">
        <f t="shared" si="21"/>
        <v>2.6067401593363737E-2</v>
      </c>
      <c r="BN9" s="67">
        <f t="shared" si="21"/>
        <v>1.843642754500241E-2</v>
      </c>
      <c r="BO9" s="67">
        <f t="shared" si="21"/>
        <v>1.5998392525913507E-2</v>
      </c>
      <c r="BP9" s="67">
        <f t="shared" si="21"/>
        <v>2.0271129170763347E-2</v>
      </c>
      <c r="BQ9" s="67">
        <f t="shared" si="21"/>
        <v>1.9110706399816157E-2</v>
      </c>
      <c r="BR9" s="67">
        <f t="shared" si="21"/>
        <v>2.6380032958513322E-2</v>
      </c>
      <c r="BS9" s="67">
        <f t="shared" si="21"/>
        <v>2.5426806825921355E-2</v>
      </c>
      <c r="BT9" s="67">
        <f t="shared" ref="BT9:CC11" si="22">BT4/BX4-1</f>
        <v>2.5274850466097787E-2</v>
      </c>
      <c r="BU9" s="67">
        <f t="shared" si="22"/>
        <v>3.3380310812407776E-2</v>
      </c>
      <c r="BV9" s="67">
        <f t="shared" si="22"/>
        <v>3.6539581430070633E-2</v>
      </c>
      <c r="BW9" s="67">
        <f t="shared" si="22"/>
        <v>3.1423259275381143E-2</v>
      </c>
      <c r="BX9" s="67">
        <f t="shared" si="22"/>
        <v>3.5853745967625139E-2</v>
      </c>
      <c r="BY9" s="67">
        <f t="shared" si="22"/>
        <v>4.4611091533709457E-2</v>
      </c>
      <c r="BZ9" s="67">
        <f t="shared" si="22"/>
        <v>3.6798564542739998E-2</v>
      </c>
      <c r="CA9" s="67">
        <f t="shared" si="22"/>
        <v>4.5097126283595745E-2</v>
      </c>
      <c r="CB9" s="67">
        <f t="shared" si="22"/>
        <v>3.6003788604655362E-2</v>
      </c>
      <c r="CC9" s="67">
        <f t="shared" si="22"/>
        <v>4.9896366425221439E-2</v>
      </c>
      <c r="CD9" s="67">
        <f t="shared" ref="CD9:CM11" si="23">CD4/CH4-1</f>
        <v>3.6982179367762269E-2</v>
      </c>
      <c r="CE9" s="67">
        <f t="shared" si="23"/>
        <v>2.6091596585410715E-2</v>
      </c>
      <c r="CF9" s="67">
        <f t="shared" si="23"/>
        <v>4.014673566896243E-2</v>
      </c>
      <c r="CG9" s="67">
        <f t="shared" si="23"/>
        <v>2.7032662444728128E-2</v>
      </c>
      <c r="CH9" s="67">
        <f t="shared" si="23"/>
        <v>3.4879614529890857E-2</v>
      </c>
      <c r="CI9" s="67">
        <f t="shared" si="23"/>
        <v>3.6520192071958002E-2</v>
      </c>
      <c r="CJ9" s="67">
        <f t="shared" si="23"/>
        <v>2.0853377877172452E-2</v>
      </c>
      <c r="CK9" s="67">
        <f t="shared" si="23"/>
        <v>1.9712843679587255E-2</v>
      </c>
      <c r="CL9" s="67">
        <f t="shared" si="23"/>
        <v>3.0830307160294668E-2</v>
      </c>
      <c r="CM9" s="67">
        <f t="shared" si="23"/>
        <v>4.7210883260137892E-2</v>
      </c>
      <c r="CN9" s="67">
        <f t="shared" ref="CN9:CW11" si="24">CN4/CR4-1</f>
        <v>6.5364984064030462E-2</v>
      </c>
      <c r="CO9" s="67">
        <f t="shared" si="24"/>
        <v>7.2797549729648914E-2</v>
      </c>
      <c r="CP9" s="67">
        <f t="shared" si="24"/>
        <v>6.1538813919990165E-2</v>
      </c>
      <c r="CQ9" s="67">
        <f t="shared" si="24"/>
        <v>5.9581692731965896E-2</v>
      </c>
      <c r="CR9" s="67">
        <f t="shared" si="24"/>
        <v>4.6404784865645254E-2</v>
      </c>
      <c r="CS9" s="67">
        <f t="shared" si="24"/>
        <v>3.9431307859795206E-2</v>
      </c>
      <c r="CT9" s="67">
        <f t="shared" si="24"/>
        <v>4.3912255226528307E-2</v>
      </c>
      <c r="CU9" s="67">
        <f t="shared" si="24"/>
        <v>5.1549776872253039E-2</v>
      </c>
      <c r="CV9" s="67">
        <f t="shared" si="24"/>
        <v>5.1730427845370963E-2</v>
      </c>
      <c r="CW9" s="67">
        <f t="shared" si="24"/>
        <v>4.5621751662206167E-2</v>
      </c>
      <c r="CX9" s="67">
        <f t="shared" ref="CX9:DG11" si="25">CX4/DB4-1</f>
        <v>5.4674932392084541E-2</v>
      </c>
      <c r="CY9" s="67">
        <f t="shared" si="25"/>
        <v>4.147715927495077E-2</v>
      </c>
      <c r="CZ9" s="67">
        <f t="shared" si="25"/>
        <v>4.898975514083137E-2</v>
      </c>
      <c r="DA9" s="67">
        <f t="shared" si="25"/>
        <v>4.3442545213230321E-2</v>
      </c>
      <c r="DB9" s="67">
        <f t="shared" si="25"/>
        <v>3.1957300535601085E-2</v>
      </c>
      <c r="DC9" s="67">
        <f t="shared" si="25"/>
        <v>2.5683234769371177E-2</v>
      </c>
      <c r="DD9" s="67">
        <f t="shared" si="25"/>
        <v>2.1779158615093941E-2</v>
      </c>
      <c r="DE9" s="67">
        <f t="shared" si="25"/>
        <v>2.7540431183461944E-2</v>
      </c>
      <c r="DF9" s="67">
        <f t="shared" si="25"/>
        <v>3.6658733359818285E-2</v>
      </c>
      <c r="DG9" s="67">
        <f t="shared" si="25"/>
        <v>4.5009209020237639E-2</v>
      </c>
      <c r="DH9" s="67">
        <f t="shared" ref="DH9:DQ11" si="26">DH4/DL4-1</f>
        <v>4.771802467815478E-2</v>
      </c>
      <c r="DI9" s="67">
        <f t="shared" si="26"/>
        <v>5.6833127041069353E-2</v>
      </c>
      <c r="DJ9" s="67">
        <f t="shared" si="26"/>
        <v>5.2361676537895141E-2</v>
      </c>
      <c r="DK9" s="67">
        <f t="shared" si="26"/>
        <v>5.9917698115376172E-2</v>
      </c>
      <c r="DL9" s="67"/>
      <c r="DM9" s="67"/>
      <c r="DN9" s="67"/>
      <c r="DO9" s="67"/>
      <c r="DP9" s="67"/>
      <c r="DQ9" s="67"/>
      <c r="DR9" s="67"/>
      <c r="DS9" s="67"/>
      <c r="DT9" s="67"/>
      <c r="DU9" s="67"/>
      <c r="DV9" s="67"/>
      <c r="DW9" s="67"/>
      <c r="DX9" s="67"/>
      <c r="DY9" s="67"/>
      <c r="DZ9" s="67"/>
      <c r="EA9" s="67"/>
      <c r="EB9" s="67"/>
    </row>
    <row r="10" spans="1:136">
      <c r="A10" t="s">
        <v>264</v>
      </c>
      <c r="B10" s="67">
        <f t="shared" si="15"/>
        <v>2.2537818910135066E-2</v>
      </c>
      <c r="C10" s="67">
        <f t="shared" si="15"/>
        <v>2.3319848797311415E-2</v>
      </c>
      <c r="D10" s="67">
        <f t="shared" si="15"/>
        <v>2.4819897927892187E-2</v>
      </c>
      <c r="E10" s="67">
        <f t="shared" si="15"/>
        <v>2.2938489955700359E-2</v>
      </c>
      <c r="F10" s="67">
        <f t="shared" si="15"/>
        <v>1.2933768766102194E-2</v>
      </c>
      <c r="G10" s="67">
        <f t="shared" si="15"/>
        <v>2.8323187017953444E-5</v>
      </c>
      <c r="H10" s="67">
        <f t="shared" si="15"/>
        <v>-1.2143479777010358E-2</v>
      </c>
      <c r="I10" s="67">
        <f t="shared" si="15"/>
        <v>-1.4103736735764927E-2</v>
      </c>
      <c r="J10" s="67">
        <f t="shared" si="15"/>
        <v>-1.3333431225982628E-2</v>
      </c>
      <c r="K10" s="67">
        <f t="shared" si="15"/>
        <v>1.1655228297180464E-4</v>
      </c>
      <c r="L10" s="67">
        <f t="shared" si="16"/>
        <v>2.4393514773911162E-2</v>
      </c>
      <c r="M10" s="67">
        <f t="shared" si="16"/>
        <v>1.7385249897497568E-2</v>
      </c>
      <c r="N10" s="67">
        <f t="shared" si="16"/>
        <v>1.799030229109877E-2</v>
      </c>
      <c r="O10" s="67">
        <f t="shared" si="16"/>
        <v>1.1475350463948653E-2</v>
      </c>
      <c r="P10" s="67">
        <f t="shared" si="16"/>
        <v>5.3876603462390538E-3</v>
      </c>
      <c r="Q10" s="67">
        <f t="shared" si="16"/>
        <v>-1.8570718151001975E-3</v>
      </c>
      <c r="R10" s="67">
        <f t="shared" si="16"/>
        <v>3.7272311955820481E-3</v>
      </c>
      <c r="S10" s="67">
        <f t="shared" si="16"/>
        <v>1.2056400428196223E-2</v>
      </c>
      <c r="T10" s="67">
        <f t="shared" si="16"/>
        <v>2.1899732773980052E-3</v>
      </c>
      <c r="U10" s="67">
        <f t="shared" si="16"/>
        <v>1.4376286431033503E-2</v>
      </c>
      <c r="V10" s="67">
        <f t="shared" si="17"/>
        <v>2.5679755201071242E-3</v>
      </c>
      <c r="W10" s="67">
        <f t="shared" si="17"/>
        <v>2.1143825924716531E-3</v>
      </c>
      <c r="X10" s="67">
        <f t="shared" si="17"/>
        <v>-5.9934150351147464E-3</v>
      </c>
      <c r="Y10" s="67">
        <f t="shared" si="17"/>
        <v>-3.8909001438326429E-3</v>
      </c>
      <c r="Z10" s="67">
        <f t="shared" si="17"/>
        <v>5.7866537007764673E-3</v>
      </c>
      <c r="AA10" s="67">
        <f t="shared" si="17"/>
        <v>-2.2752532544700887E-4</v>
      </c>
      <c r="AB10" s="67">
        <f t="shared" si="17"/>
        <v>-3.6259951975881055E-4</v>
      </c>
      <c r="AC10" s="67">
        <f t="shared" si="17"/>
        <v>-2.4426694279944261E-3</v>
      </c>
      <c r="AD10" s="67">
        <f t="shared" si="17"/>
        <v>2.7255730772595133E-3</v>
      </c>
      <c r="AE10" s="67">
        <f t="shared" si="17"/>
        <v>1.6525699307107455E-2</v>
      </c>
      <c r="AF10" s="67">
        <f t="shared" si="18"/>
        <v>1.8266730984634938E-2</v>
      </c>
      <c r="AG10" s="67">
        <f t="shared" si="18"/>
        <v>2.328451349605043E-2</v>
      </c>
      <c r="AH10" s="67">
        <f t="shared" si="18"/>
        <v>3.3756251238661328E-3</v>
      </c>
      <c r="AI10" s="67">
        <f t="shared" si="18"/>
        <v>-8.1993090827634507E-3</v>
      </c>
      <c r="AJ10" s="67">
        <f t="shared" si="18"/>
        <v>-2.909502254562546E-3</v>
      </c>
      <c r="AK10" s="67">
        <f t="shared" si="18"/>
        <v>-9.1117983901661814E-3</v>
      </c>
      <c r="AL10" s="67">
        <f t="shared" si="18"/>
        <v>9.6349646968520997E-3</v>
      </c>
      <c r="AM10" s="67">
        <f t="shared" si="18"/>
        <v>1.1939133169421634E-2</v>
      </c>
      <c r="AN10" s="67">
        <f t="shared" si="18"/>
        <v>1.8234573181592051E-2</v>
      </c>
      <c r="AO10" s="67">
        <f t="shared" si="18"/>
        <v>2.937269504839235E-2</v>
      </c>
      <c r="AP10" s="67">
        <f t="shared" si="19"/>
        <v>2.7484424389873752E-2</v>
      </c>
      <c r="AQ10" s="67">
        <f t="shared" si="19"/>
        <v>3.8786014637638644E-2</v>
      </c>
      <c r="AR10" s="67">
        <f t="shared" si="19"/>
        <v>2.9380875689043906E-2</v>
      </c>
      <c r="AS10" s="67">
        <f t="shared" si="19"/>
        <v>3.3891602370412999E-2</v>
      </c>
      <c r="AT10" s="67">
        <f t="shared" si="19"/>
        <v>4.0484090846042875E-2</v>
      </c>
      <c r="AU10" s="67">
        <f t="shared" si="19"/>
        <v>2.6501449817307288E-2</v>
      </c>
      <c r="AV10" s="67">
        <f t="shared" si="19"/>
        <v>3.9790870645299847E-2</v>
      </c>
      <c r="AW10" s="67">
        <f t="shared" si="19"/>
        <v>1.9919870912730842E-2</v>
      </c>
      <c r="AX10" s="67">
        <f t="shared" si="19"/>
        <v>1.4543230190059209E-2</v>
      </c>
      <c r="AY10" s="67">
        <f t="shared" si="19"/>
        <v>1.1358705404665992E-2</v>
      </c>
      <c r="AZ10" s="67">
        <f t="shared" si="20"/>
        <v>9.5174687449961493E-3</v>
      </c>
      <c r="BA10" s="67">
        <f t="shared" si="20"/>
        <v>2.2082790414996278E-2</v>
      </c>
      <c r="BB10" s="67">
        <f t="shared" si="20"/>
        <v>3.5726684089667504E-2</v>
      </c>
      <c r="BC10" s="67">
        <f t="shared" si="20"/>
        <v>4.0340571715484552E-2</v>
      </c>
      <c r="BD10" s="67">
        <f t="shared" si="20"/>
        <v>4.2902328797300271E-2</v>
      </c>
      <c r="BE10" s="67">
        <f t="shared" si="20"/>
        <v>3.2307076770973886E-2</v>
      </c>
      <c r="BF10" s="67">
        <f t="shared" si="20"/>
        <v>1.4551516323091152E-2</v>
      </c>
      <c r="BG10" s="67">
        <f t="shared" si="20"/>
        <v>1.2918192282486807E-2</v>
      </c>
      <c r="BH10" s="67">
        <f t="shared" si="20"/>
        <v>-4.5951050388555181E-3</v>
      </c>
      <c r="BI10" s="67">
        <f t="shared" si="20"/>
        <v>9.052939964579787E-3</v>
      </c>
      <c r="BJ10" s="67">
        <f t="shared" si="21"/>
        <v>1.4654550299617153E-2</v>
      </c>
      <c r="BK10" s="67">
        <f t="shared" si="21"/>
        <v>2.4846771120355937E-2</v>
      </c>
      <c r="BL10" s="67">
        <f t="shared" si="21"/>
        <v>3.4665777669702136E-2</v>
      </c>
      <c r="BM10" s="67">
        <f t="shared" si="21"/>
        <v>2.4226462379802971E-2</v>
      </c>
      <c r="BN10" s="67">
        <f t="shared" si="21"/>
        <v>1.3996775757492808E-2</v>
      </c>
      <c r="BO10" s="67">
        <f t="shared" si="21"/>
        <v>6.9904177413342428E-3</v>
      </c>
      <c r="BP10" s="67">
        <f t="shared" si="21"/>
        <v>5.2429335369150731E-3</v>
      </c>
      <c r="BQ10" s="67">
        <f t="shared" si="21"/>
        <v>-3.2446164421079393E-3</v>
      </c>
      <c r="BR10" s="67">
        <f t="shared" si="21"/>
        <v>2.4317519972058665E-2</v>
      </c>
      <c r="BS10" s="67">
        <f t="shared" si="21"/>
        <v>3.5636787671785353E-2</v>
      </c>
      <c r="BT10" s="67">
        <f t="shared" si="22"/>
        <v>3.8353405679503183E-2</v>
      </c>
      <c r="BU10" s="67">
        <f t="shared" si="22"/>
        <v>4.688074145320531E-2</v>
      </c>
      <c r="BV10" s="67">
        <f t="shared" si="22"/>
        <v>3.5232277574331228E-2</v>
      </c>
      <c r="BW10" s="67">
        <f t="shared" si="22"/>
        <v>1.6152479421154942E-2</v>
      </c>
      <c r="BX10" s="67">
        <f t="shared" si="22"/>
        <v>2.0284936411279375E-2</v>
      </c>
      <c r="BY10" s="67">
        <f t="shared" si="22"/>
        <v>4.4250821092537862E-2</v>
      </c>
      <c r="BZ10" s="67">
        <f t="shared" si="22"/>
        <v>4.2476686331355262E-2</v>
      </c>
      <c r="CA10" s="67">
        <f t="shared" si="22"/>
        <v>4.4791860819636042E-2</v>
      </c>
      <c r="CB10" s="67">
        <f t="shared" si="22"/>
        <v>3.0549939517270808E-2</v>
      </c>
      <c r="CC10" s="67">
        <f t="shared" si="22"/>
        <v>3.7222992502256691E-2</v>
      </c>
      <c r="CD10" s="67">
        <f t="shared" si="23"/>
        <v>1.6681030772360828E-2</v>
      </c>
      <c r="CE10" s="67">
        <f t="shared" si="23"/>
        <v>1.9973952034532338E-2</v>
      </c>
      <c r="CF10" s="67">
        <f t="shared" si="23"/>
        <v>3.4522982342953146E-2</v>
      </c>
      <c r="CG10" s="67">
        <f t="shared" si="23"/>
        <v>1.6686583501115626E-2</v>
      </c>
      <c r="CH10" s="67">
        <f t="shared" si="23"/>
        <v>2.6331119231989053E-2</v>
      </c>
      <c r="CI10" s="67">
        <f t="shared" si="23"/>
        <v>1.5256572872160978E-2</v>
      </c>
      <c r="CJ10" s="67">
        <f t="shared" si="23"/>
        <v>1.519131662604134E-2</v>
      </c>
      <c r="CK10" s="67">
        <f t="shared" si="23"/>
        <v>9.1966229369033758E-3</v>
      </c>
      <c r="CL10" s="67">
        <f t="shared" si="23"/>
        <v>2.4652250007903831E-2</v>
      </c>
      <c r="CM10" s="67">
        <f t="shared" si="23"/>
        <v>5.1130766246028747E-2</v>
      </c>
      <c r="CN10" s="67">
        <f t="shared" si="24"/>
        <v>6.5274139630168149E-2</v>
      </c>
      <c r="CO10" s="67">
        <f t="shared" si="24"/>
        <v>7.6698069895333454E-2</v>
      </c>
      <c r="CP10" s="67">
        <f t="shared" si="24"/>
        <v>6.514963827851239E-2</v>
      </c>
      <c r="CQ10" s="67">
        <f t="shared" si="24"/>
        <v>6.5727345559139616E-2</v>
      </c>
      <c r="CR10" s="67">
        <f t="shared" si="24"/>
        <v>4.5158900957793735E-2</v>
      </c>
      <c r="CS10" s="67">
        <f t="shared" si="24"/>
        <v>3.8848348831626245E-2</v>
      </c>
      <c r="CT10" s="67">
        <f t="shared" si="24"/>
        <v>3.3630791737289112E-2</v>
      </c>
      <c r="CU10" s="67">
        <f t="shared" si="24"/>
        <v>4.0726032909140342E-2</v>
      </c>
      <c r="CV10" s="67">
        <f t="shared" si="24"/>
        <v>4.8652276699614694E-2</v>
      </c>
      <c r="CW10" s="67">
        <f t="shared" si="24"/>
        <v>4.1666036449552246E-2</v>
      </c>
      <c r="CX10" s="67">
        <f t="shared" si="25"/>
        <v>4.9197626576461984E-2</v>
      </c>
      <c r="CY10" s="67">
        <f t="shared" si="25"/>
        <v>3.7306960641482867E-2</v>
      </c>
      <c r="CZ10" s="67">
        <f t="shared" si="25"/>
        <v>4.3007838739265392E-2</v>
      </c>
      <c r="DA10" s="67">
        <f t="shared" si="25"/>
        <v>4.2501311993375923E-2</v>
      </c>
      <c r="DB10" s="67">
        <f t="shared" si="25"/>
        <v>3.9480986730739964E-2</v>
      </c>
      <c r="DC10" s="67">
        <f t="shared" si="25"/>
        <v>3.3527098355814688E-2</v>
      </c>
      <c r="DD10" s="67">
        <f t="shared" si="25"/>
        <v>1.2483861773469496E-2</v>
      </c>
      <c r="DE10" s="67">
        <f t="shared" si="25"/>
        <v>6.1025359587860706E-3</v>
      </c>
      <c r="DF10" s="67">
        <f t="shared" si="25"/>
        <v>1.5854963491795493E-2</v>
      </c>
      <c r="DG10" s="67">
        <f t="shared" si="25"/>
        <v>2.8259371404596667E-2</v>
      </c>
      <c r="DH10" s="67">
        <f t="shared" si="26"/>
        <v>4.4882004776255258E-2</v>
      </c>
      <c r="DI10" s="67">
        <f t="shared" si="26"/>
        <v>6.6928291344395152E-2</v>
      </c>
      <c r="DJ10" s="67">
        <f t="shared" si="26"/>
        <v>6.0567304270487288E-2</v>
      </c>
      <c r="DK10" s="67">
        <f t="shared" si="26"/>
        <v>6.4111908688402552E-2</v>
      </c>
      <c r="DL10" s="67"/>
      <c r="DM10" s="67"/>
      <c r="DN10" s="67"/>
      <c r="DO10" s="67"/>
      <c r="DP10" s="67"/>
      <c r="DQ10" s="67"/>
      <c r="DR10" s="67"/>
      <c r="DS10" s="67"/>
      <c r="DT10" s="67"/>
      <c r="DU10" s="67"/>
      <c r="DV10" s="67"/>
      <c r="DW10" s="67"/>
      <c r="DX10" s="67"/>
      <c r="DY10" s="67"/>
      <c r="DZ10" s="67"/>
      <c r="EA10" s="67"/>
      <c r="EB10" s="67"/>
    </row>
    <row r="11" spans="1:136">
      <c r="A11" t="s">
        <v>265</v>
      </c>
      <c r="B11" s="67">
        <f t="shared" si="15"/>
        <v>-2.4555537506130043E-2</v>
      </c>
      <c r="C11" s="67">
        <f t="shared" si="15"/>
        <v>-4.2594091542338397E-3</v>
      </c>
      <c r="D11" s="67">
        <f t="shared" si="15"/>
        <v>6.7240609249008543E-5</v>
      </c>
      <c r="E11" s="67">
        <f t="shared" si="15"/>
        <v>-2.1475305881885176E-2</v>
      </c>
      <c r="F11" s="67">
        <f t="shared" si="15"/>
        <v>1.2070677375606742E-2</v>
      </c>
      <c r="G11" s="67">
        <f t="shared" si="15"/>
        <v>2.7631696117048854E-2</v>
      </c>
      <c r="H11" s="67">
        <f t="shared" si="15"/>
        <v>4.6668240396887439E-2</v>
      </c>
      <c r="I11" s="67">
        <f t="shared" si="15"/>
        <v>6.8462494679607522E-2</v>
      </c>
      <c r="J11" s="67">
        <f t="shared" si="15"/>
        <v>9.9860934459270911E-2</v>
      </c>
      <c r="K11" s="67">
        <f t="shared" si="15"/>
        <v>6.7089809280554746E-2</v>
      </c>
      <c r="L11" s="67">
        <f t="shared" si="16"/>
        <v>3.6678162174971662E-2</v>
      </c>
      <c r="M11" s="67">
        <f t="shared" si="16"/>
        <v>5.1181894206142609E-3</v>
      </c>
      <c r="N11" s="67">
        <f t="shared" si="16"/>
        <v>-2.5810670075517184E-2</v>
      </c>
      <c r="O11" s="67">
        <f t="shared" si="16"/>
        <v>5.7920574518612877E-3</v>
      </c>
      <c r="P11" s="67">
        <f t="shared" si="16"/>
        <v>-8.7306406039882045E-3</v>
      </c>
      <c r="Q11" s="67">
        <f t="shared" si="16"/>
        <v>6.1962366985650608E-3</v>
      </c>
      <c r="R11" s="67">
        <f t="shared" si="16"/>
        <v>1.4006614819444652E-2</v>
      </c>
      <c r="S11" s="67">
        <f t="shared" si="16"/>
        <v>-2.193356674918967E-2</v>
      </c>
      <c r="T11" s="67">
        <f t="shared" si="16"/>
        <v>1.597381785996177E-2</v>
      </c>
      <c r="U11" s="67">
        <f t="shared" si="16"/>
        <v>6.6481832629430304E-3</v>
      </c>
      <c r="V11" s="67">
        <f t="shared" si="17"/>
        <v>1.4897654485725775E-2</v>
      </c>
      <c r="W11" s="67">
        <f t="shared" si="17"/>
        <v>2.9047267430631241E-2</v>
      </c>
      <c r="X11" s="67">
        <f t="shared" si="17"/>
        <v>7.4468035878152428E-3</v>
      </c>
      <c r="Y11" s="67">
        <f t="shared" si="17"/>
        <v>2.8683940105459937E-2</v>
      </c>
      <c r="Z11" s="67">
        <f t="shared" si="17"/>
        <v>-1.3755212492871483E-2</v>
      </c>
      <c r="AA11" s="67">
        <f t="shared" si="17"/>
        <v>-8.8138475386271287E-3</v>
      </c>
      <c r="AB11" s="67">
        <f t="shared" si="17"/>
        <v>-1.1943614593602714E-2</v>
      </c>
      <c r="AC11" s="67">
        <f t="shared" si="17"/>
        <v>-1.4858128655169667E-2</v>
      </c>
      <c r="AD11" s="67">
        <f t="shared" si="17"/>
        <v>1.3511011276768681E-2</v>
      </c>
      <c r="AE11" s="67">
        <f t="shared" si="17"/>
        <v>3.0654861849899184E-4</v>
      </c>
      <c r="AF11" s="67">
        <f t="shared" si="18"/>
        <v>2.710382278450818E-2</v>
      </c>
      <c r="AG11" s="67">
        <f t="shared" si="18"/>
        <v>3.2152597210140854E-2</v>
      </c>
      <c r="AH11" s="67">
        <f t="shared" si="18"/>
        <v>5.1390853091967781E-2</v>
      </c>
      <c r="AI11" s="67">
        <f t="shared" si="18"/>
        <v>6.2110148411285593E-2</v>
      </c>
      <c r="AJ11" s="67">
        <f t="shared" si="18"/>
        <v>5.9002866599261239E-2</v>
      </c>
      <c r="AK11" s="67">
        <f t="shared" si="18"/>
        <v>5.7860014020039374E-2</v>
      </c>
      <c r="AL11" s="67">
        <f t="shared" si="18"/>
        <v>2.7871402063143869E-2</v>
      </c>
      <c r="AM11" s="67">
        <f t="shared" si="18"/>
        <v>1.8998605365382781E-2</v>
      </c>
      <c r="AN11" s="67">
        <f t="shared" si="18"/>
        <v>-1.1348516414038778E-2</v>
      </c>
      <c r="AO11" s="67">
        <f t="shared" si="18"/>
        <v>-2.5840827249080101E-2</v>
      </c>
      <c r="AP11" s="67">
        <f t="shared" si="19"/>
        <v>-7.1717120775702803E-3</v>
      </c>
      <c r="AQ11" s="67">
        <f t="shared" si="19"/>
        <v>2.3556745766807552E-2</v>
      </c>
      <c r="AR11" s="67">
        <f t="shared" si="19"/>
        <v>5.239353022496096E-2</v>
      </c>
      <c r="AS11" s="67">
        <f t="shared" si="19"/>
        <v>2.5957812654501256E-2</v>
      </c>
      <c r="AT11" s="67">
        <f t="shared" si="19"/>
        <v>5.0457135527970376E-3</v>
      </c>
      <c r="AU11" s="67">
        <f t="shared" si="19"/>
        <v>1.5415722343363747E-2</v>
      </c>
      <c r="AV11" s="67">
        <f t="shared" si="19"/>
        <v>-3.7532591769713353E-3</v>
      </c>
      <c r="AW11" s="67">
        <f t="shared" si="19"/>
        <v>2.2945116206220861E-2</v>
      </c>
      <c r="AX11" s="67">
        <f t="shared" si="19"/>
        <v>3.4315015618205491E-2</v>
      </c>
      <c r="AY11" s="67">
        <f t="shared" si="19"/>
        <v>4.3370035014080655E-2</v>
      </c>
      <c r="AZ11" s="67">
        <f t="shared" si="20"/>
        <v>5.7948943428794086E-2</v>
      </c>
      <c r="BA11" s="67">
        <f t="shared" si="20"/>
        <v>8.163380713489321E-2</v>
      </c>
      <c r="BB11" s="67">
        <f t="shared" si="20"/>
        <v>5.231193736443096E-2</v>
      </c>
      <c r="BC11" s="67">
        <f t="shared" si="20"/>
        <v>1.9950185890421857E-2</v>
      </c>
      <c r="BD11" s="67">
        <f t="shared" si="20"/>
        <v>-2.3399967999689464E-2</v>
      </c>
      <c r="BE11" s="67">
        <f t="shared" si="20"/>
        <v>-1.6247026881293869E-2</v>
      </c>
      <c r="BF11" s="67">
        <f t="shared" si="20"/>
        <v>1.1062742862510966E-4</v>
      </c>
      <c r="BG11" s="67">
        <f t="shared" si="20"/>
        <v>-6.1727472026388286E-3</v>
      </c>
      <c r="BH11" s="67">
        <f t="shared" si="20"/>
        <v>6.0336062630049314E-2</v>
      </c>
      <c r="BI11" s="67">
        <f t="shared" si="20"/>
        <v>4.1728496213585542E-2</v>
      </c>
      <c r="BJ11" s="67">
        <f t="shared" si="21"/>
        <v>7.5769563981593846E-2</v>
      </c>
      <c r="BK11" s="67">
        <f t="shared" si="21"/>
        <v>0.10009746720537005</v>
      </c>
      <c r="BL11" s="67">
        <f t="shared" si="21"/>
        <v>4.1516272980211877E-2</v>
      </c>
      <c r="BM11" s="67">
        <f t="shared" si="21"/>
        <v>3.2018235217075919E-2</v>
      </c>
      <c r="BN11" s="67">
        <f t="shared" si="21"/>
        <v>3.3324048376893955E-2</v>
      </c>
      <c r="BO11" s="67">
        <f t="shared" si="21"/>
        <v>4.7360835240284338E-2</v>
      </c>
      <c r="BP11" s="67">
        <f t="shared" si="21"/>
        <v>7.3149539216959658E-2</v>
      </c>
      <c r="BQ11" s="67">
        <f t="shared" si="21"/>
        <v>9.8770209231761941E-2</v>
      </c>
      <c r="BR11" s="67">
        <f t="shared" si="21"/>
        <v>3.3357359009135612E-2</v>
      </c>
      <c r="BS11" s="67">
        <f t="shared" si="21"/>
        <v>-8.6021132264229028E-3</v>
      </c>
      <c r="BT11" s="67">
        <f t="shared" si="22"/>
        <v>-1.8235583420066259E-2</v>
      </c>
      <c r="BU11" s="67">
        <f t="shared" si="22"/>
        <v>-1.2019638597980498E-2</v>
      </c>
      <c r="BV11" s="67">
        <f t="shared" si="22"/>
        <v>4.0986674660473676E-2</v>
      </c>
      <c r="BW11" s="67">
        <f t="shared" si="22"/>
        <v>8.5808204203674965E-2</v>
      </c>
      <c r="BX11" s="67">
        <f t="shared" si="22"/>
        <v>9.1251536474091122E-2</v>
      </c>
      <c r="BY11" s="67">
        <f t="shared" si="22"/>
        <v>4.582445340948893E-2</v>
      </c>
      <c r="BZ11" s="67">
        <f t="shared" si="22"/>
        <v>1.79378003178845E-2</v>
      </c>
      <c r="CA11" s="67">
        <f t="shared" si="22"/>
        <v>4.6185740912083606E-2</v>
      </c>
      <c r="CB11" s="67">
        <f t="shared" si="22"/>
        <v>5.5887094477771626E-2</v>
      </c>
      <c r="CC11" s="67">
        <f t="shared" si="22"/>
        <v>9.495500874967E-2</v>
      </c>
      <c r="CD11" s="67">
        <f t="shared" si="23"/>
        <v>0.11064815984392484</v>
      </c>
      <c r="CE11" s="67">
        <f t="shared" si="23"/>
        <v>4.8518417486642207E-2</v>
      </c>
      <c r="CF11" s="67">
        <f t="shared" si="23"/>
        <v>6.1177725941051975E-2</v>
      </c>
      <c r="CG11" s="67">
        <f t="shared" si="23"/>
        <v>6.5586098874901744E-2</v>
      </c>
      <c r="CH11" s="67">
        <f t="shared" si="23"/>
        <v>6.7132371019029247E-2</v>
      </c>
      <c r="CI11" s="67">
        <f t="shared" si="23"/>
        <v>0.12272215255252883</v>
      </c>
      <c r="CJ11" s="67">
        <f t="shared" si="23"/>
        <v>4.2599286134884951E-2</v>
      </c>
      <c r="CK11" s="67">
        <f t="shared" si="23"/>
        <v>6.0908274445862665E-2</v>
      </c>
      <c r="CL11" s="67">
        <f t="shared" si="23"/>
        <v>5.4826006557497919E-2</v>
      </c>
      <c r="CM11" s="67">
        <f t="shared" si="23"/>
        <v>3.161485904319572E-2</v>
      </c>
      <c r="CN11" s="67">
        <f t="shared" si="24"/>
        <v>6.5714028411554715E-2</v>
      </c>
      <c r="CO11" s="67">
        <f t="shared" si="24"/>
        <v>5.7786332862979961E-2</v>
      </c>
      <c r="CP11" s="67">
        <f t="shared" si="24"/>
        <v>4.774348061927558E-2</v>
      </c>
      <c r="CQ11" s="67">
        <f t="shared" si="24"/>
        <v>3.5816275562346345E-2</v>
      </c>
      <c r="CR11" s="67">
        <f t="shared" si="24"/>
        <v>5.1219503909024411E-2</v>
      </c>
      <c r="CS11" s="67">
        <f t="shared" si="24"/>
        <v>4.1680952770757784E-2</v>
      </c>
      <c r="CT11" s="67">
        <f t="shared" si="24"/>
        <v>8.5151006964046205E-2</v>
      </c>
      <c r="CU11" s="67">
        <f t="shared" si="24"/>
        <v>9.5612939370343542E-2</v>
      </c>
      <c r="CV11" s="67">
        <f t="shared" si="24"/>
        <v>6.3797749171873086E-2</v>
      </c>
      <c r="CW11" s="67">
        <f t="shared" si="24"/>
        <v>6.1172759756056072E-2</v>
      </c>
      <c r="CX11" s="67">
        <f t="shared" si="25"/>
        <v>7.7231303374055926E-2</v>
      </c>
      <c r="CY11" s="67">
        <f t="shared" si="25"/>
        <v>5.8805776359123652E-2</v>
      </c>
      <c r="CZ11" s="67">
        <f t="shared" si="25"/>
        <v>7.3117741468183839E-2</v>
      </c>
      <c r="DA11" s="67">
        <f t="shared" si="25"/>
        <v>4.7159325861734436E-2</v>
      </c>
      <c r="DB11" s="67">
        <f t="shared" si="25"/>
        <v>2.088188920224443E-3</v>
      </c>
      <c r="DC11" s="67">
        <f t="shared" si="25"/>
        <v>-5.6744455760316947E-3</v>
      </c>
      <c r="DD11" s="67">
        <f t="shared" si="25"/>
        <v>6.107080789550956E-2</v>
      </c>
      <c r="DE11" s="67">
        <f t="shared" si="25"/>
        <v>0.12194218497640041</v>
      </c>
      <c r="DF11" s="67">
        <f t="shared" si="25"/>
        <v>0.1284000717362388</v>
      </c>
      <c r="DG11" s="67">
        <f t="shared" si="25"/>
        <v>0.11780170102081766</v>
      </c>
      <c r="DH11" s="67">
        <f t="shared" si="26"/>
        <v>5.987806242670346E-2</v>
      </c>
      <c r="DI11" s="67">
        <f t="shared" si="26"/>
        <v>1.4560986749930782E-2</v>
      </c>
      <c r="DJ11" s="67">
        <f t="shared" si="26"/>
        <v>1.7640766232134064E-2</v>
      </c>
      <c r="DK11" s="67">
        <f t="shared" si="26"/>
        <v>4.2067834413302752E-2</v>
      </c>
      <c r="DL11" s="67"/>
      <c r="DM11" s="67"/>
      <c r="DN11" s="67"/>
      <c r="DO11" s="67"/>
      <c r="DP11" s="67"/>
      <c r="DQ11" s="67"/>
      <c r="DR11" s="67"/>
      <c r="DS11" s="67"/>
      <c r="DT11" s="67"/>
      <c r="DU11" s="67"/>
      <c r="DV11" s="67"/>
      <c r="DW11" s="67"/>
      <c r="DX11" s="67"/>
      <c r="DY11" s="67"/>
      <c r="DZ11" s="67"/>
      <c r="EA11" s="67"/>
      <c r="EB11" s="67"/>
    </row>
    <row r="13" spans="1:136">
      <c r="A13" t="s">
        <v>267</v>
      </c>
      <c r="B13" s="67">
        <f>(B5-F5)/(B$4-F$4)*B$9</f>
        <v>1.6646795601871912E-2</v>
      </c>
      <c r="C13" s="67">
        <f t="shared" ref="C13:BN14" si="27">(C5-G5)/(C$4-G$4)*C$9</f>
        <v>1.7234911906989801E-2</v>
      </c>
      <c r="D13" s="67">
        <f t="shared" si="27"/>
        <v>1.839528897630259E-2</v>
      </c>
      <c r="E13" s="67">
        <f t="shared" si="27"/>
        <v>1.6871923586165929E-2</v>
      </c>
      <c r="F13" s="67">
        <f t="shared" si="27"/>
        <v>9.5509606884980666E-3</v>
      </c>
      <c r="G13" s="67">
        <f t="shared" si="27"/>
        <v>2.1080462650954546E-5</v>
      </c>
      <c r="H13" s="67">
        <f t="shared" si="27"/>
        <v>-9.1329861757746735E-3</v>
      </c>
      <c r="I13" s="67">
        <f t="shared" si="27"/>
        <v>-1.0590139523812544E-2</v>
      </c>
      <c r="J13" s="67">
        <f t="shared" si="27"/>
        <v>-1.01184585015275E-2</v>
      </c>
      <c r="K13" s="67">
        <f t="shared" si="27"/>
        <v>8.8162831953167396E-5</v>
      </c>
      <c r="L13" s="67">
        <f t="shared" si="27"/>
        <v>1.8400166333517588E-2</v>
      </c>
      <c r="M13" s="67">
        <f t="shared" si="27"/>
        <v>1.3014574373182803E-2</v>
      </c>
      <c r="N13" s="67">
        <f t="shared" si="27"/>
        <v>1.3506038181700538E-2</v>
      </c>
      <c r="O13" s="67">
        <f t="shared" si="27"/>
        <v>8.6682888817163611E-3</v>
      </c>
      <c r="P13" s="67">
        <f t="shared" si="27"/>
        <v>4.0497711908439394E-3</v>
      </c>
      <c r="Q13" s="67">
        <f t="shared" si="27"/>
        <v>-1.3930043559352762E-3</v>
      </c>
      <c r="R13" s="67">
        <f t="shared" si="27"/>
        <v>2.8052697544180389E-3</v>
      </c>
      <c r="S13" s="67">
        <f t="shared" si="27"/>
        <v>9.0304369069185084E-3</v>
      </c>
      <c r="T13" s="67">
        <f t="shared" si="27"/>
        <v>1.6517135232340086E-3</v>
      </c>
      <c r="U13" s="67">
        <f t="shared" si="27"/>
        <v>1.0763118558587427E-2</v>
      </c>
      <c r="V13" s="67">
        <f t="shared" si="27"/>
        <v>1.9385911716432707E-3</v>
      </c>
      <c r="W13" s="67">
        <f t="shared" si="27"/>
        <v>1.5941784275369621E-3</v>
      </c>
      <c r="X13" s="67">
        <f t="shared" si="27"/>
        <v>-4.5352020464109969E-3</v>
      </c>
      <c r="Y13" s="67">
        <f t="shared" si="27"/>
        <v>-2.9363764785451506E-3</v>
      </c>
      <c r="Z13" s="67">
        <f t="shared" si="27"/>
        <v>4.3472926847645654E-3</v>
      </c>
      <c r="AA13" s="67">
        <f t="shared" si="27"/>
        <v>-1.7118214963781999E-4</v>
      </c>
      <c r="AB13" s="67">
        <f t="shared" si="27"/>
        <v>-2.7359790947139787E-4</v>
      </c>
      <c r="AC13" s="67">
        <f t="shared" si="27"/>
        <v>-1.8377469102086777E-3</v>
      </c>
      <c r="AD13" s="67">
        <f t="shared" si="27"/>
        <v>2.0530537208348597E-3</v>
      </c>
      <c r="AE13" s="67">
        <f t="shared" si="27"/>
        <v>1.2383639264520916E-2</v>
      </c>
      <c r="AF13" s="67">
        <f t="shared" si="27"/>
        <v>1.3812252949187908E-2</v>
      </c>
      <c r="AG13" s="67">
        <f t="shared" si="27"/>
        <v>1.7555500999846933E-2</v>
      </c>
      <c r="AH13" s="67">
        <f t="shared" si="27"/>
        <v>2.5716879689501935E-3</v>
      </c>
      <c r="AI13" s="67">
        <f t="shared" si="27"/>
        <v>-6.2478702347865036E-3</v>
      </c>
      <c r="AJ13" s="67">
        <f t="shared" si="27"/>
        <v>-2.2318166581197212E-3</v>
      </c>
      <c r="AK13" s="67">
        <f t="shared" si="27"/>
        <v>-6.9785997883546006E-3</v>
      </c>
      <c r="AL13" s="67">
        <f t="shared" si="27"/>
        <v>7.3714538599092333E-3</v>
      </c>
      <c r="AM13" s="67">
        <f t="shared" si="27"/>
        <v>9.1126398995204083E-3</v>
      </c>
      <c r="AN13" s="67">
        <f t="shared" si="27"/>
        <v>1.3890537313847085E-2</v>
      </c>
      <c r="AO13" s="67">
        <f t="shared" si="27"/>
        <v>2.2201543683810016E-2</v>
      </c>
      <c r="AP13" s="67">
        <f t="shared" si="27"/>
        <v>2.0856564675549503E-2</v>
      </c>
      <c r="AQ13" s="67">
        <f t="shared" si="27"/>
        <v>2.9499828132516337E-2</v>
      </c>
      <c r="AR13" s="67">
        <f t="shared" si="27"/>
        <v>2.2498652035249186E-2</v>
      </c>
      <c r="AS13" s="67">
        <f t="shared" si="27"/>
        <v>2.5568915864096466E-2</v>
      </c>
      <c r="AT13" s="67">
        <f t="shared" si="27"/>
        <v>3.0462343138742968E-2</v>
      </c>
      <c r="AU13" s="67">
        <f t="shared" si="27"/>
        <v>2.0103897334297901E-2</v>
      </c>
      <c r="AV13" s="67">
        <f t="shared" si="27"/>
        <v>3.0161392402436819E-2</v>
      </c>
      <c r="AW13" s="67">
        <f t="shared" si="27"/>
        <v>1.5039113869730034E-2</v>
      </c>
      <c r="AX13" s="67">
        <f t="shared" si="27"/>
        <v>1.0995115293507241E-2</v>
      </c>
      <c r="AY13" s="67">
        <f t="shared" si="27"/>
        <v>8.6809650458502668E-3</v>
      </c>
      <c r="AZ13" s="67">
        <f t="shared" si="27"/>
        <v>7.2950387035889755E-3</v>
      </c>
      <c r="BA13" s="67">
        <f t="shared" si="27"/>
        <v>1.690005641819961E-2</v>
      </c>
      <c r="BB13" s="67">
        <f t="shared" si="27"/>
        <v>2.711469788580011E-2</v>
      </c>
      <c r="BC13" s="67">
        <f t="shared" si="27"/>
        <v>3.0685927306550901E-2</v>
      </c>
      <c r="BD13" s="67">
        <f t="shared" si="27"/>
        <v>3.2370993680751366E-2</v>
      </c>
      <c r="BE13" s="67">
        <f t="shared" si="27"/>
        <v>2.4441624785120325E-2</v>
      </c>
      <c r="BF13" s="67">
        <f t="shared" si="27"/>
        <v>1.1005539118239375E-2</v>
      </c>
      <c r="BG13" s="67">
        <f t="shared" si="27"/>
        <v>9.781532570454542E-3</v>
      </c>
      <c r="BH13" s="67">
        <f t="shared" si="27"/>
        <v>-3.5200466345867549E-3</v>
      </c>
      <c r="BI13" s="67">
        <f t="shared" si="27"/>
        <v>6.9016235676593882E-3</v>
      </c>
      <c r="BJ13" s="67">
        <f t="shared" si="27"/>
        <v>1.1239056950823851E-2</v>
      </c>
      <c r="BK13" s="67">
        <f t="shared" si="27"/>
        <v>1.9131495362605774E-2</v>
      </c>
      <c r="BL13" s="67">
        <f t="shared" si="27"/>
        <v>2.6596393156153246E-2</v>
      </c>
      <c r="BM13" s="67">
        <f t="shared" si="27"/>
        <v>1.8502547484916809E-2</v>
      </c>
      <c r="BN13" s="67">
        <f t="shared" si="27"/>
        <v>1.0781587989678047E-2</v>
      </c>
      <c r="BO13" s="67">
        <f t="shared" ref="BO13:DK14" si="28">(BO5-BS5)/(BO$4-BS$4)*BO$9</f>
        <v>5.4306244409738497E-3</v>
      </c>
      <c r="BP13" s="67">
        <f t="shared" si="28"/>
        <v>4.0826365363660633E-3</v>
      </c>
      <c r="BQ13" s="67">
        <f t="shared" si="28"/>
        <v>-2.5335977486738563E-3</v>
      </c>
      <c r="BR13" s="67">
        <f t="shared" si="28"/>
        <v>1.8769279507263582E-2</v>
      </c>
      <c r="BS13" s="67">
        <f t="shared" si="28"/>
        <v>2.7412105047453179E-2</v>
      </c>
      <c r="BT13" s="67">
        <f t="shared" si="28"/>
        <v>2.9489364427256682E-2</v>
      </c>
      <c r="BU13" s="67">
        <f t="shared" si="28"/>
        <v>3.6135306570983114E-2</v>
      </c>
      <c r="BV13" s="67">
        <f t="shared" si="28"/>
        <v>2.7228086756437026E-2</v>
      </c>
      <c r="BW13" s="67">
        <f t="shared" si="28"/>
        <v>1.2611335342753452E-2</v>
      </c>
      <c r="BX13" s="67">
        <f t="shared" si="28"/>
        <v>1.5834782232126615E-2</v>
      </c>
      <c r="BY13" s="67">
        <f t="shared" si="28"/>
        <v>3.4119952105225247E-2</v>
      </c>
      <c r="BZ13" s="67">
        <f t="shared" si="28"/>
        <v>3.2647886522193435E-2</v>
      </c>
      <c r="CA13" s="67">
        <f t="shared" si="28"/>
        <v>3.4982259370558544E-2</v>
      </c>
      <c r="CB13" s="67">
        <f t="shared" si="28"/>
        <v>2.3974033105691767E-2</v>
      </c>
      <c r="CC13" s="67">
        <f t="shared" si="28"/>
        <v>2.9051774291357264E-2</v>
      </c>
      <c r="CD13" s="67">
        <f t="shared" si="28"/>
        <v>1.3077173894108798E-2</v>
      </c>
      <c r="CE13" s="67">
        <f t="shared" si="28"/>
        <v>1.5693138332535987E-2</v>
      </c>
      <c r="CF13" s="67">
        <f t="shared" si="28"/>
        <v>2.723914800178218E-2</v>
      </c>
      <c r="CG13" s="67">
        <f t="shared" si="28"/>
        <v>1.3156063640498327E-2</v>
      </c>
      <c r="CH13" s="67">
        <f t="shared" si="28"/>
        <v>2.0814341214539803E-2</v>
      </c>
      <c r="CI13" s="67">
        <f t="shared" si="28"/>
        <v>1.2237839275669305E-2</v>
      </c>
      <c r="CJ13" s="67">
        <f t="shared" si="28"/>
        <v>1.205302631255379E-2</v>
      </c>
      <c r="CK13" s="67">
        <f t="shared" si="28"/>
        <v>7.3263729241967931E-3</v>
      </c>
      <c r="CL13" s="67">
        <f t="shared" si="28"/>
        <v>1.9604717751403544E-2</v>
      </c>
      <c r="CM13" s="67">
        <f t="shared" si="28"/>
        <v>4.0860855727378416E-2</v>
      </c>
      <c r="CN13" s="67">
        <f t="shared" si="28"/>
        <v>5.1793931651559461E-2</v>
      </c>
      <c r="CO13" s="67">
        <f t="shared" si="28"/>
        <v>6.0879196791081613E-2</v>
      </c>
      <c r="CP13" s="67">
        <f t="shared" si="28"/>
        <v>5.1634656658192765E-2</v>
      </c>
      <c r="CQ13" s="67">
        <f t="shared" si="28"/>
        <v>5.2222731812408239E-2</v>
      </c>
      <c r="CR13" s="67">
        <f t="shared" si="28"/>
        <v>3.5875542775063177E-2</v>
      </c>
      <c r="CS13" s="67">
        <f t="shared" si="28"/>
        <v>3.0853233323954586E-2</v>
      </c>
      <c r="CT13" s="67">
        <f t="shared" si="28"/>
        <v>2.6919372620748703E-2</v>
      </c>
      <c r="CU13" s="67">
        <f t="shared" si="28"/>
        <v>3.2694825080850129E-2</v>
      </c>
      <c r="CV13" s="67">
        <f t="shared" si="28"/>
        <v>3.8764235138624002E-2</v>
      </c>
      <c r="CW13" s="67">
        <f t="shared" si="28"/>
        <v>3.3216694566513515E-2</v>
      </c>
      <c r="CX13" s="67">
        <f t="shared" si="28"/>
        <v>3.9585243295179734E-2</v>
      </c>
      <c r="CY13" s="67">
        <f t="shared" si="28"/>
        <v>3.0070402203601271E-2</v>
      </c>
      <c r="CZ13" s="67">
        <f t="shared" si="28"/>
        <v>3.4463497089724265E-2</v>
      </c>
      <c r="DA13" s="67">
        <f t="shared" si="28"/>
        <v>3.3913178109254996E-2</v>
      </c>
      <c r="DB13" s="67">
        <f t="shared" si="28"/>
        <v>3.1537142669064079E-2</v>
      </c>
      <c r="DC13" s="67">
        <f t="shared" si="28"/>
        <v>2.6818638443891502E-2</v>
      </c>
      <c r="DD13" s="67">
        <f t="shared" si="28"/>
        <v>1.0095541243450197E-2</v>
      </c>
      <c r="DE13" s="67">
        <f t="shared" si="28"/>
        <v>4.9731685306320947E-3</v>
      </c>
      <c r="DF13" s="67">
        <f t="shared" si="28"/>
        <v>1.2924200734583533E-2</v>
      </c>
      <c r="DG13" s="67">
        <f t="shared" si="28"/>
        <v>2.2973157787240284E-2</v>
      </c>
      <c r="DH13" s="67">
        <f t="shared" si="28"/>
        <v>3.6394023351431201E-2</v>
      </c>
      <c r="DI13" s="67">
        <f t="shared" si="28"/>
        <v>5.4026116926696476E-2</v>
      </c>
      <c r="DJ13" s="67">
        <f t="shared" si="28"/>
        <v>4.8989553668605725E-2</v>
      </c>
      <c r="DK13" s="67">
        <f t="shared" si="28"/>
        <v>5.1913671560270422E-2</v>
      </c>
    </row>
    <row r="14" spans="1:136">
      <c r="A14" t="s">
        <v>268</v>
      </c>
      <c r="B14" s="67">
        <f t="shared" ref="B14" si="29">(B6-F6)/(B$4-F$4)*B$9</f>
        <v>-6.4184224912061808E-3</v>
      </c>
      <c r="C14" s="67">
        <f t="shared" si="27"/>
        <v>-1.1114238397874831E-3</v>
      </c>
      <c r="D14" s="67">
        <f t="shared" si="27"/>
        <v>1.7405173113357054E-5</v>
      </c>
      <c r="E14" s="67">
        <f t="shared" si="27"/>
        <v>-5.6795965510420075E-3</v>
      </c>
      <c r="F14" s="67">
        <f t="shared" si="27"/>
        <v>3.1570678018747827E-3</v>
      </c>
      <c r="G14" s="67">
        <f t="shared" si="27"/>
        <v>7.0658982917504104E-3</v>
      </c>
      <c r="H14" s="67">
        <f t="shared" si="27"/>
        <v>1.1569537041739625E-2</v>
      </c>
      <c r="I14" s="67">
        <f t="shared" si="27"/>
        <v>1.7055737421670776E-2</v>
      </c>
      <c r="J14" s="67">
        <f t="shared" si="27"/>
        <v>2.4078586755638093E-2</v>
      </c>
      <c r="K14" s="67">
        <f t="shared" si="27"/>
        <v>1.6341531936160565E-2</v>
      </c>
      <c r="L14" s="67">
        <f t="shared" si="27"/>
        <v>9.0116167393379815E-3</v>
      </c>
      <c r="M14" s="67">
        <f t="shared" si="27"/>
        <v>1.2867197976088199E-3</v>
      </c>
      <c r="N14" s="67">
        <f t="shared" si="27"/>
        <v>-6.4335695746719265E-3</v>
      </c>
      <c r="O14" s="67">
        <f t="shared" si="27"/>
        <v>1.4168335865890269E-3</v>
      </c>
      <c r="P14" s="67">
        <f t="shared" si="27"/>
        <v>-2.168033735066863E-3</v>
      </c>
      <c r="Q14" s="67">
        <f t="shared" si="27"/>
        <v>1.5483902117856563E-3</v>
      </c>
      <c r="R14" s="67">
        <f t="shared" si="27"/>
        <v>3.4646519378973631E-3</v>
      </c>
      <c r="S14" s="67">
        <f t="shared" si="27"/>
        <v>-5.5049741645384091E-3</v>
      </c>
      <c r="T14" s="67">
        <f t="shared" si="27"/>
        <v>3.9261041963848985E-3</v>
      </c>
      <c r="U14" s="67">
        <f t="shared" si="27"/>
        <v>1.6708767101318352E-3</v>
      </c>
      <c r="V14" s="67">
        <f t="shared" si="27"/>
        <v>3.651261660681953E-3</v>
      </c>
      <c r="W14" s="67">
        <f t="shared" si="27"/>
        <v>7.1465351404167753E-3</v>
      </c>
      <c r="X14" s="67">
        <f t="shared" si="27"/>
        <v>1.8118260878739506E-3</v>
      </c>
      <c r="Y14" s="67">
        <f t="shared" si="27"/>
        <v>7.0368034727763219E-3</v>
      </c>
      <c r="Z14" s="67">
        <f t="shared" si="27"/>
        <v>-3.4214448717655378E-3</v>
      </c>
      <c r="AA14" s="67">
        <f t="shared" si="27"/>
        <v>-2.182614882316327E-3</v>
      </c>
      <c r="AB14" s="67">
        <f t="shared" si="27"/>
        <v>-2.9316115260980299E-3</v>
      </c>
      <c r="AC14" s="67">
        <f t="shared" si="27"/>
        <v>-3.679587787304337E-3</v>
      </c>
      <c r="AD14" s="67">
        <f t="shared" si="27"/>
        <v>3.3337637080104849E-3</v>
      </c>
      <c r="AE14" s="67">
        <f t="shared" si="27"/>
        <v>7.6834435880650194E-5</v>
      </c>
      <c r="AF14" s="67">
        <f t="shared" si="27"/>
        <v>6.6094685125541322E-3</v>
      </c>
      <c r="AG14" s="67">
        <f t="shared" si="27"/>
        <v>7.9109503934249575E-3</v>
      </c>
      <c r="AH14" s="67">
        <f t="shared" si="27"/>
        <v>1.2239219317143162E-2</v>
      </c>
      <c r="AI14" s="67">
        <f t="shared" si="27"/>
        <v>1.478224021560407E-2</v>
      </c>
      <c r="AJ14" s="67">
        <f t="shared" si="27"/>
        <v>1.3743035524530926E-2</v>
      </c>
      <c r="AK14" s="67">
        <f t="shared" si="27"/>
        <v>1.3545833184979584E-2</v>
      </c>
      <c r="AL14" s="67">
        <f t="shared" si="27"/>
        <v>6.5477375990103306E-3</v>
      </c>
      <c r="AM14" s="67">
        <f t="shared" si="27"/>
        <v>4.4977662482480266E-3</v>
      </c>
      <c r="AN14" s="67">
        <f t="shared" si="27"/>
        <v>-2.7035654663990164E-3</v>
      </c>
      <c r="AO14" s="67">
        <f t="shared" si="27"/>
        <v>-6.30886894389088E-3</v>
      </c>
      <c r="AP14" s="67">
        <f t="shared" si="27"/>
        <v>-1.7294559597607394E-3</v>
      </c>
      <c r="AQ14" s="67">
        <f t="shared" si="27"/>
        <v>5.6399796856684923E-3</v>
      </c>
      <c r="AR14" s="67">
        <f t="shared" si="27"/>
        <v>1.2272744925519502E-2</v>
      </c>
      <c r="AS14" s="67">
        <f t="shared" si="27"/>
        <v>6.3744031560368604E-3</v>
      </c>
      <c r="AT14" s="67">
        <f t="shared" si="27"/>
        <v>1.2490552998148528E-3</v>
      </c>
      <c r="AU14" s="67">
        <f t="shared" si="27"/>
        <v>3.7214149955962722E-3</v>
      </c>
      <c r="AV14" s="67">
        <f t="shared" si="27"/>
        <v>-9.0829697863724541E-4</v>
      </c>
      <c r="AW14" s="67">
        <f t="shared" si="27"/>
        <v>5.6220011674078911E-3</v>
      </c>
      <c r="AX14" s="67">
        <f t="shared" si="27"/>
        <v>8.3718415028314602E-3</v>
      </c>
      <c r="AY14" s="67">
        <f t="shared" si="27"/>
        <v>1.0224201525003956E-2</v>
      </c>
      <c r="AZ14" s="67">
        <f t="shared" si="27"/>
        <v>1.3531693793232926E-2</v>
      </c>
      <c r="BA14" s="67">
        <f t="shared" si="27"/>
        <v>1.9159096272481822E-2</v>
      </c>
      <c r="BB14" s="67">
        <f t="shared" si="27"/>
        <v>1.2609893539219937E-2</v>
      </c>
      <c r="BC14" s="67">
        <f t="shared" si="27"/>
        <v>4.7746460318561189E-3</v>
      </c>
      <c r="BD14" s="67">
        <f t="shared" si="27"/>
        <v>-5.7440449418390905E-3</v>
      </c>
      <c r="BE14" s="67">
        <f t="shared" si="27"/>
        <v>-3.9554866184149072E-3</v>
      </c>
      <c r="BF14" s="67">
        <f t="shared" si="27"/>
        <v>2.695817613956965E-5</v>
      </c>
      <c r="BG14" s="67">
        <f t="shared" si="27"/>
        <v>-1.498801615557757E-3</v>
      </c>
      <c r="BH14" s="67">
        <f t="shared" si="27"/>
        <v>1.4116062780378873E-2</v>
      </c>
      <c r="BI14" s="67">
        <f t="shared" si="27"/>
        <v>9.9162480337167385E-3</v>
      </c>
      <c r="BJ14" s="67">
        <f t="shared" si="27"/>
        <v>1.7659391556140644E-2</v>
      </c>
      <c r="BK14" s="67">
        <f t="shared" si="27"/>
        <v>2.3024505878848602E-2</v>
      </c>
      <c r="BL14" s="67">
        <f t="shared" si="27"/>
        <v>9.6640200441714726E-3</v>
      </c>
      <c r="BM14" s="67">
        <f t="shared" si="27"/>
        <v>7.564854108447012E-3</v>
      </c>
      <c r="BN14" s="67">
        <f t="shared" si="27"/>
        <v>7.6548395553239909E-3</v>
      </c>
      <c r="BO14" s="67">
        <f t="shared" si="28"/>
        <v>1.0567768084939397E-2</v>
      </c>
      <c r="BP14" s="67">
        <f t="shared" si="28"/>
        <v>1.6188492634397141E-2</v>
      </c>
      <c r="BQ14" s="67">
        <f t="shared" si="28"/>
        <v>2.1644304148489751E-2</v>
      </c>
      <c r="BR14" s="67">
        <f t="shared" si="28"/>
        <v>7.6107534512497715E-3</v>
      </c>
      <c r="BS14" s="67">
        <f t="shared" si="28"/>
        <v>-1.9852982215316792E-3</v>
      </c>
      <c r="BT14" s="67">
        <f t="shared" si="28"/>
        <v>-4.2145139611587147E-3</v>
      </c>
      <c r="BU14" s="67">
        <f t="shared" si="28"/>
        <v>-2.754995758575247E-3</v>
      </c>
      <c r="BV14" s="67">
        <f t="shared" si="28"/>
        <v>9.3114946736339993E-3</v>
      </c>
      <c r="BW14" s="67">
        <f t="shared" si="28"/>
        <v>1.8811923932627875E-2</v>
      </c>
      <c r="BX14" s="67">
        <f t="shared" si="28"/>
        <v>2.0018963735498309E-2</v>
      </c>
      <c r="BY14" s="67">
        <f t="shared" si="28"/>
        <v>1.0491139428484522E-2</v>
      </c>
      <c r="BZ14" s="67">
        <f t="shared" si="28"/>
        <v>4.1506780205465025E-3</v>
      </c>
      <c r="CA14" s="67">
        <f t="shared" si="28"/>
        <v>1.0114866913037045E-2</v>
      </c>
      <c r="CB14" s="67">
        <f t="shared" si="28"/>
        <v>1.2029755498963976E-2</v>
      </c>
      <c r="CC14" s="67">
        <f t="shared" si="28"/>
        <v>2.084459213386421E-2</v>
      </c>
      <c r="CD14" s="67">
        <f t="shared" si="28"/>
        <v>2.3905005473653079E-2</v>
      </c>
      <c r="CE14" s="67">
        <f t="shared" si="28"/>
        <v>1.0398458252874563E-2</v>
      </c>
      <c r="CF14" s="67">
        <f t="shared" si="28"/>
        <v>1.290758766718012E-2</v>
      </c>
      <c r="CG14" s="67">
        <f t="shared" si="28"/>
        <v>1.3876598804229126E-2</v>
      </c>
      <c r="CH14" s="67">
        <f t="shared" si="28"/>
        <v>1.406527331535129E-2</v>
      </c>
      <c r="CI14" s="67">
        <f t="shared" si="28"/>
        <v>2.4282352796288938E-2</v>
      </c>
      <c r="CJ14" s="67">
        <f t="shared" si="28"/>
        <v>8.8003515646186952E-3</v>
      </c>
      <c r="CK14" s="67">
        <f t="shared" si="28"/>
        <v>1.2386470755390564E-2</v>
      </c>
      <c r="CL14" s="67">
        <f t="shared" si="28"/>
        <v>1.1225589408891403E-2</v>
      </c>
      <c r="CM14" s="67">
        <f t="shared" si="28"/>
        <v>6.3500275327594028E-3</v>
      </c>
      <c r="CN14" s="67">
        <f t="shared" si="28"/>
        <v>1.3571052412470823E-2</v>
      </c>
      <c r="CO14" s="67">
        <f t="shared" si="28"/>
        <v>1.1918352938567958E-2</v>
      </c>
      <c r="CP14" s="67">
        <f t="shared" si="28"/>
        <v>9.9041572617973219E-3</v>
      </c>
      <c r="CQ14" s="67">
        <f t="shared" si="28"/>
        <v>7.3589609195577341E-3</v>
      </c>
      <c r="CR14" s="67">
        <f t="shared" si="28"/>
        <v>1.0529242090582373E-2</v>
      </c>
      <c r="CS14" s="67">
        <f t="shared" si="28"/>
        <v>8.5780745358403146E-3</v>
      </c>
      <c r="CT14" s="67">
        <f t="shared" si="28"/>
        <v>1.6992882605779452E-2</v>
      </c>
      <c r="CU14" s="67">
        <f t="shared" si="28"/>
        <v>1.8854951791402872E-2</v>
      </c>
      <c r="CV14" s="67">
        <f t="shared" si="28"/>
        <v>1.2966192706746248E-2</v>
      </c>
      <c r="CW14" s="67">
        <f t="shared" si="28"/>
        <v>1.2405057095692854E-2</v>
      </c>
      <c r="CX14" s="67">
        <f t="shared" si="28"/>
        <v>1.5089689096904519E-2</v>
      </c>
      <c r="CY14" s="67">
        <f t="shared" si="28"/>
        <v>1.1406757071349497E-2</v>
      </c>
      <c r="CZ14" s="67">
        <f t="shared" si="28"/>
        <v>1.4526258051107228E-2</v>
      </c>
      <c r="DA14" s="67">
        <f t="shared" si="28"/>
        <v>9.5293671039752403E-3</v>
      </c>
      <c r="DB14" s="67">
        <f t="shared" si="28"/>
        <v>4.2015786653750971E-4</v>
      </c>
      <c r="DC14" s="67">
        <f t="shared" si="28"/>
        <v>-1.1354036745204084E-3</v>
      </c>
      <c r="DD14" s="67">
        <f t="shared" si="28"/>
        <v>1.168361737164425E-2</v>
      </c>
      <c r="DE14" s="67">
        <f t="shared" si="28"/>
        <v>2.2567262652829722E-2</v>
      </c>
      <c r="DF14" s="67">
        <f t="shared" si="28"/>
        <v>2.3734532625234232E-2</v>
      </c>
      <c r="DG14" s="67">
        <f t="shared" si="28"/>
        <v>2.2036051232997535E-2</v>
      </c>
      <c r="DH14" s="67">
        <f t="shared" si="28"/>
        <v>1.1324001326723421E-2</v>
      </c>
      <c r="DI14" s="67">
        <f t="shared" si="28"/>
        <v>2.8070101143727664E-3</v>
      </c>
      <c r="DJ14" s="67">
        <f t="shared" si="28"/>
        <v>3.3721228692897834E-3</v>
      </c>
      <c r="DK14" s="67">
        <f t="shared" si="28"/>
        <v>8.0040265551053966E-3</v>
      </c>
    </row>
    <row r="15" spans="1:136">
      <c r="A15" s="53" t="s">
        <v>266</v>
      </c>
      <c r="B15" s="67">
        <f>SUM(B13:B14)</f>
        <v>1.0228373110665732E-2</v>
      </c>
      <c r="C15" s="67">
        <f t="shared" ref="C15:BN15" si="30">SUM(C13:C14)</f>
        <v>1.6123488067202318E-2</v>
      </c>
      <c r="D15" s="67">
        <f t="shared" si="30"/>
        <v>1.8412694149415949E-2</v>
      </c>
      <c r="E15" s="67">
        <f t="shared" si="30"/>
        <v>1.1192327035123921E-2</v>
      </c>
      <c r="F15" s="67">
        <f t="shared" si="30"/>
        <v>1.270802849037285E-2</v>
      </c>
      <c r="G15" s="67">
        <f t="shared" si="30"/>
        <v>7.086978754401365E-3</v>
      </c>
      <c r="H15" s="67">
        <f t="shared" si="30"/>
        <v>2.4365508659649517E-3</v>
      </c>
      <c r="I15" s="67">
        <f t="shared" si="30"/>
        <v>6.4655978978582322E-3</v>
      </c>
      <c r="J15" s="67">
        <f t="shared" si="30"/>
        <v>1.3960128254110592E-2</v>
      </c>
      <c r="K15" s="67">
        <f t="shared" si="30"/>
        <v>1.6429694768113734E-2</v>
      </c>
      <c r="L15" s="67">
        <f t="shared" si="30"/>
        <v>2.7411783072855571E-2</v>
      </c>
      <c r="M15" s="67">
        <f t="shared" si="30"/>
        <v>1.4301294170791623E-2</v>
      </c>
      <c r="N15" s="67">
        <f t="shared" si="30"/>
        <v>7.0724686070286116E-3</v>
      </c>
      <c r="O15" s="67">
        <f t="shared" si="30"/>
        <v>1.0085122468305388E-2</v>
      </c>
      <c r="P15" s="67">
        <f t="shared" si="30"/>
        <v>1.8817374557770763E-3</v>
      </c>
      <c r="Q15" s="67">
        <f t="shared" si="30"/>
        <v>1.5538585585038E-4</v>
      </c>
      <c r="R15" s="67">
        <f t="shared" si="30"/>
        <v>6.2699216923154024E-3</v>
      </c>
      <c r="S15" s="67">
        <f t="shared" si="30"/>
        <v>3.5254627423800993E-3</v>
      </c>
      <c r="T15" s="67">
        <f t="shared" si="30"/>
        <v>5.5778177196189067E-3</v>
      </c>
      <c r="U15" s="67">
        <f t="shared" si="30"/>
        <v>1.2433995268719262E-2</v>
      </c>
      <c r="V15" s="67">
        <f t="shared" si="30"/>
        <v>5.5898528323252237E-3</v>
      </c>
      <c r="W15" s="67">
        <f t="shared" si="30"/>
        <v>8.7407135679537368E-3</v>
      </c>
      <c r="X15" s="67">
        <f t="shared" si="30"/>
        <v>-2.7233759585370463E-3</v>
      </c>
      <c r="Y15" s="67">
        <f t="shared" si="30"/>
        <v>4.1004269942311712E-3</v>
      </c>
      <c r="Z15" s="67">
        <f t="shared" si="30"/>
        <v>9.2584781299902752E-4</v>
      </c>
      <c r="AA15" s="67">
        <f t="shared" si="30"/>
        <v>-2.3537970319541471E-3</v>
      </c>
      <c r="AB15" s="67">
        <f t="shared" si="30"/>
        <v>-3.2052094355694278E-3</v>
      </c>
      <c r="AC15" s="67">
        <f t="shared" si="30"/>
        <v>-5.5173346975130148E-3</v>
      </c>
      <c r="AD15" s="67">
        <f t="shared" si="30"/>
        <v>5.386817428845345E-3</v>
      </c>
      <c r="AE15" s="67">
        <f t="shared" si="30"/>
        <v>1.2460473700401566E-2</v>
      </c>
      <c r="AF15" s="67">
        <f t="shared" si="30"/>
        <v>2.0421721461742041E-2</v>
      </c>
      <c r="AG15" s="67">
        <f t="shared" si="30"/>
        <v>2.5466451393271888E-2</v>
      </c>
      <c r="AH15" s="67">
        <f t="shared" si="30"/>
        <v>1.4810907286093355E-2</v>
      </c>
      <c r="AI15" s="67">
        <f t="shared" si="30"/>
        <v>8.534369980817566E-3</v>
      </c>
      <c r="AJ15" s="67">
        <f t="shared" si="30"/>
        <v>1.1511218866411205E-2</v>
      </c>
      <c r="AK15" s="67">
        <f t="shared" si="30"/>
        <v>6.5672333966249833E-3</v>
      </c>
      <c r="AL15" s="67">
        <f t="shared" si="30"/>
        <v>1.3919191458919563E-2</v>
      </c>
      <c r="AM15" s="67">
        <f t="shared" si="30"/>
        <v>1.3610406147768435E-2</v>
      </c>
      <c r="AN15" s="67">
        <f t="shared" si="30"/>
        <v>1.1186971847448069E-2</v>
      </c>
      <c r="AO15" s="67">
        <f t="shared" si="30"/>
        <v>1.5892674739919135E-2</v>
      </c>
      <c r="AP15" s="67">
        <f t="shared" si="30"/>
        <v>1.9127108715788762E-2</v>
      </c>
      <c r="AQ15" s="67">
        <f t="shared" si="30"/>
        <v>3.5139807818184828E-2</v>
      </c>
      <c r="AR15" s="67">
        <f t="shared" si="30"/>
        <v>3.477139696076869E-2</v>
      </c>
      <c r="AS15" s="67">
        <f t="shared" si="30"/>
        <v>3.1943319020133323E-2</v>
      </c>
      <c r="AT15" s="67">
        <f t="shared" si="30"/>
        <v>3.1711398438557824E-2</v>
      </c>
      <c r="AU15" s="67">
        <f t="shared" si="30"/>
        <v>2.3825312329894172E-2</v>
      </c>
      <c r="AV15" s="67">
        <f t="shared" si="30"/>
        <v>2.9253095423799572E-2</v>
      </c>
      <c r="AW15" s="67">
        <f t="shared" si="30"/>
        <v>2.0661115037137925E-2</v>
      </c>
      <c r="AX15" s="67">
        <f t="shared" si="30"/>
        <v>1.9366956796338701E-2</v>
      </c>
      <c r="AY15" s="67">
        <f t="shared" si="30"/>
        <v>1.8905166570854223E-2</v>
      </c>
      <c r="AZ15" s="67">
        <f t="shared" si="30"/>
        <v>2.0826732496821904E-2</v>
      </c>
      <c r="BA15" s="67">
        <f t="shared" si="30"/>
        <v>3.6059152690681433E-2</v>
      </c>
      <c r="BB15" s="67">
        <f t="shared" si="30"/>
        <v>3.972459142502005E-2</v>
      </c>
      <c r="BC15" s="67">
        <f t="shared" si="30"/>
        <v>3.546057333840702E-2</v>
      </c>
      <c r="BD15" s="67">
        <f t="shared" si="30"/>
        <v>2.6626948738912276E-2</v>
      </c>
      <c r="BE15" s="67">
        <f t="shared" si="30"/>
        <v>2.0486138166705418E-2</v>
      </c>
      <c r="BF15" s="67">
        <f t="shared" si="30"/>
        <v>1.1032497294378945E-2</v>
      </c>
      <c r="BG15" s="67">
        <f t="shared" si="30"/>
        <v>8.2827309548967852E-3</v>
      </c>
      <c r="BH15" s="67">
        <f t="shared" si="30"/>
        <v>1.0596016145792118E-2</v>
      </c>
      <c r="BI15" s="67">
        <f t="shared" si="30"/>
        <v>1.6817871601376128E-2</v>
      </c>
      <c r="BJ15" s="67">
        <f t="shared" si="30"/>
        <v>2.8898448506964495E-2</v>
      </c>
      <c r="BK15" s="67">
        <f t="shared" si="30"/>
        <v>4.2156001241454376E-2</v>
      </c>
      <c r="BL15" s="67">
        <f t="shared" si="30"/>
        <v>3.626041320032472E-2</v>
      </c>
      <c r="BM15" s="67">
        <f t="shared" si="30"/>
        <v>2.606740159336382E-2</v>
      </c>
      <c r="BN15" s="67">
        <f t="shared" si="30"/>
        <v>1.8436427545002038E-2</v>
      </c>
      <c r="BO15" s="67">
        <f t="shared" ref="BO15:DK15" si="31">SUM(BO13:BO14)</f>
        <v>1.5998392525913247E-2</v>
      </c>
      <c r="BP15" s="67">
        <f t="shared" si="31"/>
        <v>2.0271129170763205E-2</v>
      </c>
      <c r="BQ15" s="67">
        <f t="shared" si="31"/>
        <v>1.9110706399815894E-2</v>
      </c>
      <c r="BR15" s="67">
        <f t="shared" si="31"/>
        <v>2.6380032958513353E-2</v>
      </c>
      <c r="BS15" s="67">
        <f t="shared" si="31"/>
        <v>2.5426806825921501E-2</v>
      </c>
      <c r="BT15" s="67">
        <f t="shared" si="31"/>
        <v>2.5274850466097967E-2</v>
      </c>
      <c r="BU15" s="67">
        <f t="shared" si="31"/>
        <v>3.3380310812407867E-2</v>
      </c>
      <c r="BV15" s="67">
        <f t="shared" si="31"/>
        <v>3.6539581430071022E-2</v>
      </c>
      <c r="BW15" s="67">
        <f t="shared" si="31"/>
        <v>3.1423259275381324E-2</v>
      </c>
      <c r="BX15" s="67">
        <f t="shared" si="31"/>
        <v>3.5853745967624924E-2</v>
      </c>
      <c r="BY15" s="67">
        <f t="shared" si="31"/>
        <v>4.4611091533709769E-2</v>
      </c>
      <c r="BZ15" s="67">
        <f t="shared" si="31"/>
        <v>3.6798564542739935E-2</v>
      </c>
      <c r="CA15" s="67">
        <f t="shared" si="31"/>
        <v>4.5097126283595593E-2</v>
      </c>
      <c r="CB15" s="67">
        <f t="shared" si="31"/>
        <v>3.6003788604655744E-2</v>
      </c>
      <c r="CC15" s="67">
        <f t="shared" si="31"/>
        <v>4.9896366425221474E-2</v>
      </c>
      <c r="CD15" s="67">
        <f t="shared" si="31"/>
        <v>3.698217936776188E-2</v>
      </c>
      <c r="CE15" s="67">
        <f t="shared" si="31"/>
        <v>2.6091596585410548E-2</v>
      </c>
      <c r="CF15" s="67">
        <f t="shared" si="31"/>
        <v>4.0146735668962298E-2</v>
      </c>
      <c r="CG15" s="67">
        <f t="shared" si="31"/>
        <v>2.7032662444727455E-2</v>
      </c>
      <c r="CH15" s="67">
        <f t="shared" si="31"/>
        <v>3.4879614529891093E-2</v>
      </c>
      <c r="CI15" s="67">
        <f t="shared" si="31"/>
        <v>3.6520192071958245E-2</v>
      </c>
      <c r="CJ15" s="67">
        <f t="shared" si="31"/>
        <v>2.0853377877172487E-2</v>
      </c>
      <c r="CK15" s="67">
        <f t="shared" si="31"/>
        <v>1.9712843679587359E-2</v>
      </c>
      <c r="CL15" s="67">
        <f t="shared" si="31"/>
        <v>3.0830307160294945E-2</v>
      </c>
      <c r="CM15" s="67">
        <f t="shared" si="31"/>
        <v>4.7210883260137816E-2</v>
      </c>
      <c r="CN15" s="67">
        <f t="shared" si="31"/>
        <v>6.5364984064030282E-2</v>
      </c>
      <c r="CO15" s="67">
        <f t="shared" si="31"/>
        <v>7.2797549729649566E-2</v>
      </c>
      <c r="CP15" s="67">
        <f t="shared" si="31"/>
        <v>6.1538813919990089E-2</v>
      </c>
      <c r="CQ15" s="67">
        <f t="shared" si="31"/>
        <v>5.9581692731965973E-2</v>
      </c>
      <c r="CR15" s="67">
        <f t="shared" si="31"/>
        <v>4.6404784865645546E-2</v>
      </c>
      <c r="CS15" s="67">
        <f t="shared" si="31"/>
        <v>3.9431307859794901E-2</v>
      </c>
      <c r="CT15" s="67">
        <f t="shared" si="31"/>
        <v>4.3912255226528155E-2</v>
      </c>
      <c r="CU15" s="67">
        <f t="shared" si="31"/>
        <v>5.1549776872252998E-2</v>
      </c>
      <c r="CV15" s="67">
        <f t="shared" si="31"/>
        <v>5.1730427845370248E-2</v>
      </c>
      <c r="CW15" s="67">
        <f t="shared" si="31"/>
        <v>4.5621751662206368E-2</v>
      </c>
      <c r="CX15" s="67">
        <f t="shared" si="31"/>
        <v>5.4674932392084249E-2</v>
      </c>
      <c r="CY15" s="67">
        <f t="shared" si="31"/>
        <v>4.147715927495077E-2</v>
      </c>
      <c r="CZ15" s="67">
        <f t="shared" si="31"/>
        <v>4.8989755140831495E-2</v>
      </c>
      <c r="DA15" s="67">
        <f t="shared" si="31"/>
        <v>4.3442545213230238E-2</v>
      </c>
      <c r="DB15" s="67">
        <f t="shared" si="31"/>
        <v>3.1957300535601592E-2</v>
      </c>
      <c r="DC15" s="67">
        <f t="shared" si="31"/>
        <v>2.5683234769371094E-2</v>
      </c>
      <c r="DD15" s="67">
        <f t="shared" si="31"/>
        <v>2.1779158615094447E-2</v>
      </c>
      <c r="DE15" s="67">
        <f t="shared" si="31"/>
        <v>2.7540431183461816E-2</v>
      </c>
      <c r="DF15" s="67">
        <f t="shared" si="31"/>
        <v>3.6658733359817765E-2</v>
      </c>
      <c r="DG15" s="67">
        <f t="shared" si="31"/>
        <v>4.500920902023782E-2</v>
      </c>
      <c r="DH15" s="67">
        <f t="shared" si="31"/>
        <v>4.7718024678154621E-2</v>
      </c>
      <c r="DI15" s="67">
        <f t="shared" si="31"/>
        <v>5.6833127041069242E-2</v>
      </c>
      <c r="DJ15" s="67">
        <f t="shared" si="31"/>
        <v>5.2361676537895509E-2</v>
      </c>
      <c r="DK15" s="67">
        <f t="shared" si="31"/>
        <v>5.9917698115375818E-2</v>
      </c>
    </row>
    <row r="17" spans="1:136">
      <c r="A17" s="71">
        <f>MAX(B9:DK9)</f>
        <v>7.2797549729648914E-2</v>
      </c>
    </row>
    <row r="18" spans="1:136">
      <c r="A18" s="71">
        <f>MIN(A9:DK9)</f>
        <v>-5.5173346975129212E-3</v>
      </c>
    </row>
    <row r="20" spans="1:136" s="72" customFormat="1" ht="16">
      <c r="A20" s="72" t="s">
        <v>260</v>
      </c>
    </row>
    <row r="21" spans="1:136" s="12" customFormat="1">
      <c r="A21" s="74" t="s">
        <v>261</v>
      </c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136" s="15" customFormat="1">
      <c r="N22" s="12"/>
      <c r="O22" s="13"/>
      <c r="P22" s="13"/>
      <c r="Q22" s="13"/>
      <c r="R22" s="14"/>
      <c r="S22" s="14"/>
      <c r="T22" s="14"/>
      <c r="U22" s="14"/>
      <c r="V22" s="14"/>
      <c r="W22" s="14"/>
      <c r="X22" s="14"/>
      <c r="Y22" s="14"/>
      <c r="Z22" s="14"/>
    </row>
    <row r="23" spans="1:136" ht="19">
      <c r="A23" s="17" t="s">
        <v>278</v>
      </c>
      <c r="C23" t="s">
        <v>139</v>
      </c>
      <c r="E23" t="s">
        <v>139</v>
      </c>
      <c r="F23" s="11"/>
    </row>
    <row r="24" spans="1:136">
      <c r="A24" s="61"/>
      <c r="B24" s="61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  <c r="DH24" s="61"/>
      <c r="DI24" s="61"/>
      <c r="DJ24" s="61"/>
      <c r="DK24" s="61"/>
      <c r="DL24" s="61"/>
      <c r="DM24" s="61"/>
      <c r="DN24" s="61"/>
      <c r="DO24" s="61"/>
      <c r="DP24" s="61"/>
      <c r="DQ24" s="61"/>
      <c r="DR24" s="61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  <c r="ED24" s="61"/>
      <c r="EE24" s="61"/>
      <c r="EF24" s="61"/>
    </row>
    <row r="25" spans="1:136">
      <c r="A25" s="62" t="s">
        <v>192</v>
      </c>
      <c r="B25" s="62">
        <v>43221</v>
      </c>
      <c r="C25" s="62">
        <v>43132</v>
      </c>
      <c r="D25" s="62">
        <v>43040</v>
      </c>
      <c r="E25" s="62">
        <v>42948</v>
      </c>
      <c r="F25" s="62">
        <v>42856</v>
      </c>
      <c r="G25" s="62">
        <v>42767</v>
      </c>
      <c r="H25" s="62">
        <v>42675</v>
      </c>
      <c r="I25" s="62">
        <v>42583</v>
      </c>
      <c r="J25" s="62">
        <v>42491</v>
      </c>
      <c r="K25" s="62">
        <v>42401</v>
      </c>
      <c r="L25" s="62">
        <v>42309</v>
      </c>
      <c r="M25" s="62">
        <v>42217</v>
      </c>
      <c r="N25" s="62">
        <v>42125</v>
      </c>
      <c r="O25" s="62">
        <v>42036</v>
      </c>
      <c r="P25" s="62">
        <v>41944</v>
      </c>
      <c r="Q25" s="62">
        <v>41852</v>
      </c>
      <c r="R25" s="62">
        <v>41760</v>
      </c>
      <c r="S25" s="62">
        <v>41671</v>
      </c>
      <c r="T25" s="62">
        <v>41579</v>
      </c>
      <c r="U25" s="62">
        <v>41487</v>
      </c>
      <c r="V25" s="62">
        <v>41395</v>
      </c>
      <c r="W25" s="62">
        <v>41306</v>
      </c>
      <c r="X25" s="62">
        <v>41214</v>
      </c>
      <c r="Y25" s="62">
        <v>41122</v>
      </c>
      <c r="Z25" s="62">
        <v>41030</v>
      </c>
      <c r="AA25" s="62">
        <v>40940</v>
      </c>
      <c r="AB25" s="62">
        <v>40848</v>
      </c>
      <c r="AC25" s="62">
        <v>40756</v>
      </c>
      <c r="AD25" s="62">
        <v>40664</v>
      </c>
      <c r="AE25" s="62">
        <v>40575</v>
      </c>
      <c r="AF25" s="62">
        <v>40483</v>
      </c>
      <c r="AG25" s="62">
        <v>40391</v>
      </c>
      <c r="AH25" s="62">
        <v>40299</v>
      </c>
      <c r="AI25" s="62">
        <v>40210</v>
      </c>
      <c r="AJ25" s="62">
        <v>40118</v>
      </c>
      <c r="AK25" s="62">
        <v>40026</v>
      </c>
      <c r="AL25" s="62">
        <v>39934</v>
      </c>
      <c r="AM25" s="62">
        <v>39845</v>
      </c>
      <c r="AN25" s="62">
        <v>39753</v>
      </c>
      <c r="AO25" s="62">
        <v>39661</v>
      </c>
      <c r="AP25" s="62">
        <v>39569</v>
      </c>
      <c r="AQ25" s="62">
        <v>39479</v>
      </c>
      <c r="AR25" s="62">
        <v>39387</v>
      </c>
      <c r="AS25" s="62">
        <v>39295</v>
      </c>
      <c r="AT25" s="62">
        <v>39203</v>
      </c>
      <c r="AU25" s="62">
        <v>39114</v>
      </c>
      <c r="AV25" s="62">
        <v>39022</v>
      </c>
      <c r="AW25" s="62">
        <v>38930</v>
      </c>
      <c r="AX25" s="62">
        <v>38838</v>
      </c>
      <c r="AY25" s="62">
        <v>38749</v>
      </c>
      <c r="AZ25" s="62">
        <v>38657</v>
      </c>
      <c r="BA25" s="62">
        <v>38565</v>
      </c>
      <c r="BB25" s="62">
        <v>38473</v>
      </c>
      <c r="BC25" s="62">
        <v>38384</v>
      </c>
      <c r="BD25" s="62">
        <v>38292</v>
      </c>
      <c r="BE25" s="62">
        <v>38200</v>
      </c>
      <c r="BF25" s="62">
        <v>38108</v>
      </c>
      <c r="BG25" s="62">
        <v>38018</v>
      </c>
      <c r="BH25" s="62">
        <v>37926</v>
      </c>
      <c r="BI25" s="62">
        <v>37834</v>
      </c>
      <c r="BJ25" s="62">
        <v>37742</v>
      </c>
      <c r="BK25" s="62">
        <v>37653</v>
      </c>
      <c r="BL25" s="62">
        <v>37561</v>
      </c>
      <c r="BM25" s="62">
        <v>37469</v>
      </c>
      <c r="BN25" s="62">
        <v>37377</v>
      </c>
      <c r="BO25" s="62">
        <v>37288</v>
      </c>
      <c r="BP25" s="62">
        <v>37196</v>
      </c>
      <c r="BQ25" s="62">
        <v>37104</v>
      </c>
      <c r="BR25" s="62">
        <v>37012</v>
      </c>
      <c r="BS25" s="62">
        <v>36923</v>
      </c>
      <c r="BT25" s="62">
        <v>36831</v>
      </c>
      <c r="BU25" s="62">
        <v>36739</v>
      </c>
      <c r="BV25" s="62">
        <v>36647</v>
      </c>
      <c r="BW25" s="62">
        <v>36557</v>
      </c>
      <c r="BX25" s="62">
        <v>36465</v>
      </c>
      <c r="BY25" s="62">
        <v>36373</v>
      </c>
      <c r="BZ25" s="62">
        <v>36281</v>
      </c>
      <c r="CA25" s="62">
        <v>36192</v>
      </c>
      <c r="CB25" s="62">
        <v>36100</v>
      </c>
      <c r="CC25" s="62">
        <v>36008</v>
      </c>
      <c r="CD25" s="62">
        <v>35916</v>
      </c>
      <c r="CE25" s="62">
        <v>35827</v>
      </c>
      <c r="CF25" s="62">
        <v>35735</v>
      </c>
      <c r="CG25" s="62">
        <v>35643</v>
      </c>
      <c r="CH25" s="62">
        <v>35551</v>
      </c>
      <c r="CI25" s="62">
        <v>35462</v>
      </c>
      <c r="CJ25" s="62">
        <v>35370</v>
      </c>
      <c r="CK25" s="62">
        <v>35278</v>
      </c>
      <c r="CL25" s="62">
        <v>35186</v>
      </c>
      <c r="CM25" s="62">
        <v>35096</v>
      </c>
      <c r="CN25" s="62">
        <v>35004</v>
      </c>
      <c r="CO25" s="62">
        <v>34912</v>
      </c>
      <c r="CP25" s="62">
        <v>34820</v>
      </c>
      <c r="CQ25" s="62">
        <v>34731</v>
      </c>
      <c r="CR25" s="62">
        <v>34639</v>
      </c>
      <c r="CS25" s="62">
        <v>34547</v>
      </c>
      <c r="CT25" s="62">
        <v>34455</v>
      </c>
      <c r="CU25" s="62">
        <v>34366</v>
      </c>
      <c r="CV25" s="62">
        <v>34274</v>
      </c>
      <c r="CW25" s="62">
        <v>34182</v>
      </c>
      <c r="CX25" s="62">
        <v>34090</v>
      </c>
      <c r="CY25" s="62">
        <v>34001</v>
      </c>
      <c r="CZ25" s="62">
        <v>33909</v>
      </c>
      <c r="DA25" s="62">
        <v>33817</v>
      </c>
      <c r="DB25" s="62">
        <v>33725</v>
      </c>
      <c r="DC25" s="62">
        <v>33635</v>
      </c>
      <c r="DD25" s="62">
        <v>33543</v>
      </c>
      <c r="DE25" s="62">
        <v>33451</v>
      </c>
      <c r="DF25" s="62">
        <v>33359</v>
      </c>
      <c r="DG25" s="62">
        <v>33270</v>
      </c>
      <c r="DH25" s="62">
        <v>33178</v>
      </c>
      <c r="DI25" s="62">
        <v>33086</v>
      </c>
      <c r="DJ25" s="62">
        <v>32994</v>
      </c>
      <c r="DK25" s="62">
        <v>32905</v>
      </c>
      <c r="DL25" s="62">
        <v>32813</v>
      </c>
      <c r="DM25" s="62">
        <v>32721</v>
      </c>
      <c r="DN25" s="62">
        <v>32629</v>
      </c>
      <c r="DO25" s="62">
        <v>32540</v>
      </c>
      <c r="DP25" s="62">
        <v>32448</v>
      </c>
      <c r="DQ25" s="62">
        <v>32356</v>
      </c>
      <c r="DR25" s="62">
        <v>32264</v>
      </c>
      <c r="DS25" s="62">
        <v>32174</v>
      </c>
      <c r="DT25" s="62">
        <v>32082</v>
      </c>
      <c r="DU25" s="62">
        <v>31990</v>
      </c>
      <c r="DV25" s="62">
        <v>31898</v>
      </c>
      <c r="DW25" s="62">
        <v>31809</v>
      </c>
      <c r="DX25" s="62">
        <v>31717</v>
      </c>
      <c r="DY25" s="62">
        <v>31625</v>
      </c>
      <c r="DZ25" s="62">
        <v>31533</v>
      </c>
      <c r="EA25" s="62">
        <v>31444</v>
      </c>
      <c r="EB25" s="62">
        <v>31352</v>
      </c>
      <c r="EC25" s="62">
        <v>31260</v>
      </c>
      <c r="ED25" s="62">
        <v>31168</v>
      </c>
      <c r="EE25" s="62">
        <v>31079</v>
      </c>
      <c r="EF25" s="62">
        <v>30987</v>
      </c>
    </row>
    <row r="26" spans="1:136">
      <c r="A26" s="63" t="s">
        <v>254</v>
      </c>
    </row>
    <row r="27" spans="1:136">
      <c r="A27" s="65" t="s">
        <v>76</v>
      </c>
      <c r="B27" s="66">
        <v>57.954499309999996</v>
      </c>
      <c r="C27" s="66">
        <v>60.059606940000009</v>
      </c>
      <c r="D27" s="66">
        <v>61.953956859999998</v>
      </c>
      <c r="E27" s="66">
        <v>68.927710919999996</v>
      </c>
      <c r="F27" s="66">
        <v>69.168547430000004</v>
      </c>
      <c r="G27" s="66">
        <v>68.998729639999993</v>
      </c>
      <c r="H27" s="66">
        <v>69.642327679999994</v>
      </c>
      <c r="I27" s="66">
        <v>68.730281250000004</v>
      </c>
      <c r="J27" s="66">
        <v>64.507119709999998</v>
      </c>
      <c r="K27" s="66">
        <v>62.489502009999995</v>
      </c>
      <c r="L27" s="66">
        <v>60.153895059999996</v>
      </c>
      <c r="M27" s="66">
        <v>63.079498259999994</v>
      </c>
      <c r="N27" s="66">
        <v>60.060182450000006</v>
      </c>
      <c r="O27" s="66">
        <v>63.03178587</v>
      </c>
      <c r="P27" s="66">
        <v>66.055735249999998</v>
      </c>
      <c r="Q27" s="66">
        <v>74.623810710000001</v>
      </c>
      <c r="R27" s="66">
        <v>65.998814629999998</v>
      </c>
      <c r="S27" s="66">
        <v>56.752176300000002</v>
      </c>
      <c r="T27" s="66">
        <v>57.698509720000004</v>
      </c>
      <c r="U27" s="66">
        <v>54.171320219999998</v>
      </c>
      <c r="V27" s="66">
        <v>64.821705300000005</v>
      </c>
      <c r="W27" s="66">
        <v>61.038859540000004</v>
      </c>
      <c r="X27" s="66">
        <v>65.852901520000003</v>
      </c>
      <c r="Y27" s="66">
        <v>71.26994827</v>
      </c>
      <c r="Z27" s="66">
        <v>71.232203220000002</v>
      </c>
      <c r="AA27" s="66">
        <v>68.426163490000008</v>
      </c>
      <c r="AB27" s="66">
        <v>69.722514759999996</v>
      </c>
      <c r="AC27" s="66">
        <v>66.470980510000004</v>
      </c>
      <c r="AD27" s="66">
        <v>71.262740269999995</v>
      </c>
      <c r="AE27" s="66">
        <v>71.299229940000004</v>
      </c>
      <c r="AF27" s="66">
        <v>79.515904980000002</v>
      </c>
      <c r="AG27" s="66">
        <v>80.253339260000004</v>
      </c>
      <c r="AH27" s="66">
        <v>73.962284540000013</v>
      </c>
      <c r="AI27" s="66">
        <v>78.186330319999996</v>
      </c>
      <c r="AJ27" s="66">
        <v>91.988457780000005</v>
      </c>
      <c r="AK27" s="66">
        <v>95.65557926999999</v>
      </c>
      <c r="AL27" s="66">
        <v>90.787807200000003</v>
      </c>
      <c r="AM27" s="66">
        <v>85.903129119999988</v>
      </c>
      <c r="AN27" s="66">
        <v>76.227307809999999</v>
      </c>
      <c r="AO27" s="66">
        <v>68.905707499999991</v>
      </c>
      <c r="AP27" s="66">
        <v>73.85596652000001</v>
      </c>
      <c r="AQ27" s="66">
        <v>67.557254099999994</v>
      </c>
      <c r="AR27" s="66">
        <v>78.77847288000001</v>
      </c>
      <c r="AS27" s="66">
        <v>77.924688070000002</v>
      </c>
      <c r="AT27" s="66">
        <v>69.026008300000001</v>
      </c>
      <c r="AU27" s="66">
        <v>78.975138200000004</v>
      </c>
      <c r="AV27" s="66">
        <v>79.26153008</v>
      </c>
      <c r="AW27" s="66">
        <v>72.412426210000007</v>
      </c>
      <c r="AX27" s="66">
        <v>74.032575309999999</v>
      </c>
      <c r="AY27" s="66">
        <v>82.990107389999991</v>
      </c>
      <c r="AZ27" s="66">
        <v>82.021480640000007</v>
      </c>
      <c r="BA27" s="66">
        <v>86.969349059999999</v>
      </c>
      <c r="BB27" s="66">
        <v>86.944429970000016</v>
      </c>
      <c r="BC27" s="66">
        <v>87.64334753</v>
      </c>
      <c r="BD27" s="66">
        <v>83.036597449999988</v>
      </c>
      <c r="BE27" s="66">
        <v>82.590286410000004</v>
      </c>
      <c r="BF27" s="66">
        <v>76.84877256</v>
      </c>
      <c r="BG27" s="66">
        <v>81.068768390000002</v>
      </c>
      <c r="BH27" s="66">
        <v>81.51246420999999</v>
      </c>
      <c r="BI27" s="66">
        <v>76.980189940000002</v>
      </c>
      <c r="BJ27" s="66">
        <v>79.468219720000008</v>
      </c>
      <c r="BK27" s="66">
        <v>80.229615450000011</v>
      </c>
      <c r="BL27" s="66">
        <v>83.792526909999992</v>
      </c>
      <c r="BM27" s="66">
        <v>90.681515259999998</v>
      </c>
      <c r="BN27" s="66">
        <v>89.773679219999991</v>
      </c>
      <c r="BO27" s="66">
        <v>87.001366619999999</v>
      </c>
      <c r="BP27" s="66">
        <v>93.048795869999992</v>
      </c>
      <c r="BQ27" s="66">
        <v>92.539169180000002</v>
      </c>
      <c r="BR27" s="66">
        <v>85.026573589999998</v>
      </c>
      <c r="BS27" s="66">
        <v>86.208710389999993</v>
      </c>
      <c r="BT27" s="66">
        <v>92.389890859999994</v>
      </c>
      <c r="BU27" s="66">
        <v>99.327056260000006</v>
      </c>
      <c r="BV27" s="66">
        <v>95.598353750000001</v>
      </c>
      <c r="BW27" s="66">
        <v>90.237147919999998</v>
      </c>
      <c r="BX27" s="66">
        <v>85.519414670000003</v>
      </c>
      <c r="BY27" s="66">
        <v>91.12058008999999</v>
      </c>
      <c r="BZ27" s="66">
        <v>88.661478200000005</v>
      </c>
      <c r="CA27" s="66">
        <v>89.126595330000001</v>
      </c>
      <c r="CB27" s="66">
        <v>91.954111769999997</v>
      </c>
      <c r="CC27" s="66">
        <v>91.772123219999997</v>
      </c>
      <c r="CD27" s="66">
        <v>90.704574410000006</v>
      </c>
      <c r="CE27" s="66">
        <v>90.807645909999991</v>
      </c>
      <c r="CF27" s="66">
        <v>93.781635140000006</v>
      </c>
      <c r="CG27" s="66">
        <v>87.847262270000002</v>
      </c>
      <c r="CH27" s="66">
        <v>89.34092489999999</v>
      </c>
      <c r="CI27" s="66">
        <v>90.766193669999993</v>
      </c>
      <c r="CJ27" s="66">
        <v>88.020607659999996</v>
      </c>
      <c r="CK27" s="66">
        <v>87.269621120000011</v>
      </c>
      <c r="CL27" s="66">
        <v>90.749352950000002</v>
      </c>
      <c r="CM27" s="66">
        <v>89.421648180000005</v>
      </c>
      <c r="CN27" s="66">
        <v>88.453118929999988</v>
      </c>
      <c r="CO27" s="66">
        <v>75.720711179999995</v>
      </c>
      <c r="CP27" s="66">
        <v>72.201818070000002</v>
      </c>
      <c r="CQ27" s="66">
        <v>79.132214469999994</v>
      </c>
      <c r="CR27" s="66">
        <v>79.544921970000004</v>
      </c>
      <c r="CS27" s="66">
        <v>82.105237000000002</v>
      </c>
      <c r="CT27" s="66">
        <v>82.233406020000004</v>
      </c>
      <c r="CU27" s="66">
        <v>86.062361379999999</v>
      </c>
      <c r="CV27" s="66">
        <v>95.639985839999994</v>
      </c>
      <c r="CW27" s="66">
        <v>86.678695330000011</v>
      </c>
      <c r="CX27" s="66">
        <v>81.91219787</v>
      </c>
      <c r="CY27" s="66">
        <v>90.076844160000007</v>
      </c>
      <c r="CZ27" s="66">
        <v>82.624030569999988</v>
      </c>
      <c r="DA27" s="66">
        <v>78.314940530000001</v>
      </c>
      <c r="DB27" s="66">
        <v>71.618544469999989</v>
      </c>
      <c r="DC27" s="66">
        <v>75.232531130000012</v>
      </c>
      <c r="DD27" s="66">
        <v>81.877859299999983</v>
      </c>
      <c r="DE27" s="66">
        <v>81.630187169999999</v>
      </c>
      <c r="DF27" s="66">
        <v>92.791977970000005</v>
      </c>
      <c r="DG27" s="66">
        <v>85.797936170000014</v>
      </c>
      <c r="DH27" s="66">
        <v>87.590594330000002</v>
      </c>
      <c r="DI27" s="66">
        <v>85.043236790000009</v>
      </c>
      <c r="DJ27" s="66">
        <v>83.288904059999993</v>
      </c>
      <c r="DK27" s="66">
        <v>80.65688535999999</v>
      </c>
      <c r="DL27" s="66">
        <v>77.482188559999997</v>
      </c>
      <c r="DM27" s="66">
        <v>77.979070129999997</v>
      </c>
      <c r="DN27" s="66">
        <v>79.122890370000007</v>
      </c>
      <c r="DO27" s="66">
        <v>84.522484259999999</v>
      </c>
      <c r="DP27" s="66">
        <v>86.866887709999986</v>
      </c>
      <c r="DQ27" s="66">
        <v>77.620038940000001</v>
      </c>
      <c r="DR27" s="66">
        <v>79.307718980000004</v>
      </c>
      <c r="DS27" s="66">
        <v>81.297735900000006</v>
      </c>
      <c r="DT27" s="66">
        <v>74.026854700000001</v>
      </c>
      <c r="DU27" s="66">
        <v>76.709118669999995</v>
      </c>
      <c r="DV27" s="66">
        <v>75.317638900000006</v>
      </c>
      <c r="DW27" s="66">
        <v>76.73371487</v>
      </c>
      <c r="DX27" s="66">
        <v>75.945228479999997</v>
      </c>
      <c r="DY27" s="66">
        <v>72.606252019999999</v>
      </c>
      <c r="DZ27" s="66">
        <v>73.317605810000003</v>
      </c>
      <c r="EA27" s="66">
        <v>67.604111259999996</v>
      </c>
      <c r="EB27" s="66">
        <v>79.413610539999993</v>
      </c>
      <c r="EC27" s="66">
        <v>74.268061860000003</v>
      </c>
      <c r="ED27" s="66">
        <v>70.445694689999996</v>
      </c>
      <c r="EE27" s="66">
        <v>76.297447629999994</v>
      </c>
      <c r="EF27" s="66">
        <v>84.029695990000008</v>
      </c>
    </row>
    <row r="28" spans="1:136">
      <c r="A28" s="65" t="s">
        <v>77</v>
      </c>
      <c r="B28" s="66">
        <v>56.433053409999999</v>
      </c>
      <c r="C28" s="66">
        <v>56.246793529999998</v>
      </c>
      <c r="D28" s="66">
        <v>46.454578690000005</v>
      </c>
      <c r="E28" s="66">
        <v>45.666067739999995</v>
      </c>
      <c r="F28" s="66">
        <v>49.02753225</v>
      </c>
      <c r="G28" s="66">
        <v>54.492688090000001</v>
      </c>
      <c r="H28" s="66">
        <v>50.487460940000005</v>
      </c>
      <c r="I28" s="66">
        <v>44.821930450000004</v>
      </c>
      <c r="J28" s="66">
        <v>51.012879459999994</v>
      </c>
      <c r="K28" s="66">
        <v>51.839898750000003</v>
      </c>
      <c r="L28" s="66">
        <v>55.710264109999997</v>
      </c>
      <c r="M28" s="66">
        <v>54.600710040000003</v>
      </c>
      <c r="N28" s="66">
        <v>52.867626780000009</v>
      </c>
      <c r="O28" s="66">
        <v>47.860727280000006</v>
      </c>
      <c r="P28" s="66">
        <v>49.447771949999996</v>
      </c>
      <c r="Q28" s="66">
        <v>44.68238633</v>
      </c>
      <c r="R28" s="66">
        <v>49.204908600000003</v>
      </c>
      <c r="S28" s="66">
        <v>57.27976863</v>
      </c>
      <c r="T28" s="66">
        <v>54.228290900000005</v>
      </c>
      <c r="U28" s="66">
        <v>61.662885490000001</v>
      </c>
      <c r="V28" s="66">
        <v>56.283523959999997</v>
      </c>
      <c r="W28" s="66">
        <v>57.081409069999999</v>
      </c>
      <c r="X28" s="66">
        <v>52.758234440000003</v>
      </c>
      <c r="Y28" s="66">
        <v>57.777592240000004</v>
      </c>
      <c r="Z28" s="66">
        <v>53.639050380000008</v>
      </c>
      <c r="AA28" s="66">
        <v>52.735530879999999</v>
      </c>
      <c r="AB28" s="66">
        <v>52.870748020000001</v>
      </c>
      <c r="AC28" s="66">
        <v>52.270179659999997</v>
      </c>
      <c r="AD28" s="66">
        <v>46.836360800000001</v>
      </c>
      <c r="AE28" s="66">
        <v>47.307107240000001</v>
      </c>
      <c r="AF28" s="66">
        <v>48.818649419999993</v>
      </c>
      <c r="AG28" s="66">
        <v>53.13314373</v>
      </c>
      <c r="AH28" s="66">
        <v>42.530942950000004</v>
      </c>
      <c r="AI28" s="66">
        <v>40.951308249999997</v>
      </c>
      <c r="AJ28" s="66">
        <v>34.608787669999998</v>
      </c>
      <c r="AK28" s="66">
        <v>39.00704605</v>
      </c>
      <c r="AL28" s="66">
        <v>39.419716889999997</v>
      </c>
      <c r="AM28" s="66">
        <v>41.196690150000002</v>
      </c>
      <c r="AN28" s="66">
        <v>40.60448478</v>
      </c>
      <c r="AO28" s="66">
        <v>46.982066709999998</v>
      </c>
      <c r="AP28" s="66">
        <v>42.456426239999999</v>
      </c>
      <c r="AQ28" s="66">
        <v>30.86102357</v>
      </c>
      <c r="AR28" s="66">
        <v>32.447620259999994</v>
      </c>
      <c r="AS28" s="66">
        <v>31.316272189999999</v>
      </c>
      <c r="AT28" s="66">
        <v>32.695274749999996</v>
      </c>
      <c r="AU28" s="66">
        <v>33.124970499999996</v>
      </c>
      <c r="AV28" s="66">
        <v>33.495614930000009</v>
      </c>
      <c r="AW28" s="66">
        <v>32.152252529999998</v>
      </c>
      <c r="AX28" s="66">
        <v>32.527633809999998</v>
      </c>
      <c r="AY28" s="66">
        <v>32.109127000000001</v>
      </c>
      <c r="AZ28" s="66">
        <v>29.71185504</v>
      </c>
      <c r="BA28" s="66">
        <v>32.285531810000002</v>
      </c>
      <c r="BB28" s="66">
        <v>31.655130370000002</v>
      </c>
      <c r="BC28" s="66">
        <v>28.899657680000001</v>
      </c>
      <c r="BD28" s="66">
        <v>24.289332159999997</v>
      </c>
      <c r="BE28" s="66">
        <v>21.272980070000003</v>
      </c>
      <c r="BF28" s="66">
        <v>19.20081004</v>
      </c>
      <c r="BG28" s="66">
        <v>22.653566919999999</v>
      </c>
      <c r="BH28" s="66">
        <v>19.777157599999999</v>
      </c>
      <c r="BI28" s="66">
        <v>20.88508165</v>
      </c>
      <c r="BJ28" s="66">
        <v>20.86281614</v>
      </c>
      <c r="BK28" s="66">
        <v>26.478995659999999</v>
      </c>
      <c r="BL28" s="66">
        <v>21.29622676</v>
      </c>
      <c r="BM28" s="66">
        <v>19.612396889999999</v>
      </c>
      <c r="BN28" s="66">
        <v>19.47031321</v>
      </c>
      <c r="BO28" s="66">
        <v>22.462376150000004</v>
      </c>
      <c r="BP28" s="66">
        <v>22.07472589</v>
      </c>
      <c r="BQ28" s="66">
        <v>22.223296320000003</v>
      </c>
      <c r="BR28" s="66">
        <v>21.386684199999998</v>
      </c>
      <c r="BS28" s="66">
        <v>18.289032089999999</v>
      </c>
      <c r="BT28" s="66">
        <v>19.955682199999998</v>
      </c>
      <c r="BU28" s="66">
        <v>20.361292509999998</v>
      </c>
      <c r="BV28" s="66">
        <v>16.330483940000001</v>
      </c>
      <c r="BW28" s="66">
        <v>19.385671909999999</v>
      </c>
      <c r="BX28" s="66">
        <v>21.114158230000001</v>
      </c>
      <c r="BY28" s="66">
        <v>19.508649689999999</v>
      </c>
      <c r="BZ28" s="66">
        <v>17.69547871</v>
      </c>
      <c r="CA28" s="66">
        <v>16.369518880000001</v>
      </c>
      <c r="CB28" s="66">
        <v>19.752311120000002</v>
      </c>
      <c r="CC28" s="66">
        <v>19.923622259999998</v>
      </c>
      <c r="CD28" s="66">
        <v>20.864625879999998</v>
      </c>
      <c r="CE28" s="66">
        <v>18.571155130000001</v>
      </c>
      <c r="CF28" s="66">
        <v>21.635200489999999</v>
      </c>
      <c r="CG28" s="66">
        <v>20.132525569999999</v>
      </c>
      <c r="CH28" s="66">
        <v>17.914712550000001</v>
      </c>
      <c r="CI28" s="66">
        <v>17.684193689999997</v>
      </c>
      <c r="CJ28" s="66">
        <v>17.562527939999999</v>
      </c>
      <c r="CK28" s="66">
        <v>20.196292750000001</v>
      </c>
      <c r="CL28" s="66">
        <v>19.57007625</v>
      </c>
      <c r="CM28" s="66">
        <v>20.329258540000001</v>
      </c>
      <c r="CN28" s="66">
        <v>21.242612140000002</v>
      </c>
      <c r="CO28" s="66">
        <v>21.119829190000001</v>
      </c>
      <c r="CP28" s="66">
        <v>18.988113599999998</v>
      </c>
      <c r="CQ28" s="66">
        <v>18.677248290000001</v>
      </c>
      <c r="CR28" s="66">
        <v>18.377104200000002</v>
      </c>
      <c r="CS28" s="66">
        <v>17.091873630000002</v>
      </c>
      <c r="CT28" s="66">
        <v>17.446630749999997</v>
      </c>
      <c r="CU28" s="66">
        <v>16.935327020000003</v>
      </c>
      <c r="CV28" s="66">
        <v>20.961115280000001</v>
      </c>
      <c r="CW28" s="66">
        <v>17.374859400000002</v>
      </c>
      <c r="CX28" s="66">
        <v>18.459566200000001</v>
      </c>
      <c r="CY28" s="66">
        <v>14.926616130000001</v>
      </c>
      <c r="CZ28" s="66">
        <v>13.71607322</v>
      </c>
      <c r="DA28" s="66">
        <v>17.538972869999998</v>
      </c>
      <c r="DB28" s="66">
        <v>18.303355710000002</v>
      </c>
      <c r="DC28" s="66">
        <v>17.012098259999998</v>
      </c>
      <c r="DD28" s="66">
        <v>15.911912650000001</v>
      </c>
      <c r="DE28" s="66">
        <v>15.555587540000001</v>
      </c>
      <c r="DF28" s="66">
        <v>14.7857278</v>
      </c>
      <c r="DG28" s="66">
        <v>16.846074099999999</v>
      </c>
      <c r="DH28" s="66">
        <v>18.436862899999998</v>
      </c>
      <c r="DI28" s="66">
        <v>18.549171300000001</v>
      </c>
      <c r="DJ28" s="66">
        <v>16.092820999999997</v>
      </c>
      <c r="DK28" s="66">
        <v>16.796981200000001</v>
      </c>
      <c r="DL28" s="66">
        <v>15.676415700000002</v>
      </c>
      <c r="DM28" s="66">
        <v>16.052838899999998</v>
      </c>
      <c r="DN28" s="66">
        <v>12.9261494</v>
      </c>
      <c r="DO28" s="66">
        <v>14.588151700000001</v>
      </c>
      <c r="DP28" s="66">
        <v>14.324755400000001</v>
      </c>
      <c r="DQ28" s="66">
        <v>15.178800900000001</v>
      </c>
      <c r="DR28" s="66">
        <v>16.586157400000001</v>
      </c>
      <c r="DS28" s="66">
        <v>15.8156532</v>
      </c>
      <c r="DT28" s="66">
        <v>16.689512500000003</v>
      </c>
      <c r="DU28" s="66">
        <v>16.328121700000001</v>
      </c>
      <c r="DV28" s="66">
        <v>17.108099599999999</v>
      </c>
      <c r="DW28" s="66">
        <v>17.890544200000001</v>
      </c>
      <c r="DX28" s="66">
        <v>16.664997700000001</v>
      </c>
      <c r="DY28" s="66">
        <v>16.651713900000001</v>
      </c>
      <c r="DZ28" s="66">
        <v>16.825078600000001</v>
      </c>
      <c r="EA28" s="66">
        <v>18.345619799999998</v>
      </c>
      <c r="EB28" s="66">
        <v>16.641408300000002</v>
      </c>
      <c r="EC28" s="66">
        <v>14.435381700000001</v>
      </c>
      <c r="ED28" s="66">
        <v>13.4061299</v>
      </c>
      <c r="EE28" s="66">
        <v>12.853980199999999</v>
      </c>
      <c r="EF28" s="66">
        <v>15.501504199999999</v>
      </c>
    </row>
    <row r="29" spans="1:136">
      <c r="A29" s="65" t="s">
        <v>78</v>
      </c>
      <c r="B29" s="66">
        <v>217.50434454999998</v>
      </c>
      <c r="C29" s="66">
        <v>218.75034650000001</v>
      </c>
      <c r="D29" s="66">
        <v>208.60045911999998</v>
      </c>
      <c r="E29" s="66">
        <v>206.39954582999999</v>
      </c>
      <c r="F29" s="66">
        <v>199.08990058999998</v>
      </c>
      <c r="G29" s="66">
        <v>213.32080123000003</v>
      </c>
      <c r="H29" s="66">
        <v>238.46534335000001</v>
      </c>
      <c r="I29" s="66">
        <v>193.55086497999997</v>
      </c>
      <c r="J29" s="66">
        <v>205.48427194000001</v>
      </c>
      <c r="K29" s="66">
        <v>212.52510914000001</v>
      </c>
      <c r="L29" s="66">
        <v>210.13733827999999</v>
      </c>
      <c r="M29" s="66">
        <v>227.46623792</v>
      </c>
      <c r="N29" s="66">
        <v>228.39403787999998</v>
      </c>
      <c r="O29" s="66">
        <v>242.37005558999999</v>
      </c>
      <c r="P29" s="66">
        <v>228.05255984000001</v>
      </c>
      <c r="Q29" s="66">
        <v>223.16416393999998</v>
      </c>
      <c r="R29" s="66">
        <v>230.76701732000001</v>
      </c>
      <c r="S29" s="66">
        <v>215.85987693999999</v>
      </c>
      <c r="T29" s="66">
        <v>226.37549462999999</v>
      </c>
      <c r="U29" s="66">
        <v>221.52611811</v>
      </c>
      <c r="V29" s="66">
        <v>213.91109477000001</v>
      </c>
      <c r="W29" s="66">
        <v>218.81545997999999</v>
      </c>
      <c r="X29" s="66">
        <v>214.69092526999998</v>
      </c>
      <c r="Y29" s="66">
        <v>218.46768799000003</v>
      </c>
      <c r="Z29" s="66">
        <v>211.24117308999999</v>
      </c>
      <c r="AA29" s="66">
        <v>220.31170835</v>
      </c>
      <c r="AB29" s="66">
        <v>221.28507571</v>
      </c>
      <c r="AC29" s="66">
        <v>221.73992494000001</v>
      </c>
      <c r="AD29" s="66">
        <v>231.44959813</v>
      </c>
      <c r="AE29" s="66">
        <v>234.05091067000001</v>
      </c>
      <c r="AF29" s="66">
        <v>235.00886608000002</v>
      </c>
      <c r="AG29" s="66">
        <v>244.52752081</v>
      </c>
      <c r="AH29" s="66">
        <v>247.94337531000002</v>
      </c>
      <c r="AI29" s="66">
        <v>254.42782359</v>
      </c>
      <c r="AJ29" s="66">
        <v>236.91922507000001</v>
      </c>
      <c r="AK29" s="66">
        <v>233.13026316</v>
      </c>
      <c r="AL29" s="66">
        <v>227.01305891999999</v>
      </c>
      <c r="AM29" s="66">
        <v>226.72849456999998</v>
      </c>
      <c r="AN29" s="66">
        <v>239.8712233</v>
      </c>
      <c r="AO29" s="66">
        <v>244.79037433000002</v>
      </c>
      <c r="AP29" s="66">
        <v>252.16293406</v>
      </c>
      <c r="AQ29" s="66">
        <v>255.87731980000001</v>
      </c>
      <c r="AR29" s="66">
        <v>247.05477110000001</v>
      </c>
      <c r="AS29" s="66">
        <v>247.74821077999999</v>
      </c>
      <c r="AT29" s="66">
        <v>229.00531604</v>
      </c>
      <c r="AU29" s="66">
        <v>231.36456154000001</v>
      </c>
      <c r="AV29" s="66">
        <v>233.59362338</v>
      </c>
      <c r="AW29" s="66">
        <v>229.65050097</v>
      </c>
      <c r="AX29" s="66">
        <v>220.32497873999998</v>
      </c>
      <c r="AY29" s="66">
        <v>224.63348759000002</v>
      </c>
      <c r="AZ29" s="66">
        <v>237.15520003999998</v>
      </c>
      <c r="BA29" s="66">
        <v>236.47146758000002</v>
      </c>
      <c r="BB29" s="66">
        <v>236.93186355</v>
      </c>
      <c r="BC29" s="66">
        <v>236.32723050999999</v>
      </c>
      <c r="BD29" s="66">
        <v>234.34356395</v>
      </c>
      <c r="BE29" s="66">
        <v>237.32833762000001</v>
      </c>
      <c r="BF29" s="66">
        <v>228.27308020999999</v>
      </c>
      <c r="BG29" s="66">
        <v>222.42319372999998</v>
      </c>
      <c r="BH29" s="66">
        <v>220.41600879999999</v>
      </c>
      <c r="BI29" s="66">
        <v>229.10186816000001</v>
      </c>
      <c r="BJ29" s="66">
        <v>231.98968547999999</v>
      </c>
      <c r="BK29" s="66">
        <v>249.39264028000002</v>
      </c>
      <c r="BL29" s="66">
        <v>254.98221340999999</v>
      </c>
      <c r="BM29" s="66">
        <v>248.02766188999999</v>
      </c>
      <c r="BN29" s="66">
        <v>237.45939802999999</v>
      </c>
      <c r="BO29" s="66">
        <v>234.68708029000001</v>
      </c>
      <c r="BP29" s="66">
        <v>229.76531731999998</v>
      </c>
      <c r="BQ29" s="66">
        <v>231.92124208000001</v>
      </c>
      <c r="BR29" s="66">
        <v>240.89436956</v>
      </c>
      <c r="BS29" s="66">
        <v>229.54803006999998</v>
      </c>
      <c r="BT29" s="66">
        <v>230.11119366</v>
      </c>
      <c r="BU29" s="66">
        <v>237.63347335999998</v>
      </c>
      <c r="BV29" s="66">
        <v>245.58680625000002</v>
      </c>
      <c r="BW29" s="66">
        <v>239.89631871</v>
      </c>
      <c r="BX29" s="66">
        <v>227.07511512000002</v>
      </c>
      <c r="BY29" s="66">
        <v>223.81212146000001</v>
      </c>
      <c r="BZ29" s="66">
        <v>213.92299188999999</v>
      </c>
      <c r="CA29" s="66">
        <v>214.86009393000001</v>
      </c>
      <c r="CB29" s="66">
        <v>216.00119245999997</v>
      </c>
      <c r="CC29" s="66">
        <v>219.17529234999998</v>
      </c>
      <c r="CD29" s="66">
        <v>222.15415522000001</v>
      </c>
      <c r="CE29" s="66">
        <v>219.03605224999998</v>
      </c>
      <c r="CF29" s="66">
        <v>225.18552835</v>
      </c>
      <c r="CG29" s="66">
        <v>215.81629911000002</v>
      </c>
      <c r="CH29" s="66">
        <v>212.52800981000001</v>
      </c>
      <c r="CI29" s="66">
        <v>212.38271019999999</v>
      </c>
      <c r="CJ29" s="66">
        <v>215.15152032999998</v>
      </c>
      <c r="CK29" s="66">
        <v>201.23913939000002</v>
      </c>
      <c r="CL29" s="66">
        <v>204.86723054999999</v>
      </c>
      <c r="CM29" s="66">
        <v>205.88380270000002</v>
      </c>
      <c r="CN29" s="66">
        <v>211.08993988999998</v>
      </c>
      <c r="CO29" s="66">
        <v>205.0330472</v>
      </c>
      <c r="CP29" s="66">
        <v>199.02628432999998</v>
      </c>
      <c r="CQ29" s="66">
        <v>206.59026634</v>
      </c>
      <c r="CR29" s="66">
        <v>201.74263040999998</v>
      </c>
      <c r="CS29" s="66">
        <v>204.39715274</v>
      </c>
      <c r="CT29" s="66">
        <v>200.21028963000001</v>
      </c>
      <c r="CU29" s="66">
        <v>202.92065790000004</v>
      </c>
      <c r="CV29" s="66">
        <v>201.15650690999996</v>
      </c>
      <c r="CW29" s="66">
        <v>198.14546670999999</v>
      </c>
      <c r="CX29" s="66">
        <v>198.73691062</v>
      </c>
      <c r="CY29" s="66">
        <v>203.34778822999999</v>
      </c>
      <c r="CZ29" s="66">
        <v>205.48248429999998</v>
      </c>
      <c r="DA29" s="66">
        <v>193.89502378</v>
      </c>
      <c r="DB29" s="66">
        <v>197.15633963999997</v>
      </c>
      <c r="DC29" s="66">
        <v>204.98826517000001</v>
      </c>
      <c r="DD29" s="66">
        <v>211.84836895999999</v>
      </c>
      <c r="DE29" s="66">
        <v>207.81463293000002</v>
      </c>
      <c r="DF29" s="66">
        <v>201.45552376999999</v>
      </c>
      <c r="DG29" s="66">
        <v>201.08700268999999</v>
      </c>
      <c r="DH29" s="66">
        <v>208.98107956999999</v>
      </c>
      <c r="DI29" s="66">
        <v>207.31998967999999</v>
      </c>
      <c r="DJ29" s="66">
        <v>201.03470019</v>
      </c>
      <c r="DK29" s="66">
        <v>198.27522344000002</v>
      </c>
      <c r="DL29" s="66">
        <v>191.52740706</v>
      </c>
      <c r="DM29" s="66">
        <v>201.60972014000001</v>
      </c>
      <c r="DN29" s="66">
        <v>205.27064053000001</v>
      </c>
      <c r="DO29" s="66">
        <v>196.60817399000001</v>
      </c>
      <c r="DP29" s="66">
        <v>197.89740681999999</v>
      </c>
      <c r="DQ29" s="66">
        <v>196.19501432999999</v>
      </c>
      <c r="DR29" s="66">
        <v>190.20389081000002</v>
      </c>
      <c r="DS29" s="66">
        <v>196.62443794000001</v>
      </c>
      <c r="DT29" s="66">
        <v>190.45398880000002</v>
      </c>
      <c r="DU29" s="66">
        <v>177.50033475999999</v>
      </c>
      <c r="DV29" s="66">
        <v>182.53173283999999</v>
      </c>
      <c r="DW29" s="66">
        <v>181.24922749999999</v>
      </c>
      <c r="DX29" s="66">
        <v>189.21193631</v>
      </c>
      <c r="DY29" s="66">
        <v>189.73142169000002</v>
      </c>
      <c r="DZ29" s="66">
        <v>187.60413556</v>
      </c>
      <c r="EA29" s="66">
        <v>187.14649035000002</v>
      </c>
      <c r="EB29" s="66">
        <v>181.61738201</v>
      </c>
      <c r="EC29" s="66">
        <v>178.49454788</v>
      </c>
      <c r="ED29" s="66">
        <v>192.64152880999998</v>
      </c>
      <c r="EE29" s="66">
        <v>191.71439404</v>
      </c>
      <c r="EF29" s="66">
        <v>190.54648743999999</v>
      </c>
    </row>
    <row r="30" spans="1:136">
      <c r="A30" s="65" t="s">
        <v>79</v>
      </c>
      <c r="B30" s="66">
        <v>41.42653198</v>
      </c>
      <c r="C30" s="66">
        <v>42.165361670000003</v>
      </c>
      <c r="D30" s="66">
        <v>38.857003160000005</v>
      </c>
      <c r="E30" s="66">
        <v>40.326154700000004</v>
      </c>
      <c r="F30" s="66">
        <v>42.919057639999998</v>
      </c>
      <c r="G30" s="66">
        <v>34.09593606</v>
      </c>
      <c r="H30" s="66">
        <v>43.142622040000006</v>
      </c>
      <c r="I30" s="66">
        <v>36.449609420000002</v>
      </c>
      <c r="J30" s="66">
        <v>34.713371039999998</v>
      </c>
      <c r="K30" s="66">
        <v>39.736371830000003</v>
      </c>
      <c r="L30" s="66">
        <v>37.841031720000004</v>
      </c>
      <c r="M30" s="66">
        <v>40.604768970000002</v>
      </c>
      <c r="N30" s="66">
        <v>38.996689940000003</v>
      </c>
      <c r="O30" s="66">
        <v>37.8503142</v>
      </c>
      <c r="P30" s="66">
        <v>39.15134673</v>
      </c>
      <c r="Q30" s="66">
        <v>36.458846719999997</v>
      </c>
      <c r="R30" s="66">
        <v>32.044596420000005</v>
      </c>
      <c r="S30" s="66">
        <v>35.580652889999996</v>
      </c>
      <c r="T30" s="66">
        <v>41.415203510000005</v>
      </c>
      <c r="U30" s="66">
        <v>40.836435699999996</v>
      </c>
      <c r="V30" s="66">
        <v>39.945374210000004</v>
      </c>
      <c r="W30" s="66">
        <v>32.954544159999998</v>
      </c>
      <c r="X30" s="66">
        <v>35.854012499999996</v>
      </c>
      <c r="Y30" s="66">
        <v>40.7073812</v>
      </c>
      <c r="Z30" s="66">
        <v>34.565603349999996</v>
      </c>
      <c r="AA30" s="66">
        <v>37.396856130000003</v>
      </c>
      <c r="AB30" s="66">
        <v>38.461013229999999</v>
      </c>
      <c r="AC30" s="66">
        <v>35.813333370000002</v>
      </c>
      <c r="AD30" s="66">
        <v>39.647017699999999</v>
      </c>
      <c r="AE30" s="66">
        <v>41.293776189999996</v>
      </c>
      <c r="AF30" s="66">
        <v>39.253353849999996</v>
      </c>
      <c r="AG30" s="66">
        <v>35.544919489999998</v>
      </c>
      <c r="AH30" s="66">
        <v>35.991037249999998</v>
      </c>
      <c r="AI30" s="66">
        <v>37.075698079999995</v>
      </c>
      <c r="AJ30" s="66">
        <v>34.271367820000002</v>
      </c>
      <c r="AK30" s="66">
        <v>33.801047859999997</v>
      </c>
      <c r="AL30" s="66">
        <v>34.4050729</v>
      </c>
      <c r="AM30" s="66">
        <v>34.830973419999999</v>
      </c>
      <c r="AN30" s="66">
        <v>36.383462459999997</v>
      </c>
      <c r="AO30" s="66">
        <v>33.993042670000001</v>
      </c>
      <c r="AP30" s="66">
        <v>34.19398692</v>
      </c>
      <c r="AQ30" s="66">
        <v>29.506334969999997</v>
      </c>
      <c r="AR30" s="66">
        <v>29.560894510000004</v>
      </c>
      <c r="AS30" s="66">
        <v>21.269479150000002</v>
      </c>
      <c r="AT30" s="66">
        <v>28.675339839999999</v>
      </c>
      <c r="AU30" s="66">
        <v>28.067022229999999</v>
      </c>
      <c r="AV30" s="66">
        <v>24.238425429999999</v>
      </c>
      <c r="AW30" s="66">
        <v>31.278668060000001</v>
      </c>
      <c r="AX30" s="66">
        <v>30.650861110000001</v>
      </c>
      <c r="AY30" s="66">
        <v>28.945796519999998</v>
      </c>
      <c r="AZ30" s="66">
        <v>25.731011989999999</v>
      </c>
      <c r="BA30" s="66">
        <v>21.14741175</v>
      </c>
      <c r="BB30" s="66">
        <v>23.638673609999998</v>
      </c>
      <c r="BC30" s="66">
        <v>24.503369729999999</v>
      </c>
      <c r="BD30" s="66">
        <v>26.71182817</v>
      </c>
      <c r="BE30" s="66">
        <v>26.59757565</v>
      </c>
      <c r="BF30" s="66">
        <v>24.41569754</v>
      </c>
      <c r="BG30" s="66">
        <v>24.093769299999998</v>
      </c>
      <c r="BH30" s="66">
        <v>22.99892749</v>
      </c>
      <c r="BI30" s="66">
        <v>27.97193206</v>
      </c>
      <c r="BJ30" s="66">
        <v>26.65097454</v>
      </c>
      <c r="BK30" s="66">
        <v>24.970223790000002</v>
      </c>
      <c r="BL30" s="66">
        <v>25.90205426</v>
      </c>
      <c r="BM30" s="66">
        <v>22.479119659999999</v>
      </c>
      <c r="BN30" s="66">
        <v>23.27379608</v>
      </c>
      <c r="BO30" s="66">
        <v>21.984390879999999</v>
      </c>
      <c r="BP30" s="66">
        <v>24.408477259999998</v>
      </c>
      <c r="BQ30" s="66">
        <v>25.124828839999999</v>
      </c>
      <c r="BR30" s="66">
        <v>21.612210599999997</v>
      </c>
      <c r="BS30" s="66">
        <v>21.662963809999997</v>
      </c>
      <c r="BT30" s="66">
        <v>24.012430320000004</v>
      </c>
      <c r="BU30" s="66">
        <v>22.502394080000002</v>
      </c>
      <c r="BV30" s="66">
        <v>24.132884639999997</v>
      </c>
      <c r="BW30" s="66">
        <v>21.525996169999999</v>
      </c>
      <c r="BX30" s="66">
        <v>25.521080749999996</v>
      </c>
      <c r="BY30" s="66">
        <v>20.995111059999999</v>
      </c>
      <c r="BZ30" s="66">
        <v>23.21910149</v>
      </c>
      <c r="CA30" s="66">
        <v>21.57178322</v>
      </c>
      <c r="CB30" s="66">
        <v>22.139039550000003</v>
      </c>
      <c r="CC30" s="66">
        <v>21.134660579999998</v>
      </c>
      <c r="CD30" s="66">
        <v>18.953063030000003</v>
      </c>
      <c r="CE30" s="66">
        <v>18.077424249999996</v>
      </c>
      <c r="CF30" s="66">
        <v>21.41806008</v>
      </c>
      <c r="CG30" s="66">
        <v>20.479782959999998</v>
      </c>
      <c r="CH30" s="66">
        <v>20.854918399999999</v>
      </c>
      <c r="CI30" s="66">
        <v>18.638516799999998</v>
      </c>
      <c r="CJ30" s="66">
        <v>21.933150919999999</v>
      </c>
      <c r="CK30" s="66">
        <v>22.621811790000002</v>
      </c>
      <c r="CL30" s="66">
        <v>21.51159887</v>
      </c>
      <c r="CM30" s="66">
        <v>20.752287460000002</v>
      </c>
      <c r="CN30" s="66">
        <v>22.649365459999999</v>
      </c>
      <c r="CO30" s="66">
        <v>23.19671735</v>
      </c>
      <c r="CP30" s="66">
        <v>21.061511690000003</v>
      </c>
      <c r="CQ30" s="66">
        <v>20.898400550000002</v>
      </c>
      <c r="CR30" s="66">
        <v>20.303433200000001</v>
      </c>
      <c r="CS30" s="66">
        <v>21.819319399999998</v>
      </c>
      <c r="CT30" s="66">
        <v>23.221493900000002</v>
      </c>
      <c r="CU30" s="66">
        <v>22.99057255</v>
      </c>
      <c r="CV30" s="66">
        <v>26.819189440000002</v>
      </c>
      <c r="CW30" s="66">
        <v>27.276406360000003</v>
      </c>
      <c r="CX30" s="66">
        <v>25.925211910000002</v>
      </c>
      <c r="CY30" s="66">
        <v>22.55321446</v>
      </c>
      <c r="CZ30" s="66">
        <v>24.929185619999998</v>
      </c>
      <c r="DA30" s="66">
        <v>25.719494000000001</v>
      </c>
      <c r="DB30" s="66">
        <v>22.54367135</v>
      </c>
      <c r="DC30" s="66">
        <v>23.36596123</v>
      </c>
      <c r="DD30" s="66">
        <v>22.180057180000002</v>
      </c>
      <c r="DE30" s="66">
        <v>22.958106730000004</v>
      </c>
      <c r="DF30" s="66">
        <v>22.973264749999998</v>
      </c>
      <c r="DG30" s="66">
        <v>22.850376690000001</v>
      </c>
      <c r="DH30" s="66">
        <v>20.835566</v>
      </c>
      <c r="DI30" s="66">
        <v>22.731232980000001</v>
      </c>
      <c r="DJ30" s="66">
        <v>21.501530859999999</v>
      </c>
      <c r="DK30" s="66">
        <v>22.957737799999997</v>
      </c>
      <c r="DL30" s="66">
        <v>24.13817933</v>
      </c>
      <c r="DM30" s="66">
        <v>21.138664599999998</v>
      </c>
      <c r="DN30" s="66">
        <v>24.197692329999999</v>
      </c>
      <c r="DO30" s="66">
        <v>22.168663039999998</v>
      </c>
      <c r="DP30" s="66">
        <v>20.782038759999999</v>
      </c>
      <c r="DQ30" s="66">
        <v>19.328288390000001</v>
      </c>
      <c r="DR30" s="66">
        <v>21.926363540000001</v>
      </c>
      <c r="DS30" s="66">
        <v>24.025388299999999</v>
      </c>
      <c r="DT30" s="66">
        <v>24.269604680000004</v>
      </c>
      <c r="DU30" s="66">
        <v>26.841039180000003</v>
      </c>
      <c r="DV30" s="66">
        <v>26.762935669999997</v>
      </c>
      <c r="DW30" s="66">
        <v>27.869362080000002</v>
      </c>
      <c r="DX30" s="66">
        <v>22.785513980000001</v>
      </c>
      <c r="DY30" s="66">
        <v>25.296442389999999</v>
      </c>
      <c r="DZ30" s="66">
        <v>30.038732649999996</v>
      </c>
      <c r="EA30" s="66">
        <v>28.639531309999999</v>
      </c>
      <c r="EB30" s="66">
        <v>27.140203999999997</v>
      </c>
      <c r="EC30" s="66">
        <v>26.0869559</v>
      </c>
      <c r="ED30" s="66">
        <v>25.906494680000002</v>
      </c>
      <c r="EE30" s="66">
        <v>24.631195859999998</v>
      </c>
      <c r="EF30" s="66">
        <v>26.613479049999999</v>
      </c>
    </row>
    <row r="31" spans="1:136">
      <c r="A31" s="65" t="s">
        <v>80</v>
      </c>
      <c r="B31" s="66">
        <v>239.48007862999998</v>
      </c>
      <c r="C31" s="66">
        <v>239.94287030999999</v>
      </c>
      <c r="D31" s="66">
        <v>216.42846953</v>
      </c>
      <c r="E31" s="66">
        <v>209.0409713</v>
      </c>
      <c r="F31" s="66">
        <v>221.38091714000001</v>
      </c>
      <c r="G31" s="66">
        <v>222.98468093000002</v>
      </c>
      <c r="H31" s="66">
        <v>205.00096043000002</v>
      </c>
      <c r="I31" s="66">
        <v>210.32622545000001</v>
      </c>
      <c r="J31" s="66">
        <v>206.72827741999998</v>
      </c>
      <c r="K31" s="66">
        <v>196.64793084000001</v>
      </c>
      <c r="L31" s="66">
        <v>204.22797421999999</v>
      </c>
      <c r="M31" s="66">
        <v>205.41069220000003</v>
      </c>
      <c r="N31" s="66">
        <v>209.15242288000002</v>
      </c>
      <c r="O31" s="66">
        <v>199.04089797</v>
      </c>
      <c r="P31" s="66">
        <v>204.16570576999999</v>
      </c>
      <c r="Q31" s="66">
        <v>204.23468817</v>
      </c>
      <c r="R31" s="66">
        <v>197.74578833000001</v>
      </c>
      <c r="S31" s="66">
        <v>206.62454154</v>
      </c>
      <c r="T31" s="66">
        <v>203.07476111999998</v>
      </c>
      <c r="U31" s="66">
        <v>202.19493519999997</v>
      </c>
      <c r="V31" s="66">
        <v>183.54891544999998</v>
      </c>
      <c r="W31" s="66">
        <v>199.53917584999999</v>
      </c>
      <c r="X31" s="66">
        <v>192.82797527</v>
      </c>
      <c r="Y31" s="66">
        <v>194.23936327000001</v>
      </c>
      <c r="Z31" s="66">
        <v>196.52603629000001</v>
      </c>
      <c r="AA31" s="66">
        <v>202.71307127</v>
      </c>
      <c r="AB31" s="66">
        <v>210.24204749</v>
      </c>
      <c r="AC31" s="66">
        <v>192.54285392000003</v>
      </c>
      <c r="AD31" s="66">
        <v>195.12588564999999</v>
      </c>
      <c r="AE31" s="66">
        <v>188.84232577</v>
      </c>
      <c r="AF31" s="66">
        <v>207.22796474999998</v>
      </c>
      <c r="AG31" s="66">
        <v>203.18394388000002</v>
      </c>
      <c r="AH31" s="66">
        <v>212.97309329999999</v>
      </c>
      <c r="AI31" s="66">
        <v>197.72392054999997</v>
      </c>
      <c r="AJ31" s="66">
        <v>206.10172623</v>
      </c>
      <c r="AK31" s="66">
        <v>206.14505968</v>
      </c>
      <c r="AL31" s="66">
        <v>205.97141848999999</v>
      </c>
      <c r="AM31" s="66">
        <v>198.83642445000001</v>
      </c>
      <c r="AN31" s="66">
        <v>196.00412209000001</v>
      </c>
      <c r="AO31" s="66">
        <v>194.59780115000001</v>
      </c>
      <c r="AP31" s="66">
        <v>193.52803166000001</v>
      </c>
      <c r="AQ31" s="66">
        <v>205.15082231</v>
      </c>
      <c r="AR31" s="66">
        <v>201.29081017999999</v>
      </c>
      <c r="AS31" s="66">
        <v>180.63417240000001</v>
      </c>
      <c r="AT31" s="66">
        <v>182.81530107</v>
      </c>
      <c r="AU31" s="66">
        <v>189.65051919000001</v>
      </c>
      <c r="AV31" s="66">
        <v>186.37642377</v>
      </c>
      <c r="AW31" s="66">
        <v>185.66681367000001</v>
      </c>
      <c r="AX31" s="66">
        <v>180.73439346999999</v>
      </c>
      <c r="AY31" s="66">
        <v>183.85639591999998</v>
      </c>
      <c r="AZ31" s="66">
        <v>164.06509391999998</v>
      </c>
      <c r="BA31" s="66">
        <v>158.17813595000001</v>
      </c>
      <c r="BB31" s="66">
        <v>171.79821903000001</v>
      </c>
      <c r="BC31" s="66">
        <v>171.91324341999999</v>
      </c>
      <c r="BD31" s="66">
        <v>174.39440307999999</v>
      </c>
      <c r="BE31" s="66">
        <v>172.15344454000001</v>
      </c>
      <c r="BF31" s="66">
        <v>169.32286127999998</v>
      </c>
      <c r="BG31" s="66">
        <v>154.05196297000001</v>
      </c>
      <c r="BH31" s="66">
        <v>152.18906776</v>
      </c>
      <c r="BI31" s="66">
        <v>158.26286164000001</v>
      </c>
      <c r="BJ31" s="66">
        <v>153.8682823</v>
      </c>
      <c r="BK31" s="66">
        <v>144.45086832999999</v>
      </c>
      <c r="BL31" s="66">
        <v>141.44018677</v>
      </c>
      <c r="BM31" s="66">
        <v>146.86710288</v>
      </c>
      <c r="BN31" s="66">
        <v>148.97218570999999</v>
      </c>
      <c r="BO31" s="66">
        <v>150.02405769000001</v>
      </c>
      <c r="BP31" s="66">
        <v>146.73120996</v>
      </c>
      <c r="BQ31" s="66">
        <v>146.11929620999999</v>
      </c>
      <c r="BR31" s="66">
        <v>147.52703513999998</v>
      </c>
      <c r="BS31" s="66">
        <v>142.28780861999999</v>
      </c>
      <c r="BT31" s="66">
        <v>130.97384944999999</v>
      </c>
      <c r="BU31" s="66">
        <v>141.13290689999999</v>
      </c>
      <c r="BV31" s="66">
        <v>139.47455368999999</v>
      </c>
      <c r="BW31" s="66">
        <v>143.87042926999999</v>
      </c>
      <c r="BX31" s="66">
        <v>150.57153891000002</v>
      </c>
      <c r="BY31" s="66">
        <v>141.55591172000001</v>
      </c>
      <c r="BZ31" s="66">
        <v>129.77929684</v>
      </c>
      <c r="CA31" s="66">
        <v>131.52959448999999</v>
      </c>
      <c r="CB31" s="66">
        <v>124.08534919</v>
      </c>
      <c r="CC31" s="66">
        <v>122.46214594999999</v>
      </c>
      <c r="CD31" s="66">
        <v>125.26971361</v>
      </c>
      <c r="CE31" s="66">
        <v>120.70198239999999</v>
      </c>
      <c r="CF31" s="66">
        <v>117.60527810000001</v>
      </c>
      <c r="CG31" s="66">
        <v>114.14343692999999</v>
      </c>
      <c r="CH31" s="66">
        <v>121.63926998000001</v>
      </c>
      <c r="CI31" s="66">
        <v>123.10529981000001</v>
      </c>
      <c r="CJ31" s="66">
        <v>114.23834109000001</v>
      </c>
      <c r="CK31" s="66">
        <v>117.06205748000001</v>
      </c>
      <c r="CL31" s="66">
        <v>116.73300860000001</v>
      </c>
      <c r="CM31" s="66">
        <v>115.37252051999999</v>
      </c>
      <c r="CN31" s="66">
        <v>117.99947438000001</v>
      </c>
      <c r="CO31" s="66">
        <v>109.87286466</v>
      </c>
      <c r="CP31" s="66">
        <v>109.74086798</v>
      </c>
      <c r="CQ31" s="66">
        <v>113.64007986999999</v>
      </c>
      <c r="CR31" s="66">
        <v>119.32069693</v>
      </c>
      <c r="CS31" s="66">
        <v>112.48942728000002</v>
      </c>
      <c r="CT31" s="66">
        <v>108.10229174999999</v>
      </c>
      <c r="CU31" s="66">
        <v>103.67451890000001</v>
      </c>
      <c r="CV31" s="66">
        <v>105.24369056</v>
      </c>
      <c r="CW31" s="66">
        <v>110.91204406</v>
      </c>
      <c r="CX31" s="66">
        <v>110.54992478999999</v>
      </c>
      <c r="CY31" s="66">
        <v>101.83404982000002</v>
      </c>
      <c r="CZ31" s="66">
        <v>99.534238249999987</v>
      </c>
      <c r="DA31" s="66">
        <v>103.67813355</v>
      </c>
      <c r="DB31" s="66">
        <v>96.295311319999996</v>
      </c>
      <c r="DC31" s="66">
        <v>92.598760609999999</v>
      </c>
      <c r="DD31" s="66">
        <v>99.324094379999991</v>
      </c>
      <c r="DE31" s="66">
        <v>92.886082459999997</v>
      </c>
      <c r="DF31" s="66">
        <v>97.648793249999997</v>
      </c>
      <c r="DG31" s="66">
        <v>97.134754529999995</v>
      </c>
      <c r="DH31" s="66">
        <v>101.46761349000002</v>
      </c>
      <c r="DI31" s="66">
        <v>93.925013130000011</v>
      </c>
      <c r="DJ31" s="66">
        <v>90.166349629999999</v>
      </c>
      <c r="DK31" s="66">
        <v>102.51822159</v>
      </c>
      <c r="DL31" s="66">
        <v>101.96956809</v>
      </c>
      <c r="DM31" s="66">
        <v>100.50363333999999</v>
      </c>
      <c r="DN31" s="66">
        <v>95.285877400000004</v>
      </c>
      <c r="DO31" s="66">
        <v>93.212803360000009</v>
      </c>
      <c r="DP31" s="66">
        <v>96.768197580000006</v>
      </c>
      <c r="DQ31" s="66">
        <v>91.512380280000002</v>
      </c>
      <c r="DR31" s="66">
        <v>83.524413070000008</v>
      </c>
      <c r="DS31" s="66">
        <v>85.555663679999995</v>
      </c>
      <c r="DT31" s="66">
        <v>84.104990389999998</v>
      </c>
      <c r="DU31" s="66">
        <v>81.591691279999992</v>
      </c>
      <c r="DV31" s="66">
        <v>84.47803909000001</v>
      </c>
      <c r="DW31" s="66">
        <v>82.154944400000005</v>
      </c>
      <c r="DX31" s="66">
        <v>77.024992269999998</v>
      </c>
      <c r="DY31" s="66">
        <v>79.001779640000009</v>
      </c>
      <c r="DZ31" s="66">
        <v>78.735625440000007</v>
      </c>
      <c r="EA31" s="66">
        <v>78.703550370000002</v>
      </c>
      <c r="EB31" s="66">
        <v>81.462008879999999</v>
      </c>
      <c r="EC31" s="66">
        <v>78.134565080000002</v>
      </c>
      <c r="ED31" s="66">
        <v>82.952075610000009</v>
      </c>
      <c r="EE31" s="66">
        <v>84.435234710000003</v>
      </c>
      <c r="EF31" s="66">
        <v>70.377747990000003</v>
      </c>
    </row>
    <row r="32" spans="1:136">
      <c r="A32" s="65" t="s">
        <v>81</v>
      </c>
      <c r="B32" s="66">
        <v>90.789061110000006</v>
      </c>
      <c r="C32" s="66">
        <v>83.810967470000008</v>
      </c>
      <c r="D32" s="66">
        <v>90.73377413</v>
      </c>
      <c r="E32" s="66">
        <v>84.714820150000008</v>
      </c>
      <c r="F32" s="66">
        <v>86.705065199999993</v>
      </c>
      <c r="G32" s="66">
        <v>86.655419719999998</v>
      </c>
      <c r="H32" s="66">
        <v>83.05421235</v>
      </c>
      <c r="I32" s="66">
        <v>91.209471399999998</v>
      </c>
      <c r="J32" s="66">
        <v>98.642978310000004</v>
      </c>
      <c r="K32" s="66">
        <v>86.575945500000003</v>
      </c>
      <c r="L32" s="66">
        <v>102.45743450000001</v>
      </c>
      <c r="M32" s="66">
        <v>81.464675569999997</v>
      </c>
      <c r="N32" s="66">
        <v>102.76992419999999</v>
      </c>
      <c r="O32" s="66">
        <v>93.42650587</v>
      </c>
      <c r="P32" s="66">
        <v>94.977931149999989</v>
      </c>
      <c r="Q32" s="66">
        <v>102.39631229</v>
      </c>
      <c r="R32" s="66">
        <v>89.553426549999998</v>
      </c>
      <c r="S32" s="66">
        <v>88.865547370000002</v>
      </c>
      <c r="T32" s="66">
        <v>96.746851649999996</v>
      </c>
      <c r="U32" s="66">
        <v>95.112339249999991</v>
      </c>
      <c r="V32" s="66">
        <v>115.52489874</v>
      </c>
      <c r="W32" s="66">
        <v>112.89876103</v>
      </c>
      <c r="X32" s="66">
        <v>107.88502253999999</v>
      </c>
      <c r="Y32" s="66">
        <v>102.32991869</v>
      </c>
      <c r="Z32" s="66">
        <v>98.976908840000007</v>
      </c>
      <c r="AA32" s="66">
        <v>92.22766609</v>
      </c>
      <c r="AB32" s="66">
        <v>102.93755230000001</v>
      </c>
      <c r="AC32" s="66">
        <v>96.030620320000011</v>
      </c>
      <c r="AD32" s="66">
        <v>97.435869959999991</v>
      </c>
      <c r="AE32" s="66">
        <v>104.35731124</v>
      </c>
      <c r="AF32" s="66">
        <v>98.985143950000008</v>
      </c>
      <c r="AG32" s="66">
        <v>97.610873690000005</v>
      </c>
      <c r="AH32" s="66">
        <v>99.775755720000006</v>
      </c>
      <c r="AI32" s="66">
        <v>102.87953785000001</v>
      </c>
      <c r="AJ32" s="66">
        <v>101.72762529000001</v>
      </c>
      <c r="AK32" s="66">
        <v>91.395039609999998</v>
      </c>
      <c r="AL32" s="66">
        <v>92.845287810000002</v>
      </c>
      <c r="AM32" s="66">
        <v>96.135167510000002</v>
      </c>
      <c r="AN32" s="66">
        <v>90.309794510000003</v>
      </c>
      <c r="AO32" s="66">
        <v>103.94873135</v>
      </c>
      <c r="AP32" s="66">
        <v>94.275643279999997</v>
      </c>
      <c r="AQ32" s="66">
        <v>97.410845370000004</v>
      </c>
      <c r="AR32" s="66">
        <v>83.290143130000018</v>
      </c>
      <c r="AS32" s="66">
        <v>79.307716999999997</v>
      </c>
      <c r="AT32" s="66">
        <v>87.206626329999992</v>
      </c>
      <c r="AU32" s="66">
        <v>91.101561349999997</v>
      </c>
      <c r="AV32" s="66">
        <v>88.010898420000004</v>
      </c>
      <c r="AW32" s="66">
        <v>95.658777419999993</v>
      </c>
      <c r="AX32" s="66">
        <v>80.392519850000014</v>
      </c>
      <c r="AY32" s="66">
        <v>84.100318709999996</v>
      </c>
      <c r="AZ32" s="66">
        <v>77.45776042</v>
      </c>
      <c r="BA32" s="66">
        <v>85.28381730000001</v>
      </c>
      <c r="BB32" s="66">
        <v>72.980918399999993</v>
      </c>
      <c r="BC32" s="66">
        <v>78.745470539999999</v>
      </c>
      <c r="BD32" s="66">
        <v>80.452565100000015</v>
      </c>
      <c r="BE32" s="66">
        <v>79.805793109999996</v>
      </c>
      <c r="BF32" s="66">
        <v>85.024957590000014</v>
      </c>
      <c r="BG32" s="66">
        <v>87.86528546000001</v>
      </c>
      <c r="BH32" s="66">
        <v>88.157165939999999</v>
      </c>
      <c r="BI32" s="66">
        <v>78.757177780000006</v>
      </c>
      <c r="BJ32" s="66">
        <v>80.048273460000004</v>
      </c>
      <c r="BK32" s="66">
        <v>81.847190080000004</v>
      </c>
      <c r="BL32" s="66">
        <v>85.929517740000009</v>
      </c>
      <c r="BM32" s="66">
        <v>81.10841422</v>
      </c>
      <c r="BN32" s="66">
        <v>83.070164649999995</v>
      </c>
      <c r="BO32" s="66">
        <v>87.884205500000007</v>
      </c>
      <c r="BP32" s="66">
        <v>82.166028619999992</v>
      </c>
      <c r="BQ32" s="66">
        <v>77.568030680000007</v>
      </c>
      <c r="BR32" s="66">
        <v>83.038215559999998</v>
      </c>
      <c r="BS32" s="66">
        <v>82.072374999999994</v>
      </c>
      <c r="BT32" s="66">
        <v>83.573832550000006</v>
      </c>
      <c r="BU32" s="66">
        <v>83.927333759999996</v>
      </c>
      <c r="BV32" s="66">
        <v>80.510607850000014</v>
      </c>
      <c r="BW32" s="66">
        <v>89.040105960000005</v>
      </c>
      <c r="BX32" s="66">
        <v>84.888039230000004</v>
      </c>
      <c r="BY32" s="66">
        <v>87.329238939999996</v>
      </c>
      <c r="BZ32" s="66">
        <v>84.958745820000004</v>
      </c>
      <c r="CA32" s="66">
        <v>87.272789770000003</v>
      </c>
      <c r="CB32" s="66">
        <v>86.659297170000002</v>
      </c>
      <c r="CC32" s="66">
        <v>86.442825620000008</v>
      </c>
      <c r="CD32" s="66">
        <v>97.573520049999999</v>
      </c>
      <c r="CE32" s="66">
        <v>95.992520490000004</v>
      </c>
      <c r="CF32" s="66">
        <v>89.702859830000008</v>
      </c>
      <c r="CG32" s="66">
        <v>82.299163230000005</v>
      </c>
      <c r="CH32" s="66">
        <v>85.8539739</v>
      </c>
      <c r="CI32" s="66">
        <v>90.828413099999992</v>
      </c>
      <c r="CJ32" s="66">
        <v>89.00026957</v>
      </c>
      <c r="CK32" s="66">
        <v>91.079676789999994</v>
      </c>
      <c r="CL32" s="66">
        <v>91.359063149999997</v>
      </c>
      <c r="CM32" s="66">
        <v>84.671247710000003</v>
      </c>
      <c r="CN32" s="66">
        <v>84.564824820000013</v>
      </c>
      <c r="CO32" s="66">
        <v>84.067804909999992</v>
      </c>
      <c r="CP32" s="66">
        <v>84.094402740000007</v>
      </c>
      <c r="CQ32" s="66">
        <v>71.846784549999995</v>
      </c>
      <c r="CR32" s="66">
        <v>74.936682930000003</v>
      </c>
      <c r="CS32" s="66">
        <v>80.447793910000001</v>
      </c>
      <c r="CT32" s="66">
        <v>88.771802550000004</v>
      </c>
      <c r="CU32" s="66">
        <v>78.067113609999993</v>
      </c>
      <c r="CV32" s="66">
        <v>81.121738350000001</v>
      </c>
      <c r="CW32" s="66">
        <v>85.699123920000005</v>
      </c>
      <c r="CX32" s="66">
        <v>84.148817570000006</v>
      </c>
      <c r="CY32" s="66">
        <v>75.454298690000002</v>
      </c>
      <c r="CZ32" s="66">
        <v>74.827658159999999</v>
      </c>
      <c r="DA32" s="66">
        <v>72.812391329999997</v>
      </c>
      <c r="DB32" s="66">
        <v>76.055429570000001</v>
      </c>
      <c r="DC32" s="66">
        <v>73.658529579999993</v>
      </c>
      <c r="DD32" s="66">
        <v>75.032188230000003</v>
      </c>
      <c r="DE32" s="66">
        <v>73.958209330000003</v>
      </c>
      <c r="DF32" s="66">
        <v>75.562471549999998</v>
      </c>
      <c r="DG32" s="66">
        <v>75.493951460000005</v>
      </c>
      <c r="DH32" s="66">
        <v>76.246676459999989</v>
      </c>
      <c r="DI32" s="66">
        <v>78.708119620000005</v>
      </c>
      <c r="DJ32" s="66">
        <v>70.162661110000016</v>
      </c>
      <c r="DK32" s="66">
        <v>64.547015740000006</v>
      </c>
      <c r="DL32" s="66">
        <v>70.29591216</v>
      </c>
      <c r="DM32" s="66">
        <v>67.67714878999999</v>
      </c>
      <c r="DN32" s="66">
        <v>67.013864060000003</v>
      </c>
      <c r="DO32" s="66">
        <v>67.520665719999997</v>
      </c>
      <c r="DP32" s="66">
        <v>66.280933290000007</v>
      </c>
      <c r="DQ32" s="66">
        <v>63.490148259999998</v>
      </c>
      <c r="DR32" s="66">
        <v>64.273670320000008</v>
      </c>
      <c r="DS32" s="66">
        <v>60.768727609999999</v>
      </c>
      <c r="DT32" s="66">
        <v>63.00846937</v>
      </c>
      <c r="DU32" s="66">
        <v>62.555939380000005</v>
      </c>
      <c r="DV32" s="66">
        <v>62.54653733</v>
      </c>
      <c r="DW32" s="66">
        <v>63.826565119999998</v>
      </c>
      <c r="DX32" s="66">
        <v>61.163626950000001</v>
      </c>
      <c r="DY32" s="66">
        <v>59.311698620000001</v>
      </c>
      <c r="DZ32" s="66">
        <v>59.898081939999997</v>
      </c>
      <c r="EA32" s="66">
        <v>54.369398910000008</v>
      </c>
      <c r="EB32" s="66">
        <v>59.367798520000001</v>
      </c>
      <c r="EC32" s="66">
        <v>56.763135800000001</v>
      </c>
      <c r="ED32" s="66">
        <v>53.762555920000004</v>
      </c>
      <c r="EE32" s="66">
        <v>52.970079990000002</v>
      </c>
      <c r="EF32" s="66">
        <v>55.727075769999999</v>
      </c>
    </row>
    <row r="33" spans="1:136">
      <c r="A33" s="65" t="s">
        <v>82</v>
      </c>
      <c r="B33" s="66">
        <v>187.33534487</v>
      </c>
      <c r="C33" s="66">
        <v>200.33340643000003</v>
      </c>
      <c r="D33" s="66">
        <v>195.02021178000001</v>
      </c>
      <c r="E33" s="66">
        <v>208.27520777999999</v>
      </c>
      <c r="F33" s="66">
        <v>206.15548249</v>
      </c>
      <c r="G33" s="66">
        <v>180.91599689</v>
      </c>
      <c r="H33" s="66">
        <v>200.81431846999999</v>
      </c>
      <c r="I33" s="66">
        <v>192.54018733999999</v>
      </c>
      <c r="J33" s="66">
        <v>212.37182975000002</v>
      </c>
      <c r="K33" s="66">
        <v>215.83714729000002</v>
      </c>
      <c r="L33" s="66">
        <v>217.87620833</v>
      </c>
      <c r="M33" s="66">
        <v>205.96683577000002</v>
      </c>
      <c r="N33" s="66">
        <v>183.64587237000001</v>
      </c>
      <c r="O33" s="66">
        <v>197.76722523000001</v>
      </c>
      <c r="P33" s="66">
        <v>200.28571876999999</v>
      </c>
      <c r="Q33" s="66">
        <v>179.97172649999999</v>
      </c>
      <c r="R33" s="66">
        <v>189.12032339999999</v>
      </c>
      <c r="S33" s="66">
        <v>184.50320336999999</v>
      </c>
      <c r="T33" s="66">
        <v>201.09456055999999</v>
      </c>
      <c r="U33" s="66">
        <v>186.69241432000001</v>
      </c>
      <c r="V33" s="66">
        <v>196.6006701</v>
      </c>
      <c r="W33" s="66">
        <v>197.45934349999999</v>
      </c>
      <c r="X33" s="66">
        <v>204.01966494999999</v>
      </c>
      <c r="Y33" s="66">
        <v>204.27497348</v>
      </c>
      <c r="Z33" s="66">
        <v>196.90040284000003</v>
      </c>
      <c r="AA33" s="66">
        <v>202.90586522000001</v>
      </c>
      <c r="AB33" s="66">
        <v>194.70486952000002</v>
      </c>
      <c r="AC33" s="66">
        <v>190.69602662</v>
      </c>
      <c r="AD33" s="66">
        <v>200.26933310000001</v>
      </c>
      <c r="AE33" s="66">
        <v>206.41223285999999</v>
      </c>
      <c r="AF33" s="66">
        <v>184.71234771000002</v>
      </c>
      <c r="AG33" s="66">
        <v>182.38642837</v>
      </c>
      <c r="AH33" s="66">
        <v>190.43220187999998</v>
      </c>
      <c r="AI33" s="66">
        <v>193.73493053999999</v>
      </c>
      <c r="AJ33" s="66">
        <v>192.88800555</v>
      </c>
      <c r="AK33" s="66">
        <v>192.34248829000001</v>
      </c>
      <c r="AL33" s="66">
        <v>198.52122081000002</v>
      </c>
      <c r="AM33" s="66">
        <v>200.97937251000002</v>
      </c>
      <c r="AN33" s="66">
        <v>196.49117167</v>
      </c>
      <c r="AO33" s="66">
        <v>184.05985364</v>
      </c>
      <c r="AP33" s="66">
        <v>188.32629412</v>
      </c>
      <c r="AQ33" s="66">
        <v>181.87390478999998</v>
      </c>
      <c r="AR33" s="66">
        <v>200.26564789999998</v>
      </c>
      <c r="AS33" s="66">
        <v>195.05756417999999</v>
      </c>
      <c r="AT33" s="66">
        <v>182.95559990999999</v>
      </c>
      <c r="AU33" s="66">
        <v>184.91426115000002</v>
      </c>
      <c r="AV33" s="66">
        <v>187.55717615</v>
      </c>
      <c r="AW33" s="66">
        <v>175.94240049999999</v>
      </c>
      <c r="AX33" s="66">
        <v>161.36307289000001</v>
      </c>
      <c r="AY33" s="66">
        <v>169.05503892999999</v>
      </c>
      <c r="AZ33" s="66">
        <v>176.25703737000001</v>
      </c>
      <c r="BA33" s="66">
        <v>184.06828860000002</v>
      </c>
      <c r="BB33" s="66">
        <v>190.62328874999997</v>
      </c>
      <c r="BC33" s="66">
        <v>173.99598391999999</v>
      </c>
      <c r="BD33" s="66">
        <v>168.74893706</v>
      </c>
      <c r="BE33" s="66">
        <v>164.34309033</v>
      </c>
      <c r="BF33" s="66">
        <v>168.61593804999998</v>
      </c>
      <c r="BG33" s="66">
        <v>165.62070392999999</v>
      </c>
      <c r="BH33" s="66">
        <v>163.30039456000003</v>
      </c>
      <c r="BI33" s="66">
        <v>166.98410138999998</v>
      </c>
      <c r="BJ33" s="66">
        <v>178.63769482000001</v>
      </c>
      <c r="BK33" s="66">
        <v>178.60791796000001</v>
      </c>
      <c r="BL33" s="66">
        <v>166.02402658</v>
      </c>
      <c r="BM33" s="66">
        <v>164.33424804000001</v>
      </c>
      <c r="BN33" s="66">
        <v>151.84477952</v>
      </c>
      <c r="BO33" s="66">
        <v>157.38758960999999</v>
      </c>
      <c r="BP33" s="66">
        <v>162.86254192000001</v>
      </c>
      <c r="BQ33" s="66">
        <v>163.33446981</v>
      </c>
      <c r="BR33" s="66">
        <v>161.19060524</v>
      </c>
      <c r="BS33" s="66">
        <v>161.67547962999998</v>
      </c>
      <c r="BT33" s="66">
        <v>155.21781645999999</v>
      </c>
      <c r="BU33" s="66">
        <v>149.01445984</v>
      </c>
      <c r="BV33" s="66">
        <v>146.84189880999998</v>
      </c>
      <c r="BW33" s="66">
        <v>155.21807228</v>
      </c>
      <c r="BX33" s="66">
        <v>155.96130417000001</v>
      </c>
      <c r="BY33" s="66">
        <v>163.46426115999998</v>
      </c>
      <c r="BZ33" s="66">
        <v>149.23776624999999</v>
      </c>
      <c r="CA33" s="66">
        <v>144.82551214</v>
      </c>
      <c r="CB33" s="66">
        <v>144.08019038</v>
      </c>
      <c r="CC33" s="66">
        <v>141.23048132</v>
      </c>
      <c r="CD33" s="66">
        <v>144.04493553</v>
      </c>
      <c r="CE33" s="66">
        <v>146.87615943999998</v>
      </c>
      <c r="CF33" s="66">
        <v>150.70596997000001</v>
      </c>
      <c r="CG33" s="66">
        <v>140.39800403999999</v>
      </c>
      <c r="CH33" s="66">
        <v>148.07645488</v>
      </c>
      <c r="CI33" s="66">
        <v>146.48325725000001</v>
      </c>
      <c r="CJ33" s="66">
        <v>144.43657608000001</v>
      </c>
      <c r="CK33" s="66">
        <v>141.36777088000002</v>
      </c>
      <c r="CL33" s="66">
        <v>144.98388664999999</v>
      </c>
      <c r="CM33" s="66">
        <v>147.13101521999999</v>
      </c>
      <c r="CN33" s="66">
        <v>143.1457192</v>
      </c>
      <c r="CO33" s="66">
        <v>137.35976138000001</v>
      </c>
      <c r="CP33" s="66">
        <v>136.66908487000001</v>
      </c>
      <c r="CQ33" s="66">
        <v>133.78026555</v>
      </c>
      <c r="CR33" s="66">
        <v>141.92277765</v>
      </c>
      <c r="CS33" s="66">
        <v>136.08412619000001</v>
      </c>
      <c r="CT33" s="66">
        <v>134.33057592</v>
      </c>
      <c r="CU33" s="66">
        <v>127.90530919999999</v>
      </c>
      <c r="CV33" s="66">
        <v>134.61542724999998</v>
      </c>
      <c r="CW33" s="66">
        <v>132.6415035</v>
      </c>
      <c r="CX33" s="66">
        <v>137.91136926000001</v>
      </c>
      <c r="CY33" s="66">
        <v>126.38556685</v>
      </c>
      <c r="CZ33" s="66">
        <v>124.38831923000001</v>
      </c>
      <c r="DA33" s="66">
        <v>120.16287532</v>
      </c>
      <c r="DB33" s="66">
        <v>126.73146842999999</v>
      </c>
      <c r="DC33" s="66">
        <v>127.83755697000001</v>
      </c>
      <c r="DD33" s="66">
        <v>121.20179865</v>
      </c>
      <c r="DE33" s="66">
        <v>120.45112886000001</v>
      </c>
      <c r="DF33" s="66">
        <v>118.9511863</v>
      </c>
      <c r="DG33" s="66">
        <v>124.59049863000001</v>
      </c>
      <c r="DH33" s="66">
        <v>121.99630823000001</v>
      </c>
      <c r="DI33" s="66">
        <v>118.78875626999999</v>
      </c>
      <c r="DJ33" s="66">
        <v>116.27497355</v>
      </c>
      <c r="DK33" s="66">
        <v>111.49361372000001</v>
      </c>
      <c r="DL33" s="66">
        <v>110.19354372000001</v>
      </c>
      <c r="DM33" s="66">
        <v>108.96234916999998</v>
      </c>
      <c r="DN33" s="66">
        <v>116.4097067</v>
      </c>
      <c r="DO33" s="66">
        <v>116.68628007000001</v>
      </c>
      <c r="DP33" s="66">
        <v>111.276003</v>
      </c>
      <c r="DQ33" s="66">
        <v>103.29148097999999</v>
      </c>
      <c r="DR33" s="66">
        <v>104.76771398</v>
      </c>
      <c r="DS33" s="66">
        <v>99.249431080000008</v>
      </c>
      <c r="DT33" s="66">
        <v>103.66089622</v>
      </c>
      <c r="DU33" s="66">
        <v>100.22290518</v>
      </c>
      <c r="DV33" s="66">
        <v>92.157181039999998</v>
      </c>
      <c r="DW33" s="66">
        <v>94.362558659999991</v>
      </c>
      <c r="DX33" s="66">
        <v>104.24829382</v>
      </c>
      <c r="DY33" s="66">
        <v>104.86670808999999</v>
      </c>
      <c r="DZ33" s="66">
        <v>101.69766432</v>
      </c>
      <c r="EA33" s="66">
        <v>96.92305189999999</v>
      </c>
      <c r="EB33" s="66">
        <v>99.004262249999996</v>
      </c>
      <c r="EC33" s="66">
        <v>97.599867489999994</v>
      </c>
      <c r="ED33" s="66">
        <v>95.802023399999996</v>
      </c>
      <c r="EE33" s="66">
        <v>83.741189149999997</v>
      </c>
      <c r="EF33" s="66">
        <v>89.160348769999999</v>
      </c>
    </row>
    <row r="34" spans="1:136">
      <c r="A34" s="65" t="s">
        <v>83</v>
      </c>
      <c r="B34" s="66">
        <v>94.048648010000008</v>
      </c>
      <c r="C34" s="66">
        <v>96.175122819999999</v>
      </c>
      <c r="D34" s="66">
        <v>110.592231</v>
      </c>
      <c r="E34" s="66">
        <v>98.868647699999997</v>
      </c>
      <c r="F34" s="66">
        <v>100.85046982</v>
      </c>
      <c r="G34" s="66">
        <v>96.818556299999997</v>
      </c>
      <c r="H34" s="66">
        <v>90.838210419999996</v>
      </c>
      <c r="I34" s="66">
        <v>96.194704080000008</v>
      </c>
      <c r="J34" s="66">
        <v>93.040355129999995</v>
      </c>
      <c r="K34" s="66">
        <v>94.917636140000013</v>
      </c>
      <c r="L34" s="66">
        <v>94.996128080000005</v>
      </c>
      <c r="M34" s="66">
        <v>82.028581650000007</v>
      </c>
      <c r="N34" s="66">
        <v>84.335050469999999</v>
      </c>
      <c r="O34" s="66">
        <v>95.976002779999988</v>
      </c>
      <c r="P34" s="66">
        <v>95.415953919999993</v>
      </c>
      <c r="Q34" s="66">
        <v>104.31784822</v>
      </c>
      <c r="R34" s="66">
        <v>95.685190349999999</v>
      </c>
      <c r="S34" s="66">
        <v>91.780420719999995</v>
      </c>
      <c r="T34" s="66">
        <v>95.872428729999996</v>
      </c>
      <c r="U34" s="66">
        <v>99.547389120000005</v>
      </c>
      <c r="V34" s="66">
        <v>106.80948841</v>
      </c>
      <c r="W34" s="66">
        <v>102.40035826</v>
      </c>
      <c r="X34" s="66">
        <v>98.988890850000004</v>
      </c>
      <c r="Y34" s="66">
        <v>98.830380939999998</v>
      </c>
      <c r="Z34" s="66">
        <v>96.214820090000003</v>
      </c>
      <c r="AA34" s="66">
        <v>91.155177820000006</v>
      </c>
      <c r="AB34" s="66">
        <v>90.961460469999992</v>
      </c>
      <c r="AC34" s="66">
        <v>105.73995018000001</v>
      </c>
      <c r="AD34" s="66">
        <v>101.62453515</v>
      </c>
      <c r="AE34" s="66">
        <v>98.791874100000001</v>
      </c>
      <c r="AF34" s="66">
        <v>95.975063239999997</v>
      </c>
      <c r="AG34" s="66">
        <v>84.642596130000001</v>
      </c>
      <c r="AH34" s="66">
        <v>97.530681450000003</v>
      </c>
      <c r="AI34" s="66">
        <v>89.608196539999994</v>
      </c>
      <c r="AJ34" s="66">
        <v>92.542331539999992</v>
      </c>
      <c r="AK34" s="66">
        <v>84.839798879999989</v>
      </c>
      <c r="AL34" s="66">
        <v>86.94239687000001</v>
      </c>
      <c r="AM34" s="66">
        <v>89.315307369999999</v>
      </c>
      <c r="AN34" s="66">
        <v>90.291397270000004</v>
      </c>
      <c r="AO34" s="66">
        <v>91.300710269999996</v>
      </c>
      <c r="AP34" s="66">
        <v>93.92422006000001</v>
      </c>
      <c r="AQ34" s="66">
        <v>88.714339749999994</v>
      </c>
      <c r="AR34" s="66">
        <v>91.102862189999996</v>
      </c>
      <c r="AS34" s="66">
        <v>99.854280950000003</v>
      </c>
      <c r="AT34" s="66">
        <v>100.18476161999999</v>
      </c>
      <c r="AU34" s="66">
        <v>94.908534599999996</v>
      </c>
      <c r="AV34" s="66">
        <v>90.18304483</v>
      </c>
      <c r="AW34" s="66">
        <v>91.857854840000002</v>
      </c>
      <c r="AX34" s="66">
        <v>91.056723540000007</v>
      </c>
      <c r="AY34" s="66">
        <v>95.184373399999998</v>
      </c>
      <c r="AZ34" s="66">
        <v>99.809955959999996</v>
      </c>
      <c r="BA34" s="66">
        <v>96.909908819999998</v>
      </c>
      <c r="BB34" s="66">
        <v>105.88754348999998</v>
      </c>
      <c r="BC34" s="66">
        <v>100.09667906</v>
      </c>
      <c r="BD34" s="66">
        <v>99.35834122</v>
      </c>
      <c r="BE34" s="66">
        <v>91.424102810000008</v>
      </c>
      <c r="BF34" s="66">
        <v>92.529369580000008</v>
      </c>
      <c r="BG34" s="66">
        <v>96.566447460000006</v>
      </c>
      <c r="BH34" s="66">
        <v>95.235005790000002</v>
      </c>
      <c r="BI34" s="66">
        <v>91.349467820000001</v>
      </c>
      <c r="BJ34" s="66">
        <v>91.031143630000003</v>
      </c>
      <c r="BK34" s="66">
        <v>85.815307869999998</v>
      </c>
      <c r="BL34" s="66">
        <v>90.119307859999992</v>
      </c>
      <c r="BM34" s="66">
        <v>89.338623979999994</v>
      </c>
      <c r="BN34" s="66">
        <v>102.63083863999999</v>
      </c>
      <c r="BO34" s="66">
        <v>99.838454609999999</v>
      </c>
      <c r="BP34" s="66">
        <v>95.20012346</v>
      </c>
      <c r="BQ34" s="66">
        <v>87.234479690000001</v>
      </c>
      <c r="BR34" s="66">
        <v>86.739988609999997</v>
      </c>
      <c r="BS34" s="66">
        <v>89.145507359999996</v>
      </c>
      <c r="BT34" s="66">
        <v>90.707672379999991</v>
      </c>
      <c r="BU34" s="66">
        <v>97.460539510000004</v>
      </c>
      <c r="BV34" s="66">
        <v>93.124377760000002</v>
      </c>
      <c r="BW34" s="66">
        <v>86.210415850000004</v>
      </c>
      <c r="BX34" s="66">
        <v>93.432773499999996</v>
      </c>
      <c r="BY34" s="66">
        <v>88.720746590000005</v>
      </c>
      <c r="BZ34" s="66">
        <v>86.513058839999999</v>
      </c>
      <c r="CA34" s="66">
        <v>87.242568869999999</v>
      </c>
      <c r="CB34" s="66">
        <v>91.553176769999993</v>
      </c>
      <c r="CC34" s="66">
        <v>81.069750900000003</v>
      </c>
      <c r="CD34" s="66">
        <v>84.933149100000009</v>
      </c>
      <c r="CE34" s="66">
        <v>82.444689869999991</v>
      </c>
      <c r="CF34" s="66">
        <v>78.039996189999997</v>
      </c>
      <c r="CG34" s="66">
        <v>77.095274119999999</v>
      </c>
      <c r="CH34" s="66">
        <v>82.928930760000014</v>
      </c>
      <c r="CI34" s="66">
        <v>86.658691919999995</v>
      </c>
      <c r="CJ34" s="66">
        <v>85.969517260000003</v>
      </c>
      <c r="CK34" s="66">
        <v>77.585641469999999</v>
      </c>
      <c r="CL34" s="66">
        <v>74.190249629999997</v>
      </c>
      <c r="CM34" s="66">
        <v>74.671478840000006</v>
      </c>
      <c r="CN34" s="66">
        <v>76.625855059999992</v>
      </c>
      <c r="CO34" s="66">
        <v>80.84440214</v>
      </c>
      <c r="CP34" s="66">
        <v>83.477171999999996</v>
      </c>
      <c r="CQ34" s="66">
        <v>83.069053129999986</v>
      </c>
      <c r="CR34" s="66">
        <v>75.621163240000001</v>
      </c>
      <c r="CS34" s="66">
        <v>73.117776789999994</v>
      </c>
      <c r="CT34" s="66">
        <v>71.674922449999997</v>
      </c>
      <c r="CU34" s="66">
        <v>69.330516329999995</v>
      </c>
      <c r="CV34" s="66">
        <v>63.934126599999999</v>
      </c>
      <c r="CW34" s="66">
        <v>59.65940466</v>
      </c>
      <c r="CX34" s="66">
        <v>62.148771470000007</v>
      </c>
      <c r="CY34" s="66">
        <v>60.258301080000003</v>
      </c>
      <c r="CZ34" s="66">
        <v>58.770190769999999</v>
      </c>
      <c r="DA34" s="66">
        <v>67.337653709999998</v>
      </c>
      <c r="DB34" s="66">
        <v>66.198693349999999</v>
      </c>
      <c r="DC34" s="66">
        <v>58.398774530000004</v>
      </c>
      <c r="DD34" s="66">
        <v>64.349132459999993</v>
      </c>
      <c r="DE34" s="66">
        <v>67.108619669999996</v>
      </c>
      <c r="DF34" s="66">
        <v>63.713608160000007</v>
      </c>
      <c r="DG34" s="66">
        <v>60.827768559999996</v>
      </c>
      <c r="DH34" s="66">
        <v>57.030723040000005</v>
      </c>
      <c r="DI34" s="66">
        <v>55.778100930000008</v>
      </c>
      <c r="DJ34" s="66">
        <v>58.519437679999996</v>
      </c>
      <c r="DK34" s="66">
        <v>60.221815100000001</v>
      </c>
      <c r="DL34" s="66">
        <v>53.883146449999998</v>
      </c>
      <c r="DM34" s="66">
        <v>48.500535620000001</v>
      </c>
      <c r="DN34" s="66">
        <v>50.42839292</v>
      </c>
      <c r="DO34" s="66">
        <v>53.19134614</v>
      </c>
      <c r="DP34" s="66">
        <v>54.132115270000007</v>
      </c>
      <c r="DQ34" s="66">
        <v>51.909827140000004</v>
      </c>
      <c r="DR34" s="66">
        <v>53.542155750000006</v>
      </c>
      <c r="DS34" s="66">
        <v>46.503206889999994</v>
      </c>
      <c r="DT34" s="66">
        <v>47.350956549999999</v>
      </c>
      <c r="DU34" s="66">
        <v>49.444706910000001</v>
      </c>
      <c r="DV34" s="66">
        <v>47.414782420000002</v>
      </c>
      <c r="DW34" s="66">
        <v>46.249304019999997</v>
      </c>
      <c r="DX34" s="66">
        <v>44.114484439999998</v>
      </c>
      <c r="DY34" s="66">
        <v>48.113793720000004</v>
      </c>
      <c r="DZ34" s="66">
        <v>48.600446579999996</v>
      </c>
      <c r="EA34" s="66">
        <v>48.678298470000001</v>
      </c>
      <c r="EB34" s="66">
        <v>44.563042589999995</v>
      </c>
      <c r="EC34" s="66">
        <v>43.570237110000001</v>
      </c>
      <c r="ED34" s="66">
        <v>42.771897589999995</v>
      </c>
      <c r="EE34" s="66">
        <v>41.337967120000002</v>
      </c>
      <c r="EF34" s="66">
        <v>45.608647599999998</v>
      </c>
    </row>
    <row r="35" spans="1:136">
      <c r="A35" s="65" t="s">
        <v>84</v>
      </c>
      <c r="B35" s="66">
        <v>155.93549507999998</v>
      </c>
      <c r="C35" s="66">
        <v>155.32195726</v>
      </c>
      <c r="D35" s="66">
        <v>157.46276853000001</v>
      </c>
      <c r="E35" s="66">
        <v>155.62490573000002</v>
      </c>
      <c r="F35" s="66">
        <v>166.86368561</v>
      </c>
      <c r="G35" s="66">
        <v>160.74799501000001</v>
      </c>
      <c r="H35" s="66">
        <v>160.50829486000001</v>
      </c>
      <c r="I35" s="66">
        <v>162.43412831000001</v>
      </c>
      <c r="J35" s="66">
        <v>158.44958456000001</v>
      </c>
      <c r="K35" s="66">
        <v>167.15678976000001</v>
      </c>
      <c r="L35" s="66">
        <v>163.09171239</v>
      </c>
      <c r="M35" s="66">
        <v>165.89657096000002</v>
      </c>
      <c r="N35" s="66">
        <v>170.75256309</v>
      </c>
      <c r="O35" s="66">
        <v>162.91215298</v>
      </c>
      <c r="P35" s="66">
        <v>154.40779781000001</v>
      </c>
      <c r="Q35" s="66">
        <v>149.81234794000002</v>
      </c>
      <c r="R35" s="66">
        <v>160.65994093</v>
      </c>
      <c r="S35" s="66">
        <v>156.98502109999998</v>
      </c>
      <c r="T35" s="66">
        <v>154.79298054999998</v>
      </c>
      <c r="U35" s="66">
        <v>150.43009159999997</v>
      </c>
      <c r="V35" s="66">
        <v>143.48463034</v>
      </c>
      <c r="W35" s="66">
        <v>150.15708424000002</v>
      </c>
      <c r="X35" s="66">
        <v>149.76786352000002</v>
      </c>
      <c r="Y35" s="66">
        <v>134.57848702000001</v>
      </c>
      <c r="Z35" s="66">
        <v>138.37241326</v>
      </c>
      <c r="AA35" s="66">
        <v>137.79025571</v>
      </c>
      <c r="AB35" s="66">
        <v>145.58068958999999</v>
      </c>
      <c r="AC35" s="66">
        <v>152.68165060000001</v>
      </c>
      <c r="AD35" s="66">
        <v>146.96728643</v>
      </c>
      <c r="AE35" s="66">
        <v>148.13882949000001</v>
      </c>
      <c r="AF35" s="66">
        <v>148.01426440999998</v>
      </c>
      <c r="AG35" s="66">
        <v>148.91580909999999</v>
      </c>
      <c r="AH35" s="66">
        <v>152.02011846999997</v>
      </c>
      <c r="AI35" s="66">
        <v>143.57871531999999</v>
      </c>
      <c r="AJ35" s="66">
        <v>156.90075573999999</v>
      </c>
      <c r="AK35" s="66">
        <v>138.13614726</v>
      </c>
      <c r="AL35" s="66">
        <v>150.26391673000003</v>
      </c>
      <c r="AM35" s="66">
        <v>155.43109554</v>
      </c>
      <c r="AN35" s="66">
        <v>163.80795922999999</v>
      </c>
      <c r="AO35" s="66">
        <v>149.88517242</v>
      </c>
      <c r="AP35" s="66">
        <v>153.63307309999999</v>
      </c>
      <c r="AQ35" s="66">
        <v>135.07160640000001</v>
      </c>
      <c r="AR35" s="66">
        <v>140.40548612999999</v>
      </c>
      <c r="AS35" s="66">
        <v>137.54750605000001</v>
      </c>
      <c r="AT35" s="66">
        <v>147.08028882000002</v>
      </c>
      <c r="AU35" s="66">
        <v>133.24299652000002</v>
      </c>
      <c r="AV35" s="66">
        <v>132.44559726</v>
      </c>
      <c r="AW35" s="66">
        <v>128.08973142000002</v>
      </c>
      <c r="AX35" s="66">
        <v>139.22148810000002</v>
      </c>
      <c r="AY35" s="66">
        <v>131.07911213</v>
      </c>
      <c r="AZ35" s="66">
        <v>126.16571123</v>
      </c>
      <c r="BA35" s="66">
        <v>125.30369737999999</v>
      </c>
      <c r="BB35" s="66">
        <v>131.64371371999999</v>
      </c>
      <c r="BC35" s="66">
        <v>122.41643775</v>
      </c>
      <c r="BD35" s="66">
        <v>111.08262808000001</v>
      </c>
      <c r="BE35" s="66">
        <v>115.55573508000001</v>
      </c>
      <c r="BF35" s="66">
        <v>124.07225068</v>
      </c>
      <c r="BG35" s="66">
        <v>125.15832383999999</v>
      </c>
      <c r="BH35" s="66">
        <v>126.75915867000001</v>
      </c>
      <c r="BI35" s="66">
        <v>121.26552590999999</v>
      </c>
      <c r="BJ35" s="66">
        <v>118.59371512</v>
      </c>
      <c r="BK35" s="66">
        <v>110.7815063</v>
      </c>
      <c r="BL35" s="66">
        <v>121.41385438</v>
      </c>
      <c r="BM35" s="66">
        <v>120.49462081</v>
      </c>
      <c r="BN35" s="66">
        <v>117.16759039</v>
      </c>
      <c r="BO35" s="66">
        <v>116.63099362</v>
      </c>
      <c r="BP35" s="66">
        <v>120.21862862</v>
      </c>
      <c r="BQ35" s="66">
        <v>122.87944489</v>
      </c>
      <c r="BR35" s="66">
        <v>119.87508291</v>
      </c>
      <c r="BS35" s="66">
        <v>123.22413526</v>
      </c>
      <c r="BT35" s="66">
        <v>125.32862506000001</v>
      </c>
      <c r="BU35" s="66">
        <v>121.11596444999999</v>
      </c>
      <c r="BV35" s="66">
        <v>113.84786431000001</v>
      </c>
      <c r="BW35" s="66">
        <v>112.42641911000001</v>
      </c>
      <c r="BX35" s="66">
        <v>110.47568525</v>
      </c>
      <c r="BY35" s="66">
        <v>113.35151363</v>
      </c>
      <c r="BZ35" s="66">
        <v>114.85872490999999</v>
      </c>
      <c r="CA35" s="66">
        <v>127.44825914</v>
      </c>
      <c r="CB35" s="66">
        <v>116.18448293</v>
      </c>
      <c r="CC35" s="66">
        <v>110.13280641</v>
      </c>
      <c r="CD35" s="66">
        <v>106.08790291</v>
      </c>
      <c r="CE35" s="66">
        <v>111.42436899</v>
      </c>
      <c r="CF35" s="66">
        <v>109.89478299000001</v>
      </c>
      <c r="CG35" s="66">
        <v>114.57837049</v>
      </c>
      <c r="CH35" s="66">
        <v>115.7248573</v>
      </c>
      <c r="CI35" s="66">
        <v>113.96871544000001</v>
      </c>
      <c r="CJ35" s="66">
        <v>104.91670255</v>
      </c>
      <c r="CK35" s="66">
        <v>106.57397315</v>
      </c>
      <c r="CL35" s="66">
        <v>106.61512226000001</v>
      </c>
      <c r="CM35" s="66">
        <v>103.61821759000001</v>
      </c>
      <c r="CN35" s="66">
        <v>102.09991090999999</v>
      </c>
      <c r="CO35" s="66">
        <v>105.30693219</v>
      </c>
      <c r="CP35" s="66">
        <v>104.33552925999999</v>
      </c>
      <c r="CQ35" s="66">
        <v>97.930668650000001</v>
      </c>
      <c r="CR35" s="66">
        <v>94.24121328999999</v>
      </c>
      <c r="CS35" s="66">
        <v>94.148891809999995</v>
      </c>
      <c r="CT35" s="66">
        <v>92.480088590000008</v>
      </c>
      <c r="CU35" s="66">
        <v>92.821538789999991</v>
      </c>
      <c r="CV35" s="66">
        <v>91.498793570000004</v>
      </c>
      <c r="CW35" s="66">
        <v>86.389319660000012</v>
      </c>
      <c r="CX35" s="66">
        <v>89.261958129999996</v>
      </c>
      <c r="CY35" s="66">
        <v>90.070043190000007</v>
      </c>
      <c r="CZ35" s="66">
        <v>89.205148059999999</v>
      </c>
      <c r="DA35" s="66">
        <v>89.21704149</v>
      </c>
      <c r="DB35" s="66">
        <v>87.544465790000004</v>
      </c>
      <c r="DC35" s="66">
        <v>92.784202960000002</v>
      </c>
      <c r="DD35" s="66">
        <v>89.001418170000008</v>
      </c>
      <c r="DE35" s="66">
        <v>89.868697770000011</v>
      </c>
      <c r="DF35" s="66">
        <v>91.181529119999993</v>
      </c>
      <c r="DG35" s="66">
        <v>85.490801519999991</v>
      </c>
      <c r="DH35" s="66">
        <v>87.335247390000006</v>
      </c>
      <c r="DI35" s="66">
        <v>89.36102068000001</v>
      </c>
      <c r="DJ35" s="66">
        <v>87.103985229999992</v>
      </c>
      <c r="DK35" s="66">
        <v>83.085369410000013</v>
      </c>
      <c r="DL35" s="66">
        <v>83.683408470000003</v>
      </c>
      <c r="DM35" s="66">
        <v>82.13497559000001</v>
      </c>
      <c r="DN35" s="66">
        <v>79.130026709999996</v>
      </c>
      <c r="DO35" s="66">
        <v>76.323838620000004</v>
      </c>
      <c r="DP35" s="66">
        <v>72.780210850000003</v>
      </c>
      <c r="DQ35" s="66">
        <v>73.960732840000006</v>
      </c>
      <c r="DR35" s="66">
        <v>73.405541970000002</v>
      </c>
      <c r="DS35" s="66">
        <v>75.58860863000001</v>
      </c>
      <c r="DT35" s="66">
        <v>69.703315970000006</v>
      </c>
      <c r="DU35" s="66">
        <v>82.836596139999997</v>
      </c>
      <c r="DV35" s="66">
        <v>77.780493010000001</v>
      </c>
      <c r="DW35" s="66">
        <v>77.916893480000013</v>
      </c>
      <c r="DX35" s="66">
        <v>81.517841739999994</v>
      </c>
      <c r="DY35" s="66">
        <v>79.777832639999986</v>
      </c>
      <c r="DZ35" s="66">
        <v>70.837010770000006</v>
      </c>
      <c r="EA35" s="66">
        <v>71.873046439999996</v>
      </c>
      <c r="EB35" s="66">
        <v>71.756701340000006</v>
      </c>
      <c r="EC35" s="66">
        <v>76.633197989999999</v>
      </c>
      <c r="ED35" s="66">
        <v>72.122737670000006</v>
      </c>
      <c r="EE35" s="66">
        <v>70.914779949999996</v>
      </c>
      <c r="EF35" s="66">
        <v>69.618521490000006</v>
      </c>
    </row>
    <row r="36" spans="1:136">
      <c r="A36" s="65" t="s">
        <v>85</v>
      </c>
      <c r="B36" s="66">
        <v>41.949890459999992</v>
      </c>
      <c r="C36" s="66">
        <v>43.108590579999998</v>
      </c>
      <c r="D36" s="66">
        <v>43.34169661</v>
      </c>
      <c r="E36" s="66">
        <v>40.369365799999997</v>
      </c>
      <c r="F36" s="66">
        <v>47.760930090000002</v>
      </c>
      <c r="G36" s="66">
        <v>38.271032779999999</v>
      </c>
      <c r="H36" s="66">
        <v>42.536317199999999</v>
      </c>
      <c r="I36" s="66">
        <v>41.492449520000001</v>
      </c>
      <c r="J36" s="66">
        <v>42.95327726</v>
      </c>
      <c r="K36" s="66">
        <v>44.142841430000004</v>
      </c>
      <c r="L36" s="66">
        <v>39.938072210000001</v>
      </c>
      <c r="M36" s="66">
        <v>42.220290339999998</v>
      </c>
      <c r="N36" s="66">
        <v>37.063501770000002</v>
      </c>
      <c r="O36" s="66">
        <v>41.840879730000005</v>
      </c>
      <c r="P36" s="66">
        <v>40.039035609999999</v>
      </c>
      <c r="Q36" s="66">
        <v>47.087581370000002</v>
      </c>
      <c r="R36" s="66">
        <v>41.917743860000002</v>
      </c>
      <c r="S36" s="66">
        <v>39.433250980000004</v>
      </c>
      <c r="T36" s="66">
        <v>38.145059940000003</v>
      </c>
      <c r="U36" s="66">
        <v>37.485953440000003</v>
      </c>
      <c r="V36" s="66">
        <v>37.226243279999998</v>
      </c>
      <c r="W36" s="66">
        <v>33.87323662</v>
      </c>
      <c r="X36" s="66">
        <v>35.46478149</v>
      </c>
      <c r="Y36" s="66">
        <v>43.127400850000001</v>
      </c>
      <c r="Z36" s="66">
        <v>45.93451589</v>
      </c>
      <c r="AA36" s="66">
        <v>45.134029730000009</v>
      </c>
      <c r="AB36" s="66">
        <v>37.181917910000003</v>
      </c>
      <c r="AC36" s="66">
        <v>41.262943720000003</v>
      </c>
      <c r="AD36" s="66">
        <v>37.522976249999999</v>
      </c>
      <c r="AE36" s="66">
        <v>38.999293640000005</v>
      </c>
      <c r="AF36" s="66">
        <v>37.668680010000003</v>
      </c>
      <c r="AG36" s="66">
        <v>42.936086990000007</v>
      </c>
      <c r="AH36" s="66">
        <v>44.459990689999998</v>
      </c>
      <c r="AI36" s="66">
        <v>39.729977589999997</v>
      </c>
      <c r="AJ36" s="66">
        <v>37.951113790000001</v>
      </c>
      <c r="AK36" s="66">
        <v>37.594699580000004</v>
      </c>
      <c r="AL36" s="66">
        <v>41.955793</v>
      </c>
      <c r="AM36" s="66">
        <v>42.051989039999995</v>
      </c>
      <c r="AN36" s="66">
        <v>37.883261789999999</v>
      </c>
      <c r="AO36" s="66">
        <v>39.38473175</v>
      </c>
      <c r="AP36" s="66">
        <v>43.15739963</v>
      </c>
      <c r="AQ36" s="66">
        <v>49.093549409999994</v>
      </c>
      <c r="AR36" s="66">
        <v>50.612535880000003</v>
      </c>
      <c r="AS36" s="66">
        <v>49.579153599999998</v>
      </c>
      <c r="AT36" s="66">
        <v>55.022804780000001</v>
      </c>
      <c r="AU36" s="66">
        <v>50.552860429999996</v>
      </c>
      <c r="AV36" s="66">
        <v>48.740928050000001</v>
      </c>
      <c r="AW36" s="66">
        <v>44.828461449999999</v>
      </c>
      <c r="AX36" s="66">
        <v>49.775501900000002</v>
      </c>
      <c r="AY36" s="66">
        <v>41.837327459999997</v>
      </c>
      <c r="AZ36" s="66">
        <v>44.226589799999999</v>
      </c>
      <c r="BA36" s="66">
        <v>43.718418800000002</v>
      </c>
      <c r="BB36" s="66">
        <v>47.441026770000001</v>
      </c>
      <c r="BC36" s="66">
        <v>45.00540101</v>
      </c>
      <c r="BD36" s="66">
        <v>47.664719729999995</v>
      </c>
      <c r="BE36" s="66">
        <v>44.695130309999996</v>
      </c>
      <c r="BF36" s="66">
        <v>46.059118470000001</v>
      </c>
      <c r="BG36" s="66">
        <v>43.268611879999995</v>
      </c>
      <c r="BH36" s="66">
        <v>42.842201869999997</v>
      </c>
      <c r="BI36" s="66">
        <v>39.699230280000002</v>
      </c>
      <c r="BJ36" s="66">
        <v>46.513865250000002</v>
      </c>
      <c r="BK36" s="66">
        <v>39.585618840000002</v>
      </c>
      <c r="BL36" s="66">
        <v>37.421624449999996</v>
      </c>
      <c r="BM36" s="66">
        <v>36.444545689999998</v>
      </c>
      <c r="BN36" s="66">
        <v>34.289175630000003</v>
      </c>
      <c r="BO36" s="66">
        <v>34.795606470000003</v>
      </c>
      <c r="BP36" s="66">
        <v>35.620166070000003</v>
      </c>
      <c r="BQ36" s="66">
        <v>43.104134070000001</v>
      </c>
      <c r="BR36" s="66">
        <v>50.005929510000001</v>
      </c>
      <c r="BS36" s="66">
        <v>40.570622129999997</v>
      </c>
      <c r="BT36" s="66">
        <v>38.050466809999996</v>
      </c>
      <c r="BU36" s="66">
        <v>40.30380194</v>
      </c>
      <c r="BV36" s="66">
        <v>43.96184032</v>
      </c>
      <c r="BW36" s="66">
        <v>44.044159919999998</v>
      </c>
      <c r="BX36" s="66">
        <v>42.173843070000004</v>
      </c>
      <c r="BY36" s="66">
        <v>36.747091340000004</v>
      </c>
      <c r="BZ36" s="66">
        <v>37.894471469999999</v>
      </c>
      <c r="CA36" s="66">
        <v>35.483069040000004</v>
      </c>
      <c r="CB36" s="66">
        <v>40.904209630000004</v>
      </c>
      <c r="CC36" s="66">
        <v>35.890972520000005</v>
      </c>
      <c r="CD36" s="66">
        <v>37.435371040000007</v>
      </c>
      <c r="CE36" s="66">
        <v>38.259001140000002</v>
      </c>
      <c r="CF36" s="66">
        <v>42.149316200000001</v>
      </c>
      <c r="CG36" s="66">
        <v>45.459493989999999</v>
      </c>
      <c r="CH36" s="66">
        <v>47.699509570000004</v>
      </c>
      <c r="CI36" s="66">
        <v>45.068389799999999</v>
      </c>
      <c r="CJ36" s="66">
        <v>40.479309879999995</v>
      </c>
      <c r="CK36" s="66">
        <v>34.594337010000004</v>
      </c>
      <c r="CL36" s="66">
        <v>36.443006220000001</v>
      </c>
      <c r="CM36" s="66">
        <v>38.235380630000002</v>
      </c>
      <c r="CN36" s="66">
        <v>35.573100799999999</v>
      </c>
      <c r="CO36" s="66">
        <v>36.545466279999999</v>
      </c>
      <c r="CP36" s="66">
        <v>37.324113280000006</v>
      </c>
      <c r="CQ36" s="66">
        <v>41.375533770000004</v>
      </c>
      <c r="CR36" s="66">
        <v>37.928983800000005</v>
      </c>
      <c r="CS36" s="66">
        <v>35.416791979999999</v>
      </c>
      <c r="CT36" s="66">
        <v>32.879592240000001</v>
      </c>
      <c r="CU36" s="66">
        <v>31.86049714</v>
      </c>
      <c r="CV36" s="66">
        <v>33.455994310000001</v>
      </c>
      <c r="CW36" s="66">
        <v>28.637660479999997</v>
      </c>
      <c r="CX36" s="66">
        <v>31.777624860000003</v>
      </c>
      <c r="CY36" s="66">
        <v>33.165709700000001</v>
      </c>
      <c r="CZ36" s="66">
        <v>34.372300960000004</v>
      </c>
      <c r="DA36" s="66">
        <v>31.481058000000001</v>
      </c>
      <c r="DB36" s="66">
        <v>32.068924760000002</v>
      </c>
      <c r="DC36" s="66">
        <v>32.878878190000002</v>
      </c>
      <c r="DD36" s="66">
        <v>32.89345934</v>
      </c>
      <c r="DE36" s="66">
        <v>30.70455441</v>
      </c>
      <c r="DF36" s="66">
        <v>30.840725190000001</v>
      </c>
      <c r="DG36" s="66">
        <v>30.161617369999998</v>
      </c>
      <c r="DH36" s="66">
        <v>30.898549129999999</v>
      </c>
      <c r="DI36" s="66">
        <v>34.103803690000007</v>
      </c>
      <c r="DJ36" s="66">
        <v>31.327216770000003</v>
      </c>
      <c r="DK36" s="66">
        <v>28.344808489999998</v>
      </c>
      <c r="DL36" s="66">
        <v>29.193925229999998</v>
      </c>
      <c r="DM36" s="66">
        <v>28.489890289999998</v>
      </c>
      <c r="DN36" s="66">
        <v>28.366219230000002</v>
      </c>
      <c r="DO36" s="66">
        <v>26.026993440000002</v>
      </c>
      <c r="DP36" s="66">
        <v>27.620422040000001</v>
      </c>
      <c r="DQ36" s="66">
        <v>26.976302569999998</v>
      </c>
      <c r="DR36" s="66">
        <v>25.159739080000001</v>
      </c>
      <c r="DS36" s="66">
        <v>24.959948820000001</v>
      </c>
      <c r="DT36" s="66">
        <v>26.72586274</v>
      </c>
      <c r="DU36" s="66">
        <v>23.968549400000001</v>
      </c>
      <c r="DV36" s="66">
        <v>23.892472389999998</v>
      </c>
      <c r="DW36" s="66">
        <v>23.695230949999999</v>
      </c>
      <c r="DX36" s="66">
        <v>23.163036740000003</v>
      </c>
      <c r="DY36" s="66">
        <v>23.67398876</v>
      </c>
      <c r="DZ36" s="66">
        <v>25.654243770000001</v>
      </c>
      <c r="EA36" s="66">
        <v>24.615702630000001</v>
      </c>
      <c r="EB36" s="66">
        <v>23.505898969999997</v>
      </c>
      <c r="EC36" s="66">
        <v>21.991721329999997</v>
      </c>
      <c r="ED36" s="66">
        <v>21.95436827</v>
      </c>
      <c r="EE36" s="66">
        <v>23.115619209999998</v>
      </c>
      <c r="EF36" s="66">
        <v>22.582603000000002</v>
      </c>
    </row>
    <row r="37" spans="1:136">
      <c r="A37" s="65" t="s">
        <v>86</v>
      </c>
      <c r="B37" s="66">
        <v>100.85890476</v>
      </c>
      <c r="C37" s="66">
        <v>94.965658410000003</v>
      </c>
      <c r="D37" s="66">
        <v>92.752159550000002</v>
      </c>
      <c r="E37" s="66">
        <v>98.904778000000007</v>
      </c>
      <c r="F37" s="66">
        <v>101.12211925000001</v>
      </c>
      <c r="G37" s="66">
        <v>111.56912552</v>
      </c>
      <c r="H37" s="66">
        <v>93.41596878</v>
      </c>
      <c r="I37" s="66">
        <v>86.797194300000001</v>
      </c>
      <c r="J37" s="66">
        <v>85.802166580000005</v>
      </c>
      <c r="K37" s="66">
        <v>84.175345560000011</v>
      </c>
      <c r="L37" s="66">
        <v>89.418020819999995</v>
      </c>
      <c r="M37" s="66">
        <v>94.538065110000005</v>
      </c>
      <c r="N37" s="66">
        <v>81.954194100000009</v>
      </c>
      <c r="O37" s="66">
        <v>90.038273470000007</v>
      </c>
      <c r="P37" s="66">
        <v>83.532888839999998</v>
      </c>
      <c r="Q37" s="66">
        <v>86.197223820000005</v>
      </c>
      <c r="R37" s="66">
        <v>84.404974030000005</v>
      </c>
      <c r="S37" s="66">
        <v>92.321227640000004</v>
      </c>
      <c r="T37" s="66">
        <v>84.455789120000006</v>
      </c>
      <c r="U37" s="66">
        <v>90.906278069999999</v>
      </c>
      <c r="V37" s="66">
        <v>85.581192389999984</v>
      </c>
      <c r="W37" s="66">
        <v>79.945896350000012</v>
      </c>
      <c r="X37" s="66">
        <v>84.93047838999999</v>
      </c>
      <c r="Y37" s="66">
        <v>82.359091960000001</v>
      </c>
      <c r="Z37" s="66">
        <v>82.485126449999996</v>
      </c>
      <c r="AA37" s="66">
        <v>79.374794220000013</v>
      </c>
      <c r="AB37" s="66">
        <v>83.198798210000007</v>
      </c>
      <c r="AC37" s="66">
        <v>81.396168399999993</v>
      </c>
      <c r="AD37" s="66">
        <v>77.611195690000002</v>
      </c>
      <c r="AE37" s="66">
        <v>78.238612750000001</v>
      </c>
      <c r="AF37" s="66">
        <v>71.624256250000002</v>
      </c>
      <c r="AG37" s="66">
        <v>71.887318199999996</v>
      </c>
      <c r="AH37" s="66">
        <v>72.642006309999999</v>
      </c>
      <c r="AI37" s="66">
        <v>83.326341259999992</v>
      </c>
      <c r="AJ37" s="66">
        <v>72.49327778</v>
      </c>
      <c r="AK37" s="66">
        <v>71.484639380000004</v>
      </c>
      <c r="AL37" s="66">
        <v>68.332481880000003</v>
      </c>
      <c r="AM37" s="66">
        <v>70.896077329999997</v>
      </c>
      <c r="AN37" s="66">
        <v>64.988949950000006</v>
      </c>
      <c r="AO37" s="66">
        <v>64.31540609000001</v>
      </c>
      <c r="AP37" s="66">
        <v>75.755104549999999</v>
      </c>
      <c r="AQ37" s="66">
        <v>75.891444609999994</v>
      </c>
      <c r="AR37" s="66">
        <v>82.835457379999994</v>
      </c>
      <c r="AS37" s="66">
        <v>74.604934589999999</v>
      </c>
      <c r="AT37" s="66">
        <v>80.223395769999996</v>
      </c>
      <c r="AU37" s="66">
        <v>76.626124430000004</v>
      </c>
      <c r="AV37" s="66">
        <v>78.927279839999997</v>
      </c>
      <c r="AW37" s="66">
        <v>76.16116636000001</v>
      </c>
      <c r="AX37" s="66">
        <v>74.706425319999994</v>
      </c>
      <c r="AY37" s="66">
        <v>74.194397679999994</v>
      </c>
      <c r="AZ37" s="66">
        <v>74.790182229999999</v>
      </c>
      <c r="BA37" s="66">
        <v>71.923719390000002</v>
      </c>
      <c r="BB37" s="66">
        <v>70.416641330000004</v>
      </c>
      <c r="BC37" s="66">
        <v>68.516723560000003</v>
      </c>
      <c r="BD37" s="66">
        <v>69.367696459999991</v>
      </c>
      <c r="BE37" s="66">
        <v>62.769442960000006</v>
      </c>
      <c r="BF37" s="66">
        <v>61.010624180000001</v>
      </c>
      <c r="BG37" s="66">
        <v>64.026203690000003</v>
      </c>
      <c r="BH37" s="66">
        <v>65.586756469999997</v>
      </c>
      <c r="BI37" s="66">
        <v>64.688132409999994</v>
      </c>
      <c r="BJ37" s="66">
        <v>63.419747209999997</v>
      </c>
      <c r="BK37" s="66">
        <v>67.739200409999995</v>
      </c>
      <c r="BL37" s="66">
        <v>67.671915299999995</v>
      </c>
      <c r="BM37" s="66">
        <v>68.289772499999998</v>
      </c>
      <c r="BN37" s="66">
        <v>68.20085902000001</v>
      </c>
      <c r="BO37" s="66">
        <v>65.920800509999992</v>
      </c>
      <c r="BP37" s="66">
        <v>69.367067820000003</v>
      </c>
      <c r="BQ37" s="66">
        <v>65.830342119999997</v>
      </c>
      <c r="BR37" s="66">
        <v>64.354807640000004</v>
      </c>
      <c r="BS37" s="66">
        <v>65.066788299999999</v>
      </c>
      <c r="BT37" s="66">
        <v>60.28514431</v>
      </c>
      <c r="BU37" s="66">
        <v>62.475407820000008</v>
      </c>
      <c r="BV37" s="66">
        <v>68.931483830000005</v>
      </c>
      <c r="BW37" s="66">
        <v>69.255362460000001</v>
      </c>
      <c r="BX37" s="66">
        <v>62.391873720000007</v>
      </c>
      <c r="BY37" s="66">
        <v>52.497227659999993</v>
      </c>
      <c r="BZ37" s="66">
        <v>58.394057020000005</v>
      </c>
      <c r="CA37" s="66">
        <v>59.45956211</v>
      </c>
      <c r="CB37" s="66">
        <v>54.514808740000007</v>
      </c>
      <c r="CC37" s="66">
        <v>49.061098809999997</v>
      </c>
      <c r="CD37" s="66">
        <v>51.079748559999999</v>
      </c>
      <c r="CE37" s="66">
        <v>58.067332230000005</v>
      </c>
      <c r="CF37" s="66">
        <v>56.943804149999998</v>
      </c>
      <c r="CG37" s="66">
        <v>55.653792559999999</v>
      </c>
      <c r="CH37" s="66">
        <v>51.328695539999998</v>
      </c>
      <c r="CI37" s="66">
        <v>55.144297209999998</v>
      </c>
      <c r="CJ37" s="66">
        <v>57.098049979999999</v>
      </c>
      <c r="CK37" s="66">
        <v>58.13438816</v>
      </c>
      <c r="CL37" s="66">
        <v>60.315702170000002</v>
      </c>
      <c r="CM37" s="66">
        <v>52.980956239999998</v>
      </c>
      <c r="CN37" s="66">
        <v>53.277957620000002</v>
      </c>
      <c r="CO37" s="66">
        <v>52.714609429999996</v>
      </c>
      <c r="CP37" s="66">
        <v>49.071339730000005</v>
      </c>
      <c r="CQ37" s="66">
        <v>47.728318189999996</v>
      </c>
      <c r="CR37" s="66">
        <v>49.262259309999997</v>
      </c>
      <c r="CS37" s="66">
        <v>46.7298008</v>
      </c>
      <c r="CT37" s="66">
        <v>43.58488681</v>
      </c>
      <c r="CU37" s="66">
        <v>44.837197840000002</v>
      </c>
      <c r="CV37" s="66">
        <v>43.93442245</v>
      </c>
      <c r="CW37" s="66">
        <v>40.973552380000001</v>
      </c>
      <c r="CX37" s="66">
        <v>38.554504820000005</v>
      </c>
      <c r="CY37" s="66">
        <v>38.463910900000002</v>
      </c>
      <c r="CZ37" s="66">
        <v>42.344252359999999</v>
      </c>
      <c r="DA37" s="66">
        <v>43.164901960000002</v>
      </c>
      <c r="DB37" s="66">
        <v>44.887483899999999</v>
      </c>
      <c r="DC37" s="66">
        <v>39.178472849999991</v>
      </c>
      <c r="DD37" s="66">
        <v>37.474029260000002</v>
      </c>
      <c r="DE37" s="66">
        <v>43.329491570000002</v>
      </c>
      <c r="DF37" s="66">
        <v>39.900990909999997</v>
      </c>
      <c r="DG37" s="66">
        <v>38.340713640000004</v>
      </c>
      <c r="DH37" s="66">
        <v>36.9143246</v>
      </c>
      <c r="DI37" s="66">
        <v>40.242329699999999</v>
      </c>
      <c r="DJ37" s="66">
        <v>42.229017800000001</v>
      </c>
      <c r="DK37" s="66">
        <v>39.152926100000002</v>
      </c>
      <c r="DL37" s="66">
        <v>39.153154499999999</v>
      </c>
      <c r="DM37" s="66">
        <v>38.392967200000001</v>
      </c>
      <c r="DN37" s="66">
        <v>36.530664600000001</v>
      </c>
      <c r="DO37" s="66">
        <v>34.469306199999998</v>
      </c>
      <c r="DP37" s="66">
        <v>30.507029199999998</v>
      </c>
      <c r="DQ37" s="66">
        <v>30.573350400000002</v>
      </c>
      <c r="DR37" s="66">
        <v>30.850329500000001</v>
      </c>
      <c r="DS37" s="66">
        <v>31.728704399999998</v>
      </c>
      <c r="DT37" s="66">
        <v>30.635991500000003</v>
      </c>
      <c r="DU37" s="66">
        <v>36.516916299999998</v>
      </c>
      <c r="DV37" s="66">
        <v>33.125420399999996</v>
      </c>
      <c r="DW37" s="66">
        <v>30.2052519</v>
      </c>
      <c r="DX37" s="66">
        <v>31.039654499999997</v>
      </c>
      <c r="DY37" s="66">
        <v>31.006202599999998</v>
      </c>
      <c r="DZ37" s="66">
        <v>33.146827100000003</v>
      </c>
      <c r="EA37" s="66">
        <v>31.0462202</v>
      </c>
      <c r="EB37" s="66">
        <v>28.157588400000002</v>
      </c>
      <c r="EC37" s="66">
        <v>27.9833231</v>
      </c>
      <c r="ED37" s="66">
        <v>26.966693599999999</v>
      </c>
      <c r="EE37" s="66">
        <v>25.0159731</v>
      </c>
      <c r="EF37" s="66">
        <v>27.914484899999998</v>
      </c>
    </row>
    <row r="38" spans="1:136">
      <c r="A38" s="65" t="s">
        <v>87</v>
      </c>
      <c r="B38" s="66">
        <v>36.089753399999999</v>
      </c>
      <c r="C38" s="66">
        <v>32.429918260000001</v>
      </c>
      <c r="D38" s="66">
        <v>38.783019289999999</v>
      </c>
      <c r="E38" s="66">
        <v>36.48864932</v>
      </c>
      <c r="F38" s="66">
        <v>40.429916480000003</v>
      </c>
      <c r="G38" s="66">
        <v>42.967857629999997</v>
      </c>
      <c r="H38" s="66">
        <v>41.605272499999998</v>
      </c>
      <c r="I38" s="66">
        <v>41.162152069999998</v>
      </c>
      <c r="J38" s="66">
        <v>45.518930230000002</v>
      </c>
      <c r="K38" s="66">
        <v>45.090627320000003</v>
      </c>
      <c r="L38" s="66">
        <v>48.604806369999999</v>
      </c>
      <c r="M38" s="66">
        <v>43.287468239999995</v>
      </c>
      <c r="N38" s="66">
        <v>45.131220450000001</v>
      </c>
      <c r="O38" s="66">
        <v>40.978876990000003</v>
      </c>
      <c r="P38" s="66">
        <v>46.36368951</v>
      </c>
      <c r="Q38" s="66">
        <v>43.636077530000001</v>
      </c>
      <c r="R38" s="66">
        <v>46.929381770000006</v>
      </c>
      <c r="S38" s="66">
        <v>43.855343640000001</v>
      </c>
      <c r="T38" s="66">
        <v>37.602586700000003</v>
      </c>
      <c r="U38" s="66">
        <v>43.399022729999999</v>
      </c>
      <c r="V38" s="66">
        <v>41.762132899999997</v>
      </c>
      <c r="W38" s="66">
        <v>46.377466099999999</v>
      </c>
      <c r="X38" s="66">
        <v>45.127285399999998</v>
      </c>
      <c r="Y38" s="66">
        <v>49.644999119999994</v>
      </c>
      <c r="Z38" s="66">
        <v>45.364342460000003</v>
      </c>
      <c r="AA38" s="66">
        <v>46.556911819999996</v>
      </c>
      <c r="AB38" s="66">
        <v>37.532670209999999</v>
      </c>
      <c r="AC38" s="66">
        <v>40.03171159</v>
      </c>
      <c r="AD38" s="66">
        <v>37.071555109999998</v>
      </c>
      <c r="AE38" s="66">
        <v>40.203737759999996</v>
      </c>
      <c r="AF38" s="66">
        <v>43.341726960000003</v>
      </c>
      <c r="AG38" s="66">
        <v>45.259745350000003</v>
      </c>
      <c r="AH38" s="66">
        <v>37.592332079999998</v>
      </c>
      <c r="AI38" s="66">
        <v>26.879076170000001</v>
      </c>
      <c r="AJ38" s="66">
        <v>31.966778670000004</v>
      </c>
      <c r="AK38" s="66">
        <v>33.730409969999997</v>
      </c>
      <c r="AL38" s="66">
        <v>39.287314289999998</v>
      </c>
      <c r="AM38" s="66">
        <v>38.418420990000001</v>
      </c>
      <c r="AN38" s="66">
        <v>43.118105660000005</v>
      </c>
      <c r="AO38" s="66">
        <v>39.748391250000005</v>
      </c>
      <c r="AP38" s="66">
        <v>41.691048670000001</v>
      </c>
      <c r="AQ38" s="66">
        <v>44.023619519999997</v>
      </c>
      <c r="AR38" s="66">
        <v>40.184001309999999</v>
      </c>
      <c r="AS38" s="66">
        <v>42.612702169999991</v>
      </c>
      <c r="AT38" s="66">
        <v>44.025714149999999</v>
      </c>
      <c r="AU38" s="66">
        <v>37.044706520000005</v>
      </c>
      <c r="AV38" s="66">
        <v>45.392098270000005</v>
      </c>
      <c r="AW38" s="66">
        <v>45.83431573</v>
      </c>
      <c r="AX38" s="66">
        <v>42.784818280000003</v>
      </c>
      <c r="AY38" s="66">
        <v>38.648873559999998</v>
      </c>
      <c r="AZ38" s="66">
        <v>35.208694639999997</v>
      </c>
      <c r="BA38" s="66">
        <v>37.900740830000004</v>
      </c>
      <c r="BB38" s="66">
        <v>38.284524300000001</v>
      </c>
      <c r="BC38" s="66">
        <v>35.512805900000004</v>
      </c>
      <c r="BD38" s="66">
        <v>35.695680899999999</v>
      </c>
      <c r="BE38" s="66">
        <v>38.097296239999999</v>
      </c>
      <c r="BF38" s="66">
        <v>33.551254460000003</v>
      </c>
      <c r="BG38" s="66">
        <v>36.726346210000003</v>
      </c>
      <c r="BH38" s="66">
        <v>33.386095010000005</v>
      </c>
      <c r="BI38" s="66">
        <v>34.435421789999999</v>
      </c>
      <c r="BJ38" s="66">
        <v>32.061458549999998</v>
      </c>
      <c r="BK38" s="66">
        <v>31.669584760000003</v>
      </c>
      <c r="BL38" s="66">
        <v>36.437058180000001</v>
      </c>
      <c r="BM38" s="66">
        <v>34.679677479999995</v>
      </c>
      <c r="BN38" s="66">
        <v>37.122245929999998</v>
      </c>
      <c r="BO38" s="66">
        <v>28.21465869</v>
      </c>
      <c r="BP38" s="66">
        <v>28.928935330000002</v>
      </c>
      <c r="BQ38" s="66">
        <v>29.757026830000001</v>
      </c>
      <c r="BR38" s="66">
        <v>30.901495180000001</v>
      </c>
      <c r="BS38" s="66">
        <v>31.004239499999997</v>
      </c>
      <c r="BT38" s="66">
        <v>28.574538220000001</v>
      </c>
      <c r="BU38" s="66">
        <v>34.028155099999999</v>
      </c>
      <c r="BV38" s="66">
        <v>33.50022981</v>
      </c>
      <c r="BW38" s="66">
        <v>29.315802859999998</v>
      </c>
      <c r="BX38" s="66">
        <v>25.028892209999999</v>
      </c>
      <c r="BY38" s="66">
        <v>31.009177880000003</v>
      </c>
      <c r="BZ38" s="66">
        <v>34.608729660000002</v>
      </c>
      <c r="CA38" s="66">
        <v>28.79912126</v>
      </c>
      <c r="CB38" s="66">
        <v>29.433394</v>
      </c>
      <c r="CC38" s="66">
        <v>30.825613019999999</v>
      </c>
      <c r="CD38" s="66">
        <v>29.834578180000001</v>
      </c>
      <c r="CE38" s="66">
        <v>27.000984209999999</v>
      </c>
      <c r="CF38" s="66">
        <v>27.20506774</v>
      </c>
      <c r="CG38" s="66">
        <v>29.87712295</v>
      </c>
      <c r="CH38" s="66">
        <v>28.902670810000004</v>
      </c>
      <c r="CI38" s="66">
        <v>29.474091300000001</v>
      </c>
      <c r="CJ38" s="66">
        <v>30.920149479999999</v>
      </c>
      <c r="CK38" s="66">
        <v>31.998244709999998</v>
      </c>
      <c r="CL38" s="66">
        <v>24.088084090000002</v>
      </c>
      <c r="CM38" s="66">
        <v>23.655707509999999</v>
      </c>
      <c r="CN38" s="66">
        <v>25.519161130000001</v>
      </c>
      <c r="CO38" s="66">
        <v>27.904976470000001</v>
      </c>
      <c r="CP38" s="66">
        <v>29.22182613</v>
      </c>
      <c r="CQ38" s="66">
        <v>27.079501659999998</v>
      </c>
      <c r="CR38" s="66">
        <v>23.149632019999999</v>
      </c>
      <c r="CS38" s="66">
        <v>20.73701299</v>
      </c>
      <c r="CT38" s="66">
        <v>24.969513390000003</v>
      </c>
      <c r="CU38" s="66">
        <v>25.104800439999998</v>
      </c>
      <c r="CV38" s="66">
        <v>27.906973539999996</v>
      </c>
      <c r="CW38" s="66">
        <v>29.117006750000002</v>
      </c>
      <c r="CX38" s="66">
        <v>25.355013639999999</v>
      </c>
      <c r="CY38" s="66">
        <v>27.553176790000002</v>
      </c>
      <c r="CZ38" s="66">
        <v>26.55371229</v>
      </c>
      <c r="DA38" s="66">
        <v>23.00686177</v>
      </c>
      <c r="DB38" s="66">
        <v>22.858999950000001</v>
      </c>
      <c r="DC38" s="66">
        <v>24.050355669999998</v>
      </c>
      <c r="DD38" s="66">
        <v>23.79643729</v>
      </c>
      <c r="DE38" s="66">
        <v>24.200060960000002</v>
      </c>
      <c r="DF38" s="66">
        <v>23.88678256</v>
      </c>
      <c r="DG38" s="66">
        <v>24.86596595</v>
      </c>
      <c r="DH38" s="66">
        <v>24.164981770000004</v>
      </c>
      <c r="DI38" s="66">
        <v>21.110702750000002</v>
      </c>
      <c r="DJ38" s="66">
        <v>21.023528160000001</v>
      </c>
      <c r="DK38" s="66">
        <v>21.994436820000001</v>
      </c>
      <c r="DL38" s="66">
        <v>19.843574450000002</v>
      </c>
      <c r="DM38" s="66">
        <v>20.710003690000001</v>
      </c>
      <c r="DN38" s="66">
        <v>19.693987010000001</v>
      </c>
      <c r="DO38" s="66">
        <v>19.60531263</v>
      </c>
      <c r="DP38" s="66">
        <v>19.210502920000003</v>
      </c>
      <c r="DQ38" s="66">
        <v>20.831211509999999</v>
      </c>
      <c r="DR38" s="66">
        <v>20.92629531</v>
      </c>
      <c r="DS38" s="66">
        <v>15.452158070000001</v>
      </c>
      <c r="DT38" s="66">
        <v>16.031965460000002</v>
      </c>
      <c r="DU38" s="66">
        <v>15.98340793</v>
      </c>
      <c r="DV38" s="66">
        <v>16.700330139999998</v>
      </c>
      <c r="DW38" s="66">
        <v>15.884451820000001</v>
      </c>
      <c r="DX38" s="66">
        <v>15.248908489999998</v>
      </c>
      <c r="DY38" s="66">
        <v>12.960714400000001</v>
      </c>
      <c r="DZ38" s="66">
        <v>14.07901465</v>
      </c>
      <c r="EA38" s="66">
        <v>15.642988730000001</v>
      </c>
      <c r="EB38" s="66">
        <v>17.762523960000003</v>
      </c>
      <c r="EC38" s="66">
        <v>18.925383650000001</v>
      </c>
      <c r="ED38" s="66">
        <v>16.458634119999999</v>
      </c>
      <c r="EE38" s="66">
        <v>15.696116</v>
      </c>
      <c r="EF38" s="66">
        <v>14.14956965</v>
      </c>
    </row>
    <row r="39" spans="1:136">
      <c r="A39" s="65" t="s">
        <v>88</v>
      </c>
      <c r="B39" s="66">
        <v>205.57303873000001</v>
      </c>
      <c r="C39" s="66">
        <v>203.81640609999999</v>
      </c>
      <c r="D39" s="66">
        <v>209.42844134999999</v>
      </c>
      <c r="E39" s="66">
        <v>201.39320541999999</v>
      </c>
      <c r="F39" s="66">
        <v>201.35098656</v>
      </c>
      <c r="G39" s="66">
        <v>190.92235462000002</v>
      </c>
      <c r="H39" s="66">
        <v>181.70344982999998</v>
      </c>
      <c r="I39" s="66">
        <v>191.79712317000002</v>
      </c>
      <c r="J39" s="66">
        <v>192.64549033999998</v>
      </c>
      <c r="K39" s="66">
        <v>202.45622005999996</v>
      </c>
      <c r="L39" s="66">
        <v>198.00423823</v>
      </c>
      <c r="M39" s="66">
        <v>186.05615926999999</v>
      </c>
      <c r="N39" s="66">
        <v>205.68663040000001</v>
      </c>
      <c r="O39" s="66">
        <v>181.03569428999998</v>
      </c>
      <c r="P39" s="66">
        <v>188.83514799</v>
      </c>
      <c r="Q39" s="66">
        <v>197.00088964999998</v>
      </c>
      <c r="R39" s="66">
        <v>188.50024214000001</v>
      </c>
      <c r="S39" s="66">
        <v>183.72403037000001</v>
      </c>
      <c r="T39" s="66">
        <v>173.73843557999999</v>
      </c>
      <c r="U39" s="66">
        <v>178.26249678000002</v>
      </c>
      <c r="V39" s="66">
        <v>185.65857499999998</v>
      </c>
      <c r="W39" s="66">
        <v>174.80397290999997</v>
      </c>
      <c r="X39" s="66">
        <v>168.46247145000001</v>
      </c>
      <c r="Y39" s="66">
        <v>170.93656127999998</v>
      </c>
      <c r="Z39" s="66">
        <v>175.65289236999999</v>
      </c>
      <c r="AA39" s="66">
        <v>167.68368891</v>
      </c>
      <c r="AB39" s="66">
        <v>170.87950585999999</v>
      </c>
      <c r="AC39" s="66">
        <v>169.33888891999999</v>
      </c>
      <c r="AD39" s="66">
        <v>171.29659941</v>
      </c>
      <c r="AE39" s="66">
        <v>170.41960065999999</v>
      </c>
      <c r="AF39" s="66">
        <v>172.11635332999998</v>
      </c>
      <c r="AG39" s="66">
        <v>161.68999590999999</v>
      </c>
      <c r="AH39" s="66">
        <v>154.97175833</v>
      </c>
      <c r="AI39" s="66">
        <v>167.32577238999997</v>
      </c>
      <c r="AJ39" s="66">
        <v>169.19046600000001</v>
      </c>
      <c r="AK39" s="66">
        <v>154.80343163000001</v>
      </c>
      <c r="AL39" s="66">
        <v>144.83734506000002</v>
      </c>
      <c r="AM39" s="66">
        <v>153.86267842999999</v>
      </c>
      <c r="AN39" s="66">
        <v>163.36902588999999</v>
      </c>
      <c r="AO39" s="66">
        <v>149.19551386000001</v>
      </c>
      <c r="AP39" s="66">
        <v>153.57648721999999</v>
      </c>
      <c r="AQ39" s="66">
        <v>152.04977687000002</v>
      </c>
      <c r="AR39" s="66">
        <v>135.73016949999999</v>
      </c>
      <c r="AS39" s="66">
        <v>144.22688333000002</v>
      </c>
      <c r="AT39" s="66">
        <v>148.12848166000001</v>
      </c>
      <c r="AU39" s="66">
        <v>151.87105094</v>
      </c>
      <c r="AV39" s="66">
        <v>142.77773897999998</v>
      </c>
      <c r="AW39" s="66">
        <v>148.48145022</v>
      </c>
      <c r="AX39" s="66">
        <v>141.88281463999999</v>
      </c>
      <c r="AY39" s="66">
        <v>132.42119044999998</v>
      </c>
      <c r="AZ39" s="66">
        <v>139.12701687000001</v>
      </c>
      <c r="BA39" s="66">
        <v>133.54013019000001</v>
      </c>
      <c r="BB39" s="66">
        <v>137.80883054</v>
      </c>
      <c r="BC39" s="66">
        <v>143.79896291</v>
      </c>
      <c r="BD39" s="66">
        <v>137.00362315000001</v>
      </c>
      <c r="BE39" s="66">
        <v>129.46753701</v>
      </c>
      <c r="BF39" s="66">
        <v>124.77170270000001</v>
      </c>
      <c r="BG39" s="66">
        <v>116.86565172000002</v>
      </c>
      <c r="BH39" s="66">
        <v>127.19984063000001</v>
      </c>
      <c r="BI39" s="66">
        <v>128.16020342000002</v>
      </c>
      <c r="BJ39" s="66">
        <v>124.26604490999999</v>
      </c>
      <c r="BK39" s="66">
        <v>118.78870396000001</v>
      </c>
      <c r="BL39" s="66">
        <v>119.35268768</v>
      </c>
      <c r="BM39" s="66">
        <v>129.70723182999998</v>
      </c>
      <c r="BN39" s="66">
        <v>122.48565651999999</v>
      </c>
      <c r="BO39" s="66">
        <v>120.76439862000001</v>
      </c>
      <c r="BP39" s="66">
        <v>117.59700887</v>
      </c>
      <c r="BQ39" s="66">
        <v>126.05623583000001</v>
      </c>
      <c r="BR39" s="66">
        <v>130.15289704999998</v>
      </c>
      <c r="BS39" s="66">
        <v>134.62192153999999</v>
      </c>
      <c r="BT39" s="66">
        <v>118.63171359</v>
      </c>
      <c r="BU39" s="66">
        <v>110.89760844</v>
      </c>
      <c r="BV39" s="66">
        <v>114.28297598</v>
      </c>
      <c r="BW39" s="66">
        <v>109.0398062</v>
      </c>
      <c r="BX39" s="66">
        <v>117.16848165</v>
      </c>
      <c r="BY39" s="66">
        <v>116.70889756</v>
      </c>
      <c r="BZ39" s="66">
        <v>109.22669845999999</v>
      </c>
      <c r="CA39" s="66">
        <v>108.40712335000001</v>
      </c>
      <c r="CB39" s="66">
        <v>124.41420602999999</v>
      </c>
      <c r="CC39" s="66">
        <v>124.51919142000001</v>
      </c>
      <c r="CD39" s="66">
        <v>108.85502722000001</v>
      </c>
      <c r="CE39" s="66">
        <v>103.71141485</v>
      </c>
      <c r="CF39" s="66">
        <v>117.36352553</v>
      </c>
      <c r="CG39" s="66">
        <v>110.01253480999999</v>
      </c>
      <c r="CH39" s="66">
        <v>107.82638398</v>
      </c>
      <c r="CI39" s="66">
        <v>114.23660755</v>
      </c>
      <c r="CJ39" s="66">
        <v>108.01238547</v>
      </c>
      <c r="CK39" s="66">
        <v>103.44679090000001</v>
      </c>
      <c r="CL39" s="66">
        <v>110.81005734999999</v>
      </c>
      <c r="CM39" s="66">
        <v>106.13395427</v>
      </c>
      <c r="CN39" s="66">
        <v>104.96462684000001</v>
      </c>
      <c r="CO39" s="66">
        <v>100.22403101</v>
      </c>
      <c r="CP39" s="66">
        <v>98.58023498</v>
      </c>
      <c r="CQ39" s="66">
        <v>94.214457679999995</v>
      </c>
      <c r="CR39" s="66">
        <v>86.443446430000009</v>
      </c>
      <c r="CS39" s="66">
        <v>84.38175695999999</v>
      </c>
      <c r="CT39" s="66">
        <v>85.098342920000007</v>
      </c>
      <c r="CU39" s="66">
        <v>81.680062729999989</v>
      </c>
      <c r="CV39" s="66">
        <v>74.643551290000005</v>
      </c>
      <c r="CW39" s="66">
        <v>70.192106550000005</v>
      </c>
      <c r="CX39" s="66">
        <v>66.435871719999994</v>
      </c>
      <c r="CY39" s="66">
        <v>63.694924889999996</v>
      </c>
      <c r="CZ39" s="66">
        <v>71.47668075</v>
      </c>
      <c r="DA39" s="66">
        <v>65.915620999999987</v>
      </c>
      <c r="DB39" s="66">
        <v>67.138711630000003</v>
      </c>
      <c r="DC39" s="66">
        <v>60.555781420000002</v>
      </c>
      <c r="DD39" s="66">
        <v>60.936721140000003</v>
      </c>
      <c r="DE39" s="66">
        <v>60.225395140000003</v>
      </c>
      <c r="DF39" s="66">
        <v>59.91991866</v>
      </c>
      <c r="DG39" s="66">
        <v>57.99355096</v>
      </c>
      <c r="DH39" s="66">
        <v>53.78669412</v>
      </c>
      <c r="DI39" s="66">
        <v>54.342773020000003</v>
      </c>
      <c r="DJ39" s="66">
        <v>53.8807951</v>
      </c>
      <c r="DK39" s="66">
        <v>55.240603830000005</v>
      </c>
      <c r="DL39" s="66">
        <v>52.601024109999997</v>
      </c>
      <c r="DM39" s="66">
        <v>51.664636990000005</v>
      </c>
      <c r="DN39" s="66">
        <v>44.886600429999994</v>
      </c>
      <c r="DO39" s="66">
        <v>47.618783999999998</v>
      </c>
      <c r="DP39" s="66">
        <v>43.266436399999996</v>
      </c>
      <c r="DQ39" s="66">
        <v>43.916344189999997</v>
      </c>
      <c r="DR39" s="66">
        <v>48.214943689999998</v>
      </c>
      <c r="DS39" s="66">
        <v>43.87928471</v>
      </c>
      <c r="DT39" s="66">
        <v>41.42941476</v>
      </c>
      <c r="DU39" s="66">
        <v>46.522877940000001</v>
      </c>
      <c r="DV39" s="66">
        <v>45.041457359999995</v>
      </c>
      <c r="DW39" s="66">
        <v>42.823323270000003</v>
      </c>
      <c r="DX39" s="66">
        <v>41.981643780000006</v>
      </c>
      <c r="DY39" s="66">
        <v>42.180343319999999</v>
      </c>
      <c r="DZ39" s="66">
        <v>43.251518619999999</v>
      </c>
      <c r="EA39" s="66">
        <v>42.293669870000002</v>
      </c>
      <c r="EB39" s="66">
        <v>38.495386430000003</v>
      </c>
      <c r="EC39" s="66">
        <v>34.536791880000003</v>
      </c>
      <c r="ED39" s="66">
        <v>36.814799780000001</v>
      </c>
      <c r="EE39" s="66">
        <v>36.984525850000004</v>
      </c>
      <c r="EF39" s="66">
        <v>35.3656346</v>
      </c>
    </row>
    <row r="40" spans="1:136">
      <c r="A40" s="65" t="s">
        <v>89</v>
      </c>
      <c r="B40" s="66">
        <v>95.882388160000005</v>
      </c>
      <c r="C40" s="66">
        <v>93.559721679999996</v>
      </c>
      <c r="D40" s="66">
        <v>84.175740499999989</v>
      </c>
      <c r="E40" s="66">
        <v>84.555276859999992</v>
      </c>
      <c r="F40" s="66">
        <v>89.571399999999997</v>
      </c>
      <c r="G40" s="66">
        <v>97.606130879999995</v>
      </c>
      <c r="H40" s="66">
        <v>101.77788019</v>
      </c>
      <c r="I40" s="66">
        <v>100.10766481</v>
      </c>
      <c r="J40" s="66">
        <v>95.528973879999995</v>
      </c>
      <c r="K40" s="66">
        <v>97.42450522</v>
      </c>
      <c r="L40" s="66">
        <v>79.38480611</v>
      </c>
      <c r="M40" s="66">
        <v>96.614382079999999</v>
      </c>
      <c r="N40" s="66">
        <v>93.517955829999991</v>
      </c>
      <c r="O40" s="66">
        <v>95.8700233</v>
      </c>
      <c r="P40" s="66">
        <v>91.542018659999997</v>
      </c>
      <c r="Q40" s="66">
        <v>87.110964060000015</v>
      </c>
      <c r="R40" s="66">
        <v>98.738546249999999</v>
      </c>
      <c r="S40" s="66">
        <v>86.658280380000008</v>
      </c>
      <c r="T40" s="66">
        <v>87.037419020000002</v>
      </c>
      <c r="U40" s="66">
        <v>83.189833280000002</v>
      </c>
      <c r="V40" s="66">
        <v>75.959231959999997</v>
      </c>
      <c r="W40" s="66">
        <v>90.822900610000005</v>
      </c>
      <c r="X40" s="66">
        <v>94.152865329999997</v>
      </c>
      <c r="Y40" s="66">
        <v>94.58109365</v>
      </c>
      <c r="Z40" s="66">
        <v>90.765010289999992</v>
      </c>
      <c r="AA40" s="66">
        <v>81.743958259999999</v>
      </c>
      <c r="AB40" s="66">
        <v>80.794148390000004</v>
      </c>
      <c r="AC40" s="66">
        <v>84.941011290000006</v>
      </c>
      <c r="AD40" s="66">
        <v>93.311935169999998</v>
      </c>
      <c r="AE40" s="66">
        <v>86.227041130000003</v>
      </c>
      <c r="AF40" s="66">
        <v>85.360608790000001</v>
      </c>
      <c r="AG40" s="66">
        <v>87.317087229999998</v>
      </c>
      <c r="AH40" s="66">
        <v>88.112302630000002</v>
      </c>
      <c r="AI40" s="66">
        <v>85.728745869999997</v>
      </c>
      <c r="AJ40" s="66">
        <v>85.234415159999998</v>
      </c>
      <c r="AK40" s="66">
        <v>83.426999760000001</v>
      </c>
      <c r="AL40" s="66">
        <v>73.959457810000004</v>
      </c>
      <c r="AM40" s="66">
        <v>72.296294660000001</v>
      </c>
      <c r="AN40" s="66">
        <v>61.595164850000003</v>
      </c>
      <c r="AO40" s="66">
        <v>70.529669999999996</v>
      </c>
      <c r="AP40" s="66">
        <v>75.56929332</v>
      </c>
      <c r="AQ40" s="66">
        <v>77.409806979999999</v>
      </c>
      <c r="AR40" s="66">
        <v>75.373022540000008</v>
      </c>
      <c r="AS40" s="66">
        <v>75.641268600000004</v>
      </c>
      <c r="AT40" s="66">
        <v>75.175228809999993</v>
      </c>
      <c r="AU40" s="66">
        <v>82.701234339999999</v>
      </c>
      <c r="AV40" s="66">
        <v>79.866570320000008</v>
      </c>
      <c r="AW40" s="66">
        <v>73.202399880000002</v>
      </c>
      <c r="AX40" s="66">
        <v>77.120590149999998</v>
      </c>
      <c r="AY40" s="66">
        <v>80.84560913</v>
      </c>
      <c r="AZ40" s="66">
        <v>81.101551959999995</v>
      </c>
      <c r="BA40" s="66">
        <v>77.09439854</v>
      </c>
      <c r="BB40" s="66">
        <v>73.979624630000004</v>
      </c>
      <c r="BC40" s="66">
        <v>79.816270129999992</v>
      </c>
      <c r="BD40" s="66">
        <v>75.52675081000001</v>
      </c>
      <c r="BE40" s="66">
        <v>70.25997855</v>
      </c>
      <c r="BF40" s="66">
        <v>71.54801359999999</v>
      </c>
      <c r="BG40" s="66">
        <v>71.598245359999993</v>
      </c>
      <c r="BH40" s="66">
        <v>77.003701190000001</v>
      </c>
      <c r="BI40" s="66">
        <v>75.530579180000004</v>
      </c>
      <c r="BJ40" s="66">
        <v>77.781942040000004</v>
      </c>
      <c r="BK40" s="66">
        <v>76.55094201</v>
      </c>
      <c r="BL40" s="66">
        <v>74.929902279999993</v>
      </c>
      <c r="BM40" s="66">
        <v>71.533661440000003</v>
      </c>
      <c r="BN40" s="66">
        <v>70.233066579999999</v>
      </c>
      <c r="BO40" s="66">
        <v>71.49209716</v>
      </c>
      <c r="BP40" s="66">
        <v>72.893474569999995</v>
      </c>
      <c r="BQ40" s="66">
        <v>71.740346950000003</v>
      </c>
      <c r="BR40" s="66">
        <v>68.78615653</v>
      </c>
      <c r="BS40" s="66">
        <v>76.356013600000011</v>
      </c>
      <c r="BT40" s="66">
        <v>74.733904779999989</v>
      </c>
      <c r="BU40" s="66">
        <v>72.230853499999995</v>
      </c>
      <c r="BV40" s="66">
        <v>68.333793909999997</v>
      </c>
      <c r="BW40" s="66">
        <v>68.119436140000005</v>
      </c>
      <c r="BX40" s="66">
        <v>70.417146950000003</v>
      </c>
      <c r="BY40" s="66">
        <v>69.815323309999997</v>
      </c>
      <c r="BZ40" s="66">
        <v>66.086222950000007</v>
      </c>
      <c r="CA40" s="66">
        <v>63.13145007</v>
      </c>
      <c r="CB40" s="66">
        <v>65.592860379999991</v>
      </c>
      <c r="CC40" s="66">
        <v>65.495071800000005</v>
      </c>
      <c r="CD40" s="66">
        <v>63.32165483</v>
      </c>
      <c r="CE40" s="66">
        <v>60.666731799999994</v>
      </c>
      <c r="CF40" s="66">
        <v>54.339387080000002</v>
      </c>
      <c r="CG40" s="66">
        <v>53.807734029999999</v>
      </c>
      <c r="CH40" s="66">
        <v>51.272140720000003</v>
      </c>
      <c r="CI40" s="66">
        <v>51.586034349999998</v>
      </c>
      <c r="CJ40" s="66">
        <v>53.2361054</v>
      </c>
      <c r="CK40" s="66">
        <v>48.487888060000003</v>
      </c>
      <c r="CL40" s="66">
        <v>48.324603889999999</v>
      </c>
      <c r="CM40" s="66">
        <v>50.375464239999999</v>
      </c>
      <c r="CN40" s="66">
        <v>54.108923900000001</v>
      </c>
      <c r="CO40" s="66">
        <v>54.766748669999998</v>
      </c>
      <c r="CP40" s="66">
        <v>53.953485470000004</v>
      </c>
      <c r="CQ40" s="66">
        <v>49.328253000000004</v>
      </c>
      <c r="CR40" s="66">
        <v>47.044344089999996</v>
      </c>
      <c r="CS40" s="66">
        <v>45.024470450000003</v>
      </c>
      <c r="CT40" s="66">
        <v>43.082236809999998</v>
      </c>
      <c r="CU40" s="66">
        <v>38.610158800000001</v>
      </c>
      <c r="CV40" s="66">
        <v>35.470204710000004</v>
      </c>
      <c r="CW40" s="66">
        <v>34.125064989999998</v>
      </c>
      <c r="CX40" s="66">
        <v>33.548359779999998</v>
      </c>
      <c r="CY40" s="66">
        <v>35.131632510000003</v>
      </c>
      <c r="CZ40" s="66">
        <v>35.232096729999995</v>
      </c>
      <c r="DA40" s="66">
        <v>35.274133239999998</v>
      </c>
      <c r="DB40" s="66">
        <v>31.638895269999999</v>
      </c>
      <c r="DC40" s="66">
        <v>30.46808545</v>
      </c>
      <c r="DD40" s="66">
        <v>29.562052739999999</v>
      </c>
      <c r="DE40" s="66">
        <v>28.09066666</v>
      </c>
      <c r="DF40" s="66">
        <v>30.205993890000002</v>
      </c>
      <c r="DG40" s="66">
        <v>30.691828739999998</v>
      </c>
      <c r="DH40" s="66">
        <v>28.6370766</v>
      </c>
      <c r="DI40" s="66">
        <v>26.073245649999997</v>
      </c>
      <c r="DJ40" s="66">
        <v>24.711659610000002</v>
      </c>
      <c r="DK40" s="66">
        <v>23.9308491</v>
      </c>
      <c r="DL40" s="66">
        <v>24.98584056</v>
      </c>
      <c r="DM40" s="66">
        <v>24.481308160000001</v>
      </c>
      <c r="DN40" s="66">
        <v>23.231676299999997</v>
      </c>
      <c r="DO40" s="66">
        <v>22.631436090000001</v>
      </c>
      <c r="DP40" s="66">
        <v>23.111213499999998</v>
      </c>
      <c r="DQ40" s="66">
        <v>20.548778689999999</v>
      </c>
      <c r="DR40" s="66">
        <v>21.187470609999998</v>
      </c>
      <c r="DS40" s="66">
        <v>19.923745289999999</v>
      </c>
      <c r="DT40" s="66">
        <v>20.061295600000001</v>
      </c>
      <c r="DU40" s="66">
        <v>22.458264019999998</v>
      </c>
      <c r="DV40" s="66">
        <v>20.553075079999999</v>
      </c>
      <c r="DW40" s="66">
        <v>20.585870570000001</v>
      </c>
      <c r="DX40" s="66">
        <v>20.414893899999999</v>
      </c>
      <c r="DY40" s="66">
        <v>20.703078550000001</v>
      </c>
      <c r="DZ40" s="66">
        <v>21.383386340000001</v>
      </c>
      <c r="EA40" s="66">
        <v>18.746254229999998</v>
      </c>
      <c r="EB40" s="66">
        <v>18.827921249999999</v>
      </c>
      <c r="EC40" s="66">
        <v>19.567797300000002</v>
      </c>
      <c r="ED40" s="66">
        <v>19.921949290000001</v>
      </c>
      <c r="EE40" s="66">
        <v>19.47220411</v>
      </c>
      <c r="EF40" s="66">
        <v>17.880627539999999</v>
      </c>
    </row>
    <row r="41" spans="1:136">
      <c r="A41" s="65" t="s">
        <v>90</v>
      </c>
      <c r="B41" s="66">
        <v>194.66634095000001</v>
      </c>
      <c r="C41" s="66">
        <v>184.32389008999999</v>
      </c>
      <c r="D41" s="66">
        <v>190.92978090999998</v>
      </c>
      <c r="E41" s="66">
        <v>190.22411</v>
      </c>
      <c r="F41" s="66">
        <v>196.0734013</v>
      </c>
      <c r="G41" s="66">
        <v>216.30834012999998</v>
      </c>
      <c r="H41" s="66">
        <v>197.90051044000001</v>
      </c>
      <c r="I41" s="66">
        <v>196.81496629</v>
      </c>
      <c r="J41" s="66">
        <v>202.52167236</v>
      </c>
      <c r="K41" s="66">
        <v>206.40548090999999</v>
      </c>
      <c r="L41" s="66">
        <v>193.45916059000001</v>
      </c>
      <c r="M41" s="66">
        <v>190.32903600999998</v>
      </c>
      <c r="N41" s="66">
        <v>190.94791435000002</v>
      </c>
      <c r="O41" s="66">
        <v>197.44534108000002</v>
      </c>
      <c r="P41" s="66">
        <v>194.34873468000001</v>
      </c>
      <c r="Q41" s="66">
        <v>191.10645999000002</v>
      </c>
      <c r="R41" s="66">
        <v>199.97292513999997</v>
      </c>
      <c r="S41" s="66">
        <v>195.02160248999999</v>
      </c>
      <c r="T41" s="66">
        <v>205.38352128</v>
      </c>
      <c r="U41" s="66">
        <v>223.60285191</v>
      </c>
      <c r="V41" s="66">
        <v>190.50001813000003</v>
      </c>
      <c r="W41" s="66">
        <v>190.87470537000002</v>
      </c>
      <c r="X41" s="66">
        <v>187.44824561999997</v>
      </c>
      <c r="Y41" s="66">
        <v>179.61284682000002</v>
      </c>
      <c r="Z41" s="66">
        <v>188.64048989</v>
      </c>
      <c r="AA41" s="66">
        <v>191.71983172999998</v>
      </c>
      <c r="AB41" s="66">
        <v>192.23242958</v>
      </c>
      <c r="AC41" s="66">
        <v>196.88978314999997</v>
      </c>
      <c r="AD41" s="66">
        <v>198.86057692</v>
      </c>
      <c r="AE41" s="66">
        <v>193.74756903999997</v>
      </c>
      <c r="AF41" s="66">
        <v>192.53967990000001</v>
      </c>
      <c r="AG41" s="66">
        <v>187.89371158</v>
      </c>
      <c r="AH41" s="66">
        <v>195.57838860999999</v>
      </c>
      <c r="AI41" s="66">
        <v>185.22166599000002</v>
      </c>
      <c r="AJ41" s="66">
        <v>185.36181826999999</v>
      </c>
      <c r="AK41" s="66">
        <v>184.48857447999998</v>
      </c>
      <c r="AL41" s="66">
        <v>194.24777198999999</v>
      </c>
      <c r="AM41" s="66">
        <v>181.15786713999998</v>
      </c>
      <c r="AN41" s="66">
        <v>185.02497887000001</v>
      </c>
      <c r="AO41" s="66">
        <v>175.20468682999999</v>
      </c>
      <c r="AP41" s="66">
        <v>162.91126130999999</v>
      </c>
      <c r="AQ41" s="66">
        <v>166.21484658999998</v>
      </c>
      <c r="AR41" s="66">
        <v>175.30846586000001</v>
      </c>
      <c r="AS41" s="66">
        <v>188.30693150000002</v>
      </c>
      <c r="AT41" s="66">
        <v>184.68285231000002</v>
      </c>
      <c r="AU41" s="66">
        <v>175.89806734000001</v>
      </c>
      <c r="AV41" s="66">
        <v>175.54086669</v>
      </c>
      <c r="AW41" s="66">
        <v>181.68855122999997</v>
      </c>
      <c r="AX41" s="66">
        <v>180.3267519</v>
      </c>
      <c r="AY41" s="66">
        <v>166.61090376999999</v>
      </c>
      <c r="AZ41" s="66">
        <v>165.44233725999999</v>
      </c>
      <c r="BA41" s="66">
        <v>165.95534431999999</v>
      </c>
      <c r="BB41" s="66">
        <v>169.94362624999999</v>
      </c>
      <c r="BC41" s="66">
        <v>165.23097085000001</v>
      </c>
      <c r="BD41" s="66">
        <v>178.60666852</v>
      </c>
      <c r="BE41" s="66">
        <v>172.78171401</v>
      </c>
      <c r="BF41" s="66">
        <v>171.90668876000001</v>
      </c>
      <c r="BG41" s="66">
        <v>156.68726261999998</v>
      </c>
      <c r="BH41" s="66">
        <v>156.71229582000001</v>
      </c>
      <c r="BI41" s="66">
        <v>164.42564435</v>
      </c>
      <c r="BJ41" s="66">
        <v>168.43353245999998</v>
      </c>
      <c r="BK41" s="66">
        <v>163.90887268</v>
      </c>
      <c r="BL41" s="66">
        <v>150.69833098000001</v>
      </c>
      <c r="BM41" s="66">
        <v>146.94622878999999</v>
      </c>
      <c r="BN41" s="66">
        <v>150.20937505000001</v>
      </c>
      <c r="BO41" s="66">
        <v>148.80107619</v>
      </c>
      <c r="BP41" s="66">
        <v>144.70811566</v>
      </c>
      <c r="BQ41" s="66">
        <v>136.18147836</v>
      </c>
      <c r="BR41" s="66">
        <v>128.76282838</v>
      </c>
      <c r="BS41" s="66">
        <v>127.03217880999999</v>
      </c>
      <c r="BT41" s="66">
        <v>135.57729158999999</v>
      </c>
      <c r="BU41" s="66">
        <v>123.48095816</v>
      </c>
      <c r="BV41" s="66">
        <v>120.38645568</v>
      </c>
      <c r="BW41" s="66">
        <v>121.99384766</v>
      </c>
      <c r="BX41" s="66">
        <v>129.05842244999999</v>
      </c>
      <c r="BY41" s="66">
        <v>130.29754922000001</v>
      </c>
      <c r="BZ41" s="66">
        <v>127.57957417</v>
      </c>
      <c r="CA41" s="66">
        <v>126.00429729</v>
      </c>
      <c r="CB41" s="66">
        <v>114.6357591</v>
      </c>
      <c r="CC41" s="66">
        <v>115.4497367</v>
      </c>
      <c r="CD41" s="66">
        <v>108.17682791000001</v>
      </c>
      <c r="CE41" s="66">
        <v>109.34548182</v>
      </c>
      <c r="CF41" s="66">
        <v>112.75154017</v>
      </c>
      <c r="CG41" s="66">
        <v>99.3877284</v>
      </c>
      <c r="CH41" s="66">
        <v>108.18265378</v>
      </c>
      <c r="CI41" s="66">
        <v>108.80282059999999</v>
      </c>
      <c r="CJ41" s="66">
        <v>113.05150686</v>
      </c>
      <c r="CK41" s="66">
        <v>109.84820040000001</v>
      </c>
      <c r="CL41" s="66">
        <v>109.376744</v>
      </c>
      <c r="CM41" s="66">
        <v>118.28261203000001</v>
      </c>
      <c r="CN41" s="66">
        <v>106.10255875</v>
      </c>
      <c r="CO41" s="66">
        <v>103.75666484999999</v>
      </c>
      <c r="CP41" s="66">
        <v>101.47342851000001</v>
      </c>
      <c r="CQ41" s="66">
        <v>99.907042939999997</v>
      </c>
      <c r="CR41" s="66">
        <v>99.393903570000006</v>
      </c>
      <c r="CS41" s="66">
        <v>93.375633219999997</v>
      </c>
      <c r="CT41" s="66">
        <v>95.388209250000003</v>
      </c>
      <c r="CU41" s="66">
        <v>101.18973405</v>
      </c>
      <c r="CV41" s="66">
        <v>97.938204319999997</v>
      </c>
      <c r="CW41" s="66">
        <v>98.087366419999995</v>
      </c>
      <c r="CX41" s="66">
        <v>93.356786880000016</v>
      </c>
      <c r="CY41" s="66">
        <v>97.820784469999992</v>
      </c>
      <c r="CZ41" s="66">
        <v>97.996403529999995</v>
      </c>
      <c r="DA41" s="66">
        <v>90.306903379999994</v>
      </c>
      <c r="DB41" s="66">
        <v>92.037581719999991</v>
      </c>
      <c r="DC41" s="66">
        <v>86.71935225</v>
      </c>
      <c r="DD41" s="66">
        <v>75.54714731</v>
      </c>
      <c r="DE41" s="66">
        <v>75.405487440000002</v>
      </c>
      <c r="DF41" s="66">
        <v>72.860253279999995</v>
      </c>
      <c r="DG41" s="66">
        <v>76.613599960000002</v>
      </c>
      <c r="DH41" s="66">
        <v>72.950723379999999</v>
      </c>
      <c r="DI41" s="66">
        <v>70.729966849999997</v>
      </c>
      <c r="DJ41" s="66">
        <v>75.891450169999999</v>
      </c>
      <c r="DK41" s="66">
        <v>75.489443539999996</v>
      </c>
      <c r="DL41" s="66">
        <v>71.827035340000009</v>
      </c>
      <c r="DM41" s="66">
        <v>67.00701463</v>
      </c>
      <c r="DN41" s="66">
        <v>62.499279689999995</v>
      </c>
      <c r="DO41" s="66">
        <v>61.534215029999999</v>
      </c>
      <c r="DP41" s="66">
        <v>65.607264049999998</v>
      </c>
      <c r="DQ41" s="66">
        <v>61.155420980000002</v>
      </c>
      <c r="DR41" s="66">
        <v>63.20174961</v>
      </c>
      <c r="DS41" s="66">
        <v>58.696262050000001</v>
      </c>
      <c r="DT41" s="66">
        <v>64.639958519999993</v>
      </c>
      <c r="DU41" s="66">
        <v>68.423339519999999</v>
      </c>
      <c r="DV41" s="66">
        <v>66.326532389999997</v>
      </c>
      <c r="DW41" s="66">
        <v>63.075014629999998</v>
      </c>
      <c r="DX41" s="66">
        <v>63.005576570000002</v>
      </c>
      <c r="DY41" s="66">
        <v>61.249702370000001</v>
      </c>
      <c r="DZ41" s="66">
        <v>58.274511879999999</v>
      </c>
      <c r="EA41" s="66">
        <v>57.933483159999994</v>
      </c>
      <c r="EB41" s="66">
        <v>55.835369130000004</v>
      </c>
      <c r="EC41" s="66">
        <v>60.463399940000002</v>
      </c>
      <c r="ED41" s="66">
        <v>57.026336049999998</v>
      </c>
      <c r="EE41" s="66">
        <v>54.989486650000003</v>
      </c>
      <c r="EF41" s="66">
        <v>56.465218729999997</v>
      </c>
    </row>
    <row r="42" spans="1:136">
      <c r="A42" s="65" t="s">
        <v>91</v>
      </c>
      <c r="B42" s="66">
        <v>230.94524648999999</v>
      </c>
      <c r="C42" s="66">
        <v>241.47457484999998</v>
      </c>
      <c r="D42" s="66">
        <v>242.92701978000002</v>
      </c>
      <c r="E42" s="66">
        <v>261.38186135000001</v>
      </c>
      <c r="F42" s="66">
        <v>247.81975646999999</v>
      </c>
      <c r="G42" s="66">
        <v>237.11499823000003</v>
      </c>
      <c r="H42" s="66">
        <v>239.74272123</v>
      </c>
      <c r="I42" s="66">
        <v>243.73759316000002</v>
      </c>
      <c r="J42" s="66">
        <v>236.89535724999999</v>
      </c>
      <c r="K42" s="66">
        <v>230.37606482000001</v>
      </c>
      <c r="L42" s="66">
        <v>237.95004452000001</v>
      </c>
      <c r="M42" s="66">
        <v>230.98428538000002</v>
      </c>
      <c r="N42" s="66">
        <v>223.95983804000002</v>
      </c>
      <c r="O42" s="66">
        <v>214.39382682999999</v>
      </c>
      <c r="P42" s="66">
        <v>224.35739509000001</v>
      </c>
      <c r="Q42" s="66">
        <v>230.19100616000003</v>
      </c>
      <c r="R42" s="66">
        <v>233.62859037000001</v>
      </c>
      <c r="S42" s="66">
        <v>225.79440725999999</v>
      </c>
      <c r="T42" s="66">
        <v>227.09021756000001</v>
      </c>
      <c r="U42" s="66">
        <v>237.43223118000003</v>
      </c>
      <c r="V42" s="66">
        <v>239.41668584999999</v>
      </c>
      <c r="W42" s="66">
        <v>217.2610703</v>
      </c>
      <c r="X42" s="66">
        <v>228.86504200000002</v>
      </c>
      <c r="Y42" s="66">
        <v>231.7898367</v>
      </c>
      <c r="Z42" s="66">
        <v>243.78779353000002</v>
      </c>
      <c r="AA42" s="66">
        <v>222.18141653000004</v>
      </c>
      <c r="AB42" s="66">
        <v>239.45607681000001</v>
      </c>
      <c r="AC42" s="66">
        <v>222.50176272000002</v>
      </c>
      <c r="AD42" s="66">
        <v>224.10576409000001</v>
      </c>
      <c r="AE42" s="66">
        <v>214.86117321</v>
      </c>
      <c r="AF42" s="66">
        <v>239.1304131</v>
      </c>
      <c r="AG42" s="66">
        <v>251.93806280999999</v>
      </c>
      <c r="AH42" s="66">
        <v>238.31515002999998</v>
      </c>
      <c r="AI42" s="66">
        <v>233.63567318</v>
      </c>
      <c r="AJ42" s="66">
        <v>247.18012355000002</v>
      </c>
      <c r="AK42" s="66">
        <v>235.09872704</v>
      </c>
      <c r="AL42" s="66">
        <v>225.48111552</v>
      </c>
      <c r="AM42" s="66">
        <v>225.01074986000003</v>
      </c>
      <c r="AN42" s="66">
        <v>237.10962816</v>
      </c>
      <c r="AO42" s="66">
        <v>253.39780919999998</v>
      </c>
      <c r="AP42" s="66">
        <v>242.23289504000002</v>
      </c>
      <c r="AQ42" s="66">
        <v>232.13800373999999</v>
      </c>
      <c r="AR42" s="66">
        <v>240.71785636999999</v>
      </c>
      <c r="AS42" s="66">
        <v>232.02629732</v>
      </c>
      <c r="AT42" s="66">
        <v>238.52208354999999</v>
      </c>
      <c r="AU42" s="66">
        <v>219.62143796999999</v>
      </c>
      <c r="AV42" s="66">
        <v>232.86873749</v>
      </c>
      <c r="AW42" s="66">
        <v>223.13594529</v>
      </c>
      <c r="AX42" s="66">
        <v>231.81537807000001</v>
      </c>
      <c r="AY42" s="66">
        <v>228.45298047</v>
      </c>
      <c r="AZ42" s="66">
        <v>245.58886675999997</v>
      </c>
      <c r="BA42" s="66">
        <v>244.27657048</v>
      </c>
      <c r="BB42" s="66">
        <v>220.55532373</v>
      </c>
      <c r="BC42" s="66">
        <v>208.63256359000002</v>
      </c>
      <c r="BD42" s="66">
        <v>221.70800503000001</v>
      </c>
      <c r="BE42" s="66">
        <v>235.98231130999997</v>
      </c>
      <c r="BF42" s="66">
        <v>234.98114307000003</v>
      </c>
      <c r="BG42" s="66">
        <v>233.26859824000002</v>
      </c>
      <c r="BH42" s="66">
        <v>241.89868494000001</v>
      </c>
      <c r="BI42" s="66">
        <v>232.54592329000002</v>
      </c>
      <c r="BJ42" s="66">
        <v>219.97482991000001</v>
      </c>
      <c r="BK42" s="66">
        <v>220.46479456</v>
      </c>
      <c r="BL42" s="66">
        <v>227.57980323000001</v>
      </c>
      <c r="BM42" s="66">
        <v>221.82806994999999</v>
      </c>
      <c r="BN42" s="66">
        <v>207.07136088999999</v>
      </c>
      <c r="BO42" s="66">
        <v>191.95458418999999</v>
      </c>
      <c r="BP42" s="66">
        <v>205.44198346000002</v>
      </c>
      <c r="BQ42" s="66">
        <v>208.61282643999999</v>
      </c>
      <c r="BR42" s="66">
        <v>207.45477749</v>
      </c>
      <c r="BS42" s="66">
        <v>197.14492926999998</v>
      </c>
      <c r="BT42" s="66">
        <v>219.80758228999997</v>
      </c>
      <c r="BU42" s="66">
        <v>212.88982406</v>
      </c>
      <c r="BV42" s="66">
        <v>199.30556089999999</v>
      </c>
      <c r="BW42" s="66">
        <v>178.84295707999999</v>
      </c>
      <c r="BX42" s="66">
        <v>188.32271989</v>
      </c>
      <c r="BY42" s="66">
        <v>201.08655091999998</v>
      </c>
      <c r="BZ42" s="66">
        <v>205.57230275000001</v>
      </c>
      <c r="CA42" s="66">
        <v>186.93617874999998</v>
      </c>
      <c r="CB42" s="66">
        <v>192.37694547999999</v>
      </c>
      <c r="CC42" s="66">
        <v>188.53232217000001</v>
      </c>
      <c r="CD42" s="66">
        <v>191.52069906000003</v>
      </c>
      <c r="CE42" s="66">
        <v>180.43236428999998</v>
      </c>
      <c r="CF42" s="66">
        <v>178.6550943</v>
      </c>
      <c r="CG42" s="66">
        <v>179.68954390000002</v>
      </c>
      <c r="CH42" s="66">
        <v>172.4608475</v>
      </c>
      <c r="CI42" s="66">
        <v>155.31218675000002</v>
      </c>
      <c r="CJ42" s="66">
        <v>157.62316706999999</v>
      </c>
      <c r="CK42" s="66">
        <v>160.77429261999998</v>
      </c>
      <c r="CL42" s="66">
        <v>161.10327057999999</v>
      </c>
      <c r="CM42" s="66">
        <v>155.29760114999999</v>
      </c>
      <c r="CN42" s="66">
        <v>166.90139255999998</v>
      </c>
      <c r="CO42" s="66">
        <v>167.37247486999999</v>
      </c>
      <c r="CP42" s="66">
        <v>163.38584936000001</v>
      </c>
      <c r="CQ42" s="66">
        <v>155.26564243000001</v>
      </c>
      <c r="CR42" s="66">
        <v>152.12732140999998</v>
      </c>
      <c r="CS42" s="66">
        <v>140.95183366999998</v>
      </c>
      <c r="CT42" s="66">
        <v>146.85486021000003</v>
      </c>
      <c r="CU42" s="66">
        <v>144.42436677999999</v>
      </c>
      <c r="CV42" s="66">
        <v>143.79795832999997</v>
      </c>
      <c r="CW42" s="66">
        <v>139.78984671000001</v>
      </c>
      <c r="CX42" s="66">
        <v>141.3406617</v>
      </c>
      <c r="CY42" s="66">
        <v>138.24133194000001</v>
      </c>
      <c r="CZ42" s="66">
        <v>143.50821959000001</v>
      </c>
      <c r="DA42" s="66">
        <v>141.42679435000002</v>
      </c>
      <c r="DB42" s="66">
        <v>134.4062491</v>
      </c>
      <c r="DC42" s="66">
        <v>127.50232403</v>
      </c>
      <c r="DD42" s="66">
        <v>126.09546903999998</v>
      </c>
      <c r="DE42" s="66">
        <v>125.29585600000001</v>
      </c>
      <c r="DF42" s="66">
        <v>121.35333811000001</v>
      </c>
      <c r="DG42" s="66">
        <v>115.00028737999999</v>
      </c>
      <c r="DH42" s="66">
        <v>120.99418074</v>
      </c>
      <c r="DI42" s="66">
        <v>113.63144407999999</v>
      </c>
      <c r="DJ42" s="66">
        <v>126.17777570999999</v>
      </c>
      <c r="DK42" s="66">
        <v>119.62205900999999</v>
      </c>
      <c r="DL42" s="66">
        <v>126.70383941</v>
      </c>
      <c r="DM42" s="66">
        <v>119.29529174000001</v>
      </c>
      <c r="DN42" s="66">
        <v>111.27161758999999</v>
      </c>
      <c r="DO42" s="66">
        <v>102.13130389</v>
      </c>
      <c r="DP42" s="66">
        <v>102.50188607999999</v>
      </c>
      <c r="DQ42" s="66">
        <v>98.228991669999999</v>
      </c>
      <c r="DR42" s="66">
        <v>94.044116919999993</v>
      </c>
      <c r="DS42" s="66">
        <v>94.739584089999994</v>
      </c>
      <c r="DT42" s="66">
        <v>97.307721630000003</v>
      </c>
      <c r="DU42" s="66">
        <v>94.95809964</v>
      </c>
      <c r="DV42" s="66">
        <v>96.419276069999995</v>
      </c>
      <c r="DW42" s="66">
        <v>89.280055110000006</v>
      </c>
      <c r="DX42" s="66">
        <v>88.862667810000005</v>
      </c>
      <c r="DY42" s="66">
        <v>80.031338669999997</v>
      </c>
      <c r="DZ42" s="66">
        <v>79.027241119999999</v>
      </c>
      <c r="EA42" s="66">
        <v>79.718935869999996</v>
      </c>
      <c r="EB42" s="66">
        <v>87.772431869999991</v>
      </c>
      <c r="EC42" s="66">
        <v>83.788977979999999</v>
      </c>
      <c r="ED42" s="66">
        <v>85.308092310000006</v>
      </c>
      <c r="EE42" s="66">
        <v>81.64216897</v>
      </c>
      <c r="EF42" s="66">
        <v>84.752063520000007</v>
      </c>
    </row>
    <row r="43" spans="1:136">
      <c r="A43" s="65" t="s">
        <v>92</v>
      </c>
      <c r="B43" s="66">
        <v>390.37003418</v>
      </c>
      <c r="C43" s="66">
        <v>378.99498844999999</v>
      </c>
      <c r="D43" s="66">
        <v>384.62177446999999</v>
      </c>
      <c r="E43" s="66">
        <v>370.87666901</v>
      </c>
      <c r="F43" s="66">
        <v>353.23239182999998</v>
      </c>
      <c r="G43" s="66">
        <v>337.53249388999996</v>
      </c>
      <c r="H43" s="66">
        <v>359.81296485000001</v>
      </c>
      <c r="I43" s="66">
        <v>372.83922272000001</v>
      </c>
      <c r="J43" s="66">
        <v>362.33232519000001</v>
      </c>
      <c r="K43" s="66">
        <v>350.61323501000004</v>
      </c>
      <c r="L43" s="66">
        <v>352.29627806999997</v>
      </c>
      <c r="M43" s="66">
        <v>365.12483076000001</v>
      </c>
      <c r="N43" s="66">
        <v>352.17208690000001</v>
      </c>
      <c r="O43" s="66">
        <v>347.60031957000001</v>
      </c>
      <c r="P43" s="66">
        <v>317.69986077999999</v>
      </c>
      <c r="Q43" s="66">
        <v>329.16625133000002</v>
      </c>
      <c r="R43" s="66">
        <v>327.38922994000001</v>
      </c>
      <c r="S43" s="66">
        <v>364.28936706000002</v>
      </c>
      <c r="T43" s="66">
        <v>344.32624468999995</v>
      </c>
      <c r="U43" s="66">
        <v>336.66903149999996</v>
      </c>
      <c r="V43" s="66">
        <v>351.58256655999998</v>
      </c>
      <c r="W43" s="66">
        <v>362.34665080000002</v>
      </c>
      <c r="X43" s="66">
        <v>348.95442529000002</v>
      </c>
      <c r="Y43" s="66">
        <v>337.70834307000001</v>
      </c>
      <c r="Z43" s="66">
        <v>339.79813387000002</v>
      </c>
      <c r="AA43" s="66">
        <v>350.78756729999998</v>
      </c>
      <c r="AB43" s="66">
        <v>345.99922082000001</v>
      </c>
      <c r="AC43" s="66">
        <v>342.47248794000001</v>
      </c>
      <c r="AD43" s="66">
        <v>339.14219519000005</v>
      </c>
      <c r="AE43" s="66">
        <v>337.05772321000001</v>
      </c>
      <c r="AF43" s="66">
        <v>352.83214757999997</v>
      </c>
      <c r="AG43" s="66">
        <v>342.73904582</v>
      </c>
      <c r="AH43" s="66">
        <v>317.14382719000002</v>
      </c>
      <c r="AI43" s="66">
        <v>316.13048219000001</v>
      </c>
      <c r="AJ43" s="66">
        <v>309.64967796999997</v>
      </c>
      <c r="AK43" s="66">
        <v>344.53277028000002</v>
      </c>
      <c r="AL43" s="66">
        <v>342.19362467999997</v>
      </c>
      <c r="AM43" s="66">
        <v>330.73794672000002</v>
      </c>
      <c r="AN43" s="66">
        <v>315.32658843000002</v>
      </c>
      <c r="AO43" s="66">
        <v>318.25728186999999</v>
      </c>
      <c r="AP43" s="66">
        <v>316.31296916000002</v>
      </c>
      <c r="AQ43" s="66">
        <v>319.60382875000005</v>
      </c>
      <c r="AR43" s="66">
        <v>306.40479587999999</v>
      </c>
      <c r="AS43" s="66">
        <v>316.33533607999999</v>
      </c>
      <c r="AT43" s="66">
        <v>302.69666438000002</v>
      </c>
      <c r="AU43" s="66">
        <v>291.90610723999998</v>
      </c>
      <c r="AV43" s="66">
        <v>301.99332905999995</v>
      </c>
      <c r="AW43" s="66">
        <v>306.24223557000005</v>
      </c>
      <c r="AX43" s="66">
        <v>307.84880766000003</v>
      </c>
      <c r="AY43" s="66">
        <v>305.60100556999998</v>
      </c>
      <c r="AZ43" s="66">
        <v>285.70313744999999</v>
      </c>
      <c r="BA43" s="66">
        <v>291.74747547000004</v>
      </c>
      <c r="BB43" s="66">
        <v>280.69426928999997</v>
      </c>
      <c r="BC43" s="66">
        <v>288.99801573000002</v>
      </c>
      <c r="BD43" s="66">
        <v>278.91292439</v>
      </c>
      <c r="BE43" s="66">
        <v>265.71651557000001</v>
      </c>
      <c r="BF43" s="66">
        <v>271.46123566</v>
      </c>
      <c r="BG43" s="66">
        <v>281.38915997999999</v>
      </c>
      <c r="BH43" s="66">
        <v>277.62340700000004</v>
      </c>
      <c r="BI43" s="66">
        <v>260.29769481000005</v>
      </c>
      <c r="BJ43" s="66">
        <v>261.24023265000005</v>
      </c>
      <c r="BK43" s="66">
        <v>268.39189426000002</v>
      </c>
      <c r="BL43" s="66">
        <v>273.95721404</v>
      </c>
      <c r="BM43" s="66">
        <v>258.98127570999998</v>
      </c>
      <c r="BN43" s="66">
        <v>255.37859694000002</v>
      </c>
      <c r="BO43" s="66">
        <v>240.57252302999999</v>
      </c>
      <c r="BP43" s="66">
        <v>245.45118765000001</v>
      </c>
      <c r="BQ43" s="66">
        <v>236.46080882999999</v>
      </c>
      <c r="BR43" s="66">
        <v>235.48776463999999</v>
      </c>
      <c r="BS43" s="66">
        <v>234.84743315</v>
      </c>
      <c r="BT43" s="66">
        <v>235.9898838</v>
      </c>
      <c r="BU43" s="66">
        <v>231.58348186000001</v>
      </c>
      <c r="BV43" s="66">
        <v>231.38615672</v>
      </c>
      <c r="BW43" s="66">
        <v>229.37013915999998</v>
      </c>
      <c r="BX43" s="66">
        <v>221.91146915999997</v>
      </c>
      <c r="BY43" s="66">
        <v>207.02149886000001</v>
      </c>
      <c r="BZ43" s="66">
        <v>217.94231889999998</v>
      </c>
      <c r="CA43" s="66">
        <v>234.00010757999996</v>
      </c>
      <c r="CB43" s="66">
        <v>220.21833458</v>
      </c>
      <c r="CC43" s="66">
        <v>216.77175528999999</v>
      </c>
      <c r="CD43" s="66">
        <v>211.85979035</v>
      </c>
      <c r="CE43" s="66">
        <v>197.66412468999999</v>
      </c>
      <c r="CF43" s="66">
        <v>191.25779583000002</v>
      </c>
      <c r="CG43" s="66">
        <v>189.85223127999998</v>
      </c>
      <c r="CH43" s="66">
        <v>188.18805750999999</v>
      </c>
      <c r="CI43" s="66">
        <v>179.52339138000002</v>
      </c>
      <c r="CJ43" s="66">
        <v>180.71165961</v>
      </c>
      <c r="CK43" s="66">
        <v>176.85806749</v>
      </c>
      <c r="CL43" s="66">
        <v>171.41288248000001</v>
      </c>
      <c r="CM43" s="66">
        <v>170.41677774999999</v>
      </c>
      <c r="CN43" s="66">
        <v>179.15290395</v>
      </c>
      <c r="CO43" s="66">
        <v>174.41978502000001</v>
      </c>
      <c r="CP43" s="66">
        <v>173.61820668999999</v>
      </c>
      <c r="CQ43" s="66">
        <v>163.2862427</v>
      </c>
      <c r="CR43" s="66">
        <v>167.92187433000001</v>
      </c>
      <c r="CS43" s="66">
        <v>164.29244817</v>
      </c>
      <c r="CT43" s="66">
        <v>168.81463431999998</v>
      </c>
      <c r="CU43" s="66">
        <v>158.04921000000002</v>
      </c>
      <c r="CV43" s="66">
        <v>150.36562047000001</v>
      </c>
      <c r="CW43" s="66">
        <v>155.74581769999998</v>
      </c>
      <c r="CX43" s="66">
        <v>150.40930903</v>
      </c>
      <c r="CY43" s="66">
        <v>130.89982903999999</v>
      </c>
      <c r="CZ43" s="66">
        <v>133.48062949000001</v>
      </c>
      <c r="DA43" s="66">
        <v>143.43568531</v>
      </c>
      <c r="DB43" s="66">
        <v>133.33794847000001</v>
      </c>
      <c r="DC43" s="66">
        <v>134.58289579999999</v>
      </c>
      <c r="DD43" s="66">
        <v>137.10637677</v>
      </c>
      <c r="DE43" s="66">
        <v>136.06987624000001</v>
      </c>
      <c r="DF43" s="66">
        <v>134.96028015000002</v>
      </c>
      <c r="DG43" s="66">
        <v>133.50554184999999</v>
      </c>
      <c r="DH43" s="66">
        <v>129.7929456</v>
      </c>
      <c r="DI43" s="66">
        <v>128.81028050999998</v>
      </c>
      <c r="DJ43" s="66">
        <v>119.71807161</v>
      </c>
      <c r="DK43" s="66">
        <v>115.02445870000001</v>
      </c>
      <c r="DL43" s="66">
        <v>118.66196890000001</v>
      </c>
      <c r="DM43" s="66">
        <v>116.33295099999999</v>
      </c>
      <c r="DN43" s="66">
        <v>120.37990599000001</v>
      </c>
      <c r="DO43" s="66">
        <v>114.35090799</v>
      </c>
      <c r="DP43" s="66">
        <v>104.3622125</v>
      </c>
      <c r="DQ43" s="66">
        <v>108.82103591000001</v>
      </c>
      <c r="DR43" s="66">
        <v>113.24759209</v>
      </c>
      <c r="DS43" s="66">
        <v>101.96139581999999</v>
      </c>
      <c r="DT43" s="66">
        <v>95.937549009999998</v>
      </c>
      <c r="DU43" s="66">
        <v>95.748176009999995</v>
      </c>
      <c r="DV43" s="66">
        <v>96.920047609999997</v>
      </c>
      <c r="DW43" s="66">
        <v>95.558627000000001</v>
      </c>
      <c r="DX43" s="66">
        <v>93.665199400000006</v>
      </c>
      <c r="DY43" s="66">
        <v>92.471474199999989</v>
      </c>
      <c r="DZ43" s="66">
        <v>99.367264299999988</v>
      </c>
      <c r="EA43" s="66">
        <v>95.964137100000002</v>
      </c>
      <c r="EB43" s="66">
        <v>95.68350190000001</v>
      </c>
      <c r="EC43" s="66">
        <v>87.7644351</v>
      </c>
      <c r="ED43" s="66">
        <v>88.789787399999994</v>
      </c>
      <c r="EE43" s="66">
        <v>88.535115400000009</v>
      </c>
      <c r="EF43" s="66">
        <v>88.175841300000002</v>
      </c>
    </row>
    <row r="44" spans="1:136">
      <c r="A44" s="65" t="s">
        <v>93</v>
      </c>
      <c r="B44" s="66">
        <v>37.540255309999999</v>
      </c>
      <c r="C44" s="66">
        <v>41.781161879999999</v>
      </c>
      <c r="D44" s="66">
        <v>46.443491479999999</v>
      </c>
      <c r="E44" s="66">
        <v>40.565863960000001</v>
      </c>
      <c r="F44" s="66">
        <v>31.42618453</v>
      </c>
      <c r="G44" s="66">
        <v>34.719513079999999</v>
      </c>
      <c r="H44" s="66">
        <v>37.298417790000002</v>
      </c>
      <c r="I44" s="66">
        <v>35.448893659999996</v>
      </c>
      <c r="J44" s="66">
        <v>29.993233689999997</v>
      </c>
      <c r="K44" s="66">
        <v>36.962797909999999</v>
      </c>
      <c r="L44" s="66">
        <v>35.984405370000005</v>
      </c>
      <c r="M44" s="66">
        <v>29.65394938</v>
      </c>
      <c r="N44" s="66">
        <v>34.053170370000004</v>
      </c>
      <c r="O44" s="66">
        <v>35.548536220000003</v>
      </c>
      <c r="P44" s="66">
        <v>34.867575739999999</v>
      </c>
      <c r="Q44" s="66">
        <v>28.796313550000001</v>
      </c>
      <c r="R44" s="66">
        <v>33.943085850000003</v>
      </c>
      <c r="S44" s="66">
        <v>34.116511619999997</v>
      </c>
      <c r="T44" s="66">
        <v>35.760690930000003</v>
      </c>
      <c r="U44" s="66">
        <v>32.689636550000003</v>
      </c>
      <c r="V44" s="66">
        <v>37.780248090000001</v>
      </c>
      <c r="W44" s="66">
        <v>36.7626919</v>
      </c>
      <c r="X44" s="66">
        <v>36.440616590000005</v>
      </c>
      <c r="Y44" s="66">
        <v>38.22868982</v>
      </c>
      <c r="Z44" s="66">
        <v>36.96288423</v>
      </c>
      <c r="AA44" s="66">
        <v>33.98990697</v>
      </c>
      <c r="AB44" s="66">
        <v>39.315237339999996</v>
      </c>
      <c r="AC44" s="66">
        <v>37.354916279999998</v>
      </c>
      <c r="AD44" s="66">
        <v>40.549421899999999</v>
      </c>
      <c r="AE44" s="66">
        <v>38.75640799</v>
      </c>
      <c r="AF44" s="66">
        <v>35.227365859999999</v>
      </c>
      <c r="AG44" s="66">
        <v>26.941037569999999</v>
      </c>
      <c r="AH44" s="66">
        <v>26.02612383</v>
      </c>
      <c r="AI44" s="66">
        <v>28.065540800000001</v>
      </c>
      <c r="AJ44" s="66">
        <v>34.164282909999997</v>
      </c>
      <c r="AK44" s="66">
        <v>31.98268835</v>
      </c>
      <c r="AL44" s="66">
        <v>46.93935587</v>
      </c>
      <c r="AM44" s="66">
        <v>43.709602099999998</v>
      </c>
      <c r="AN44" s="66">
        <v>37.91325046</v>
      </c>
      <c r="AO44" s="66">
        <v>30.221169869999997</v>
      </c>
      <c r="AP44" s="66">
        <v>26.090258330000001</v>
      </c>
      <c r="AQ44" s="66">
        <v>33.60366604</v>
      </c>
      <c r="AR44" s="66">
        <v>35.643433690000002</v>
      </c>
      <c r="AS44" s="66">
        <v>38.281749860000005</v>
      </c>
      <c r="AT44" s="66">
        <v>31.51533908</v>
      </c>
      <c r="AU44" s="66">
        <v>29.750306690000002</v>
      </c>
      <c r="AV44" s="66">
        <v>29.891297829999999</v>
      </c>
      <c r="AW44" s="66">
        <v>31.102783970000004</v>
      </c>
      <c r="AX44" s="66">
        <v>30.741456810000003</v>
      </c>
      <c r="AY44" s="66">
        <v>27.202465019999998</v>
      </c>
      <c r="AZ44" s="66">
        <v>27.03570831</v>
      </c>
      <c r="BA44" s="66">
        <v>28.46194466</v>
      </c>
      <c r="BB44" s="66">
        <v>27.403231949999999</v>
      </c>
      <c r="BC44" s="66">
        <v>27.968888120000003</v>
      </c>
      <c r="BD44" s="66">
        <v>26.931150909999999</v>
      </c>
      <c r="BE44" s="66">
        <v>27.145025349999997</v>
      </c>
      <c r="BF44" s="66">
        <v>23.080674569999999</v>
      </c>
      <c r="BG44" s="66">
        <v>23.761240149999999</v>
      </c>
      <c r="BH44" s="66">
        <v>22.977902749999998</v>
      </c>
      <c r="BI44" s="66">
        <v>24.639452730000002</v>
      </c>
      <c r="BJ44" s="66">
        <v>24.27053737</v>
      </c>
      <c r="BK44" s="66">
        <v>25.489353899999998</v>
      </c>
      <c r="BL44" s="66">
        <v>24.297460469999997</v>
      </c>
      <c r="BM44" s="66">
        <v>22.588027610000001</v>
      </c>
      <c r="BN44" s="66">
        <v>24.460545809999999</v>
      </c>
      <c r="BO44" s="66">
        <v>28.507723079999998</v>
      </c>
      <c r="BP44" s="66">
        <v>26.439377120000003</v>
      </c>
      <c r="BQ44" s="66">
        <v>24.959684019999997</v>
      </c>
      <c r="BR44" s="66">
        <v>23.707685989999998</v>
      </c>
      <c r="BS44" s="66">
        <v>22.994001529999998</v>
      </c>
      <c r="BT44" s="66">
        <v>23.612282890000003</v>
      </c>
      <c r="BU44" s="66">
        <v>21.575085950000002</v>
      </c>
      <c r="BV44" s="66">
        <v>22.571347209999999</v>
      </c>
      <c r="BW44" s="66">
        <v>24.857763569999999</v>
      </c>
      <c r="BX44" s="66">
        <v>23.359954039999998</v>
      </c>
      <c r="BY44" s="66">
        <v>22.67734686</v>
      </c>
      <c r="BZ44" s="66">
        <v>24.401285359999999</v>
      </c>
      <c r="CA44" s="66">
        <v>19.250615870000001</v>
      </c>
      <c r="CB44" s="66">
        <v>20.190514350000001</v>
      </c>
      <c r="CC44" s="66">
        <v>21.193843770000001</v>
      </c>
      <c r="CD44" s="66">
        <v>20.17547003</v>
      </c>
      <c r="CE44" s="66">
        <v>20.25915466</v>
      </c>
      <c r="CF44" s="66">
        <v>22.247115900000001</v>
      </c>
      <c r="CG44" s="66">
        <v>16.84625475</v>
      </c>
      <c r="CH44" s="66">
        <v>17.02958478</v>
      </c>
      <c r="CI44" s="66">
        <v>17.57977327</v>
      </c>
      <c r="CJ44" s="66">
        <v>18.134438750000001</v>
      </c>
      <c r="CK44" s="66">
        <v>22.03013198</v>
      </c>
      <c r="CL44" s="66">
        <v>22.332028050000002</v>
      </c>
      <c r="CM44" s="66">
        <v>21.21216252</v>
      </c>
      <c r="CN44" s="66">
        <v>19.643453829999999</v>
      </c>
      <c r="CO44" s="66">
        <v>21.382370120000001</v>
      </c>
      <c r="CP44" s="66">
        <v>21.563661400000001</v>
      </c>
      <c r="CQ44" s="66">
        <v>19.521284479999998</v>
      </c>
      <c r="CR44" s="66">
        <v>21.037605599999999</v>
      </c>
      <c r="CS44" s="66">
        <v>18.661491729999998</v>
      </c>
      <c r="CT44" s="66">
        <v>15.845323990000001</v>
      </c>
      <c r="CU44" s="66">
        <v>15.194547920000002</v>
      </c>
      <c r="CV44" s="66">
        <v>18.427042409999999</v>
      </c>
      <c r="CW44" s="66">
        <v>18.51337367</v>
      </c>
      <c r="CX44" s="66">
        <v>18.37548395</v>
      </c>
      <c r="CY44" s="66">
        <v>15.657898510000001</v>
      </c>
      <c r="CZ44" s="66">
        <v>15.09800892</v>
      </c>
      <c r="DA44" s="66">
        <v>14.66848845</v>
      </c>
      <c r="DB44" s="66">
        <v>16.891676459999999</v>
      </c>
      <c r="DC44" s="66">
        <v>18.735487250000002</v>
      </c>
      <c r="DD44" s="66">
        <v>15.63603071</v>
      </c>
      <c r="DE44" s="66">
        <v>12.72152908</v>
      </c>
      <c r="DF44" s="66">
        <v>12.68413395</v>
      </c>
      <c r="DG44" s="66">
        <v>12.56686023</v>
      </c>
      <c r="DH44" s="66">
        <v>10.574467759999999</v>
      </c>
      <c r="DI44" s="66">
        <v>11.10667585</v>
      </c>
      <c r="DJ44" s="66">
        <v>12.588852150000001</v>
      </c>
      <c r="DK44" s="66">
        <v>13.93083644</v>
      </c>
      <c r="DL44" s="66">
        <v>16.306541299999999</v>
      </c>
      <c r="DM44" s="66">
        <v>13.15602754</v>
      </c>
      <c r="DN44" s="66">
        <v>14.489462419999999</v>
      </c>
      <c r="DO44" s="66">
        <v>12.83583436</v>
      </c>
      <c r="DP44" s="66">
        <v>13.05557887</v>
      </c>
      <c r="DQ44" s="66">
        <v>13.045625619999999</v>
      </c>
      <c r="DR44" s="66">
        <v>10.522092819999999</v>
      </c>
      <c r="DS44" s="66">
        <v>12.048503660000002</v>
      </c>
      <c r="DT44" s="66">
        <v>11.66180024</v>
      </c>
      <c r="DU44" s="66">
        <v>13.277375770000001</v>
      </c>
      <c r="DV44" s="66">
        <v>12.331868119999999</v>
      </c>
      <c r="DW44" s="66">
        <v>11.028266089999999</v>
      </c>
      <c r="DX44" s="66">
        <v>12.030288809999998</v>
      </c>
      <c r="DY44" s="66">
        <v>10.40385998</v>
      </c>
      <c r="DZ44" s="66">
        <v>10.291232519999999</v>
      </c>
      <c r="EA44" s="66">
        <v>10.762546070000001</v>
      </c>
      <c r="EB44" s="66">
        <v>11.383133699999998</v>
      </c>
      <c r="EC44" s="66">
        <v>9.5641670699999999</v>
      </c>
      <c r="ED44" s="66">
        <v>8.7660738000000009</v>
      </c>
      <c r="EE44" s="66">
        <v>9.1885491699999999</v>
      </c>
      <c r="EF44" s="66">
        <v>9.0802417000000002</v>
      </c>
    </row>
    <row r="45" spans="1:136">
      <c r="A45" s="65" t="s">
        <v>94</v>
      </c>
      <c r="B45" s="66">
        <v>103.25929733</v>
      </c>
      <c r="C45" s="66">
        <v>109.5666976</v>
      </c>
      <c r="D45" s="66">
        <v>116.1350284</v>
      </c>
      <c r="E45" s="66">
        <v>101.25021279999999</v>
      </c>
      <c r="F45" s="66">
        <v>100.99226744000001</v>
      </c>
      <c r="G45" s="66">
        <v>109.89719436999999</v>
      </c>
      <c r="H45" s="66">
        <v>91.327275999999983</v>
      </c>
      <c r="I45" s="66">
        <v>109.24285267999998</v>
      </c>
      <c r="J45" s="66">
        <v>100.77474305999999</v>
      </c>
      <c r="K45" s="66">
        <v>92.720715650000002</v>
      </c>
      <c r="L45" s="66">
        <v>101.39546970000001</v>
      </c>
      <c r="M45" s="66">
        <v>94.209479099999996</v>
      </c>
      <c r="N45" s="66">
        <v>89.761925750000003</v>
      </c>
      <c r="O45" s="66">
        <v>92.403941689999996</v>
      </c>
      <c r="P45" s="66">
        <v>102.06764816</v>
      </c>
      <c r="Q45" s="66">
        <v>104.33902639</v>
      </c>
      <c r="R45" s="66">
        <v>101.56485922</v>
      </c>
      <c r="S45" s="66">
        <v>93.210814060000004</v>
      </c>
      <c r="T45" s="66">
        <v>86.163327089999996</v>
      </c>
      <c r="U45" s="66">
        <v>88.099803290000011</v>
      </c>
      <c r="V45" s="66">
        <v>85.99607589</v>
      </c>
      <c r="W45" s="66">
        <v>78.626086960000009</v>
      </c>
      <c r="X45" s="66">
        <v>84.915259120000002</v>
      </c>
      <c r="Y45" s="66">
        <v>83.186465580000004</v>
      </c>
      <c r="Z45" s="66">
        <v>91.701156150000003</v>
      </c>
      <c r="AA45" s="66">
        <v>98.027729229999991</v>
      </c>
      <c r="AB45" s="66">
        <v>90.707087909999984</v>
      </c>
      <c r="AC45" s="66">
        <v>93.537610409999999</v>
      </c>
      <c r="AD45" s="66">
        <v>86.414276630000003</v>
      </c>
      <c r="AE45" s="66">
        <v>89.573753659999994</v>
      </c>
      <c r="AF45" s="66">
        <v>84.56919744999999</v>
      </c>
      <c r="AG45" s="66">
        <v>88.358762900000002</v>
      </c>
      <c r="AH45" s="66">
        <v>95.449067920000005</v>
      </c>
      <c r="AI45" s="66">
        <v>94.479964140000007</v>
      </c>
      <c r="AJ45" s="66">
        <v>81.71138431</v>
      </c>
      <c r="AK45" s="66">
        <v>85.039559350000005</v>
      </c>
      <c r="AL45" s="66">
        <v>84.676638520000012</v>
      </c>
      <c r="AM45" s="66">
        <v>90.893345609999983</v>
      </c>
      <c r="AN45" s="66">
        <v>99.186767019999991</v>
      </c>
      <c r="AO45" s="66">
        <v>102.41076465</v>
      </c>
      <c r="AP45" s="66">
        <v>91.643672640000005</v>
      </c>
      <c r="AQ45" s="66">
        <v>104.40342174</v>
      </c>
      <c r="AR45" s="66">
        <v>102.21947328</v>
      </c>
      <c r="AS45" s="66">
        <v>91.916121709999999</v>
      </c>
      <c r="AT45" s="66">
        <v>91.455368129999997</v>
      </c>
      <c r="AU45" s="66">
        <v>85.479020829999996</v>
      </c>
      <c r="AV45" s="66">
        <v>79.123760290000007</v>
      </c>
      <c r="AW45" s="66">
        <v>78.860288999999995</v>
      </c>
      <c r="AX45" s="66">
        <v>92.750314340000017</v>
      </c>
      <c r="AY45" s="66">
        <v>86.281537399999991</v>
      </c>
      <c r="AZ45" s="66">
        <v>89.160451839999993</v>
      </c>
      <c r="BA45" s="66">
        <v>85.418719140000007</v>
      </c>
      <c r="BB45" s="66">
        <v>78.867372500000002</v>
      </c>
      <c r="BC45" s="66">
        <v>84.947672140000009</v>
      </c>
      <c r="BD45" s="66">
        <v>86.922696360000003</v>
      </c>
      <c r="BE45" s="66">
        <v>91.868030730000001</v>
      </c>
      <c r="BF45" s="66">
        <v>86.864594389999993</v>
      </c>
      <c r="BG45" s="66">
        <v>91.460432220000001</v>
      </c>
      <c r="BH45" s="66">
        <v>89.139712349999996</v>
      </c>
      <c r="BI45" s="66">
        <v>91.117266080000007</v>
      </c>
      <c r="BJ45" s="66">
        <v>91.362625199999997</v>
      </c>
      <c r="BK45" s="66">
        <v>86.151572419999994</v>
      </c>
      <c r="BL45" s="66">
        <v>79.402263880000007</v>
      </c>
      <c r="BM45" s="66">
        <v>78.635570749999999</v>
      </c>
      <c r="BN45" s="66">
        <v>88.647255670000007</v>
      </c>
      <c r="BO45" s="66">
        <v>88.200057100000009</v>
      </c>
      <c r="BP45" s="66">
        <v>86.849811119999998</v>
      </c>
      <c r="BQ45" s="66">
        <v>88.784567519999996</v>
      </c>
      <c r="BR45" s="66">
        <v>88.075460959999987</v>
      </c>
      <c r="BS45" s="66">
        <v>81.924207679999995</v>
      </c>
      <c r="BT45" s="66">
        <v>82.30825265</v>
      </c>
      <c r="BU45" s="66">
        <v>80.978343600000002</v>
      </c>
      <c r="BV45" s="66">
        <v>85.597876890000009</v>
      </c>
      <c r="BW45" s="66">
        <v>84.284993490000005</v>
      </c>
      <c r="BX45" s="66">
        <v>86.890027160000002</v>
      </c>
      <c r="BY45" s="66">
        <v>81.793821519999995</v>
      </c>
      <c r="BZ45" s="66">
        <v>84.634700330000001</v>
      </c>
      <c r="CA45" s="66">
        <v>76.815419540000008</v>
      </c>
      <c r="CB45" s="66">
        <v>80.090906470000007</v>
      </c>
      <c r="CC45" s="66">
        <v>77.308846249999988</v>
      </c>
      <c r="CD45" s="66">
        <v>75.787137749999999</v>
      </c>
      <c r="CE45" s="66">
        <v>78.997236920000006</v>
      </c>
      <c r="CF45" s="66">
        <v>79.44073238</v>
      </c>
      <c r="CG45" s="66">
        <v>78.59644548</v>
      </c>
      <c r="CH45" s="66">
        <v>76.377611790000003</v>
      </c>
      <c r="CI45" s="66">
        <v>75.872476169999999</v>
      </c>
      <c r="CJ45" s="66">
        <v>80.725288970000008</v>
      </c>
      <c r="CK45" s="66">
        <v>75.217184459999999</v>
      </c>
      <c r="CL45" s="66">
        <v>70.560022239999995</v>
      </c>
      <c r="CM45" s="66">
        <v>73.610292869999995</v>
      </c>
      <c r="CN45" s="66">
        <v>72.946303299999997</v>
      </c>
      <c r="CO45" s="66">
        <v>72.175514199999995</v>
      </c>
      <c r="CP45" s="66">
        <v>77.153348899999997</v>
      </c>
      <c r="CQ45" s="66">
        <v>73.40082824000001</v>
      </c>
      <c r="CR45" s="66">
        <v>72.293690779999991</v>
      </c>
      <c r="CS45" s="66">
        <v>70.289883470000007</v>
      </c>
      <c r="CT45" s="66">
        <v>65.171519619999998</v>
      </c>
      <c r="CU45" s="66">
        <v>65.230592720000004</v>
      </c>
      <c r="CV45" s="66">
        <v>65.499164219999997</v>
      </c>
      <c r="CW45" s="66">
        <v>63.124207420000005</v>
      </c>
      <c r="CX45" s="66">
        <v>67.165293200000008</v>
      </c>
      <c r="CY45" s="66">
        <v>67.481437630000002</v>
      </c>
      <c r="CZ45" s="66">
        <v>64.499687739999999</v>
      </c>
      <c r="DA45" s="66">
        <v>61.017140990000001</v>
      </c>
      <c r="DB45" s="66">
        <v>61.175700339999992</v>
      </c>
      <c r="DC45" s="66">
        <v>55.39867332</v>
      </c>
      <c r="DD45" s="66">
        <v>51.105679989999999</v>
      </c>
      <c r="DE45" s="66">
        <v>51.047549799999999</v>
      </c>
      <c r="DF45" s="66">
        <v>49.89262205</v>
      </c>
      <c r="DG45" s="66">
        <v>51.633973900000001</v>
      </c>
      <c r="DH45" s="66">
        <v>53.025392349999997</v>
      </c>
      <c r="DI45" s="66">
        <v>52.53292854</v>
      </c>
      <c r="DJ45" s="66">
        <v>55.939223249999998</v>
      </c>
      <c r="DK45" s="66">
        <v>50.430860619999997</v>
      </c>
      <c r="DL45" s="66">
        <v>52.427803969999999</v>
      </c>
      <c r="DM45" s="66">
        <v>47.659009299999994</v>
      </c>
      <c r="DN45" s="66">
        <v>51.435256259999996</v>
      </c>
      <c r="DO45" s="66">
        <v>45.118617900000004</v>
      </c>
      <c r="DP45" s="66">
        <v>53.565788339999997</v>
      </c>
      <c r="DQ45" s="66">
        <v>48.750530160000004</v>
      </c>
      <c r="DR45" s="66">
        <v>46.332134369999999</v>
      </c>
      <c r="DS45" s="66">
        <v>43.524665659999997</v>
      </c>
      <c r="DT45" s="66">
        <v>45.388378860000003</v>
      </c>
      <c r="DU45" s="66">
        <v>41.269275919999998</v>
      </c>
      <c r="DV45" s="66">
        <v>42.139682440000001</v>
      </c>
      <c r="DW45" s="66">
        <v>41.339621520000001</v>
      </c>
      <c r="DX45" s="66">
        <v>42.990765369999998</v>
      </c>
      <c r="DY45" s="66">
        <v>42.120112020000001</v>
      </c>
      <c r="DZ45" s="66">
        <v>39.831783650000006</v>
      </c>
      <c r="EA45" s="66">
        <v>35.788456119999999</v>
      </c>
      <c r="EB45" s="66">
        <v>33.539412339999998</v>
      </c>
      <c r="EC45" s="66">
        <v>34.890137639999999</v>
      </c>
      <c r="ED45" s="66">
        <v>39.154295789999999</v>
      </c>
      <c r="EE45" s="66">
        <v>39.366091089999998</v>
      </c>
      <c r="EF45" s="66">
        <v>38.948355540000001</v>
      </c>
    </row>
    <row r="46" spans="1:136">
      <c r="A46" s="63" t="s">
        <v>255</v>
      </c>
    </row>
    <row r="47" spans="1:136">
      <c r="A47" s="65" t="s">
        <v>76</v>
      </c>
      <c r="B47" s="66">
        <v>50.712240989999998</v>
      </c>
      <c r="C47" s="66">
        <v>49.095830500000005</v>
      </c>
      <c r="D47" s="66">
        <v>50.04987362</v>
      </c>
      <c r="E47" s="66">
        <v>56.07721497</v>
      </c>
      <c r="F47" s="66">
        <v>55.558724120000001</v>
      </c>
      <c r="G47" s="66">
        <v>55.603415470000002</v>
      </c>
      <c r="H47" s="66">
        <v>56.538269509999999</v>
      </c>
      <c r="I47" s="66">
        <v>55.919877490000005</v>
      </c>
      <c r="J47" s="66">
        <v>49.77877642</v>
      </c>
      <c r="K47" s="66">
        <v>48.777916649999995</v>
      </c>
      <c r="L47" s="66">
        <v>52.686136189999999</v>
      </c>
      <c r="M47" s="66">
        <v>49.906796959999994</v>
      </c>
      <c r="N47" s="66">
        <v>47.377410170000005</v>
      </c>
      <c r="O47" s="66">
        <v>48.657758229999999</v>
      </c>
      <c r="P47" s="66">
        <v>50.63612431</v>
      </c>
      <c r="Q47" s="66">
        <v>55.625677600000003</v>
      </c>
      <c r="R47" s="66">
        <v>53.464782409999998</v>
      </c>
      <c r="S47" s="66">
        <v>44.758775970000002</v>
      </c>
      <c r="T47" s="66">
        <v>44.70047701</v>
      </c>
      <c r="U47" s="66">
        <v>45.66208606</v>
      </c>
      <c r="V47" s="66">
        <v>49.228055840000003</v>
      </c>
      <c r="W47" s="66">
        <v>46.72013621</v>
      </c>
      <c r="X47" s="66">
        <v>54.349291100000002</v>
      </c>
      <c r="Y47" s="66">
        <v>58.829452680000003</v>
      </c>
      <c r="Z47" s="66">
        <v>55.755749100000003</v>
      </c>
      <c r="AA47" s="66">
        <v>53.715068880000004</v>
      </c>
      <c r="AB47" s="66">
        <v>58.034923140000004</v>
      </c>
      <c r="AC47" s="66">
        <v>54.219820589999998</v>
      </c>
      <c r="AD47" s="66">
        <v>54.374375549999996</v>
      </c>
      <c r="AE47" s="66">
        <v>59.53709181</v>
      </c>
      <c r="AF47" s="66">
        <v>63.318398469999998</v>
      </c>
      <c r="AG47" s="66">
        <v>65.454155040000003</v>
      </c>
      <c r="AH47" s="66">
        <v>60.537709000000007</v>
      </c>
      <c r="AI47" s="66">
        <v>61.845907029999999</v>
      </c>
      <c r="AJ47" s="66">
        <v>75.891072899999998</v>
      </c>
      <c r="AK47" s="66">
        <v>78.550736779999994</v>
      </c>
      <c r="AL47" s="66">
        <v>72.136118830000001</v>
      </c>
      <c r="AM47" s="66">
        <v>68.270289669999997</v>
      </c>
      <c r="AN47" s="66">
        <v>60.477231660000001</v>
      </c>
      <c r="AO47" s="66">
        <v>54.426779499999995</v>
      </c>
      <c r="AP47" s="66">
        <v>61.444742390000002</v>
      </c>
      <c r="AQ47" s="66">
        <v>53.942491009999998</v>
      </c>
      <c r="AR47" s="66">
        <v>63.126347340000002</v>
      </c>
      <c r="AS47" s="66">
        <v>63.395846300000002</v>
      </c>
      <c r="AT47" s="66">
        <v>52.196007379999998</v>
      </c>
      <c r="AU47" s="66">
        <v>61.926591760000001</v>
      </c>
      <c r="AV47" s="66">
        <v>66.435780399999999</v>
      </c>
      <c r="AW47" s="66">
        <v>60.76668213</v>
      </c>
      <c r="AX47" s="66">
        <v>57.512952679999998</v>
      </c>
      <c r="AY47" s="66">
        <v>60.96148531</v>
      </c>
      <c r="AZ47" s="66">
        <v>62.276042200000006</v>
      </c>
      <c r="BA47" s="66">
        <v>67.877136010000001</v>
      </c>
      <c r="BB47" s="66">
        <v>68.672326480000009</v>
      </c>
      <c r="BC47" s="66">
        <v>71.067160669999993</v>
      </c>
      <c r="BD47" s="66">
        <v>67.84148780999999</v>
      </c>
      <c r="BE47" s="66">
        <v>69.239169590000003</v>
      </c>
      <c r="BF47" s="66">
        <v>61.982147949999998</v>
      </c>
      <c r="BG47" s="66">
        <v>63.108586889999998</v>
      </c>
      <c r="BH47" s="66">
        <v>64.419851289999997</v>
      </c>
      <c r="BI47" s="66">
        <v>60.061098289999997</v>
      </c>
      <c r="BJ47" s="66">
        <v>63.418717659999999</v>
      </c>
      <c r="BK47" s="66">
        <v>60.870872750000004</v>
      </c>
      <c r="BL47" s="66">
        <v>66.899769989999996</v>
      </c>
      <c r="BM47" s="66">
        <v>71.625514659999993</v>
      </c>
      <c r="BN47" s="66">
        <v>70.866473459999995</v>
      </c>
      <c r="BO47" s="66">
        <v>73.573503729999999</v>
      </c>
      <c r="BP47" s="66">
        <v>74.506875170000001</v>
      </c>
      <c r="BQ47" s="66">
        <v>75.129854080000001</v>
      </c>
      <c r="BR47" s="66">
        <v>67.342126870000001</v>
      </c>
      <c r="BS47" s="66">
        <v>69.841883459999991</v>
      </c>
      <c r="BT47" s="66">
        <v>77.736028199999993</v>
      </c>
      <c r="BU47" s="66">
        <v>82.096838689999998</v>
      </c>
      <c r="BV47" s="66">
        <v>76.271445839999998</v>
      </c>
      <c r="BW47" s="66">
        <v>68.658390659999995</v>
      </c>
      <c r="BX47" s="66">
        <v>66.38939637</v>
      </c>
      <c r="BY47" s="66">
        <v>70.568172449999992</v>
      </c>
      <c r="BZ47" s="66">
        <v>66.639954700000004</v>
      </c>
      <c r="CA47" s="66">
        <v>68.988563659999997</v>
      </c>
      <c r="CB47" s="66">
        <v>71.904445570000007</v>
      </c>
      <c r="CC47" s="66">
        <v>72.290050010000002</v>
      </c>
      <c r="CD47" s="66">
        <v>71.684364950000003</v>
      </c>
      <c r="CE47" s="66">
        <v>71.152057249999999</v>
      </c>
      <c r="CF47" s="66">
        <v>74.192070900000004</v>
      </c>
      <c r="CG47" s="66">
        <v>70.773284750000002</v>
      </c>
      <c r="CH47" s="66">
        <v>72.027926369999989</v>
      </c>
      <c r="CI47" s="66">
        <v>75.42640080999999</v>
      </c>
      <c r="CJ47" s="66">
        <v>73.373200060000002</v>
      </c>
      <c r="CK47" s="66">
        <v>72.28549455000001</v>
      </c>
      <c r="CL47" s="66">
        <v>73.963414959999994</v>
      </c>
      <c r="CM47" s="66">
        <v>74.450434639999997</v>
      </c>
      <c r="CN47" s="66">
        <v>73.459255979999995</v>
      </c>
      <c r="CO47" s="66">
        <v>61.420906680000002</v>
      </c>
      <c r="CP47" s="66">
        <v>57.62972619</v>
      </c>
      <c r="CQ47" s="66">
        <v>64.797061499999998</v>
      </c>
      <c r="CR47" s="66">
        <v>66.945277300000001</v>
      </c>
      <c r="CS47" s="66">
        <v>69.753854820000001</v>
      </c>
      <c r="CT47" s="66">
        <v>67.206554740000001</v>
      </c>
      <c r="CU47" s="66">
        <v>66.684667529999999</v>
      </c>
      <c r="CV47" s="66">
        <v>76.782033769999998</v>
      </c>
      <c r="CW47" s="66">
        <v>70.42165356000001</v>
      </c>
      <c r="CX47" s="66">
        <v>65.616534970000004</v>
      </c>
      <c r="CY47" s="66">
        <v>71.698037480000011</v>
      </c>
      <c r="CZ47" s="66">
        <v>66.491243779999991</v>
      </c>
      <c r="DA47" s="66">
        <v>62.660483830000004</v>
      </c>
      <c r="DB47" s="66">
        <v>58.090056079999997</v>
      </c>
      <c r="DC47" s="66">
        <v>59.161255850000003</v>
      </c>
      <c r="DD47" s="66">
        <v>64.466303119999992</v>
      </c>
      <c r="DE47" s="66">
        <v>66.433495050000005</v>
      </c>
      <c r="DF47" s="66">
        <v>76.44007173</v>
      </c>
      <c r="DG47" s="66">
        <v>68.367659200000006</v>
      </c>
      <c r="DH47" s="66">
        <v>71.109903070000001</v>
      </c>
      <c r="DI47" s="66">
        <v>72.247405650000005</v>
      </c>
      <c r="DJ47" s="66">
        <v>70.588133839999998</v>
      </c>
      <c r="DK47" s="66">
        <v>64.418448389999995</v>
      </c>
      <c r="DL47" s="66">
        <v>62.412637279999998</v>
      </c>
      <c r="DM47" s="66">
        <v>64.794504509999996</v>
      </c>
      <c r="DN47" s="66">
        <v>63.846294800000003</v>
      </c>
      <c r="DO47" s="66">
        <v>67.899924709999993</v>
      </c>
      <c r="DP47" s="66">
        <v>68.556435029999989</v>
      </c>
      <c r="DQ47" s="66">
        <v>59.997325740000008</v>
      </c>
      <c r="DR47" s="66">
        <v>62.847711000000004</v>
      </c>
      <c r="DS47" s="66">
        <v>67.097621970000006</v>
      </c>
      <c r="DT47" s="66">
        <v>59.650629879999997</v>
      </c>
      <c r="DU47" s="66">
        <v>60.8388919</v>
      </c>
      <c r="DV47" s="66">
        <v>60.255980520000001</v>
      </c>
      <c r="DW47" s="66">
        <v>61.437842630000006</v>
      </c>
      <c r="DX47" s="66">
        <v>64.169323329999997</v>
      </c>
      <c r="DY47" s="66">
        <v>60.633059230000001</v>
      </c>
      <c r="DZ47" s="66">
        <v>60.279246420000007</v>
      </c>
      <c r="EA47" s="66">
        <v>56.969573760000003</v>
      </c>
      <c r="EB47" s="66">
        <v>64.889021909999997</v>
      </c>
      <c r="EC47" s="66">
        <v>62.100732720000003</v>
      </c>
      <c r="ED47" s="66">
        <v>58.714241219999998</v>
      </c>
      <c r="EE47" s="66">
        <v>61.175843749999999</v>
      </c>
      <c r="EF47" s="66">
        <v>69.243316950000008</v>
      </c>
    </row>
    <row r="48" spans="1:136">
      <c r="A48" s="65" t="s">
        <v>77</v>
      </c>
      <c r="B48" s="66">
        <v>54.989387620000002</v>
      </c>
      <c r="C48" s="66">
        <v>55.410647019999999</v>
      </c>
      <c r="D48" s="66">
        <v>45.893079990000004</v>
      </c>
      <c r="E48" s="66">
        <v>42.900247569999998</v>
      </c>
      <c r="F48" s="66">
        <v>47.082922660000001</v>
      </c>
      <c r="G48" s="66">
        <v>50.737901049999998</v>
      </c>
      <c r="H48" s="66">
        <v>48.566029110000002</v>
      </c>
      <c r="I48" s="66">
        <v>44.447150030000003</v>
      </c>
      <c r="J48" s="66">
        <v>48.937283719999996</v>
      </c>
      <c r="K48" s="66">
        <v>50.651720480000002</v>
      </c>
      <c r="L48" s="66">
        <v>55.40272263</v>
      </c>
      <c r="M48" s="66">
        <v>52.877315100000004</v>
      </c>
      <c r="N48" s="66">
        <v>52.007647180000006</v>
      </c>
      <c r="O48" s="66">
        <v>46.739551050000003</v>
      </c>
      <c r="P48" s="66">
        <v>48.597594729999997</v>
      </c>
      <c r="Q48" s="66">
        <v>42.746499849999999</v>
      </c>
      <c r="R48" s="66">
        <v>47.653445230000003</v>
      </c>
      <c r="S48" s="66">
        <v>54.29654069</v>
      </c>
      <c r="T48" s="66">
        <v>52.498421960000002</v>
      </c>
      <c r="U48" s="66">
        <v>59.412041340000002</v>
      </c>
      <c r="V48" s="66">
        <v>55.077553049999999</v>
      </c>
      <c r="W48" s="66">
        <v>56.186499099999999</v>
      </c>
      <c r="X48" s="66">
        <v>51.237162320000003</v>
      </c>
      <c r="Y48" s="66">
        <v>56.099483820000003</v>
      </c>
      <c r="Z48" s="66">
        <v>53.123648540000005</v>
      </c>
      <c r="AA48" s="66">
        <v>51.697156149999998</v>
      </c>
      <c r="AB48" s="66">
        <v>51.023837290000003</v>
      </c>
      <c r="AC48" s="66">
        <v>49.656619509999999</v>
      </c>
      <c r="AD48" s="66">
        <v>45.823145969999999</v>
      </c>
      <c r="AE48" s="66">
        <v>46.726959210000004</v>
      </c>
      <c r="AF48" s="66">
        <v>47.981794629999996</v>
      </c>
      <c r="AG48" s="66">
        <v>52.34483513</v>
      </c>
      <c r="AH48" s="66">
        <v>41.960258330000002</v>
      </c>
      <c r="AI48" s="66">
        <v>39.871655439999998</v>
      </c>
      <c r="AJ48" s="66">
        <v>33.584669929999997</v>
      </c>
      <c r="AK48" s="66">
        <v>37.403512900000003</v>
      </c>
      <c r="AL48" s="66">
        <v>37.191690119999997</v>
      </c>
      <c r="AM48" s="66">
        <v>38.764124800000005</v>
      </c>
      <c r="AN48" s="66">
        <v>39.431815069999999</v>
      </c>
      <c r="AO48" s="66">
        <v>45.000640179999998</v>
      </c>
      <c r="AP48" s="66">
        <v>41.056789359999996</v>
      </c>
      <c r="AQ48" s="66">
        <v>30.03525995</v>
      </c>
      <c r="AR48" s="66">
        <v>31.517878859999996</v>
      </c>
      <c r="AS48" s="66">
        <v>30.85451376</v>
      </c>
      <c r="AT48" s="66">
        <v>31.777367079999998</v>
      </c>
      <c r="AU48" s="66">
        <v>32.054233009999997</v>
      </c>
      <c r="AV48" s="66">
        <v>33.018856600000007</v>
      </c>
      <c r="AW48" s="66">
        <v>31.646711609999997</v>
      </c>
      <c r="AX48" s="66">
        <v>30.650344019999999</v>
      </c>
      <c r="AY48" s="66">
        <v>31.635023490000002</v>
      </c>
      <c r="AZ48" s="66">
        <v>29.160957539999998</v>
      </c>
      <c r="BA48" s="66">
        <v>31.61507443</v>
      </c>
      <c r="BB48" s="66">
        <v>30.650711820000001</v>
      </c>
      <c r="BC48" s="66">
        <v>27.636095640000001</v>
      </c>
      <c r="BD48" s="66">
        <v>22.768206509999999</v>
      </c>
      <c r="BE48" s="66">
        <v>20.628611040000003</v>
      </c>
      <c r="BF48" s="66">
        <v>18.70573817</v>
      </c>
      <c r="BG48" s="66">
        <v>21.943762419999999</v>
      </c>
      <c r="BH48" s="66">
        <v>18.996885349999999</v>
      </c>
      <c r="BI48" s="66">
        <v>19.53203165</v>
      </c>
      <c r="BJ48" s="66">
        <v>19.87402633</v>
      </c>
      <c r="BK48" s="66">
        <v>25.511513749999999</v>
      </c>
      <c r="BL48" s="66">
        <v>20.406547490000001</v>
      </c>
      <c r="BM48" s="66">
        <v>18.933991559999999</v>
      </c>
      <c r="BN48" s="66">
        <v>18.371706410000002</v>
      </c>
      <c r="BO48" s="66">
        <v>21.582955480000003</v>
      </c>
      <c r="BP48" s="66">
        <v>21.02116526</v>
      </c>
      <c r="BQ48" s="66">
        <v>21.380687770000002</v>
      </c>
      <c r="BR48" s="66">
        <v>20.612720099999997</v>
      </c>
      <c r="BS48" s="66">
        <v>18.289032089999999</v>
      </c>
      <c r="BT48" s="66">
        <v>19.471684679999999</v>
      </c>
      <c r="BU48" s="66">
        <v>19.01077776</v>
      </c>
      <c r="BV48" s="66">
        <v>15.17935724</v>
      </c>
      <c r="BW48" s="66">
        <v>18.230775980000001</v>
      </c>
      <c r="BX48" s="66">
        <v>20.484904020000002</v>
      </c>
      <c r="BY48" s="66">
        <v>19.191381209999999</v>
      </c>
      <c r="BZ48" s="66">
        <v>17.31516396</v>
      </c>
      <c r="CA48" s="66">
        <v>15.781902179999999</v>
      </c>
      <c r="CB48" s="66">
        <v>19.584955000000001</v>
      </c>
      <c r="CC48" s="66">
        <v>19.092967799999997</v>
      </c>
      <c r="CD48" s="66">
        <v>19.79586346</v>
      </c>
      <c r="CE48" s="66">
        <v>17.998470900000001</v>
      </c>
      <c r="CF48" s="66">
        <v>21.153545739999998</v>
      </c>
      <c r="CG48" s="66">
        <v>19.973596749999999</v>
      </c>
      <c r="CH48" s="66">
        <v>17.324483669999999</v>
      </c>
      <c r="CI48" s="66">
        <v>17.150125029999998</v>
      </c>
      <c r="CJ48" s="66">
        <v>16.98274387</v>
      </c>
      <c r="CK48" s="66">
        <v>19.127765750000002</v>
      </c>
      <c r="CL48" s="66">
        <v>19.300519250000001</v>
      </c>
      <c r="CM48" s="66">
        <v>20.0892251</v>
      </c>
      <c r="CN48" s="66">
        <v>20.813233820000001</v>
      </c>
      <c r="CO48" s="66">
        <v>19.983401130000001</v>
      </c>
      <c r="CP48" s="66">
        <v>18.661801629999999</v>
      </c>
      <c r="CQ48" s="66">
        <v>17.84307579</v>
      </c>
      <c r="CR48" s="66">
        <v>17.7710626</v>
      </c>
      <c r="CS48" s="66">
        <v>16.597039810000002</v>
      </c>
      <c r="CT48" s="66">
        <v>16.384034159999999</v>
      </c>
      <c r="CU48" s="66">
        <v>16.654925380000002</v>
      </c>
      <c r="CV48" s="66">
        <v>20.572936540000001</v>
      </c>
      <c r="CW48" s="66">
        <v>17.255525590000001</v>
      </c>
      <c r="CX48" s="66">
        <v>17.6585094</v>
      </c>
      <c r="CY48" s="66">
        <v>13.730172380000001</v>
      </c>
      <c r="CZ48" s="66">
        <v>12.88891315</v>
      </c>
      <c r="DA48" s="66">
        <v>17.052365779999999</v>
      </c>
      <c r="DB48" s="66">
        <v>17.81269357</v>
      </c>
      <c r="DC48" s="66">
        <v>16.627814059999999</v>
      </c>
      <c r="DD48" s="66">
        <v>15.911912650000001</v>
      </c>
      <c r="DE48" s="66">
        <v>15.161269600000001</v>
      </c>
      <c r="DF48" s="66">
        <v>14.663118600000001</v>
      </c>
      <c r="DG48" s="66">
        <v>16.718905299999999</v>
      </c>
      <c r="DH48" s="66">
        <v>17.615201899999999</v>
      </c>
      <c r="DI48" s="66">
        <v>18.078276600000002</v>
      </c>
      <c r="DJ48" s="66">
        <v>15.264466299999999</v>
      </c>
      <c r="DK48" s="66">
        <v>16.032051600000003</v>
      </c>
      <c r="DL48" s="66">
        <v>15.176186600000001</v>
      </c>
      <c r="DM48" s="66">
        <v>15.931378599999999</v>
      </c>
      <c r="DN48" s="66">
        <v>12.230377900000001</v>
      </c>
      <c r="DO48" s="66">
        <v>14.0539299</v>
      </c>
      <c r="DP48" s="66">
        <v>13.981227000000001</v>
      </c>
      <c r="DQ48" s="66">
        <v>14.595029</v>
      </c>
      <c r="DR48" s="66">
        <v>16.222080900000002</v>
      </c>
      <c r="DS48" s="66">
        <v>15.5042125</v>
      </c>
      <c r="DT48" s="66">
        <v>15.487487900000001</v>
      </c>
      <c r="DU48" s="66">
        <v>16.191086500000001</v>
      </c>
      <c r="DV48" s="66">
        <v>16.3503665</v>
      </c>
      <c r="DW48" s="66">
        <v>17.4502782</v>
      </c>
      <c r="DX48" s="66">
        <v>16.560811600000001</v>
      </c>
      <c r="DY48" s="66">
        <v>16.651713900000001</v>
      </c>
      <c r="DZ48" s="66">
        <v>16.825078600000001</v>
      </c>
      <c r="EA48" s="66">
        <v>18.245704099999998</v>
      </c>
      <c r="EB48" s="66">
        <v>16.481231300000001</v>
      </c>
      <c r="EC48" s="66">
        <v>14.435381700000001</v>
      </c>
      <c r="ED48" s="66">
        <v>13.2958262</v>
      </c>
      <c r="EE48" s="66">
        <v>12.072861899999999</v>
      </c>
      <c r="EF48" s="66">
        <v>14.9011338</v>
      </c>
    </row>
    <row r="49" spans="1:136">
      <c r="A49" s="65" t="s">
        <v>78</v>
      </c>
      <c r="B49" s="66">
        <v>185.02892494</v>
      </c>
      <c r="C49" s="66">
        <v>187.07088019</v>
      </c>
      <c r="D49" s="66">
        <v>183.80846412</v>
      </c>
      <c r="E49" s="66">
        <v>184.49448439</v>
      </c>
      <c r="F49" s="66">
        <v>176.92764055999999</v>
      </c>
      <c r="G49" s="66">
        <v>183.79216401000002</v>
      </c>
      <c r="H49" s="66">
        <v>210.36515701000002</v>
      </c>
      <c r="I49" s="66">
        <v>174.13356350999999</v>
      </c>
      <c r="J49" s="66">
        <v>182.21382022</v>
      </c>
      <c r="K49" s="66">
        <v>191.68961315000001</v>
      </c>
      <c r="L49" s="66">
        <v>186.71659538</v>
      </c>
      <c r="M49" s="66">
        <v>201.26817342999999</v>
      </c>
      <c r="N49" s="66">
        <v>202.74884272999998</v>
      </c>
      <c r="O49" s="66">
        <v>217.66431022</v>
      </c>
      <c r="P49" s="66">
        <v>205.50274428</v>
      </c>
      <c r="Q49" s="66">
        <v>196.75357346999999</v>
      </c>
      <c r="R49" s="66">
        <v>198.51752929</v>
      </c>
      <c r="S49" s="66">
        <v>189.82266367</v>
      </c>
      <c r="T49" s="66">
        <v>197.2382456</v>
      </c>
      <c r="U49" s="66">
        <v>194.65792668</v>
      </c>
      <c r="V49" s="66">
        <v>189.39416309000001</v>
      </c>
      <c r="W49" s="66">
        <v>194.03675939999999</v>
      </c>
      <c r="X49" s="66">
        <v>190.36712879999999</v>
      </c>
      <c r="Y49" s="66">
        <v>190.89771251000002</v>
      </c>
      <c r="Z49" s="66">
        <v>185.28845964999999</v>
      </c>
      <c r="AA49" s="66">
        <v>193.05556333999999</v>
      </c>
      <c r="AB49" s="66">
        <v>193.56912985</v>
      </c>
      <c r="AC49" s="66">
        <v>192.95626393000001</v>
      </c>
      <c r="AD49" s="66">
        <v>207.97260194</v>
      </c>
      <c r="AE49" s="66">
        <v>210.30518591000001</v>
      </c>
      <c r="AF49" s="66">
        <v>214.79667656000001</v>
      </c>
      <c r="AG49" s="66">
        <v>218.58420985000001</v>
      </c>
      <c r="AH49" s="66">
        <v>218.53678453000001</v>
      </c>
      <c r="AI49" s="66">
        <v>222.17462286</v>
      </c>
      <c r="AJ49" s="66">
        <v>211.48391963</v>
      </c>
      <c r="AK49" s="66">
        <v>204.99822294000001</v>
      </c>
      <c r="AL49" s="66">
        <v>202.48939772</v>
      </c>
      <c r="AM49" s="66">
        <v>204.50395452999999</v>
      </c>
      <c r="AN49" s="66">
        <v>213.67887726999999</v>
      </c>
      <c r="AO49" s="66">
        <v>219.89698591000001</v>
      </c>
      <c r="AP49" s="66">
        <v>223.07132974000001</v>
      </c>
      <c r="AQ49" s="66">
        <v>228.28663655</v>
      </c>
      <c r="AR49" s="66">
        <v>221.66089456</v>
      </c>
      <c r="AS49" s="66">
        <v>223.44790978</v>
      </c>
      <c r="AT49" s="66">
        <v>205.47041947</v>
      </c>
      <c r="AU49" s="66">
        <v>206.79313686</v>
      </c>
      <c r="AV49" s="66">
        <v>211.19195249000001</v>
      </c>
      <c r="AW49" s="66">
        <v>203.23861063999999</v>
      </c>
      <c r="AX49" s="66">
        <v>194.64292212999999</v>
      </c>
      <c r="AY49" s="66">
        <v>202.20702984000002</v>
      </c>
      <c r="AZ49" s="66">
        <v>216.12449595999999</v>
      </c>
      <c r="BA49" s="66">
        <v>215.33488277000001</v>
      </c>
      <c r="BB49" s="66">
        <v>209.54581759999999</v>
      </c>
      <c r="BC49" s="66">
        <v>210.96584693</v>
      </c>
      <c r="BD49" s="66">
        <v>210.64528994</v>
      </c>
      <c r="BE49" s="66">
        <v>212.01648795</v>
      </c>
      <c r="BF49" s="66">
        <v>204.24062773</v>
      </c>
      <c r="BG49" s="66">
        <v>200.91180323999998</v>
      </c>
      <c r="BH49" s="66">
        <v>194.16553284</v>
      </c>
      <c r="BI49" s="66">
        <v>202.74845443000001</v>
      </c>
      <c r="BJ49" s="66">
        <v>209.17613212999998</v>
      </c>
      <c r="BK49" s="66">
        <v>226.40813035000002</v>
      </c>
      <c r="BL49" s="66">
        <v>228.08250504</v>
      </c>
      <c r="BM49" s="66">
        <v>219.10889614999999</v>
      </c>
      <c r="BN49" s="66">
        <v>212.34265237</v>
      </c>
      <c r="BO49" s="66">
        <v>209.67948975000002</v>
      </c>
      <c r="BP49" s="66">
        <v>209.33974950999999</v>
      </c>
      <c r="BQ49" s="66">
        <v>206.05778472</v>
      </c>
      <c r="BR49" s="66">
        <v>217.05085593000001</v>
      </c>
      <c r="BS49" s="66">
        <v>205.54478094999999</v>
      </c>
      <c r="BT49" s="66">
        <v>205.54616912</v>
      </c>
      <c r="BU49" s="66">
        <v>215.92191588999998</v>
      </c>
      <c r="BV49" s="66">
        <v>220.94165484000001</v>
      </c>
      <c r="BW49" s="66">
        <v>214.71245467</v>
      </c>
      <c r="BX49" s="66">
        <v>203.93934989000002</v>
      </c>
      <c r="BY49" s="66">
        <v>204.38669668</v>
      </c>
      <c r="BZ49" s="66">
        <v>193.09758294</v>
      </c>
      <c r="CA49" s="66">
        <v>196.17503112</v>
      </c>
      <c r="CB49" s="66">
        <v>196.16863970999998</v>
      </c>
      <c r="CC49" s="66">
        <v>199.74739650999999</v>
      </c>
      <c r="CD49" s="66">
        <v>195.47672335999999</v>
      </c>
      <c r="CE49" s="66">
        <v>195.70827366999998</v>
      </c>
      <c r="CF49" s="66">
        <v>199.46660954000001</v>
      </c>
      <c r="CG49" s="66">
        <v>196.46692995000001</v>
      </c>
      <c r="CH49" s="66">
        <v>195.84082058000001</v>
      </c>
      <c r="CI49" s="66">
        <v>194.25172033999999</v>
      </c>
      <c r="CJ49" s="66">
        <v>196.26784559999999</v>
      </c>
      <c r="CK49" s="66">
        <v>182.07921964000002</v>
      </c>
      <c r="CL49" s="66">
        <v>182.8495126</v>
      </c>
      <c r="CM49" s="66">
        <v>184.37839773000002</v>
      </c>
      <c r="CN49" s="66">
        <v>192.65527797999999</v>
      </c>
      <c r="CO49" s="66">
        <v>185.12295616</v>
      </c>
      <c r="CP49" s="66">
        <v>182.22041024999999</v>
      </c>
      <c r="CQ49" s="66">
        <v>189.27052608</v>
      </c>
      <c r="CR49" s="66">
        <v>183.28655315999998</v>
      </c>
      <c r="CS49" s="66">
        <v>186.02838807000001</v>
      </c>
      <c r="CT49" s="66">
        <v>181.77507555</v>
      </c>
      <c r="CU49" s="66">
        <v>185.04129676000002</v>
      </c>
      <c r="CV49" s="66">
        <v>178.87998621999998</v>
      </c>
      <c r="CW49" s="66">
        <v>175.73549629999999</v>
      </c>
      <c r="CX49" s="66">
        <v>178.34108072999999</v>
      </c>
      <c r="CY49" s="66">
        <v>185.30901978</v>
      </c>
      <c r="CZ49" s="66">
        <v>185.00171614999999</v>
      </c>
      <c r="DA49" s="66">
        <v>178.08704839000001</v>
      </c>
      <c r="DB49" s="66">
        <v>181.29028248999998</v>
      </c>
      <c r="DC49" s="66">
        <v>191.72369381999999</v>
      </c>
      <c r="DD49" s="66">
        <v>197.50111236999999</v>
      </c>
      <c r="DE49" s="66">
        <v>189.98826510000001</v>
      </c>
      <c r="DF49" s="66">
        <v>183.75813233999997</v>
      </c>
      <c r="DG49" s="66">
        <v>181.50234698</v>
      </c>
      <c r="DH49" s="66">
        <v>193.54537388</v>
      </c>
      <c r="DI49" s="66">
        <v>190.06100662</v>
      </c>
      <c r="DJ49" s="66">
        <v>184.91869030999999</v>
      </c>
      <c r="DK49" s="66">
        <v>182.78853828000001</v>
      </c>
      <c r="DL49" s="66">
        <v>176.65500206999999</v>
      </c>
      <c r="DM49" s="66">
        <v>185.04588139000001</v>
      </c>
      <c r="DN49" s="66">
        <v>188.80888002</v>
      </c>
      <c r="DO49" s="66">
        <v>180.68175909000001</v>
      </c>
      <c r="DP49" s="66">
        <v>184.65660011</v>
      </c>
      <c r="DQ49" s="66">
        <v>181.42632454</v>
      </c>
      <c r="DR49" s="66">
        <v>176.20518405000001</v>
      </c>
      <c r="DS49" s="66">
        <v>181.44384114000002</v>
      </c>
      <c r="DT49" s="66">
        <v>178.07438015000002</v>
      </c>
      <c r="DU49" s="66">
        <v>163.84366646999999</v>
      </c>
      <c r="DV49" s="66">
        <v>168.46033943999998</v>
      </c>
      <c r="DW49" s="66">
        <v>168.31738804</v>
      </c>
      <c r="DX49" s="66">
        <v>175.97978293</v>
      </c>
      <c r="DY49" s="66">
        <v>176.28888839000001</v>
      </c>
      <c r="DZ49" s="66">
        <v>174.1445569</v>
      </c>
      <c r="EA49" s="66">
        <v>174.64885652000001</v>
      </c>
      <c r="EB49" s="66">
        <v>169.53812976</v>
      </c>
      <c r="EC49" s="66">
        <v>165.80488941999999</v>
      </c>
      <c r="ED49" s="66">
        <v>178.13661384</v>
      </c>
      <c r="EE49" s="66">
        <v>179.50222833999999</v>
      </c>
      <c r="EF49" s="66">
        <v>176.90202169</v>
      </c>
    </row>
    <row r="50" spans="1:136">
      <c r="A50" s="65" t="s">
        <v>79</v>
      </c>
      <c r="B50" s="66">
        <v>39.009433790000003</v>
      </c>
      <c r="C50" s="66">
        <v>40.399742360000005</v>
      </c>
      <c r="D50" s="66">
        <v>36.088009630000002</v>
      </c>
      <c r="E50" s="66">
        <v>36.31509011</v>
      </c>
      <c r="F50" s="66">
        <v>37.278580529999999</v>
      </c>
      <c r="G50" s="66">
        <v>32.104665959999998</v>
      </c>
      <c r="H50" s="66">
        <v>39.717730700000004</v>
      </c>
      <c r="I50" s="66">
        <v>33.907159360000001</v>
      </c>
      <c r="J50" s="66">
        <v>30.582715740000001</v>
      </c>
      <c r="K50" s="66">
        <v>37.33308092</v>
      </c>
      <c r="L50" s="66">
        <v>36.29969071</v>
      </c>
      <c r="M50" s="66">
        <v>38.739007220000005</v>
      </c>
      <c r="N50" s="66">
        <v>35.511664230000001</v>
      </c>
      <c r="O50" s="66">
        <v>34.366442050000003</v>
      </c>
      <c r="P50" s="66">
        <v>36.901549680000002</v>
      </c>
      <c r="Q50" s="66">
        <v>34.042641029999999</v>
      </c>
      <c r="R50" s="66">
        <v>29.236655550000002</v>
      </c>
      <c r="S50" s="66">
        <v>32.631922279999998</v>
      </c>
      <c r="T50" s="66">
        <v>39.406524840000003</v>
      </c>
      <c r="U50" s="66">
        <v>37.519421729999998</v>
      </c>
      <c r="V50" s="66">
        <v>36.778062300000002</v>
      </c>
      <c r="W50" s="66">
        <v>32.3083113</v>
      </c>
      <c r="X50" s="66">
        <v>33.26267592</v>
      </c>
      <c r="Y50" s="66">
        <v>37.055325449999998</v>
      </c>
      <c r="Z50" s="66">
        <v>30.825531159999997</v>
      </c>
      <c r="AA50" s="66">
        <v>35.526879710000003</v>
      </c>
      <c r="AB50" s="66">
        <v>36.19417825</v>
      </c>
      <c r="AC50" s="66">
        <v>32.703474610000001</v>
      </c>
      <c r="AD50" s="66">
        <v>36.376653220000001</v>
      </c>
      <c r="AE50" s="66">
        <v>39.149675209999998</v>
      </c>
      <c r="AF50" s="66">
        <v>37.553081509999998</v>
      </c>
      <c r="AG50" s="66">
        <v>33.576652969999998</v>
      </c>
      <c r="AH50" s="66">
        <v>33.806167539999997</v>
      </c>
      <c r="AI50" s="66">
        <v>35.294384179999994</v>
      </c>
      <c r="AJ50" s="66">
        <v>31.763055810000001</v>
      </c>
      <c r="AK50" s="66">
        <v>31.782542679999999</v>
      </c>
      <c r="AL50" s="66">
        <v>33.567521069999998</v>
      </c>
      <c r="AM50" s="66">
        <v>32.950230529999999</v>
      </c>
      <c r="AN50" s="66">
        <v>34.144181529999997</v>
      </c>
      <c r="AO50" s="66">
        <v>31.83345782</v>
      </c>
      <c r="AP50" s="66">
        <v>31.908372289999999</v>
      </c>
      <c r="AQ50" s="66">
        <v>27.894579039999996</v>
      </c>
      <c r="AR50" s="66">
        <v>28.760436910000003</v>
      </c>
      <c r="AS50" s="66">
        <v>20.299269110000001</v>
      </c>
      <c r="AT50" s="66">
        <v>28.353245080000001</v>
      </c>
      <c r="AU50" s="66">
        <v>27.39570801</v>
      </c>
      <c r="AV50" s="66">
        <v>23.238476009999999</v>
      </c>
      <c r="AW50" s="66">
        <v>28.256337630000001</v>
      </c>
      <c r="AX50" s="66">
        <v>29.3147144</v>
      </c>
      <c r="AY50" s="66">
        <v>27.60262925</v>
      </c>
      <c r="AZ50" s="66">
        <v>23.887232949999998</v>
      </c>
      <c r="BA50" s="66">
        <v>19.685955870000001</v>
      </c>
      <c r="BB50" s="66">
        <v>22.000071349999999</v>
      </c>
      <c r="BC50" s="66">
        <v>23.7250747</v>
      </c>
      <c r="BD50" s="66">
        <v>25.836778160000001</v>
      </c>
      <c r="BE50" s="66">
        <v>24.057012520000001</v>
      </c>
      <c r="BF50" s="66">
        <v>22.698032770000001</v>
      </c>
      <c r="BG50" s="66">
        <v>22.525700219999997</v>
      </c>
      <c r="BH50" s="66">
        <v>22.5178002</v>
      </c>
      <c r="BI50" s="66">
        <v>27.20064764</v>
      </c>
      <c r="BJ50" s="66">
        <v>25.595809920000001</v>
      </c>
      <c r="BK50" s="66">
        <v>23.983327160000002</v>
      </c>
      <c r="BL50" s="66">
        <v>25.258211920000001</v>
      </c>
      <c r="BM50" s="66">
        <v>22.24393864</v>
      </c>
      <c r="BN50" s="66">
        <v>22.379081320000001</v>
      </c>
      <c r="BO50" s="66">
        <v>21.1201188</v>
      </c>
      <c r="BP50" s="66">
        <v>24.138504999999999</v>
      </c>
      <c r="BQ50" s="66">
        <v>24.37525175</v>
      </c>
      <c r="BR50" s="66">
        <v>21.206305899999997</v>
      </c>
      <c r="BS50" s="66">
        <v>21.022534389999997</v>
      </c>
      <c r="BT50" s="66">
        <v>23.308053620000003</v>
      </c>
      <c r="BU50" s="66">
        <v>21.804680860000001</v>
      </c>
      <c r="BV50" s="66">
        <v>23.304335299999998</v>
      </c>
      <c r="BW50" s="66">
        <v>21.396830720000001</v>
      </c>
      <c r="BX50" s="66">
        <v>24.337365849999998</v>
      </c>
      <c r="BY50" s="66">
        <v>20.09644406</v>
      </c>
      <c r="BZ50" s="66">
        <v>22.28176775</v>
      </c>
      <c r="CA50" s="66">
        <v>20.968666150000001</v>
      </c>
      <c r="CB50" s="66">
        <v>21.945906570000002</v>
      </c>
      <c r="CC50" s="66">
        <v>20.71157972</v>
      </c>
      <c r="CD50" s="66">
        <v>18.509510930000001</v>
      </c>
      <c r="CE50" s="66">
        <v>16.964050739999998</v>
      </c>
      <c r="CF50" s="66">
        <v>20.622769040000001</v>
      </c>
      <c r="CG50" s="66">
        <v>20.203078269999999</v>
      </c>
      <c r="CH50" s="66">
        <v>20.08817672</v>
      </c>
      <c r="CI50" s="66">
        <v>17.817907269999999</v>
      </c>
      <c r="CJ50" s="66">
        <v>21.439467839999999</v>
      </c>
      <c r="CK50" s="66">
        <v>22.253302480000002</v>
      </c>
      <c r="CL50" s="66">
        <v>21.033821469999999</v>
      </c>
      <c r="CM50" s="66">
        <v>20.373116840000002</v>
      </c>
      <c r="CN50" s="66">
        <v>22.293872669999999</v>
      </c>
      <c r="CO50" s="66">
        <v>23.16445504</v>
      </c>
      <c r="CP50" s="66">
        <v>20.881499570000003</v>
      </c>
      <c r="CQ50" s="66">
        <v>20.56331694</v>
      </c>
      <c r="CR50" s="66">
        <v>20.23292167</v>
      </c>
      <c r="CS50" s="66">
        <v>21.46581758</v>
      </c>
      <c r="CT50" s="66">
        <v>22.828611930000001</v>
      </c>
      <c r="CU50" s="66">
        <v>22.271228990000001</v>
      </c>
      <c r="CV50" s="66">
        <v>25.950142890000002</v>
      </c>
      <c r="CW50" s="66">
        <v>27.127290850000001</v>
      </c>
      <c r="CX50" s="66">
        <v>25.344531320000002</v>
      </c>
      <c r="CY50" s="66">
        <v>22.38821686</v>
      </c>
      <c r="CZ50" s="66">
        <v>24.055272639999998</v>
      </c>
      <c r="DA50" s="66">
        <v>25.222188420000002</v>
      </c>
      <c r="DB50" s="66">
        <v>21.92090451</v>
      </c>
      <c r="DC50" s="66">
        <v>22.955800010000001</v>
      </c>
      <c r="DD50" s="66">
        <v>21.599354130000002</v>
      </c>
      <c r="DE50" s="66">
        <v>21.955834940000003</v>
      </c>
      <c r="DF50" s="66">
        <v>22.3253731</v>
      </c>
      <c r="DG50" s="66">
        <v>22.52199345</v>
      </c>
      <c r="DH50" s="66">
        <v>20.79876213</v>
      </c>
      <c r="DI50" s="66">
        <v>22.3211102</v>
      </c>
      <c r="DJ50" s="66">
        <v>21.083696209999999</v>
      </c>
      <c r="DK50" s="66">
        <v>22.526384149999998</v>
      </c>
      <c r="DL50" s="66">
        <v>23.550928589999998</v>
      </c>
      <c r="DM50" s="66">
        <v>20.822878879999998</v>
      </c>
      <c r="DN50" s="66">
        <v>23.57941735</v>
      </c>
      <c r="DO50" s="66">
        <v>21.75757127</v>
      </c>
      <c r="DP50" s="66">
        <v>20.653057199999999</v>
      </c>
      <c r="DQ50" s="66">
        <v>19.14839336</v>
      </c>
      <c r="DR50" s="66">
        <v>21.681137419999999</v>
      </c>
      <c r="DS50" s="66">
        <v>23.91143821</v>
      </c>
      <c r="DT50" s="66">
        <v>24.154176290000002</v>
      </c>
      <c r="DU50" s="66">
        <v>26.199163810000002</v>
      </c>
      <c r="DV50" s="66">
        <v>26.310684819999999</v>
      </c>
      <c r="DW50" s="66">
        <v>26.837671290000003</v>
      </c>
      <c r="DX50" s="66">
        <v>22.147226240000002</v>
      </c>
      <c r="DY50" s="66">
        <v>24.736267269999999</v>
      </c>
      <c r="DZ50" s="66">
        <v>29.518797409999998</v>
      </c>
      <c r="EA50" s="66">
        <v>28.301545269999998</v>
      </c>
      <c r="EB50" s="66">
        <v>26.751492769999999</v>
      </c>
      <c r="EC50" s="66">
        <v>25.704558370000001</v>
      </c>
      <c r="ED50" s="66">
        <v>25.708824610000001</v>
      </c>
      <c r="EE50" s="66">
        <v>24.394473789999999</v>
      </c>
      <c r="EF50" s="66">
        <v>26.416601499999999</v>
      </c>
    </row>
    <row r="51" spans="1:136">
      <c r="A51" s="65" t="s">
        <v>80</v>
      </c>
      <c r="B51" s="66">
        <v>198.74875594</v>
      </c>
      <c r="C51" s="66">
        <v>198.20480376</v>
      </c>
      <c r="D51" s="66">
        <v>186.17704522</v>
      </c>
      <c r="E51" s="66">
        <v>179.80955423</v>
      </c>
      <c r="F51" s="66">
        <v>180.83955958000001</v>
      </c>
      <c r="G51" s="66">
        <v>186.47874981000001</v>
      </c>
      <c r="H51" s="66">
        <v>172.27387131</v>
      </c>
      <c r="I51" s="66">
        <v>175.37082334000002</v>
      </c>
      <c r="J51" s="66">
        <v>173.47015764999998</v>
      </c>
      <c r="K51" s="66">
        <v>167.99923181</v>
      </c>
      <c r="L51" s="66">
        <v>174.02204878999999</v>
      </c>
      <c r="M51" s="66">
        <v>176.39908888000002</v>
      </c>
      <c r="N51" s="66">
        <v>178.05381854000001</v>
      </c>
      <c r="O51" s="66">
        <v>166.86111059000001</v>
      </c>
      <c r="P51" s="66">
        <v>169.50907834</v>
      </c>
      <c r="Q51" s="66">
        <v>164.39181524</v>
      </c>
      <c r="R51" s="66">
        <v>166.18333574000002</v>
      </c>
      <c r="S51" s="66">
        <v>182.29223224999998</v>
      </c>
      <c r="T51" s="66">
        <v>177.24025856999998</v>
      </c>
      <c r="U51" s="66">
        <v>170.92806317999998</v>
      </c>
      <c r="V51" s="66">
        <v>149.83815278999998</v>
      </c>
      <c r="W51" s="66">
        <v>163.10845487</v>
      </c>
      <c r="X51" s="66">
        <v>163.60958779999999</v>
      </c>
      <c r="Y51" s="66">
        <v>164.46386637000001</v>
      </c>
      <c r="Z51" s="66">
        <v>168.93825744</v>
      </c>
      <c r="AA51" s="66">
        <v>169.75013863999999</v>
      </c>
      <c r="AB51" s="66">
        <v>174.08733165000001</v>
      </c>
      <c r="AC51" s="66">
        <v>164.08452246000002</v>
      </c>
      <c r="AD51" s="66">
        <v>162.24895327999999</v>
      </c>
      <c r="AE51" s="66">
        <v>160.11183358</v>
      </c>
      <c r="AF51" s="66">
        <v>178.10776702999999</v>
      </c>
      <c r="AG51" s="66">
        <v>174.88927505000001</v>
      </c>
      <c r="AH51" s="66">
        <v>181.25106210999999</v>
      </c>
      <c r="AI51" s="66">
        <v>169.95649466999998</v>
      </c>
      <c r="AJ51" s="66">
        <v>177.20641771999999</v>
      </c>
      <c r="AK51" s="66">
        <v>174.79389461</v>
      </c>
      <c r="AL51" s="66">
        <v>176.34420938</v>
      </c>
      <c r="AM51" s="66">
        <v>166.24085381</v>
      </c>
      <c r="AN51" s="66">
        <v>168.59747799000002</v>
      </c>
      <c r="AO51" s="66">
        <v>170.14823503000002</v>
      </c>
      <c r="AP51" s="66">
        <v>169.85337305000002</v>
      </c>
      <c r="AQ51" s="66">
        <v>179.1957324</v>
      </c>
      <c r="AR51" s="66">
        <v>171.23488728999999</v>
      </c>
      <c r="AS51" s="66">
        <v>154.82720468000002</v>
      </c>
      <c r="AT51" s="66">
        <v>157.43520684000001</v>
      </c>
      <c r="AU51" s="66">
        <v>161.4247258</v>
      </c>
      <c r="AV51" s="66">
        <v>157.48685485999999</v>
      </c>
      <c r="AW51" s="66">
        <v>151.45022064</v>
      </c>
      <c r="AX51" s="66">
        <v>149.12220465999999</v>
      </c>
      <c r="AY51" s="66">
        <v>155.20848046999998</v>
      </c>
      <c r="AZ51" s="66">
        <v>140.78784468999999</v>
      </c>
      <c r="BA51" s="66">
        <v>133.7342811</v>
      </c>
      <c r="BB51" s="66">
        <v>145.18050689</v>
      </c>
      <c r="BC51" s="66">
        <v>150.19375402999998</v>
      </c>
      <c r="BD51" s="66">
        <v>146.98935802</v>
      </c>
      <c r="BE51" s="66">
        <v>142.93762013</v>
      </c>
      <c r="BF51" s="66">
        <v>143.26679433999999</v>
      </c>
      <c r="BG51" s="66">
        <v>131.44332688</v>
      </c>
      <c r="BH51" s="66">
        <v>128.15352572</v>
      </c>
      <c r="BI51" s="66">
        <v>136.30601279000001</v>
      </c>
      <c r="BJ51" s="66">
        <v>126.80812404000001</v>
      </c>
      <c r="BK51" s="66">
        <v>121.21444993</v>
      </c>
      <c r="BL51" s="66">
        <v>117.43611528</v>
      </c>
      <c r="BM51" s="66">
        <v>125.63081478000001</v>
      </c>
      <c r="BN51" s="66">
        <v>127.19206147</v>
      </c>
      <c r="BO51" s="66">
        <v>129.16562422999999</v>
      </c>
      <c r="BP51" s="66">
        <v>129.50130529</v>
      </c>
      <c r="BQ51" s="66">
        <v>123.50637248999999</v>
      </c>
      <c r="BR51" s="66">
        <v>124.92878698999999</v>
      </c>
      <c r="BS51" s="66">
        <v>122.23447512</v>
      </c>
      <c r="BT51" s="66">
        <v>116.8420031</v>
      </c>
      <c r="BU51" s="66">
        <v>124.87718624999999</v>
      </c>
      <c r="BV51" s="66">
        <v>120.54302677999999</v>
      </c>
      <c r="BW51" s="66">
        <v>120.04764095</v>
      </c>
      <c r="BX51" s="66">
        <v>127.47311754</v>
      </c>
      <c r="BY51" s="66">
        <v>120.91201383000001</v>
      </c>
      <c r="BZ51" s="66">
        <v>107.79926946</v>
      </c>
      <c r="CA51" s="66">
        <v>112.57512554</v>
      </c>
      <c r="CB51" s="66">
        <v>103.29793137</v>
      </c>
      <c r="CC51" s="66">
        <v>105.36778631999999</v>
      </c>
      <c r="CD51" s="66">
        <v>108.90915387999999</v>
      </c>
      <c r="CE51" s="66">
        <v>104.67323490999999</v>
      </c>
      <c r="CF51" s="66">
        <v>100.49678767</v>
      </c>
      <c r="CG51" s="66">
        <v>97.101109559999998</v>
      </c>
      <c r="CH51" s="66">
        <v>103.38208334000001</v>
      </c>
      <c r="CI51" s="66">
        <v>102.65531373</v>
      </c>
      <c r="CJ51" s="66">
        <v>96.931213060000005</v>
      </c>
      <c r="CK51" s="66">
        <v>98.972470890000011</v>
      </c>
      <c r="CL51" s="66">
        <v>102.54770424</v>
      </c>
      <c r="CM51" s="66">
        <v>99.769297969999997</v>
      </c>
      <c r="CN51" s="66">
        <v>98.265251800000001</v>
      </c>
      <c r="CO51" s="66">
        <v>94.662939109999996</v>
      </c>
      <c r="CP51" s="66">
        <v>95.790746890000008</v>
      </c>
      <c r="CQ51" s="66">
        <v>96.906392479999994</v>
      </c>
      <c r="CR51" s="66">
        <v>101.52002413</v>
      </c>
      <c r="CS51" s="66">
        <v>96.630798300000009</v>
      </c>
      <c r="CT51" s="66">
        <v>91.586557549999995</v>
      </c>
      <c r="CU51" s="66">
        <v>87.989205190000007</v>
      </c>
      <c r="CV51" s="66">
        <v>90.094740540000004</v>
      </c>
      <c r="CW51" s="66">
        <v>95.878075940000002</v>
      </c>
      <c r="CX51" s="66">
        <v>95.127794789999996</v>
      </c>
      <c r="CY51" s="66">
        <v>86.217126900000011</v>
      </c>
      <c r="CZ51" s="66">
        <v>83.533414609999994</v>
      </c>
      <c r="DA51" s="66">
        <v>87.675621759999999</v>
      </c>
      <c r="DB51" s="66">
        <v>85.28098267</v>
      </c>
      <c r="DC51" s="66">
        <v>79.077816319999997</v>
      </c>
      <c r="DD51" s="66">
        <v>85.474733439999994</v>
      </c>
      <c r="DE51" s="66">
        <v>78.740163850000002</v>
      </c>
      <c r="DF51" s="66">
        <v>86.31644593</v>
      </c>
      <c r="DG51" s="66">
        <v>84.121985109999997</v>
      </c>
      <c r="DH51" s="66">
        <v>87.729248250000012</v>
      </c>
      <c r="DI51" s="66">
        <v>84.52463431000001</v>
      </c>
      <c r="DJ51" s="66">
        <v>80.120733540000003</v>
      </c>
      <c r="DK51" s="66">
        <v>90.839100349999995</v>
      </c>
      <c r="DL51" s="66">
        <v>90.590187200000003</v>
      </c>
      <c r="DM51" s="66">
        <v>89.893016230000001</v>
      </c>
      <c r="DN51" s="66">
        <v>84.1149238</v>
      </c>
      <c r="DO51" s="66">
        <v>82.595376460000011</v>
      </c>
      <c r="DP51" s="66">
        <v>86.017606200000003</v>
      </c>
      <c r="DQ51" s="66">
        <v>79.808794340000006</v>
      </c>
      <c r="DR51" s="66">
        <v>71.897070150000005</v>
      </c>
      <c r="DS51" s="66">
        <v>72.545302199999995</v>
      </c>
      <c r="DT51" s="66">
        <v>74.396802879999996</v>
      </c>
      <c r="DU51" s="66">
        <v>69.612526369999998</v>
      </c>
      <c r="DV51" s="66">
        <v>74.115039800000005</v>
      </c>
      <c r="DW51" s="66">
        <v>71.647863560000005</v>
      </c>
      <c r="DX51" s="66">
        <v>68.165481270000001</v>
      </c>
      <c r="DY51" s="66">
        <v>69.765616410000007</v>
      </c>
      <c r="DZ51" s="66">
        <v>68.854665019999999</v>
      </c>
      <c r="EA51" s="66">
        <v>71.675909930000003</v>
      </c>
      <c r="EB51" s="66">
        <v>72.405741730000003</v>
      </c>
      <c r="EC51" s="66">
        <v>69.745657260000002</v>
      </c>
      <c r="ED51" s="66">
        <v>73.396373850000003</v>
      </c>
      <c r="EE51" s="66">
        <v>75.61476768</v>
      </c>
      <c r="EF51" s="66">
        <v>64.917342450000007</v>
      </c>
    </row>
    <row r="52" spans="1:136">
      <c r="A52" s="65" t="s">
        <v>81</v>
      </c>
      <c r="B52" s="66">
        <v>78.3233721</v>
      </c>
      <c r="C52" s="66">
        <v>73.477246460000003</v>
      </c>
      <c r="D52" s="66">
        <v>76.15404925</v>
      </c>
      <c r="E52" s="66">
        <v>75.200288040000004</v>
      </c>
      <c r="F52" s="66">
        <v>75.378859699999992</v>
      </c>
      <c r="G52" s="66">
        <v>69.601150770000004</v>
      </c>
      <c r="H52" s="66">
        <v>68.71980241</v>
      </c>
      <c r="I52" s="66">
        <v>74.113302050000001</v>
      </c>
      <c r="J52" s="66">
        <v>86.470779669999999</v>
      </c>
      <c r="K52" s="66">
        <v>74.155356170000005</v>
      </c>
      <c r="L52" s="66">
        <v>88.478021519999999</v>
      </c>
      <c r="M52" s="66">
        <v>69.477275239999997</v>
      </c>
      <c r="N52" s="66">
        <v>92.109173819999995</v>
      </c>
      <c r="O52" s="66">
        <v>75.564607089999996</v>
      </c>
      <c r="P52" s="66">
        <v>84.191107009999996</v>
      </c>
      <c r="Q52" s="66">
        <v>89.28358523</v>
      </c>
      <c r="R52" s="66">
        <v>82.284436599999992</v>
      </c>
      <c r="S52" s="66">
        <v>76.42259224</v>
      </c>
      <c r="T52" s="66">
        <v>85.928106150000005</v>
      </c>
      <c r="U52" s="66">
        <v>84.380997909999991</v>
      </c>
      <c r="V52" s="66">
        <v>101.13651321</v>
      </c>
      <c r="W52" s="66">
        <v>97.586572619999998</v>
      </c>
      <c r="X52" s="66">
        <v>90.649567219999994</v>
      </c>
      <c r="Y52" s="66">
        <v>82.659728150000007</v>
      </c>
      <c r="Z52" s="66">
        <v>82.172916600000008</v>
      </c>
      <c r="AA52" s="66">
        <v>77.010529160000004</v>
      </c>
      <c r="AB52" s="66">
        <v>87.08266771000001</v>
      </c>
      <c r="AC52" s="66">
        <v>84.193271680000009</v>
      </c>
      <c r="AD52" s="66">
        <v>84.363850679999999</v>
      </c>
      <c r="AE52" s="66">
        <v>89.128370740000008</v>
      </c>
      <c r="AF52" s="66">
        <v>85.96291866</v>
      </c>
      <c r="AG52" s="66">
        <v>83.412194450000001</v>
      </c>
      <c r="AH52" s="66">
        <v>86.002138360000004</v>
      </c>
      <c r="AI52" s="66">
        <v>88.042287280000011</v>
      </c>
      <c r="AJ52" s="66">
        <v>83.424545480000006</v>
      </c>
      <c r="AK52" s="66">
        <v>78.089096589999997</v>
      </c>
      <c r="AL52" s="66">
        <v>79.169116860000003</v>
      </c>
      <c r="AM52" s="66">
        <v>79.403838530000002</v>
      </c>
      <c r="AN52" s="66">
        <v>77.689079300000003</v>
      </c>
      <c r="AO52" s="66">
        <v>89.373167190000004</v>
      </c>
      <c r="AP52" s="66">
        <v>83.596769969999997</v>
      </c>
      <c r="AQ52" s="66">
        <v>82.996413029999999</v>
      </c>
      <c r="AR52" s="66">
        <v>72.04943148000001</v>
      </c>
      <c r="AS52" s="66">
        <v>64.307087530000004</v>
      </c>
      <c r="AT52" s="66">
        <v>73.108582009999992</v>
      </c>
      <c r="AU52" s="66">
        <v>76.665210639999998</v>
      </c>
      <c r="AV52" s="66">
        <v>78.595574620000008</v>
      </c>
      <c r="AW52" s="66">
        <v>80.919746919999994</v>
      </c>
      <c r="AX52" s="66">
        <v>70.536324500000006</v>
      </c>
      <c r="AY52" s="66">
        <v>72.921505429999996</v>
      </c>
      <c r="AZ52" s="66">
        <v>69.500102080000005</v>
      </c>
      <c r="BA52" s="66">
        <v>72.915515650000003</v>
      </c>
      <c r="BB52" s="66">
        <v>62.100133929999998</v>
      </c>
      <c r="BC52" s="66">
        <v>65.919605709999999</v>
      </c>
      <c r="BD52" s="66">
        <v>69.739890760000009</v>
      </c>
      <c r="BE52" s="66">
        <v>67.343822230000001</v>
      </c>
      <c r="BF52" s="66">
        <v>74.611026820000006</v>
      </c>
      <c r="BG52" s="66">
        <v>73.330162560000005</v>
      </c>
      <c r="BH52" s="66">
        <v>74.711510180000005</v>
      </c>
      <c r="BI52" s="66">
        <v>65.143237880000001</v>
      </c>
      <c r="BJ52" s="66">
        <v>66.355971969999999</v>
      </c>
      <c r="BK52" s="66">
        <v>66.381636790000002</v>
      </c>
      <c r="BL52" s="66">
        <v>71.636650200000005</v>
      </c>
      <c r="BM52" s="66">
        <v>70.106034699999995</v>
      </c>
      <c r="BN52" s="66">
        <v>70.035394519999997</v>
      </c>
      <c r="BO52" s="66">
        <v>72.878163400000005</v>
      </c>
      <c r="BP52" s="66">
        <v>66.137183679999993</v>
      </c>
      <c r="BQ52" s="66">
        <v>63.935313120000004</v>
      </c>
      <c r="BR52" s="66">
        <v>72.333040979999993</v>
      </c>
      <c r="BS52" s="66">
        <v>69.043852569999999</v>
      </c>
      <c r="BT52" s="66">
        <v>74.28668519</v>
      </c>
      <c r="BU52" s="66">
        <v>71.9325367</v>
      </c>
      <c r="BV52" s="66">
        <v>66.016705560000005</v>
      </c>
      <c r="BW52" s="66">
        <v>74.13005794</v>
      </c>
      <c r="BX52" s="66">
        <v>72.572884270000003</v>
      </c>
      <c r="BY52" s="66">
        <v>72.296779549999997</v>
      </c>
      <c r="BZ52" s="66">
        <v>71.936533100000005</v>
      </c>
      <c r="CA52" s="66">
        <v>72.732706199999996</v>
      </c>
      <c r="CB52" s="66">
        <v>73.774959960000004</v>
      </c>
      <c r="CC52" s="66">
        <v>73.692528250000009</v>
      </c>
      <c r="CD52" s="66">
        <v>82.681373350000001</v>
      </c>
      <c r="CE52" s="66">
        <v>81.425281089999999</v>
      </c>
      <c r="CF52" s="66">
        <v>75.597918020000009</v>
      </c>
      <c r="CG52" s="66">
        <v>70.374201980000009</v>
      </c>
      <c r="CH52" s="66">
        <v>74.478440019999994</v>
      </c>
      <c r="CI52" s="66">
        <v>76.153556769999994</v>
      </c>
      <c r="CJ52" s="66">
        <v>76.365070869999997</v>
      </c>
      <c r="CK52" s="66">
        <v>77.772654799999998</v>
      </c>
      <c r="CL52" s="66">
        <v>79.09254906999999</v>
      </c>
      <c r="CM52" s="66">
        <v>72.999665320000005</v>
      </c>
      <c r="CN52" s="66">
        <v>74.226235040000006</v>
      </c>
      <c r="CO52" s="66">
        <v>72.422357739999995</v>
      </c>
      <c r="CP52" s="66">
        <v>71.317934170000001</v>
      </c>
      <c r="CQ52" s="66">
        <v>62.365454</v>
      </c>
      <c r="CR52" s="66">
        <v>64.385275190000002</v>
      </c>
      <c r="CS52" s="66">
        <v>69.970226420000003</v>
      </c>
      <c r="CT52" s="66">
        <v>76.370780570000008</v>
      </c>
      <c r="CU52" s="66">
        <v>67.904526809999993</v>
      </c>
      <c r="CV52" s="66">
        <v>69.975154660000001</v>
      </c>
      <c r="CW52" s="66">
        <v>73.652472500000002</v>
      </c>
      <c r="CX52" s="66">
        <v>72.18913062</v>
      </c>
      <c r="CY52" s="66">
        <v>65.306258439999993</v>
      </c>
      <c r="CZ52" s="66">
        <v>64.737674069999997</v>
      </c>
      <c r="DA52" s="66">
        <v>61.404693569999999</v>
      </c>
      <c r="DB52" s="66">
        <v>64.74252396</v>
      </c>
      <c r="DC52" s="66">
        <v>63.76109889</v>
      </c>
      <c r="DD52" s="66">
        <v>63.67887228</v>
      </c>
      <c r="DE52" s="66">
        <v>61.421360500000006</v>
      </c>
      <c r="DF52" s="66">
        <v>62.877702060000004</v>
      </c>
      <c r="DG52" s="66">
        <v>64.11936704</v>
      </c>
      <c r="DH52" s="66">
        <v>68.799408279999994</v>
      </c>
      <c r="DI52" s="66">
        <v>67.316534200000007</v>
      </c>
      <c r="DJ52" s="66">
        <v>60.742569830000008</v>
      </c>
      <c r="DK52" s="66">
        <v>57.551294510000005</v>
      </c>
      <c r="DL52" s="66">
        <v>61.63479865</v>
      </c>
      <c r="DM52" s="66">
        <v>59.117128379999997</v>
      </c>
      <c r="DN52" s="66">
        <v>59.866380710000001</v>
      </c>
      <c r="DO52" s="66">
        <v>58.60677579</v>
      </c>
      <c r="DP52" s="66">
        <v>57.080348880000003</v>
      </c>
      <c r="DQ52" s="66">
        <v>54.148354400000002</v>
      </c>
      <c r="DR52" s="66">
        <v>55.299094480000001</v>
      </c>
      <c r="DS52" s="66">
        <v>53.07465303</v>
      </c>
      <c r="DT52" s="66">
        <v>55.909727320000002</v>
      </c>
      <c r="DU52" s="66">
        <v>53.824332580000004</v>
      </c>
      <c r="DV52" s="66">
        <v>54.987587079999997</v>
      </c>
      <c r="DW52" s="66">
        <v>55.453222390000001</v>
      </c>
      <c r="DX52" s="66">
        <v>54.470016110000003</v>
      </c>
      <c r="DY52" s="66">
        <v>51.400123989999997</v>
      </c>
      <c r="DZ52" s="66">
        <v>54.682703599999996</v>
      </c>
      <c r="EA52" s="66">
        <v>49.111268730000006</v>
      </c>
      <c r="EB52" s="66">
        <v>52.674055379999999</v>
      </c>
      <c r="EC52" s="66">
        <v>50.885405470000002</v>
      </c>
      <c r="ED52" s="66">
        <v>48.261690360000003</v>
      </c>
      <c r="EE52" s="66">
        <v>48.480335240000002</v>
      </c>
      <c r="EF52" s="66">
        <v>50.454030939999996</v>
      </c>
    </row>
    <row r="53" spans="1:136">
      <c r="A53" s="65" t="s">
        <v>82</v>
      </c>
      <c r="B53" s="66">
        <v>118.44150203000001</v>
      </c>
      <c r="C53" s="66">
        <v>125.82179405000001</v>
      </c>
      <c r="D53" s="66">
        <v>132.56366585000001</v>
      </c>
      <c r="E53" s="66">
        <v>132.55190186999999</v>
      </c>
      <c r="F53" s="66">
        <v>134.17697154000001</v>
      </c>
      <c r="G53" s="66">
        <v>117.24306146000001</v>
      </c>
      <c r="H53" s="66">
        <v>134.85474327</v>
      </c>
      <c r="I53" s="66">
        <v>124.36400800999999</v>
      </c>
      <c r="J53" s="66">
        <v>132.73745395</v>
      </c>
      <c r="K53" s="66">
        <v>133.10967999000002</v>
      </c>
      <c r="L53" s="66">
        <v>132.60326214</v>
      </c>
      <c r="M53" s="66">
        <v>134.45039077000001</v>
      </c>
      <c r="N53" s="66">
        <v>115.85610613999999</v>
      </c>
      <c r="O53" s="66">
        <v>128.98699821</v>
      </c>
      <c r="P53" s="66">
        <v>130.50875507999999</v>
      </c>
      <c r="Q53" s="66">
        <v>112.68076868</v>
      </c>
      <c r="R53" s="66">
        <v>115.31222312</v>
      </c>
      <c r="S53" s="66">
        <v>116.22717133</v>
      </c>
      <c r="T53" s="66">
        <v>130.95084426</v>
      </c>
      <c r="U53" s="66">
        <v>123.02982989</v>
      </c>
      <c r="V53" s="66">
        <v>131.89650716</v>
      </c>
      <c r="W53" s="66">
        <v>126.52465923</v>
      </c>
      <c r="X53" s="66">
        <v>135.84056781000001</v>
      </c>
      <c r="Y53" s="66">
        <v>128.3224975</v>
      </c>
      <c r="Z53" s="66">
        <v>130.49029462000001</v>
      </c>
      <c r="AA53" s="66">
        <v>137.25772244000001</v>
      </c>
      <c r="AB53" s="66">
        <v>131.74519308000001</v>
      </c>
      <c r="AC53" s="66">
        <v>126.30672007999999</v>
      </c>
      <c r="AD53" s="66">
        <v>128.32723656000002</v>
      </c>
      <c r="AE53" s="66">
        <v>133.07020176999998</v>
      </c>
      <c r="AF53" s="66">
        <v>116.61739925000001</v>
      </c>
      <c r="AG53" s="66">
        <v>115.08112212</v>
      </c>
      <c r="AH53" s="66">
        <v>119.92449058</v>
      </c>
      <c r="AI53" s="66">
        <v>118.76476962999999</v>
      </c>
      <c r="AJ53" s="66">
        <v>119.48985659</v>
      </c>
      <c r="AK53" s="66">
        <v>124.15448191999999</v>
      </c>
      <c r="AL53" s="66">
        <v>130.29121183000001</v>
      </c>
      <c r="AM53" s="66">
        <v>131.82120384000001</v>
      </c>
      <c r="AN53" s="66">
        <v>124.17970647</v>
      </c>
      <c r="AO53" s="66">
        <v>122.2465071</v>
      </c>
      <c r="AP53" s="66">
        <v>126.1888414</v>
      </c>
      <c r="AQ53" s="66">
        <v>129.34546974</v>
      </c>
      <c r="AR53" s="66">
        <v>138.89932206999998</v>
      </c>
      <c r="AS53" s="66">
        <v>130.51057096</v>
      </c>
      <c r="AT53" s="66">
        <v>118.03941732999999</v>
      </c>
      <c r="AU53" s="66">
        <v>121.66597509</v>
      </c>
      <c r="AV53" s="66">
        <v>126.01761138000001</v>
      </c>
      <c r="AW53" s="66">
        <v>112.71996598999999</v>
      </c>
      <c r="AX53" s="66">
        <v>105.17685795</v>
      </c>
      <c r="AY53" s="66">
        <v>106.44898454</v>
      </c>
      <c r="AZ53" s="66">
        <v>118.35397491000001</v>
      </c>
      <c r="BA53" s="66">
        <v>125.07786800000001</v>
      </c>
      <c r="BB53" s="66">
        <v>125.97686994999999</v>
      </c>
      <c r="BC53" s="66">
        <v>111.46453450999999</v>
      </c>
      <c r="BD53" s="66">
        <v>112.55596652</v>
      </c>
      <c r="BE53" s="66">
        <v>107.53139123</v>
      </c>
      <c r="BF53" s="66">
        <v>112.28114837999999</v>
      </c>
      <c r="BG53" s="66">
        <v>108.56872399</v>
      </c>
      <c r="BH53" s="66">
        <v>105.61778294000001</v>
      </c>
      <c r="BI53" s="66">
        <v>104.72198019</v>
      </c>
      <c r="BJ53" s="66">
        <v>119.56035817</v>
      </c>
      <c r="BK53" s="66">
        <v>115.79773288000001</v>
      </c>
      <c r="BL53" s="66">
        <v>111.29002026000001</v>
      </c>
      <c r="BM53" s="66">
        <v>109.59599394</v>
      </c>
      <c r="BN53" s="66">
        <v>102.82059240000001</v>
      </c>
      <c r="BO53" s="66">
        <v>104.6918738</v>
      </c>
      <c r="BP53" s="66">
        <v>110.52020421</v>
      </c>
      <c r="BQ53" s="66">
        <v>108.42009517</v>
      </c>
      <c r="BR53" s="66">
        <v>106.87929765</v>
      </c>
      <c r="BS53" s="66">
        <v>107.83239417</v>
      </c>
      <c r="BT53" s="66">
        <v>106.19316695000001</v>
      </c>
      <c r="BU53" s="66">
        <v>101.02005677</v>
      </c>
      <c r="BV53" s="66">
        <v>99.527313969999994</v>
      </c>
      <c r="BW53" s="66">
        <v>101.49668467000001</v>
      </c>
      <c r="BX53" s="66">
        <v>106.99109417</v>
      </c>
      <c r="BY53" s="66">
        <v>113.67973468</v>
      </c>
      <c r="BZ53" s="66">
        <v>105.46554387</v>
      </c>
      <c r="CA53" s="66">
        <v>100.52190522999999</v>
      </c>
      <c r="CB53" s="66">
        <v>101.90893886000001</v>
      </c>
      <c r="CC53" s="66">
        <v>98.282823559999997</v>
      </c>
      <c r="CD53" s="66">
        <v>102.99164504000001</v>
      </c>
      <c r="CE53" s="66">
        <v>103.53341336</v>
      </c>
      <c r="CF53" s="66">
        <v>108.30982939</v>
      </c>
      <c r="CG53" s="66">
        <v>95.571529029999994</v>
      </c>
      <c r="CH53" s="66">
        <v>100.83924997</v>
      </c>
      <c r="CI53" s="66">
        <v>101.12708986999999</v>
      </c>
      <c r="CJ53" s="66">
        <v>100.44775442</v>
      </c>
      <c r="CK53" s="66">
        <v>95.988093410000005</v>
      </c>
      <c r="CL53" s="66">
        <v>103.63596782</v>
      </c>
      <c r="CM53" s="66">
        <v>106.65715793</v>
      </c>
      <c r="CN53" s="66">
        <v>104.79327381</v>
      </c>
      <c r="CO53" s="66">
        <v>99.781940109999994</v>
      </c>
      <c r="CP53" s="66">
        <v>99.637352590000006</v>
      </c>
      <c r="CQ53" s="66">
        <v>100.26976114999999</v>
      </c>
      <c r="CR53" s="66">
        <v>101.93798742</v>
      </c>
      <c r="CS53" s="66">
        <v>97.357032940000011</v>
      </c>
      <c r="CT53" s="66">
        <v>94.669097149999999</v>
      </c>
      <c r="CU53" s="66">
        <v>90.140516719999994</v>
      </c>
      <c r="CV53" s="66">
        <v>96.567772609999992</v>
      </c>
      <c r="CW53" s="66">
        <v>95.294804970000001</v>
      </c>
      <c r="CX53" s="66">
        <v>99.794466900000003</v>
      </c>
      <c r="CY53" s="66">
        <v>90.285495550000007</v>
      </c>
      <c r="CZ53" s="66">
        <v>92.433921040000001</v>
      </c>
      <c r="DA53" s="66">
        <v>86.847209100000001</v>
      </c>
      <c r="DB53" s="66">
        <v>94.544836379999992</v>
      </c>
      <c r="DC53" s="66">
        <v>92.502604980000001</v>
      </c>
      <c r="DD53" s="66">
        <v>89.406015690000004</v>
      </c>
      <c r="DE53" s="66">
        <v>86.662708960000003</v>
      </c>
      <c r="DF53" s="66">
        <v>81.67761849</v>
      </c>
      <c r="DG53" s="66">
        <v>88.791860530000008</v>
      </c>
      <c r="DH53" s="66">
        <v>87.505337940000004</v>
      </c>
      <c r="DI53" s="66">
        <v>88.885918799999999</v>
      </c>
      <c r="DJ53" s="66">
        <v>83.318336119999998</v>
      </c>
      <c r="DK53" s="66">
        <v>76.881490710000008</v>
      </c>
      <c r="DL53" s="66">
        <v>78.063865849999999</v>
      </c>
      <c r="DM53" s="66">
        <v>78.035308719999989</v>
      </c>
      <c r="DN53" s="66">
        <v>85.289151599999997</v>
      </c>
      <c r="DO53" s="66">
        <v>87.08918955</v>
      </c>
      <c r="DP53" s="66">
        <v>84.866088980000001</v>
      </c>
      <c r="DQ53" s="66">
        <v>75.936620059999996</v>
      </c>
      <c r="DR53" s="66">
        <v>76.582602039999998</v>
      </c>
      <c r="DS53" s="66">
        <v>72.023366530000004</v>
      </c>
      <c r="DT53" s="66">
        <v>76.759787500000002</v>
      </c>
      <c r="DU53" s="66">
        <v>73.725964019999992</v>
      </c>
      <c r="DV53" s="66">
        <v>70.315318899999994</v>
      </c>
      <c r="DW53" s="66">
        <v>69.547725679999999</v>
      </c>
      <c r="DX53" s="66">
        <v>74.689586939999998</v>
      </c>
      <c r="DY53" s="66">
        <v>75.356758939999992</v>
      </c>
      <c r="DZ53" s="66">
        <v>74.476824260000001</v>
      </c>
      <c r="EA53" s="66">
        <v>74.419576589999991</v>
      </c>
      <c r="EB53" s="66">
        <v>72.930699730000001</v>
      </c>
      <c r="EC53" s="66">
        <v>73.002228129999992</v>
      </c>
      <c r="ED53" s="66">
        <v>71.150609299999999</v>
      </c>
      <c r="EE53" s="66">
        <v>63.213336519999999</v>
      </c>
      <c r="EF53" s="66">
        <v>65.976559089999995</v>
      </c>
    </row>
    <row r="54" spans="1:136">
      <c r="A54" s="65" t="s">
        <v>83</v>
      </c>
      <c r="B54" s="66">
        <v>58.206383880000004</v>
      </c>
      <c r="C54" s="66">
        <v>56.022887420000004</v>
      </c>
      <c r="D54" s="66">
        <v>63.24243165</v>
      </c>
      <c r="E54" s="66">
        <v>56.716902779999998</v>
      </c>
      <c r="F54" s="66">
        <v>61.092830299999996</v>
      </c>
      <c r="G54" s="66">
        <v>52.990492369999998</v>
      </c>
      <c r="H54" s="66">
        <v>53.671804309999999</v>
      </c>
      <c r="I54" s="66">
        <v>61.607958370000006</v>
      </c>
      <c r="J54" s="66">
        <v>52.696655129999996</v>
      </c>
      <c r="K54" s="66">
        <v>59.436888680000003</v>
      </c>
      <c r="L54" s="66">
        <v>58.963887560000003</v>
      </c>
      <c r="M54" s="66">
        <v>53.047233950000006</v>
      </c>
      <c r="N54" s="66">
        <v>55.679503969999999</v>
      </c>
      <c r="O54" s="66">
        <v>57.244863209999998</v>
      </c>
      <c r="P54" s="66">
        <v>55.279280319999998</v>
      </c>
      <c r="Q54" s="66">
        <v>64.787051469999994</v>
      </c>
      <c r="R54" s="66">
        <v>56.564024779999997</v>
      </c>
      <c r="S54" s="66">
        <v>52.677703269999995</v>
      </c>
      <c r="T54" s="66">
        <v>52.856768150000001</v>
      </c>
      <c r="U54" s="66">
        <v>58.58826225</v>
      </c>
      <c r="V54" s="66">
        <v>64.193927220000006</v>
      </c>
      <c r="W54" s="66">
        <v>63.170312690000003</v>
      </c>
      <c r="X54" s="66">
        <v>58.781855780000001</v>
      </c>
      <c r="Y54" s="66">
        <v>63.138167930000002</v>
      </c>
      <c r="Z54" s="66">
        <v>61.609856120000003</v>
      </c>
      <c r="AA54" s="66">
        <v>57.258189049999999</v>
      </c>
      <c r="AB54" s="66">
        <v>56.823431499999998</v>
      </c>
      <c r="AC54" s="66">
        <v>67.782660640000003</v>
      </c>
      <c r="AD54" s="66">
        <v>66.417658450000005</v>
      </c>
      <c r="AE54" s="66">
        <v>59.030619600000001</v>
      </c>
      <c r="AF54" s="66">
        <v>58.812139529999996</v>
      </c>
      <c r="AG54" s="66">
        <v>51.137317039999999</v>
      </c>
      <c r="AH54" s="66">
        <v>61.85683161</v>
      </c>
      <c r="AI54" s="66">
        <v>51.776557359999998</v>
      </c>
      <c r="AJ54" s="66">
        <v>53.276129209999993</v>
      </c>
      <c r="AK54" s="66">
        <v>50.626989549999998</v>
      </c>
      <c r="AL54" s="66">
        <v>53.795019600000003</v>
      </c>
      <c r="AM54" s="66">
        <v>57.230606289999997</v>
      </c>
      <c r="AN54" s="66">
        <v>60.955914450000002</v>
      </c>
      <c r="AO54" s="66">
        <v>62.508562279999992</v>
      </c>
      <c r="AP54" s="66">
        <v>56.493847760000001</v>
      </c>
      <c r="AQ54" s="66">
        <v>55.62124567</v>
      </c>
      <c r="AR54" s="66">
        <v>54.391328709999996</v>
      </c>
      <c r="AS54" s="66">
        <v>55.896211570000006</v>
      </c>
      <c r="AT54" s="66">
        <v>60.418052949999996</v>
      </c>
      <c r="AU54" s="66">
        <v>61.351354220000005</v>
      </c>
      <c r="AV54" s="66">
        <v>57.150517480000005</v>
      </c>
      <c r="AW54" s="66">
        <v>59.857151340000001</v>
      </c>
      <c r="AX54" s="66">
        <v>54.950891460000001</v>
      </c>
      <c r="AY54" s="66">
        <v>61.666240810000005</v>
      </c>
      <c r="AZ54" s="66">
        <v>62.115183739999999</v>
      </c>
      <c r="BA54" s="66">
        <v>60.308093339999999</v>
      </c>
      <c r="BB54" s="66">
        <v>70.536612749999989</v>
      </c>
      <c r="BC54" s="66">
        <v>63.263119660000001</v>
      </c>
      <c r="BD54" s="66">
        <v>65.313027900000009</v>
      </c>
      <c r="BE54" s="66">
        <v>58.957268600000006</v>
      </c>
      <c r="BF54" s="66">
        <v>55.99191965</v>
      </c>
      <c r="BG54" s="66">
        <v>57.484746129999998</v>
      </c>
      <c r="BH54" s="66">
        <v>60.234406719999996</v>
      </c>
      <c r="BI54" s="66">
        <v>56.976568350000001</v>
      </c>
      <c r="BJ54" s="66">
        <v>54.329996539999996</v>
      </c>
      <c r="BK54" s="66">
        <v>52.318516320000001</v>
      </c>
      <c r="BL54" s="66">
        <v>59.19534822</v>
      </c>
      <c r="BM54" s="66">
        <v>59.381358579999997</v>
      </c>
      <c r="BN54" s="66">
        <v>67.633097399999997</v>
      </c>
      <c r="BO54" s="66">
        <v>65.485820079999996</v>
      </c>
      <c r="BP54" s="66">
        <v>57.491227670000001</v>
      </c>
      <c r="BQ54" s="66">
        <v>53.270690329999994</v>
      </c>
      <c r="BR54" s="66">
        <v>56.352976339999998</v>
      </c>
      <c r="BS54" s="66">
        <v>59.53766349</v>
      </c>
      <c r="BT54" s="66">
        <v>60.559248369999999</v>
      </c>
      <c r="BU54" s="66">
        <v>66.769310340000004</v>
      </c>
      <c r="BV54" s="66">
        <v>62.92692083</v>
      </c>
      <c r="BW54" s="66">
        <v>55.499438560000002</v>
      </c>
      <c r="BX54" s="66">
        <v>64.204386450000001</v>
      </c>
      <c r="BY54" s="66">
        <v>55.744498180000001</v>
      </c>
      <c r="BZ54" s="66">
        <v>56.781692469999996</v>
      </c>
      <c r="CA54" s="66">
        <v>57.255085010000002</v>
      </c>
      <c r="CB54" s="66">
        <v>58.800218700000002</v>
      </c>
      <c r="CC54" s="66">
        <v>52.680968120000003</v>
      </c>
      <c r="CD54" s="66">
        <v>53.55340219</v>
      </c>
      <c r="CE54" s="66">
        <v>56.272208919999997</v>
      </c>
      <c r="CF54" s="66">
        <v>52.30787076</v>
      </c>
      <c r="CG54" s="66">
        <v>50.607628579999997</v>
      </c>
      <c r="CH54" s="66">
        <v>53.669817890000004</v>
      </c>
      <c r="CI54" s="66">
        <v>54.572674579999997</v>
      </c>
      <c r="CJ54" s="66">
        <v>60.472271140000004</v>
      </c>
      <c r="CK54" s="66">
        <v>56.082088630000001</v>
      </c>
      <c r="CL54" s="66">
        <v>51.429589919999998</v>
      </c>
      <c r="CM54" s="66">
        <v>51.370157730000003</v>
      </c>
      <c r="CN54" s="66">
        <v>53.45175081</v>
      </c>
      <c r="CO54" s="66">
        <v>57.370364690000002</v>
      </c>
      <c r="CP54" s="66">
        <v>56.385786850000002</v>
      </c>
      <c r="CQ54" s="66">
        <v>57.455286849999993</v>
      </c>
      <c r="CR54" s="66">
        <v>47.189385810000005</v>
      </c>
      <c r="CS54" s="66">
        <v>48.529146019999999</v>
      </c>
      <c r="CT54" s="66">
        <v>44.754607589999999</v>
      </c>
      <c r="CU54" s="66">
        <v>45.560555520000001</v>
      </c>
      <c r="CV54" s="66">
        <v>41.994105849999997</v>
      </c>
      <c r="CW54" s="66">
        <v>37.397171929999999</v>
      </c>
      <c r="CX54" s="66">
        <v>43.973140060000006</v>
      </c>
      <c r="CY54" s="66">
        <v>43.451033240000001</v>
      </c>
      <c r="CZ54" s="66">
        <v>40.753004019999999</v>
      </c>
      <c r="DA54" s="66">
        <v>47.087497419999998</v>
      </c>
      <c r="DB54" s="66">
        <v>47.137753109999998</v>
      </c>
      <c r="DC54" s="66">
        <v>40.111347700000003</v>
      </c>
      <c r="DD54" s="66">
        <v>43.727627810000001</v>
      </c>
      <c r="DE54" s="66">
        <v>46.210836700000002</v>
      </c>
      <c r="DF54" s="66">
        <v>42.628338720000002</v>
      </c>
      <c r="DG54" s="66">
        <v>40.531569329999996</v>
      </c>
      <c r="DH54" s="66">
        <v>37.875412330000003</v>
      </c>
      <c r="DI54" s="66">
        <v>36.804489500000003</v>
      </c>
      <c r="DJ54" s="66">
        <v>38.22047104</v>
      </c>
      <c r="DK54" s="66">
        <v>37.868525890000001</v>
      </c>
      <c r="DL54" s="66">
        <v>35.022805529999999</v>
      </c>
      <c r="DM54" s="66">
        <v>31.043000679999999</v>
      </c>
      <c r="DN54" s="66">
        <v>31.657155070000002</v>
      </c>
      <c r="DO54" s="66">
        <v>32.800533540000004</v>
      </c>
      <c r="DP54" s="66">
        <v>34.055703480000005</v>
      </c>
      <c r="DQ54" s="66">
        <v>32.461165340000001</v>
      </c>
      <c r="DR54" s="66">
        <v>36.114755340000002</v>
      </c>
      <c r="DS54" s="66">
        <v>32.390095259999995</v>
      </c>
      <c r="DT54" s="66">
        <v>30.999828319999999</v>
      </c>
      <c r="DU54" s="66">
        <v>34.303121650000001</v>
      </c>
      <c r="DV54" s="66">
        <v>32.23096752</v>
      </c>
      <c r="DW54" s="66">
        <v>29.948709230000002</v>
      </c>
      <c r="DX54" s="66">
        <v>31.666514509999999</v>
      </c>
      <c r="DY54" s="66">
        <v>31.87783641</v>
      </c>
      <c r="DZ54" s="66">
        <v>32.724240969999997</v>
      </c>
      <c r="EA54" s="66">
        <v>33.627668960000001</v>
      </c>
      <c r="EB54" s="66">
        <v>31.836290099999999</v>
      </c>
      <c r="EC54" s="66">
        <v>28.901325100000001</v>
      </c>
      <c r="ED54" s="66">
        <v>28.352845859999999</v>
      </c>
      <c r="EE54" s="66">
        <v>27.332671340000001</v>
      </c>
      <c r="EF54" s="66">
        <v>31.632044229999998</v>
      </c>
    </row>
    <row r="55" spans="1:136">
      <c r="A55" s="65" t="s">
        <v>84</v>
      </c>
      <c r="B55" s="66">
        <v>128.80758585999999</v>
      </c>
      <c r="C55" s="66">
        <v>134.81921675000001</v>
      </c>
      <c r="D55" s="66">
        <v>136.21733843999999</v>
      </c>
      <c r="E55" s="66">
        <v>133.50448360000001</v>
      </c>
      <c r="F55" s="66">
        <v>139.34194384</v>
      </c>
      <c r="G55" s="66">
        <v>136.66167128000001</v>
      </c>
      <c r="H55" s="66">
        <v>128.22326204000001</v>
      </c>
      <c r="I55" s="66">
        <v>133.16632800000002</v>
      </c>
      <c r="J55" s="66">
        <v>131.18171183000001</v>
      </c>
      <c r="K55" s="66">
        <v>139.4230168</v>
      </c>
      <c r="L55" s="66">
        <v>138.00929216</v>
      </c>
      <c r="M55" s="66">
        <v>136.50315203000002</v>
      </c>
      <c r="N55" s="66">
        <v>144.81865214999999</v>
      </c>
      <c r="O55" s="66">
        <v>144.52435009999999</v>
      </c>
      <c r="P55" s="66">
        <v>137.24994798</v>
      </c>
      <c r="Q55" s="66">
        <v>130.88304454000001</v>
      </c>
      <c r="R55" s="66">
        <v>140.26928937</v>
      </c>
      <c r="S55" s="66">
        <v>136.50619983999999</v>
      </c>
      <c r="T55" s="66">
        <v>129.06380369999999</v>
      </c>
      <c r="U55" s="66">
        <v>128.80515946999998</v>
      </c>
      <c r="V55" s="66">
        <v>122.56438372</v>
      </c>
      <c r="W55" s="66">
        <v>127.33935791</v>
      </c>
      <c r="X55" s="66">
        <v>130.67321355000001</v>
      </c>
      <c r="Y55" s="66">
        <v>114.49100383000001</v>
      </c>
      <c r="Z55" s="66">
        <v>119.04157966</v>
      </c>
      <c r="AA55" s="66">
        <v>117.03761664</v>
      </c>
      <c r="AB55" s="66">
        <v>123.8554912</v>
      </c>
      <c r="AC55" s="66">
        <v>133.71963571000001</v>
      </c>
      <c r="AD55" s="66">
        <v>124.81798039</v>
      </c>
      <c r="AE55" s="66">
        <v>124.94560977</v>
      </c>
      <c r="AF55" s="66">
        <v>125.44049035999998</v>
      </c>
      <c r="AG55" s="66">
        <v>125.80974417</v>
      </c>
      <c r="AH55" s="66">
        <v>130.87678986999998</v>
      </c>
      <c r="AI55" s="66">
        <v>119.56292968</v>
      </c>
      <c r="AJ55" s="66">
        <v>132.20209406999999</v>
      </c>
      <c r="AK55" s="66">
        <v>117.34624682</v>
      </c>
      <c r="AL55" s="66">
        <v>130.31496743000002</v>
      </c>
      <c r="AM55" s="66">
        <v>135.25573295999999</v>
      </c>
      <c r="AN55" s="66">
        <v>147.29637925999998</v>
      </c>
      <c r="AO55" s="66">
        <v>129.53393450999999</v>
      </c>
      <c r="AP55" s="66">
        <v>132.58938570999999</v>
      </c>
      <c r="AQ55" s="66">
        <v>116.88455579000001</v>
      </c>
      <c r="AR55" s="66">
        <v>118.69857506</v>
      </c>
      <c r="AS55" s="66">
        <v>119.90502347</v>
      </c>
      <c r="AT55" s="66">
        <v>122.45050115000001</v>
      </c>
      <c r="AU55" s="66">
        <v>110.6939265</v>
      </c>
      <c r="AV55" s="66">
        <v>111.35638978</v>
      </c>
      <c r="AW55" s="66">
        <v>109.82107478</v>
      </c>
      <c r="AX55" s="66">
        <v>119.32110417000001</v>
      </c>
      <c r="AY55" s="66">
        <v>110.25351675</v>
      </c>
      <c r="AZ55" s="66">
        <v>107.73671157999999</v>
      </c>
      <c r="BA55" s="66">
        <v>108.97807786999999</v>
      </c>
      <c r="BB55" s="66">
        <v>113.25607607000001</v>
      </c>
      <c r="BC55" s="66">
        <v>105.24363737</v>
      </c>
      <c r="BD55" s="66">
        <v>95.356269730000008</v>
      </c>
      <c r="BE55" s="66">
        <v>97.084764710000002</v>
      </c>
      <c r="BF55" s="66">
        <v>105.31031351999999</v>
      </c>
      <c r="BG55" s="66">
        <v>108.22718463</v>
      </c>
      <c r="BH55" s="66">
        <v>109.74319854000001</v>
      </c>
      <c r="BI55" s="66">
        <v>103.75947533999999</v>
      </c>
      <c r="BJ55" s="66">
        <v>100.15858218</v>
      </c>
      <c r="BK55" s="66">
        <v>95.446267280000001</v>
      </c>
      <c r="BL55" s="66">
        <v>108.65892936</v>
      </c>
      <c r="BM55" s="66">
        <v>105.20133257000001</v>
      </c>
      <c r="BN55" s="66">
        <v>101.38598149000001</v>
      </c>
      <c r="BO55" s="66">
        <v>99.532026040000005</v>
      </c>
      <c r="BP55" s="66">
        <v>102.79285049000001</v>
      </c>
      <c r="BQ55" s="66">
        <v>100.25293227</v>
      </c>
      <c r="BR55" s="66">
        <v>99.282114449999995</v>
      </c>
      <c r="BS55" s="66">
        <v>104.72754143</v>
      </c>
      <c r="BT55" s="66">
        <v>106.68568908</v>
      </c>
      <c r="BU55" s="66">
        <v>102.44094118999999</v>
      </c>
      <c r="BV55" s="66">
        <v>98.107264819999997</v>
      </c>
      <c r="BW55" s="66">
        <v>97.958083450000004</v>
      </c>
      <c r="BX55" s="66">
        <v>93.976653429999999</v>
      </c>
      <c r="BY55" s="66">
        <v>94.079978429999997</v>
      </c>
      <c r="BZ55" s="66">
        <v>97.214723929999991</v>
      </c>
      <c r="CA55" s="66">
        <v>110.98624341</v>
      </c>
      <c r="CB55" s="66">
        <v>105.19380074</v>
      </c>
      <c r="CC55" s="66">
        <v>91.575601000000006</v>
      </c>
      <c r="CD55" s="66">
        <v>90.273654919999998</v>
      </c>
      <c r="CE55" s="66">
        <v>96.577648600000003</v>
      </c>
      <c r="CF55" s="66">
        <v>96.194509030000006</v>
      </c>
      <c r="CG55" s="66">
        <v>100.10129661000001</v>
      </c>
      <c r="CH55" s="66">
        <v>102.25064028</v>
      </c>
      <c r="CI55" s="66">
        <v>97.834489810000008</v>
      </c>
      <c r="CJ55" s="66">
        <v>93.26712234</v>
      </c>
      <c r="CK55" s="66">
        <v>95.891152610000006</v>
      </c>
      <c r="CL55" s="66">
        <v>92.410562980000009</v>
      </c>
      <c r="CM55" s="66">
        <v>87.86911649000001</v>
      </c>
      <c r="CN55" s="66">
        <v>88.062515149999996</v>
      </c>
      <c r="CO55" s="66">
        <v>91.59713327</v>
      </c>
      <c r="CP55" s="66">
        <v>92.750333549999993</v>
      </c>
      <c r="CQ55" s="66">
        <v>86.974484910000001</v>
      </c>
      <c r="CR55" s="66">
        <v>83.981383969999996</v>
      </c>
      <c r="CS55" s="66">
        <v>82.106713799999994</v>
      </c>
      <c r="CT55" s="66">
        <v>82.59457707</v>
      </c>
      <c r="CU55" s="66">
        <v>81.929633499999994</v>
      </c>
      <c r="CV55" s="66">
        <v>80.959522759999999</v>
      </c>
      <c r="CW55" s="66">
        <v>78.000037170000013</v>
      </c>
      <c r="CX55" s="66">
        <v>78.989757819999994</v>
      </c>
      <c r="CY55" s="66">
        <v>81.367756920000005</v>
      </c>
      <c r="CZ55" s="66">
        <v>80.239199339999999</v>
      </c>
      <c r="DA55" s="66">
        <v>81.042039079999995</v>
      </c>
      <c r="DB55" s="66">
        <v>77.518260749999996</v>
      </c>
      <c r="DC55" s="66">
        <v>82.196638649999997</v>
      </c>
      <c r="DD55" s="66">
        <v>79.16161378000001</v>
      </c>
      <c r="DE55" s="66">
        <v>79.52658292000001</v>
      </c>
      <c r="DF55" s="66">
        <v>82.461887579999996</v>
      </c>
      <c r="DG55" s="66">
        <v>76.850903849999995</v>
      </c>
      <c r="DH55" s="66">
        <v>79.473607810000004</v>
      </c>
      <c r="DI55" s="66">
        <v>82.56070539000001</v>
      </c>
      <c r="DJ55" s="66">
        <v>78.380339209999988</v>
      </c>
      <c r="DK55" s="66">
        <v>74.33022385000001</v>
      </c>
      <c r="DL55" s="66">
        <v>76.441640849999999</v>
      </c>
      <c r="DM55" s="66">
        <v>74.766696910000007</v>
      </c>
      <c r="DN55" s="66">
        <v>70.5143348</v>
      </c>
      <c r="DO55" s="66">
        <v>68.904361570000006</v>
      </c>
      <c r="DP55" s="66">
        <v>64.854793389999998</v>
      </c>
      <c r="DQ55" s="66">
        <v>67.705988630000007</v>
      </c>
      <c r="DR55" s="66">
        <v>67.343131630000002</v>
      </c>
      <c r="DS55" s="66">
        <v>68.797728980000002</v>
      </c>
      <c r="DT55" s="66">
        <v>62.693166120000001</v>
      </c>
      <c r="DU55" s="66">
        <v>73.382872039999995</v>
      </c>
      <c r="DV55" s="66">
        <v>68.845728370000003</v>
      </c>
      <c r="DW55" s="66">
        <v>71.64093041000001</v>
      </c>
      <c r="DX55" s="66">
        <v>72.553015259999995</v>
      </c>
      <c r="DY55" s="66">
        <v>70.098410519999987</v>
      </c>
      <c r="DZ55" s="66">
        <v>63.160630300000001</v>
      </c>
      <c r="EA55" s="66">
        <v>64.25719273</v>
      </c>
      <c r="EB55" s="66">
        <v>63.625305980000007</v>
      </c>
      <c r="EC55" s="66">
        <v>69.720082500000004</v>
      </c>
      <c r="ED55" s="66">
        <v>66.553422220000002</v>
      </c>
      <c r="EE55" s="66">
        <v>66.912071549999993</v>
      </c>
      <c r="EF55" s="66">
        <v>64.685436559999999</v>
      </c>
    </row>
    <row r="56" spans="1:136">
      <c r="A56" s="65" t="s">
        <v>85</v>
      </c>
      <c r="B56" s="66">
        <v>38.934813719999994</v>
      </c>
      <c r="C56" s="66">
        <v>37.557418999999996</v>
      </c>
      <c r="D56" s="66">
        <v>35.602550260000001</v>
      </c>
      <c r="E56" s="66">
        <v>33.149235829999995</v>
      </c>
      <c r="F56" s="66">
        <v>38.648130559999998</v>
      </c>
      <c r="G56" s="66">
        <v>33.930660079999996</v>
      </c>
      <c r="H56" s="66">
        <v>35.192961560000001</v>
      </c>
      <c r="I56" s="66">
        <v>36.902994360000001</v>
      </c>
      <c r="J56" s="66">
        <v>37.709078980000001</v>
      </c>
      <c r="K56" s="66">
        <v>36.495897560000003</v>
      </c>
      <c r="L56" s="66">
        <v>33.413885229999998</v>
      </c>
      <c r="M56" s="66">
        <v>34.248391069999997</v>
      </c>
      <c r="N56" s="66">
        <v>32.601735060000003</v>
      </c>
      <c r="O56" s="66">
        <v>36.281095210000004</v>
      </c>
      <c r="P56" s="66">
        <v>35.941631319999999</v>
      </c>
      <c r="Q56" s="66">
        <v>41.071696450000005</v>
      </c>
      <c r="R56" s="66">
        <v>35.891317839999999</v>
      </c>
      <c r="S56" s="66">
        <v>32.032135690000004</v>
      </c>
      <c r="T56" s="66">
        <v>31.551186190000003</v>
      </c>
      <c r="U56" s="66">
        <v>29.21388426</v>
      </c>
      <c r="V56" s="66">
        <v>32.481184999999996</v>
      </c>
      <c r="W56" s="66">
        <v>27.67773906</v>
      </c>
      <c r="X56" s="66">
        <v>29.815466530000002</v>
      </c>
      <c r="Y56" s="66">
        <v>36.044354210000002</v>
      </c>
      <c r="Z56" s="66">
        <v>38.77929907</v>
      </c>
      <c r="AA56" s="66">
        <v>37.419388260000005</v>
      </c>
      <c r="AB56" s="66">
        <v>32.408851060000003</v>
      </c>
      <c r="AC56" s="66">
        <v>36.430601190000004</v>
      </c>
      <c r="AD56" s="66">
        <v>30.230689310000002</v>
      </c>
      <c r="AE56" s="66">
        <v>29.156222810000003</v>
      </c>
      <c r="AF56" s="66">
        <v>30.695800259999999</v>
      </c>
      <c r="AG56" s="66">
        <v>37.185134340000005</v>
      </c>
      <c r="AH56" s="66">
        <v>38.009981519999997</v>
      </c>
      <c r="AI56" s="66">
        <v>30.462117599999999</v>
      </c>
      <c r="AJ56" s="66">
        <v>30.761713409999999</v>
      </c>
      <c r="AK56" s="66">
        <v>30.464922440000002</v>
      </c>
      <c r="AL56" s="66">
        <v>32.419914050000003</v>
      </c>
      <c r="AM56" s="66">
        <v>36.471653009999997</v>
      </c>
      <c r="AN56" s="66">
        <v>34.164010619999999</v>
      </c>
      <c r="AO56" s="66">
        <v>33.492615280000003</v>
      </c>
      <c r="AP56" s="66">
        <v>36.312282289999999</v>
      </c>
      <c r="AQ56" s="66">
        <v>43.391709919999997</v>
      </c>
      <c r="AR56" s="66">
        <v>42.001005360000001</v>
      </c>
      <c r="AS56" s="66">
        <v>42.950674960000001</v>
      </c>
      <c r="AT56" s="66">
        <v>46.366722490000001</v>
      </c>
      <c r="AU56" s="66">
        <v>44.270461749999996</v>
      </c>
      <c r="AV56" s="66">
        <v>40.123980639999999</v>
      </c>
      <c r="AW56" s="66">
        <v>36.874901940000001</v>
      </c>
      <c r="AX56" s="66">
        <v>41.24426416</v>
      </c>
      <c r="AY56" s="66">
        <v>33.24822064</v>
      </c>
      <c r="AZ56" s="66">
        <v>36.730773630000002</v>
      </c>
      <c r="BA56" s="66">
        <v>37.04698853</v>
      </c>
      <c r="BB56" s="66">
        <v>39.73294714</v>
      </c>
      <c r="BC56" s="66">
        <v>38.69741758</v>
      </c>
      <c r="BD56" s="66">
        <v>40.391912579999996</v>
      </c>
      <c r="BE56" s="66">
        <v>36.524746389999997</v>
      </c>
      <c r="BF56" s="66">
        <v>38.408867579999999</v>
      </c>
      <c r="BG56" s="66">
        <v>34.462294069999999</v>
      </c>
      <c r="BH56" s="66">
        <v>36.468198209999997</v>
      </c>
      <c r="BI56" s="66">
        <v>34.945693030000001</v>
      </c>
      <c r="BJ56" s="66">
        <v>40.905228080000001</v>
      </c>
      <c r="BK56" s="66">
        <v>33.899663340000004</v>
      </c>
      <c r="BL56" s="66">
        <v>30.79462719</v>
      </c>
      <c r="BM56" s="66">
        <v>31.431684730000001</v>
      </c>
      <c r="BN56" s="66">
        <v>27.878370279999999</v>
      </c>
      <c r="BO56" s="66">
        <v>27.952119760000002</v>
      </c>
      <c r="BP56" s="66">
        <v>28.718675900000001</v>
      </c>
      <c r="BQ56" s="66">
        <v>38.074112149999998</v>
      </c>
      <c r="BR56" s="66">
        <v>42.847560219999998</v>
      </c>
      <c r="BS56" s="66">
        <v>34.878869789999996</v>
      </c>
      <c r="BT56" s="66">
        <v>31.803627819999999</v>
      </c>
      <c r="BU56" s="66">
        <v>34.401735299999999</v>
      </c>
      <c r="BV56" s="66">
        <v>37.61876496</v>
      </c>
      <c r="BW56" s="66">
        <v>37.854016819999998</v>
      </c>
      <c r="BX56" s="66">
        <v>37.332104790000002</v>
      </c>
      <c r="BY56" s="66">
        <v>32.421372920000003</v>
      </c>
      <c r="BZ56" s="66">
        <v>34.712824699999999</v>
      </c>
      <c r="CA56" s="66">
        <v>32.112632000000005</v>
      </c>
      <c r="CB56" s="66">
        <v>35.261934760000003</v>
      </c>
      <c r="CC56" s="66">
        <v>30.297162990000004</v>
      </c>
      <c r="CD56" s="66">
        <v>31.000112540000003</v>
      </c>
      <c r="CE56" s="66">
        <v>31.59182607</v>
      </c>
      <c r="CF56" s="66">
        <v>36.293500960000003</v>
      </c>
      <c r="CG56" s="66">
        <v>37.179454960000001</v>
      </c>
      <c r="CH56" s="66">
        <v>38.728733830000003</v>
      </c>
      <c r="CI56" s="66">
        <v>38.6477863</v>
      </c>
      <c r="CJ56" s="66">
        <v>37.506781259999997</v>
      </c>
      <c r="CK56" s="66">
        <v>29.63259721</v>
      </c>
      <c r="CL56" s="66">
        <v>30.70294127</v>
      </c>
      <c r="CM56" s="66">
        <v>33.74742621</v>
      </c>
      <c r="CN56" s="66">
        <v>31.47575604</v>
      </c>
      <c r="CO56" s="66">
        <v>31.058991939999999</v>
      </c>
      <c r="CP56" s="66">
        <v>30.802635440000003</v>
      </c>
      <c r="CQ56" s="66">
        <v>36.246023980000004</v>
      </c>
      <c r="CR56" s="66">
        <v>34.160576050000003</v>
      </c>
      <c r="CS56" s="66">
        <v>31.18905732</v>
      </c>
      <c r="CT56" s="66">
        <v>27.888889819999999</v>
      </c>
      <c r="CU56" s="66">
        <v>27.17816981</v>
      </c>
      <c r="CV56" s="66">
        <v>28.047870360000001</v>
      </c>
      <c r="CW56" s="66">
        <v>24.602631629999998</v>
      </c>
      <c r="CX56" s="66">
        <v>27.138886460000002</v>
      </c>
      <c r="CY56" s="66">
        <v>28.31011049</v>
      </c>
      <c r="CZ56" s="66">
        <v>28.187714660000001</v>
      </c>
      <c r="DA56" s="66">
        <v>26.50932457</v>
      </c>
      <c r="DB56" s="66">
        <v>27.809954470000001</v>
      </c>
      <c r="DC56" s="66">
        <v>28.476421240000001</v>
      </c>
      <c r="DD56" s="66">
        <v>28.262183069999999</v>
      </c>
      <c r="DE56" s="66">
        <v>24.775786580000002</v>
      </c>
      <c r="DF56" s="66">
        <v>25.758364710000002</v>
      </c>
      <c r="DG56" s="66">
        <v>26.007096969999999</v>
      </c>
      <c r="DH56" s="66">
        <v>27.77618365</v>
      </c>
      <c r="DI56" s="66">
        <v>29.733159460000003</v>
      </c>
      <c r="DJ56" s="66">
        <v>27.620977510000003</v>
      </c>
      <c r="DK56" s="66">
        <v>24.258300439999999</v>
      </c>
      <c r="DL56" s="66">
        <v>24.615483439999998</v>
      </c>
      <c r="DM56" s="66">
        <v>23.463651609999999</v>
      </c>
      <c r="DN56" s="66">
        <v>23.472355570000001</v>
      </c>
      <c r="DO56" s="66">
        <v>22.287983700000002</v>
      </c>
      <c r="DP56" s="66">
        <v>23.53586112</v>
      </c>
      <c r="DQ56" s="66">
        <v>23.406209969999999</v>
      </c>
      <c r="DR56" s="66">
        <v>21.356905080000001</v>
      </c>
      <c r="DS56" s="66">
        <v>20.763565400000001</v>
      </c>
      <c r="DT56" s="66">
        <v>22.17865076</v>
      </c>
      <c r="DU56" s="66">
        <v>20.723354270000002</v>
      </c>
      <c r="DV56" s="66">
        <v>20.164051579999999</v>
      </c>
      <c r="DW56" s="66">
        <v>19.029544139999999</v>
      </c>
      <c r="DX56" s="66">
        <v>18.324514140000002</v>
      </c>
      <c r="DY56" s="66">
        <v>19.754455350000001</v>
      </c>
      <c r="DZ56" s="66">
        <v>22.42370494</v>
      </c>
      <c r="EA56" s="66">
        <v>21.29592616</v>
      </c>
      <c r="EB56" s="66">
        <v>19.826874369999999</v>
      </c>
      <c r="EC56" s="66">
        <v>18.844032049999999</v>
      </c>
      <c r="ED56" s="66">
        <v>19.2535436</v>
      </c>
      <c r="EE56" s="66">
        <v>19.407221809999999</v>
      </c>
      <c r="EF56" s="66">
        <v>19.070774530000001</v>
      </c>
    </row>
    <row r="57" spans="1:136">
      <c r="A57" s="65" t="s">
        <v>86</v>
      </c>
      <c r="B57" s="66">
        <v>87.056022659999996</v>
      </c>
      <c r="C57" s="66">
        <v>79.145125750000005</v>
      </c>
      <c r="D57" s="66">
        <v>74.91645398</v>
      </c>
      <c r="E57" s="66">
        <v>79.022143080000006</v>
      </c>
      <c r="F57" s="66">
        <v>85.808150610000013</v>
      </c>
      <c r="G57" s="66">
        <v>94.569238720000001</v>
      </c>
      <c r="H57" s="66">
        <v>78.576798069999995</v>
      </c>
      <c r="I57" s="66">
        <v>72.761228959999997</v>
      </c>
      <c r="J57" s="66">
        <v>71.360029580000003</v>
      </c>
      <c r="K57" s="66">
        <v>67.087589190000003</v>
      </c>
      <c r="L57" s="66">
        <v>73.557479860000001</v>
      </c>
      <c r="M57" s="66">
        <v>74.917631150000005</v>
      </c>
      <c r="N57" s="66">
        <v>66.940952780000003</v>
      </c>
      <c r="O57" s="66">
        <v>74.907089960000008</v>
      </c>
      <c r="P57" s="66">
        <v>68.212704610000003</v>
      </c>
      <c r="Q57" s="66">
        <v>70.215020280000005</v>
      </c>
      <c r="R57" s="66">
        <v>70.915506960000002</v>
      </c>
      <c r="S57" s="66">
        <v>76.137455060000008</v>
      </c>
      <c r="T57" s="66">
        <v>64.318529470000001</v>
      </c>
      <c r="U57" s="66">
        <v>66.121362320000003</v>
      </c>
      <c r="V57" s="66">
        <v>70.96311313999999</v>
      </c>
      <c r="W57" s="66">
        <v>64.435118670000008</v>
      </c>
      <c r="X57" s="66">
        <v>70.586580889999993</v>
      </c>
      <c r="Y57" s="66">
        <v>68.212788750000001</v>
      </c>
      <c r="Z57" s="66">
        <v>70.07725714</v>
      </c>
      <c r="AA57" s="66">
        <v>64.735610610000009</v>
      </c>
      <c r="AB57" s="66">
        <v>69.711154100000002</v>
      </c>
      <c r="AC57" s="66">
        <v>67.050415049999998</v>
      </c>
      <c r="AD57" s="66">
        <v>62.919898790000005</v>
      </c>
      <c r="AE57" s="66">
        <v>63.412531729999998</v>
      </c>
      <c r="AF57" s="66">
        <v>58.770310090000002</v>
      </c>
      <c r="AG57" s="66">
        <v>57.642828229999999</v>
      </c>
      <c r="AH57" s="66">
        <v>57.836128590000001</v>
      </c>
      <c r="AI57" s="66">
        <v>63.709360749999995</v>
      </c>
      <c r="AJ57" s="66">
        <v>57.346992050000004</v>
      </c>
      <c r="AK57" s="66">
        <v>59.561997320000003</v>
      </c>
      <c r="AL57" s="66">
        <v>58.660034260000003</v>
      </c>
      <c r="AM57" s="66">
        <v>60.513847040000002</v>
      </c>
      <c r="AN57" s="66">
        <v>53.742980899999999</v>
      </c>
      <c r="AO57" s="66">
        <v>53.819685550000003</v>
      </c>
      <c r="AP57" s="66">
        <v>59.573549220000004</v>
      </c>
      <c r="AQ57" s="66">
        <v>61.720582379999996</v>
      </c>
      <c r="AR57" s="66">
        <v>66.112311879999993</v>
      </c>
      <c r="AS57" s="66">
        <v>56.871762580000002</v>
      </c>
      <c r="AT57" s="66">
        <v>63.774390350000004</v>
      </c>
      <c r="AU57" s="66">
        <v>61.058547570000002</v>
      </c>
      <c r="AV57" s="66">
        <v>64.182320660000002</v>
      </c>
      <c r="AW57" s="66">
        <v>64.611388590000004</v>
      </c>
      <c r="AX57" s="66">
        <v>62.145411920000001</v>
      </c>
      <c r="AY57" s="66">
        <v>59.863664319999998</v>
      </c>
      <c r="AZ57" s="66">
        <v>57.395634199999996</v>
      </c>
      <c r="BA57" s="66">
        <v>54.080193719999997</v>
      </c>
      <c r="BB57" s="66">
        <v>53.302245630000002</v>
      </c>
      <c r="BC57" s="66">
        <v>53.213618199999999</v>
      </c>
      <c r="BD57" s="66">
        <v>52.450725379999994</v>
      </c>
      <c r="BE57" s="66">
        <v>48.281668750000001</v>
      </c>
      <c r="BF57" s="66">
        <v>49.669826329999999</v>
      </c>
      <c r="BG57" s="66">
        <v>53.776084539999999</v>
      </c>
      <c r="BH57" s="66">
        <v>51.740526000000003</v>
      </c>
      <c r="BI57" s="66">
        <v>51.498497119999996</v>
      </c>
      <c r="BJ57" s="66">
        <v>53.01746267</v>
      </c>
      <c r="BK57" s="66">
        <v>52.538028749999995</v>
      </c>
      <c r="BL57" s="66">
        <v>55.25469021</v>
      </c>
      <c r="BM57" s="66">
        <v>55.139532439999996</v>
      </c>
      <c r="BN57" s="66">
        <v>53.019701440000006</v>
      </c>
      <c r="BO57" s="66">
        <v>49.013068059999995</v>
      </c>
      <c r="BP57" s="66">
        <v>53.027094980000001</v>
      </c>
      <c r="BQ57" s="66">
        <v>50.178345870000001</v>
      </c>
      <c r="BR57" s="66">
        <v>47.561110190000001</v>
      </c>
      <c r="BS57" s="66">
        <v>48.647485329999995</v>
      </c>
      <c r="BT57" s="66">
        <v>47.046961889999999</v>
      </c>
      <c r="BU57" s="66">
        <v>51.298919960000006</v>
      </c>
      <c r="BV57" s="66">
        <v>56.185000880000004</v>
      </c>
      <c r="BW57" s="66">
        <v>57.843269320000005</v>
      </c>
      <c r="BX57" s="66">
        <v>49.671636230000004</v>
      </c>
      <c r="BY57" s="66">
        <v>40.375771729999997</v>
      </c>
      <c r="BZ57" s="66">
        <v>49.068623410000001</v>
      </c>
      <c r="CA57" s="66">
        <v>49.059130379999999</v>
      </c>
      <c r="CB57" s="66">
        <v>44.339326130000003</v>
      </c>
      <c r="CC57" s="66">
        <v>39.582170839999996</v>
      </c>
      <c r="CD57" s="66">
        <v>38.6837333</v>
      </c>
      <c r="CE57" s="66">
        <v>47.921788390000003</v>
      </c>
      <c r="CF57" s="66">
        <v>44.248695339999998</v>
      </c>
      <c r="CG57" s="66">
        <v>46.110403829999996</v>
      </c>
      <c r="CH57" s="66">
        <v>42.180667079999999</v>
      </c>
      <c r="CI57" s="66">
        <v>44.64059537</v>
      </c>
      <c r="CJ57" s="66">
        <v>45.366686909999999</v>
      </c>
      <c r="CK57" s="66">
        <v>48.278097010000003</v>
      </c>
      <c r="CL57" s="66">
        <v>48.469915360000002</v>
      </c>
      <c r="CM57" s="66">
        <v>46.490954869999996</v>
      </c>
      <c r="CN57" s="66">
        <v>46.343992419999999</v>
      </c>
      <c r="CO57" s="66">
        <v>44.169870099999997</v>
      </c>
      <c r="CP57" s="66">
        <v>40.424983400000002</v>
      </c>
      <c r="CQ57" s="66">
        <v>39.641129989999996</v>
      </c>
      <c r="CR57" s="66">
        <v>43.166367919999999</v>
      </c>
      <c r="CS57" s="66">
        <v>39.710983720000002</v>
      </c>
      <c r="CT57" s="66">
        <v>36.569869820000001</v>
      </c>
      <c r="CU57" s="66">
        <v>37.221840200000003</v>
      </c>
      <c r="CV57" s="66">
        <v>36.276338940000002</v>
      </c>
      <c r="CW57" s="66">
        <v>33.292773269999998</v>
      </c>
      <c r="CX57" s="66">
        <v>32.902516840000004</v>
      </c>
      <c r="CY57" s="66">
        <v>31.379185769999999</v>
      </c>
      <c r="CZ57" s="66">
        <v>35.667178700000001</v>
      </c>
      <c r="DA57" s="66">
        <v>35.20701656</v>
      </c>
      <c r="DB57" s="66">
        <v>37.582251139999997</v>
      </c>
      <c r="DC57" s="66">
        <v>33.408045959999995</v>
      </c>
      <c r="DD57" s="66">
        <v>30.992165700000001</v>
      </c>
      <c r="DE57" s="66">
        <v>34.464453050000003</v>
      </c>
      <c r="DF57" s="66">
        <v>32.275258289999996</v>
      </c>
      <c r="DG57" s="66">
        <v>32.234248120000004</v>
      </c>
      <c r="DH57" s="66">
        <v>32.008637999999998</v>
      </c>
      <c r="DI57" s="66">
        <v>33.113674500000002</v>
      </c>
      <c r="DJ57" s="66">
        <v>33.130381499999999</v>
      </c>
      <c r="DK57" s="66">
        <v>31.6894344</v>
      </c>
      <c r="DL57" s="66">
        <v>32.594503000000003</v>
      </c>
      <c r="DM57" s="66">
        <v>32.665923399999997</v>
      </c>
      <c r="DN57" s="66">
        <v>30.4068732</v>
      </c>
      <c r="DO57" s="66">
        <v>29.6313362</v>
      </c>
      <c r="DP57" s="66">
        <v>24.791756400000001</v>
      </c>
      <c r="DQ57" s="66">
        <v>25.224469900000003</v>
      </c>
      <c r="DR57" s="66">
        <v>26.9109728</v>
      </c>
      <c r="DS57" s="66">
        <v>28.034958199999998</v>
      </c>
      <c r="DT57" s="66">
        <v>27.084041800000001</v>
      </c>
      <c r="DU57" s="66">
        <v>32.361191599999998</v>
      </c>
      <c r="DV57" s="66">
        <v>29.477838999999999</v>
      </c>
      <c r="DW57" s="66">
        <v>26.319825099999999</v>
      </c>
      <c r="DX57" s="66">
        <v>27.010330199999999</v>
      </c>
      <c r="DY57" s="66">
        <v>25.931585099999999</v>
      </c>
      <c r="DZ57" s="66">
        <v>28.797323800000001</v>
      </c>
      <c r="EA57" s="66">
        <v>27.500000200000002</v>
      </c>
      <c r="EB57" s="66">
        <v>24.1826024</v>
      </c>
      <c r="EC57" s="66">
        <v>23.853491599999998</v>
      </c>
      <c r="ED57" s="66">
        <v>23.8600593</v>
      </c>
      <c r="EE57" s="66">
        <v>23.1557998</v>
      </c>
      <c r="EF57" s="66">
        <v>23.909531399999999</v>
      </c>
    </row>
    <row r="58" spans="1:136">
      <c r="A58" s="65" t="s">
        <v>87</v>
      </c>
      <c r="B58" s="66">
        <v>28.36182136</v>
      </c>
      <c r="C58" s="66">
        <v>22.6190487</v>
      </c>
      <c r="D58" s="66">
        <v>28.109253670000001</v>
      </c>
      <c r="E58" s="66">
        <v>27.834729000000003</v>
      </c>
      <c r="F58" s="66">
        <v>31.315862760000002</v>
      </c>
      <c r="G58" s="66">
        <v>33.62280501</v>
      </c>
      <c r="H58" s="66">
        <v>31.151371740000002</v>
      </c>
      <c r="I58" s="66">
        <v>31.107403099999999</v>
      </c>
      <c r="J58" s="66">
        <v>35.271251700000001</v>
      </c>
      <c r="K58" s="66">
        <v>36.778143440000001</v>
      </c>
      <c r="L58" s="66">
        <v>37.281327689999998</v>
      </c>
      <c r="M58" s="66">
        <v>36.137797739999996</v>
      </c>
      <c r="N58" s="66">
        <v>37.618113700000002</v>
      </c>
      <c r="O58" s="66">
        <v>33.254985230000003</v>
      </c>
      <c r="P58" s="66">
        <v>36.342557550000002</v>
      </c>
      <c r="Q58" s="66">
        <v>33.721440780000002</v>
      </c>
      <c r="R58" s="66">
        <v>37.156598270000003</v>
      </c>
      <c r="S58" s="66">
        <v>36.445877170000003</v>
      </c>
      <c r="T58" s="66">
        <v>29.60377982</v>
      </c>
      <c r="U58" s="66">
        <v>34.777919920000002</v>
      </c>
      <c r="V58" s="66">
        <v>32.355688499999999</v>
      </c>
      <c r="W58" s="66">
        <v>37.085634110000001</v>
      </c>
      <c r="X58" s="66">
        <v>37.228147749999998</v>
      </c>
      <c r="Y58" s="66">
        <v>39.716360159999994</v>
      </c>
      <c r="Z58" s="66">
        <v>35.655593190000005</v>
      </c>
      <c r="AA58" s="66">
        <v>38.501054119999999</v>
      </c>
      <c r="AB58" s="66">
        <v>29.596071129999999</v>
      </c>
      <c r="AC58" s="66">
        <v>30.170822270000002</v>
      </c>
      <c r="AD58" s="66">
        <v>28.579862049999999</v>
      </c>
      <c r="AE58" s="66">
        <v>31.379721799999999</v>
      </c>
      <c r="AF58" s="66">
        <v>35.073703739999999</v>
      </c>
      <c r="AG58" s="66">
        <v>34.128667249999999</v>
      </c>
      <c r="AH58" s="66">
        <v>29.667966270000001</v>
      </c>
      <c r="AI58" s="66">
        <v>20.682195610000001</v>
      </c>
      <c r="AJ58" s="66">
        <v>22.331164350000002</v>
      </c>
      <c r="AK58" s="66">
        <v>26.044193069999999</v>
      </c>
      <c r="AL58" s="66">
        <v>30.047265100000001</v>
      </c>
      <c r="AM58" s="66">
        <v>30.438620740000001</v>
      </c>
      <c r="AN58" s="66">
        <v>35.233432120000003</v>
      </c>
      <c r="AO58" s="66">
        <v>32.362570140000003</v>
      </c>
      <c r="AP58" s="66">
        <v>38.364592770000002</v>
      </c>
      <c r="AQ58" s="66">
        <v>35.106758939999999</v>
      </c>
      <c r="AR58" s="66">
        <v>30.784528510000001</v>
      </c>
      <c r="AS58" s="66">
        <v>33.750509969999996</v>
      </c>
      <c r="AT58" s="66">
        <v>34.91319824</v>
      </c>
      <c r="AU58" s="66">
        <v>27.275670590000001</v>
      </c>
      <c r="AV58" s="66">
        <v>34.478412030000001</v>
      </c>
      <c r="AW58" s="66">
        <v>36.384025530000002</v>
      </c>
      <c r="AX58" s="66">
        <v>32.976932860000005</v>
      </c>
      <c r="AY58" s="66">
        <v>32.235720880000002</v>
      </c>
      <c r="AZ58" s="66">
        <v>28.08415303</v>
      </c>
      <c r="BA58" s="66">
        <v>30.504666450000002</v>
      </c>
      <c r="BB58" s="66">
        <v>30.846613980000001</v>
      </c>
      <c r="BC58" s="66">
        <v>28.150542789999999</v>
      </c>
      <c r="BD58" s="66">
        <v>29.536644620000001</v>
      </c>
      <c r="BE58" s="66">
        <v>30.98012628</v>
      </c>
      <c r="BF58" s="66">
        <v>26.608026250000002</v>
      </c>
      <c r="BG58" s="66">
        <v>29.583074940000003</v>
      </c>
      <c r="BH58" s="66">
        <v>25.185229540000002</v>
      </c>
      <c r="BI58" s="66">
        <v>28.020690330000001</v>
      </c>
      <c r="BJ58" s="66">
        <v>24.167644549999999</v>
      </c>
      <c r="BK58" s="66">
        <v>24.420007650000002</v>
      </c>
      <c r="BL58" s="66">
        <v>30.54582203</v>
      </c>
      <c r="BM58" s="66">
        <v>26.929572919999998</v>
      </c>
      <c r="BN58" s="66">
        <v>31.686621539999997</v>
      </c>
      <c r="BO58" s="66">
        <v>21.78409924</v>
      </c>
      <c r="BP58" s="66">
        <v>22.803763050000001</v>
      </c>
      <c r="BQ58" s="66">
        <v>24.62825973</v>
      </c>
      <c r="BR58" s="66">
        <v>25.104432680000002</v>
      </c>
      <c r="BS58" s="66">
        <v>25.051413029999999</v>
      </c>
      <c r="BT58" s="66">
        <v>22.4091995</v>
      </c>
      <c r="BU58" s="66">
        <v>27.682940029999997</v>
      </c>
      <c r="BV58" s="66">
        <v>27.886084029999999</v>
      </c>
      <c r="BW58" s="66">
        <v>22.677763899999999</v>
      </c>
      <c r="BX58" s="66">
        <v>20.220440449999998</v>
      </c>
      <c r="BY58" s="66">
        <v>24.806601860000001</v>
      </c>
      <c r="BZ58" s="66">
        <v>28.761887850000001</v>
      </c>
      <c r="CA58" s="66">
        <v>23.184695730000001</v>
      </c>
      <c r="CB58" s="66">
        <v>21.982547660000002</v>
      </c>
      <c r="CC58" s="66">
        <v>25.00416834</v>
      </c>
      <c r="CD58" s="66">
        <v>24.662878290000002</v>
      </c>
      <c r="CE58" s="66">
        <v>23.184298739999999</v>
      </c>
      <c r="CF58" s="66">
        <v>24.15997965</v>
      </c>
      <c r="CG58" s="66">
        <v>24.91492921</v>
      </c>
      <c r="CH58" s="66">
        <v>22.320428110000002</v>
      </c>
      <c r="CI58" s="66">
        <v>23.644932430000001</v>
      </c>
      <c r="CJ58" s="66">
        <v>23.780598309999998</v>
      </c>
      <c r="CK58" s="66">
        <v>26.855108549999997</v>
      </c>
      <c r="CL58" s="66">
        <v>20.301188790000001</v>
      </c>
      <c r="CM58" s="66">
        <v>21.306294080000001</v>
      </c>
      <c r="CN58" s="66">
        <v>21.609818409999999</v>
      </c>
      <c r="CO58" s="66">
        <v>24.185533880000001</v>
      </c>
      <c r="CP58" s="66">
        <v>24.209007870000001</v>
      </c>
      <c r="CQ58" s="66">
        <v>21.341253399999999</v>
      </c>
      <c r="CR58" s="66">
        <v>19.478841809999999</v>
      </c>
      <c r="CS58" s="66">
        <v>17.716757770000001</v>
      </c>
      <c r="CT58" s="66">
        <v>21.420552180000001</v>
      </c>
      <c r="CU58" s="66">
        <v>22.072964819999999</v>
      </c>
      <c r="CV58" s="66">
        <v>22.910433249999997</v>
      </c>
      <c r="CW58" s="66">
        <v>23.382537540000001</v>
      </c>
      <c r="CX58" s="66">
        <v>21.438798439999999</v>
      </c>
      <c r="CY58" s="66">
        <v>23.559140560000003</v>
      </c>
      <c r="CZ58" s="66">
        <v>22.044825039999999</v>
      </c>
      <c r="DA58" s="66">
        <v>19.831722800000001</v>
      </c>
      <c r="DB58" s="66">
        <v>18.969888220000001</v>
      </c>
      <c r="DC58" s="66">
        <v>19.818375939999999</v>
      </c>
      <c r="DD58" s="66">
        <v>20.009219999999999</v>
      </c>
      <c r="DE58" s="66">
        <v>21.576360510000001</v>
      </c>
      <c r="DF58" s="66">
        <v>20.12833041</v>
      </c>
      <c r="DG58" s="66">
        <v>19.78344268</v>
      </c>
      <c r="DH58" s="66">
        <v>20.551953920000003</v>
      </c>
      <c r="DI58" s="66">
        <v>19.070874150000002</v>
      </c>
      <c r="DJ58" s="66">
        <v>18.755526830000001</v>
      </c>
      <c r="DK58" s="66">
        <v>19.273505020000002</v>
      </c>
      <c r="DL58" s="66">
        <v>16.996291280000001</v>
      </c>
      <c r="DM58" s="66">
        <v>17.27310086</v>
      </c>
      <c r="DN58" s="66">
        <v>17.273237229999999</v>
      </c>
      <c r="DO58" s="66">
        <v>17.21765444</v>
      </c>
      <c r="DP58" s="66">
        <v>15.639268430000001</v>
      </c>
      <c r="DQ58" s="66">
        <v>18.073577149999998</v>
      </c>
      <c r="DR58" s="66">
        <v>17.211270590000002</v>
      </c>
      <c r="DS58" s="66">
        <v>13.180534850000001</v>
      </c>
      <c r="DT58" s="66">
        <v>12.483607540000001</v>
      </c>
      <c r="DU58" s="66">
        <v>12.869373400000001</v>
      </c>
      <c r="DV58" s="66">
        <v>13.735054739999999</v>
      </c>
      <c r="DW58" s="66">
        <v>13.264800600000001</v>
      </c>
      <c r="DX58" s="66">
        <v>12.743475799999999</v>
      </c>
      <c r="DY58" s="66">
        <v>10.79291168</v>
      </c>
      <c r="DZ58" s="66">
        <v>11.71191144</v>
      </c>
      <c r="EA58" s="66">
        <v>13.880156660000001</v>
      </c>
      <c r="EB58" s="66">
        <v>14.579523030000001</v>
      </c>
      <c r="EC58" s="66">
        <v>16.316070719999999</v>
      </c>
      <c r="ED58" s="66">
        <v>14.80595493</v>
      </c>
      <c r="EE58" s="66">
        <v>13.03850154</v>
      </c>
      <c r="EF58" s="66">
        <v>12.431586429999999</v>
      </c>
    </row>
    <row r="59" spans="1:136">
      <c r="A59" s="65" t="s">
        <v>88</v>
      </c>
      <c r="B59" s="66">
        <v>165.56453675</v>
      </c>
      <c r="C59" s="66">
        <v>160.02401555</v>
      </c>
      <c r="D59" s="66">
        <v>166.22158942999999</v>
      </c>
      <c r="E59" s="66">
        <v>160.24993943999999</v>
      </c>
      <c r="F59" s="66">
        <v>160.32156942</v>
      </c>
      <c r="G59" s="66">
        <v>154.19359836000001</v>
      </c>
      <c r="H59" s="66">
        <v>142.80000759999999</v>
      </c>
      <c r="I59" s="66">
        <v>144.55850140000001</v>
      </c>
      <c r="J59" s="66">
        <v>152.30247001999999</v>
      </c>
      <c r="K59" s="66">
        <v>155.90027193999998</v>
      </c>
      <c r="L59" s="66">
        <v>156.09172050000001</v>
      </c>
      <c r="M59" s="66">
        <v>144.42281396999999</v>
      </c>
      <c r="N59" s="66">
        <v>159.93782367</v>
      </c>
      <c r="O59" s="66">
        <v>139.61040294999998</v>
      </c>
      <c r="P59" s="66">
        <v>146.47461177</v>
      </c>
      <c r="Q59" s="66">
        <v>155.61062233999999</v>
      </c>
      <c r="R59" s="66">
        <v>154.27697596000002</v>
      </c>
      <c r="S59" s="66">
        <v>142.53459176000001</v>
      </c>
      <c r="T59" s="66">
        <v>134.38927246</v>
      </c>
      <c r="U59" s="66">
        <v>147.52010481000002</v>
      </c>
      <c r="V59" s="66">
        <v>151.85502585</v>
      </c>
      <c r="W59" s="66">
        <v>137.51734715999999</v>
      </c>
      <c r="X59" s="66">
        <v>131.42964139</v>
      </c>
      <c r="Y59" s="66">
        <v>135.68956516999998</v>
      </c>
      <c r="Z59" s="66">
        <v>140.34092022999999</v>
      </c>
      <c r="AA59" s="66">
        <v>129.41695238</v>
      </c>
      <c r="AB59" s="66">
        <v>140.07744983999999</v>
      </c>
      <c r="AC59" s="66">
        <v>135.20602110999999</v>
      </c>
      <c r="AD59" s="66">
        <v>137.49652011000001</v>
      </c>
      <c r="AE59" s="66">
        <v>136.23974064999999</v>
      </c>
      <c r="AF59" s="66">
        <v>133.67301394999998</v>
      </c>
      <c r="AG59" s="66">
        <v>127.53213304000001</v>
      </c>
      <c r="AH59" s="66">
        <v>124.24186976999999</v>
      </c>
      <c r="AI59" s="66">
        <v>138.87204638999998</v>
      </c>
      <c r="AJ59" s="66">
        <v>139.25621934</v>
      </c>
      <c r="AK59" s="66">
        <v>120.32845124000001</v>
      </c>
      <c r="AL59" s="66">
        <v>109.31398487</v>
      </c>
      <c r="AM59" s="66">
        <v>122.94982117999999</v>
      </c>
      <c r="AN59" s="66">
        <v>128.49320065000001</v>
      </c>
      <c r="AO59" s="66">
        <v>122.51369397000001</v>
      </c>
      <c r="AP59" s="66">
        <v>124.82045976000001</v>
      </c>
      <c r="AQ59" s="66">
        <v>119.23088724</v>
      </c>
      <c r="AR59" s="66">
        <v>111.52948243</v>
      </c>
      <c r="AS59" s="66">
        <v>115.78691903000001</v>
      </c>
      <c r="AT59" s="66">
        <v>118.22279071</v>
      </c>
      <c r="AU59" s="66">
        <v>124.3379073</v>
      </c>
      <c r="AV59" s="66">
        <v>118.22065142</v>
      </c>
      <c r="AW59" s="66">
        <v>116.06624764</v>
      </c>
      <c r="AX59" s="66">
        <v>112.51803265999999</v>
      </c>
      <c r="AY59" s="66">
        <v>107.33487529</v>
      </c>
      <c r="AZ59" s="66">
        <v>111.97482802</v>
      </c>
      <c r="BA59" s="66">
        <v>110.24881021</v>
      </c>
      <c r="BB59" s="66">
        <v>108.41000579</v>
      </c>
      <c r="BC59" s="66">
        <v>112.94194386000001</v>
      </c>
      <c r="BD59" s="66">
        <v>109.00849799</v>
      </c>
      <c r="BE59" s="66">
        <v>106.39327177999999</v>
      </c>
      <c r="BF59" s="66">
        <v>99.600086680000004</v>
      </c>
      <c r="BG59" s="66">
        <v>95.33272328000001</v>
      </c>
      <c r="BH59" s="66">
        <v>104.76982408000001</v>
      </c>
      <c r="BI59" s="66">
        <v>103.55339644</v>
      </c>
      <c r="BJ59" s="66">
        <v>101.05182042999999</v>
      </c>
      <c r="BK59" s="66">
        <v>98.256527730000002</v>
      </c>
      <c r="BL59" s="66">
        <v>98.427120290000005</v>
      </c>
      <c r="BM59" s="66">
        <v>106.21710555999999</v>
      </c>
      <c r="BN59" s="66">
        <v>99.526554949999991</v>
      </c>
      <c r="BO59" s="66">
        <v>97.087311339999999</v>
      </c>
      <c r="BP59" s="66">
        <v>94.89534793</v>
      </c>
      <c r="BQ59" s="66">
        <v>102.32519421000001</v>
      </c>
      <c r="BR59" s="66">
        <v>103.59644499999999</v>
      </c>
      <c r="BS59" s="66">
        <v>113.48337912</v>
      </c>
      <c r="BT59" s="66">
        <v>99.031437570000008</v>
      </c>
      <c r="BU59" s="66">
        <v>92.464576039999997</v>
      </c>
      <c r="BV59" s="66">
        <v>94.27933256</v>
      </c>
      <c r="BW59" s="66">
        <v>88.526136129999998</v>
      </c>
      <c r="BX59" s="66">
        <v>92.933146480000005</v>
      </c>
      <c r="BY59" s="66">
        <v>92.81562138999999</v>
      </c>
      <c r="BZ59" s="66">
        <v>89.824210440000002</v>
      </c>
      <c r="CA59" s="66">
        <v>91.19827355000001</v>
      </c>
      <c r="CB59" s="66">
        <v>102.48693041999999</v>
      </c>
      <c r="CC59" s="66">
        <v>100.60149290000001</v>
      </c>
      <c r="CD59" s="66">
        <v>88.874102190000002</v>
      </c>
      <c r="CE59" s="66">
        <v>84.762427309999993</v>
      </c>
      <c r="CF59" s="66">
        <v>98.527522849999997</v>
      </c>
      <c r="CG59" s="66">
        <v>90.279856679999995</v>
      </c>
      <c r="CH59" s="66">
        <v>87.115784239999996</v>
      </c>
      <c r="CI59" s="66">
        <v>93.420766</v>
      </c>
      <c r="CJ59" s="66">
        <v>88.047788949999997</v>
      </c>
      <c r="CK59" s="66">
        <v>87.13149537000001</v>
      </c>
      <c r="CL59" s="66">
        <v>93.668860139999992</v>
      </c>
      <c r="CM59" s="66">
        <v>87.687969190000004</v>
      </c>
      <c r="CN59" s="66">
        <v>86.653646030000004</v>
      </c>
      <c r="CO59" s="66">
        <v>86.809559430000007</v>
      </c>
      <c r="CP59" s="66">
        <v>82.329760500000006</v>
      </c>
      <c r="CQ59" s="66">
        <v>79.265024519999997</v>
      </c>
      <c r="CR59" s="66">
        <v>72.763571240000005</v>
      </c>
      <c r="CS59" s="66">
        <v>71.407794109999998</v>
      </c>
      <c r="CT59" s="66">
        <v>65.051957290000004</v>
      </c>
      <c r="CU59" s="66">
        <v>62.188385119999992</v>
      </c>
      <c r="CV59" s="66">
        <v>55.777415099999999</v>
      </c>
      <c r="CW59" s="66">
        <v>54.109575710000001</v>
      </c>
      <c r="CX59" s="66">
        <v>50.510288129999999</v>
      </c>
      <c r="CY59" s="66">
        <v>49.8574786</v>
      </c>
      <c r="CZ59" s="66">
        <v>55.301180729999999</v>
      </c>
      <c r="DA59" s="66">
        <v>49.198448749999997</v>
      </c>
      <c r="DB59" s="66">
        <v>52.427613900000004</v>
      </c>
      <c r="DC59" s="66">
        <v>46.086235569999999</v>
      </c>
      <c r="DD59" s="66">
        <v>46.779143099999999</v>
      </c>
      <c r="DE59" s="66">
        <v>48.119622910000004</v>
      </c>
      <c r="DF59" s="66">
        <v>46.775269850000001</v>
      </c>
      <c r="DG59" s="66">
        <v>45.438299180000001</v>
      </c>
      <c r="DH59" s="66">
        <v>41.29143852</v>
      </c>
      <c r="DI59" s="66">
        <v>40.876156030000004</v>
      </c>
      <c r="DJ59" s="66">
        <v>42.971868430000001</v>
      </c>
      <c r="DK59" s="66">
        <v>43.894035130000006</v>
      </c>
      <c r="DL59" s="66">
        <v>41.781992590000002</v>
      </c>
      <c r="DM59" s="66">
        <v>39.910590370000001</v>
      </c>
      <c r="DN59" s="66">
        <v>35.636988099999996</v>
      </c>
      <c r="DO59" s="66">
        <v>37.299566779999999</v>
      </c>
      <c r="DP59" s="66">
        <v>36.041088779999995</v>
      </c>
      <c r="DQ59" s="66">
        <v>34.188440999999997</v>
      </c>
      <c r="DR59" s="66">
        <v>36.813591000000002</v>
      </c>
      <c r="DS59" s="66">
        <v>34.053645410000001</v>
      </c>
      <c r="DT59" s="66">
        <v>32.302644319999999</v>
      </c>
      <c r="DU59" s="66">
        <v>36.71811082</v>
      </c>
      <c r="DV59" s="66">
        <v>35.438770589999997</v>
      </c>
      <c r="DW59" s="66">
        <v>33.074447280000001</v>
      </c>
      <c r="DX59" s="66">
        <v>31.661350750000004</v>
      </c>
      <c r="DY59" s="66">
        <v>32.598575009999998</v>
      </c>
      <c r="DZ59" s="66">
        <v>33.622871240000002</v>
      </c>
      <c r="EA59" s="66">
        <v>32.118948529999997</v>
      </c>
      <c r="EB59" s="66">
        <v>29.952941780000003</v>
      </c>
      <c r="EC59" s="66">
        <v>26.82478863</v>
      </c>
      <c r="ED59" s="66">
        <v>28.236813410000003</v>
      </c>
      <c r="EE59" s="66">
        <v>27.418998180000003</v>
      </c>
      <c r="EF59" s="66">
        <v>25.985151590000001</v>
      </c>
    </row>
    <row r="60" spans="1:136">
      <c r="A60" s="65" t="s">
        <v>89</v>
      </c>
      <c r="B60" s="66">
        <v>54.744710870000006</v>
      </c>
      <c r="C60" s="66">
        <v>56.174778719999999</v>
      </c>
      <c r="D60" s="66">
        <v>51.970569319999996</v>
      </c>
      <c r="E60" s="66">
        <v>51.267818519999999</v>
      </c>
      <c r="F60" s="66">
        <v>47.90308151</v>
      </c>
      <c r="G60" s="66">
        <v>51.945283669999995</v>
      </c>
      <c r="H60" s="66">
        <v>58.988099120000001</v>
      </c>
      <c r="I60" s="66">
        <v>60.011299649999998</v>
      </c>
      <c r="J60" s="66">
        <v>60.28680215</v>
      </c>
      <c r="K60" s="66">
        <v>54.854941230000001</v>
      </c>
      <c r="L60" s="66">
        <v>50.018120139999994</v>
      </c>
      <c r="M60" s="66">
        <v>61.513558889999999</v>
      </c>
      <c r="N60" s="66">
        <v>60.175819829999995</v>
      </c>
      <c r="O60" s="66">
        <v>59.54063232</v>
      </c>
      <c r="P60" s="66">
        <v>51.733600109999998</v>
      </c>
      <c r="Q60" s="66">
        <v>53.606443820000003</v>
      </c>
      <c r="R60" s="66">
        <v>61.402110950000001</v>
      </c>
      <c r="S60" s="66">
        <v>55.391432340000001</v>
      </c>
      <c r="T60" s="66">
        <v>56.386874750000004</v>
      </c>
      <c r="U60" s="66">
        <v>48.665005309999998</v>
      </c>
      <c r="V60" s="66">
        <v>46.874092099999999</v>
      </c>
      <c r="W60" s="66">
        <v>57.079935500000005</v>
      </c>
      <c r="X60" s="66">
        <v>54.981904880000002</v>
      </c>
      <c r="Y60" s="66">
        <v>52.691899989999996</v>
      </c>
      <c r="Z60" s="66">
        <v>52.795958839999997</v>
      </c>
      <c r="AA60" s="66">
        <v>48.458548949999994</v>
      </c>
      <c r="AB60" s="66">
        <v>47.801143840000002</v>
      </c>
      <c r="AC60" s="66">
        <v>49.22464059</v>
      </c>
      <c r="AD60" s="66">
        <v>51.73083244</v>
      </c>
      <c r="AE60" s="66">
        <v>52.424869040000004</v>
      </c>
      <c r="AF60" s="66">
        <v>52.939768569999998</v>
      </c>
      <c r="AG60" s="66">
        <v>55.215444509999998</v>
      </c>
      <c r="AH60" s="66">
        <v>52.09982488</v>
      </c>
      <c r="AI60" s="66">
        <v>50.14632392</v>
      </c>
      <c r="AJ60" s="66">
        <v>57.26472991</v>
      </c>
      <c r="AK60" s="66">
        <v>55.824229250000002</v>
      </c>
      <c r="AL60" s="66">
        <v>48.429715439999995</v>
      </c>
      <c r="AM60" s="66">
        <v>44.589390820000006</v>
      </c>
      <c r="AN60" s="66">
        <v>35.835926409999999</v>
      </c>
      <c r="AO60" s="66">
        <v>40.832876949999999</v>
      </c>
      <c r="AP60" s="66">
        <v>46.835802770000001</v>
      </c>
      <c r="AQ60" s="66">
        <v>43.054965510000002</v>
      </c>
      <c r="AR60" s="66">
        <v>39.511115700000005</v>
      </c>
      <c r="AS60" s="66">
        <v>43.588592520000006</v>
      </c>
      <c r="AT60" s="66">
        <v>45.049424770000002</v>
      </c>
      <c r="AU60" s="66">
        <v>44.347524190000001</v>
      </c>
      <c r="AV60" s="66">
        <v>46.767083330000006</v>
      </c>
      <c r="AW60" s="66">
        <v>44.579271800000001</v>
      </c>
      <c r="AX60" s="66">
        <v>50.266236620000001</v>
      </c>
      <c r="AY60" s="66">
        <v>51.248584629999996</v>
      </c>
      <c r="AZ60" s="66">
        <v>53.276492709999999</v>
      </c>
      <c r="BA60" s="66">
        <v>46.6420326</v>
      </c>
      <c r="BB60" s="66">
        <v>46.793569359999999</v>
      </c>
      <c r="BC60" s="66">
        <v>52.383511460000001</v>
      </c>
      <c r="BD60" s="66">
        <v>50.776488450000002</v>
      </c>
      <c r="BE60" s="66">
        <v>43.713029640000002</v>
      </c>
      <c r="BF60" s="66">
        <v>41.709386199999997</v>
      </c>
      <c r="BG60" s="66">
        <v>46.171857750000001</v>
      </c>
      <c r="BH60" s="66">
        <v>46.298166670000001</v>
      </c>
      <c r="BI60" s="66">
        <v>45.55261471</v>
      </c>
      <c r="BJ60" s="66">
        <v>48.017453200000006</v>
      </c>
      <c r="BK60" s="66">
        <v>45.842460639999999</v>
      </c>
      <c r="BL60" s="66">
        <v>44.929469140000002</v>
      </c>
      <c r="BM60" s="66">
        <v>41.263328270000002</v>
      </c>
      <c r="BN60" s="66">
        <v>41.777178450000001</v>
      </c>
      <c r="BO60" s="66">
        <v>44.689132370000003</v>
      </c>
      <c r="BP60" s="66">
        <v>44.283889899999998</v>
      </c>
      <c r="BQ60" s="66">
        <v>42.580878370000001</v>
      </c>
      <c r="BR60" s="66">
        <v>44.511705919999997</v>
      </c>
      <c r="BS60" s="66">
        <v>46.949635360000002</v>
      </c>
      <c r="BT60" s="66">
        <v>46.572052389999996</v>
      </c>
      <c r="BU60" s="66">
        <v>43.845548719999996</v>
      </c>
      <c r="BV60" s="66">
        <v>42.17737692</v>
      </c>
      <c r="BW60" s="66">
        <v>41.291211759999996</v>
      </c>
      <c r="BX60" s="66">
        <v>42.295130260000001</v>
      </c>
      <c r="BY60" s="66">
        <v>42.713974319999998</v>
      </c>
      <c r="BZ60" s="66">
        <v>39.446370780000002</v>
      </c>
      <c r="CA60" s="66">
        <v>39.66247731</v>
      </c>
      <c r="CB60" s="66">
        <v>42.898846559999996</v>
      </c>
      <c r="CC60" s="66">
        <v>42.903688209999999</v>
      </c>
      <c r="CD60" s="66">
        <v>37.667293610000002</v>
      </c>
      <c r="CE60" s="66">
        <v>39.064868759999996</v>
      </c>
      <c r="CF60" s="66">
        <v>33.844715000000001</v>
      </c>
      <c r="CG60" s="66">
        <v>32.86837963</v>
      </c>
      <c r="CH60" s="66">
        <v>34.174398870000005</v>
      </c>
      <c r="CI60" s="66">
        <v>33.62361095</v>
      </c>
      <c r="CJ60" s="66">
        <v>32.149703809999998</v>
      </c>
      <c r="CK60" s="66">
        <v>28.626295710000001</v>
      </c>
      <c r="CL60" s="66">
        <v>27.829916859999997</v>
      </c>
      <c r="CM60" s="66">
        <v>28.937636489999999</v>
      </c>
      <c r="CN60" s="66">
        <v>33.746830510000002</v>
      </c>
      <c r="CO60" s="66">
        <v>34.285194480000001</v>
      </c>
      <c r="CP60" s="66">
        <v>33.760117000000001</v>
      </c>
      <c r="CQ60" s="66">
        <v>29.747883520000002</v>
      </c>
      <c r="CR60" s="66">
        <v>26.096000369999999</v>
      </c>
      <c r="CS60" s="66">
        <v>24.942831480000002</v>
      </c>
      <c r="CT60" s="66">
        <v>30.913427009999999</v>
      </c>
      <c r="CU60" s="66">
        <v>27.613167449999999</v>
      </c>
      <c r="CV60" s="66">
        <v>25.18797606</v>
      </c>
      <c r="CW60" s="66">
        <v>24.17338706</v>
      </c>
      <c r="CX60" s="66">
        <v>23.1763476</v>
      </c>
      <c r="CY60" s="66">
        <v>25.199380919999999</v>
      </c>
      <c r="CZ60" s="66">
        <v>25.174505879999998</v>
      </c>
      <c r="DA60" s="66">
        <v>24.491569370000001</v>
      </c>
      <c r="DB60" s="66">
        <v>22.57361049</v>
      </c>
      <c r="DC60" s="66">
        <v>21.323532549999999</v>
      </c>
      <c r="DD60" s="66">
        <v>20.552903610000001</v>
      </c>
      <c r="DE60" s="66">
        <v>19.848000150000001</v>
      </c>
      <c r="DF60" s="66">
        <v>20.509917170000001</v>
      </c>
      <c r="DG60" s="66">
        <v>21.89610441</v>
      </c>
      <c r="DH60" s="66">
        <v>19.746620679999999</v>
      </c>
      <c r="DI60" s="66">
        <v>17.154074789999999</v>
      </c>
      <c r="DJ60" s="66">
        <v>17.916628340000003</v>
      </c>
      <c r="DK60" s="66">
        <v>17.336892219999999</v>
      </c>
      <c r="DL60" s="66">
        <v>17.920780010000001</v>
      </c>
      <c r="DM60" s="66">
        <v>17.32821401</v>
      </c>
      <c r="DN60" s="66">
        <v>16.000391139999998</v>
      </c>
      <c r="DO60" s="66">
        <v>15.81705436</v>
      </c>
      <c r="DP60" s="66">
        <v>17.3873745</v>
      </c>
      <c r="DQ60" s="66">
        <v>14.26956285</v>
      </c>
      <c r="DR60" s="66">
        <v>13.789780969999999</v>
      </c>
      <c r="DS60" s="66">
        <v>14.148632750000001</v>
      </c>
      <c r="DT60" s="66">
        <v>13.88827616</v>
      </c>
      <c r="DU60" s="66">
        <v>15.544132399999999</v>
      </c>
      <c r="DV60" s="66">
        <v>14.089716889999998</v>
      </c>
      <c r="DW60" s="66">
        <v>14.442981360000001</v>
      </c>
      <c r="DX60" s="66">
        <v>14.36839468</v>
      </c>
      <c r="DY60" s="66">
        <v>14.867184419999999</v>
      </c>
      <c r="DZ60" s="66">
        <v>14.68248095</v>
      </c>
      <c r="EA60" s="66">
        <v>11.86701064</v>
      </c>
      <c r="EB60" s="66">
        <v>13.67390187</v>
      </c>
      <c r="EC60" s="66">
        <v>14.395688180000001</v>
      </c>
      <c r="ED60" s="66">
        <v>14.858759020000001</v>
      </c>
      <c r="EE60" s="66">
        <v>14.223792020000001</v>
      </c>
      <c r="EF60" s="66">
        <v>12.41042538</v>
      </c>
    </row>
    <row r="61" spans="1:136">
      <c r="A61" s="65" t="s">
        <v>90</v>
      </c>
      <c r="B61" s="66">
        <v>166.14220714999999</v>
      </c>
      <c r="C61" s="66">
        <v>154.21070463999999</v>
      </c>
      <c r="D61" s="66">
        <v>164.28751253999999</v>
      </c>
      <c r="E61" s="66">
        <v>162.38451838999998</v>
      </c>
      <c r="F61" s="66">
        <v>163.53659872</v>
      </c>
      <c r="G61" s="66">
        <v>172.66170563999998</v>
      </c>
      <c r="H61" s="66">
        <v>165.56632487000002</v>
      </c>
      <c r="I61" s="66">
        <v>163.83810559</v>
      </c>
      <c r="J61" s="66">
        <v>171.36179508999999</v>
      </c>
      <c r="K61" s="66">
        <v>172.99325757</v>
      </c>
      <c r="L61" s="66">
        <v>163.70999118</v>
      </c>
      <c r="M61" s="66">
        <v>160.3890055</v>
      </c>
      <c r="N61" s="66">
        <v>162.21879444000001</v>
      </c>
      <c r="O61" s="66">
        <v>168.07262707000001</v>
      </c>
      <c r="P61" s="66">
        <v>167.64117992000001</v>
      </c>
      <c r="Q61" s="66">
        <v>164.47509952000001</v>
      </c>
      <c r="R61" s="66">
        <v>172.68844963999999</v>
      </c>
      <c r="S61" s="66">
        <v>171.74328409999998</v>
      </c>
      <c r="T61" s="66">
        <v>177.07579351999999</v>
      </c>
      <c r="U61" s="66">
        <v>188.3730521</v>
      </c>
      <c r="V61" s="66">
        <v>164.84812820000002</v>
      </c>
      <c r="W61" s="66">
        <v>168.64753156</v>
      </c>
      <c r="X61" s="66">
        <v>164.74551968999998</v>
      </c>
      <c r="Y61" s="66">
        <v>161.45829048000002</v>
      </c>
      <c r="Z61" s="66">
        <v>166.28355771</v>
      </c>
      <c r="AA61" s="66">
        <v>171.45271007999997</v>
      </c>
      <c r="AB61" s="66">
        <v>169.86183197</v>
      </c>
      <c r="AC61" s="66">
        <v>169.02410867999998</v>
      </c>
      <c r="AD61" s="66">
        <v>172.4527009</v>
      </c>
      <c r="AE61" s="66">
        <v>169.93085303999999</v>
      </c>
      <c r="AF61" s="66">
        <v>165.07917859</v>
      </c>
      <c r="AG61" s="66">
        <v>160.27502248000002</v>
      </c>
      <c r="AH61" s="66">
        <v>168.05321766</v>
      </c>
      <c r="AI61" s="66">
        <v>158.72923005000001</v>
      </c>
      <c r="AJ61" s="66">
        <v>163.39273057999998</v>
      </c>
      <c r="AK61" s="66">
        <v>162.99055681999999</v>
      </c>
      <c r="AL61" s="66">
        <v>171.79424089</v>
      </c>
      <c r="AM61" s="66">
        <v>158.13476660999999</v>
      </c>
      <c r="AN61" s="66">
        <v>157.69745969000002</v>
      </c>
      <c r="AO61" s="66">
        <v>148.44400697999998</v>
      </c>
      <c r="AP61" s="66">
        <v>141.70170990999998</v>
      </c>
      <c r="AQ61" s="66">
        <v>145.23978457999999</v>
      </c>
      <c r="AR61" s="66">
        <v>154.32044877000001</v>
      </c>
      <c r="AS61" s="66">
        <v>163.45816009000001</v>
      </c>
      <c r="AT61" s="66">
        <v>166.30502137000002</v>
      </c>
      <c r="AU61" s="66">
        <v>153.30261487000001</v>
      </c>
      <c r="AV61" s="66">
        <v>155.91624862</v>
      </c>
      <c r="AW61" s="66">
        <v>162.72525897999998</v>
      </c>
      <c r="AX61" s="66">
        <v>155.87683971000001</v>
      </c>
      <c r="AY61" s="66">
        <v>146.66890167</v>
      </c>
      <c r="AZ61" s="66">
        <v>142.79891415</v>
      </c>
      <c r="BA61" s="66">
        <v>140.5782633</v>
      </c>
      <c r="BB61" s="66">
        <v>145.22252767999998</v>
      </c>
      <c r="BC61" s="66">
        <v>142.09976617000001</v>
      </c>
      <c r="BD61" s="66">
        <v>156.07140247000001</v>
      </c>
      <c r="BE61" s="66">
        <v>151.08070567999999</v>
      </c>
      <c r="BF61" s="66">
        <v>148.39724085</v>
      </c>
      <c r="BG61" s="66">
        <v>133.73782111999998</v>
      </c>
      <c r="BH61" s="66">
        <v>132.09295132</v>
      </c>
      <c r="BI61" s="66">
        <v>139.49854655999999</v>
      </c>
      <c r="BJ61" s="66">
        <v>144.96789729</v>
      </c>
      <c r="BK61" s="66">
        <v>144.23844721</v>
      </c>
      <c r="BL61" s="66">
        <v>131.76038618000001</v>
      </c>
      <c r="BM61" s="66">
        <v>128.86221918999999</v>
      </c>
      <c r="BN61" s="66">
        <v>132.10404851000001</v>
      </c>
      <c r="BO61" s="66">
        <v>128.01174672000002</v>
      </c>
      <c r="BP61" s="66">
        <v>128.52418531000001</v>
      </c>
      <c r="BQ61" s="66">
        <v>120.1278025</v>
      </c>
      <c r="BR61" s="66">
        <v>112.36355041</v>
      </c>
      <c r="BS61" s="66">
        <v>112.96168938</v>
      </c>
      <c r="BT61" s="66">
        <v>119.62472984999999</v>
      </c>
      <c r="BU61" s="66">
        <v>106.64197726</v>
      </c>
      <c r="BV61" s="66">
        <v>106.64482661</v>
      </c>
      <c r="BW61" s="66">
        <v>108.11373173999999</v>
      </c>
      <c r="BX61" s="66">
        <v>110.78260963</v>
      </c>
      <c r="BY61" s="66">
        <v>114.74161343</v>
      </c>
      <c r="BZ61" s="66">
        <v>110.35591058999999</v>
      </c>
      <c r="CA61" s="66">
        <v>108.24767541</v>
      </c>
      <c r="CB61" s="66">
        <v>101.12934217</v>
      </c>
      <c r="CC61" s="66">
        <v>100.47518726</v>
      </c>
      <c r="CD61" s="66">
        <v>95.257944540000011</v>
      </c>
      <c r="CE61" s="66">
        <v>94.364608910000001</v>
      </c>
      <c r="CF61" s="66">
        <v>96.265099530000001</v>
      </c>
      <c r="CG61" s="66">
        <v>86.247783260000006</v>
      </c>
      <c r="CH61" s="66">
        <v>95.162838239999999</v>
      </c>
      <c r="CI61" s="66">
        <v>94.024518349999994</v>
      </c>
      <c r="CJ61" s="66">
        <v>98.42874956</v>
      </c>
      <c r="CK61" s="66">
        <v>93.273183130000007</v>
      </c>
      <c r="CL61" s="66">
        <v>96.005986960000001</v>
      </c>
      <c r="CM61" s="66">
        <v>107.07216902</v>
      </c>
      <c r="CN61" s="66">
        <v>92.851178090000005</v>
      </c>
      <c r="CO61" s="66">
        <v>91.023674669999991</v>
      </c>
      <c r="CP61" s="66">
        <v>91.449302380000006</v>
      </c>
      <c r="CQ61" s="66">
        <v>88.547030390000003</v>
      </c>
      <c r="CR61" s="66">
        <v>89.098089430000002</v>
      </c>
      <c r="CS61" s="66">
        <v>82.470002239999999</v>
      </c>
      <c r="CT61" s="66">
        <v>83.438192330000007</v>
      </c>
      <c r="CU61" s="66">
        <v>89.904713619999995</v>
      </c>
      <c r="CV61" s="66">
        <v>86.227981450000001</v>
      </c>
      <c r="CW61" s="66">
        <v>87.841097869999999</v>
      </c>
      <c r="CX61" s="66">
        <v>81.79567775000001</v>
      </c>
      <c r="CY61" s="66">
        <v>86.514543989999993</v>
      </c>
      <c r="CZ61" s="66">
        <v>86.635439259999998</v>
      </c>
      <c r="DA61" s="66">
        <v>81.113067419999993</v>
      </c>
      <c r="DB61" s="66">
        <v>83.382247129999996</v>
      </c>
      <c r="DC61" s="66">
        <v>78.124277669999998</v>
      </c>
      <c r="DD61" s="66">
        <v>66.873700569999997</v>
      </c>
      <c r="DE61" s="66">
        <v>63.705613400000004</v>
      </c>
      <c r="DF61" s="66">
        <v>64.376721329999995</v>
      </c>
      <c r="DG61" s="66">
        <v>67.764812320000004</v>
      </c>
      <c r="DH61" s="66">
        <v>64.540946050000002</v>
      </c>
      <c r="DI61" s="66">
        <v>63.463777159999999</v>
      </c>
      <c r="DJ61" s="66">
        <v>65.659741909999994</v>
      </c>
      <c r="DK61" s="66">
        <v>66.391181759999995</v>
      </c>
      <c r="DL61" s="66">
        <v>61.697834420000007</v>
      </c>
      <c r="DM61" s="66">
        <v>58.661440049999996</v>
      </c>
      <c r="DN61" s="66">
        <v>55.490480919999996</v>
      </c>
      <c r="DO61" s="66">
        <v>55.370740310000002</v>
      </c>
      <c r="DP61" s="66">
        <v>59.742310549999999</v>
      </c>
      <c r="DQ61" s="66">
        <v>52.498403969999998</v>
      </c>
      <c r="DR61" s="66">
        <v>55.607148719999998</v>
      </c>
      <c r="DS61" s="66">
        <v>52.260028980000001</v>
      </c>
      <c r="DT61" s="66">
        <v>57.687503239999998</v>
      </c>
      <c r="DU61" s="66">
        <v>60.956760250000002</v>
      </c>
      <c r="DV61" s="66">
        <v>58.639082309999992</v>
      </c>
      <c r="DW61" s="66">
        <v>56.686862990000002</v>
      </c>
      <c r="DX61" s="66">
        <v>55.966724970000001</v>
      </c>
      <c r="DY61" s="66">
        <v>55.748060010000003</v>
      </c>
      <c r="DZ61" s="66">
        <v>52.777188609999996</v>
      </c>
      <c r="EA61" s="66">
        <v>52.535073659999995</v>
      </c>
      <c r="EB61" s="66">
        <v>50.771892610000002</v>
      </c>
      <c r="EC61" s="66">
        <v>53.46523534</v>
      </c>
      <c r="ED61" s="66">
        <v>51.359898000000001</v>
      </c>
      <c r="EE61" s="66">
        <v>50.119586040000002</v>
      </c>
      <c r="EF61" s="66">
        <v>51.025666009999995</v>
      </c>
    </row>
    <row r="62" spans="1:136">
      <c r="A62" s="65" t="s">
        <v>91</v>
      </c>
      <c r="B62" s="66">
        <v>153.10968560999999</v>
      </c>
      <c r="C62" s="66">
        <v>164.03022157999999</v>
      </c>
      <c r="D62" s="66">
        <v>155.65652596000001</v>
      </c>
      <c r="E62" s="66">
        <v>167.23777960999999</v>
      </c>
      <c r="F62" s="66">
        <v>157.53156052999998</v>
      </c>
      <c r="G62" s="66">
        <v>157.30950910000001</v>
      </c>
      <c r="H62" s="66">
        <v>155.56356925</v>
      </c>
      <c r="I62" s="66">
        <v>156.27426079</v>
      </c>
      <c r="J62" s="66">
        <v>147.23012851999999</v>
      </c>
      <c r="K62" s="66">
        <v>148.09575246</v>
      </c>
      <c r="L62" s="66">
        <v>151.85825791000002</v>
      </c>
      <c r="M62" s="66">
        <v>149.10568245000002</v>
      </c>
      <c r="N62" s="66">
        <v>153.45495671</v>
      </c>
      <c r="O62" s="66">
        <v>149.89307789</v>
      </c>
      <c r="P62" s="66">
        <v>146.80020476999999</v>
      </c>
      <c r="Q62" s="66">
        <v>152.73276107000001</v>
      </c>
      <c r="R62" s="66">
        <v>152.28103217</v>
      </c>
      <c r="S62" s="66">
        <v>150.75747315999999</v>
      </c>
      <c r="T62" s="66">
        <v>152.25823865000001</v>
      </c>
      <c r="U62" s="66">
        <v>156.93750024000002</v>
      </c>
      <c r="V62" s="66">
        <v>153.55225829</v>
      </c>
      <c r="W62" s="66">
        <v>145.18469997</v>
      </c>
      <c r="X62" s="66">
        <v>152.99603939000002</v>
      </c>
      <c r="Y62" s="66">
        <v>152.67499789999999</v>
      </c>
      <c r="Z62" s="66">
        <v>157.02787997000001</v>
      </c>
      <c r="AA62" s="66">
        <v>147.51716032000002</v>
      </c>
      <c r="AB62" s="66">
        <v>157.52203864000001</v>
      </c>
      <c r="AC62" s="66">
        <v>145.83801811000001</v>
      </c>
      <c r="AD62" s="66">
        <v>142.5865599</v>
      </c>
      <c r="AE62" s="66">
        <v>140.73775553999999</v>
      </c>
      <c r="AF62" s="66">
        <v>152.95420719999998</v>
      </c>
      <c r="AG62" s="66">
        <v>166.04983652999999</v>
      </c>
      <c r="AH62" s="66">
        <v>154.94820788999999</v>
      </c>
      <c r="AI62" s="66">
        <v>162.29302656999999</v>
      </c>
      <c r="AJ62" s="66">
        <v>171.31685900000002</v>
      </c>
      <c r="AK62" s="66">
        <v>165.55523337</v>
      </c>
      <c r="AL62" s="66">
        <v>152.41495379</v>
      </c>
      <c r="AM62" s="66">
        <v>152.21964823000002</v>
      </c>
      <c r="AN62" s="66">
        <v>169.04792915000002</v>
      </c>
      <c r="AO62" s="66">
        <v>168.64585932</v>
      </c>
      <c r="AP62" s="66">
        <v>159.83711750000001</v>
      </c>
      <c r="AQ62" s="66">
        <v>156.68092388999997</v>
      </c>
      <c r="AR62" s="66">
        <v>164.01354515</v>
      </c>
      <c r="AS62" s="66">
        <v>158.33667813</v>
      </c>
      <c r="AT62" s="66">
        <v>157.61835986</v>
      </c>
      <c r="AU62" s="66">
        <v>149.53383366999998</v>
      </c>
      <c r="AV62" s="66">
        <v>149.96350701</v>
      </c>
      <c r="AW62" s="66">
        <v>146.68530937999998</v>
      </c>
      <c r="AX62" s="66">
        <v>155.64867979000002</v>
      </c>
      <c r="AY62" s="66">
        <v>161.83224731999999</v>
      </c>
      <c r="AZ62" s="66">
        <v>168.74943023999998</v>
      </c>
      <c r="BA62" s="66">
        <v>170.19803941000001</v>
      </c>
      <c r="BB62" s="66">
        <v>158.64850250000001</v>
      </c>
      <c r="BC62" s="66">
        <v>150.16093221</v>
      </c>
      <c r="BD62" s="66">
        <v>154.33711997</v>
      </c>
      <c r="BE62" s="66">
        <v>165.47693443999998</v>
      </c>
      <c r="BF62" s="66">
        <v>166.57667772000002</v>
      </c>
      <c r="BG62" s="66">
        <v>170.71847001</v>
      </c>
      <c r="BH62" s="66">
        <v>171.42846907000001</v>
      </c>
      <c r="BI62" s="66">
        <v>160.22946431</v>
      </c>
      <c r="BJ62" s="66">
        <v>152.51370091000001</v>
      </c>
      <c r="BK62" s="66">
        <v>155.88724059</v>
      </c>
      <c r="BL62" s="66">
        <v>157.46791905000001</v>
      </c>
      <c r="BM62" s="66">
        <v>151.65103313999998</v>
      </c>
      <c r="BN62" s="66">
        <v>143.78595498999999</v>
      </c>
      <c r="BO62" s="66">
        <v>141.72879971999998</v>
      </c>
      <c r="BP62" s="66">
        <v>141.65049997</v>
      </c>
      <c r="BQ62" s="66">
        <v>148.1681423</v>
      </c>
      <c r="BR62" s="66">
        <v>147.88143783999999</v>
      </c>
      <c r="BS62" s="66">
        <v>148.68695001999998</v>
      </c>
      <c r="BT62" s="66">
        <v>158.97547795999998</v>
      </c>
      <c r="BU62" s="66">
        <v>154.97558687</v>
      </c>
      <c r="BV62" s="66">
        <v>138.70481974</v>
      </c>
      <c r="BW62" s="66">
        <v>132.58447529</v>
      </c>
      <c r="BX62" s="66">
        <v>131.39233467</v>
      </c>
      <c r="BY62" s="66">
        <v>142.56780534999999</v>
      </c>
      <c r="BZ62" s="66">
        <v>148.90479094</v>
      </c>
      <c r="CA62" s="66">
        <v>138.47832052999999</v>
      </c>
      <c r="CB62" s="66">
        <v>138.29306829999999</v>
      </c>
      <c r="CC62" s="66">
        <v>136.16668261000001</v>
      </c>
      <c r="CD62" s="66">
        <v>135.94886708000001</v>
      </c>
      <c r="CE62" s="66">
        <v>132.19558484999999</v>
      </c>
      <c r="CF62" s="66">
        <v>129.89366064000001</v>
      </c>
      <c r="CG62" s="66">
        <v>128.32818363000001</v>
      </c>
      <c r="CH62" s="66">
        <v>124.2613934</v>
      </c>
      <c r="CI62" s="66">
        <v>119.26716110000001</v>
      </c>
      <c r="CJ62" s="66">
        <v>115.45450558</v>
      </c>
      <c r="CK62" s="66">
        <v>115.46725375</v>
      </c>
      <c r="CL62" s="66">
        <v>117.60487621999999</v>
      </c>
      <c r="CM62" s="66">
        <v>118.22191172000001</v>
      </c>
      <c r="CN62" s="66">
        <v>122.45755672999999</v>
      </c>
      <c r="CO62" s="66">
        <v>120.87966211</v>
      </c>
      <c r="CP62" s="66">
        <v>120.35919261000001</v>
      </c>
      <c r="CQ62" s="66">
        <v>117.01024749</v>
      </c>
      <c r="CR62" s="66">
        <v>112.68199263</v>
      </c>
      <c r="CS62" s="66">
        <v>100.60278858999999</v>
      </c>
      <c r="CT62" s="66">
        <v>110.52672279000001</v>
      </c>
      <c r="CU62" s="66">
        <v>110.85470280999999</v>
      </c>
      <c r="CV62" s="66">
        <v>105.93599549999999</v>
      </c>
      <c r="CW62" s="66">
        <v>99.988710690000005</v>
      </c>
      <c r="CX62" s="66">
        <v>107.30049439</v>
      </c>
      <c r="CY62" s="66">
        <v>104.23660106</v>
      </c>
      <c r="CZ62" s="66">
        <v>102.06007389000001</v>
      </c>
      <c r="DA62" s="66">
        <v>104.42841418</v>
      </c>
      <c r="DB62" s="66">
        <v>94.958424449999995</v>
      </c>
      <c r="DC62" s="66">
        <v>93.356911999999994</v>
      </c>
      <c r="DD62" s="66">
        <v>88.81405792999999</v>
      </c>
      <c r="DE62" s="66">
        <v>86.883584530000007</v>
      </c>
      <c r="DF62" s="66">
        <v>85.292923540000004</v>
      </c>
      <c r="DG62" s="66">
        <v>82.198735099999993</v>
      </c>
      <c r="DH62" s="66">
        <v>88.41908165000001</v>
      </c>
      <c r="DI62" s="66">
        <v>79.196282089999997</v>
      </c>
      <c r="DJ62" s="66">
        <v>93.460511449999998</v>
      </c>
      <c r="DK62" s="66">
        <v>87.280757989999998</v>
      </c>
      <c r="DL62" s="66">
        <v>92.469470520000002</v>
      </c>
      <c r="DM62" s="66">
        <v>83.121892160000002</v>
      </c>
      <c r="DN62" s="66">
        <v>78.806344599999989</v>
      </c>
      <c r="DO62" s="66">
        <v>74.587594029999991</v>
      </c>
      <c r="DP62" s="66">
        <v>72.385211049999995</v>
      </c>
      <c r="DQ62" s="66">
        <v>72.800470779999998</v>
      </c>
      <c r="DR62" s="66">
        <v>67.468619259999997</v>
      </c>
      <c r="DS62" s="66">
        <v>72.868600029999996</v>
      </c>
      <c r="DT62" s="66">
        <v>68.914724110000009</v>
      </c>
      <c r="DU62" s="66">
        <v>61.164237069999999</v>
      </c>
      <c r="DV62" s="66">
        <v>65.273274700000002</v>
      </c>
      <c r="DW62" s="66">
        <v>61.374037049999998</v>
      </c>
      <c r="DX62" s="66">
        <v>62.06191458</v>
      </c>
      <c r="DY62" s="66">
        <v>58.580016749999999</v>
      </c>
      <c r="DZ62" s="66">
        <v>55.127294419999998</v>
      </c>
      <c r="EA62" s="66">
        <v>57.438717359999998</v>
      </c>
      <c r="EB62" s="66">
        <v>61.990058779999998</v>
      </c>
      <c r="EC62" s="66">
        <v>57.687234019999998</v>
      </c>
      <c r="ED62" s="66">
        <v>58.181547049999999</v>
      </c>
      <c r="EE62" s="66">
        <v>56.668184240000002</v>
      </c>
      <c r="EF62" s="66">
        <v>55.067554340000001</v>
      </c>
    </row>
    <row r="63" spans="1:136">
      <c r="A63" s="65" t="s">
        <v>92</v>
      </c>
      <c r="B63" s="66">
        <v>220.26113549000002</v>
      </c>
      <c r="C63" s="66">
        <v>219.2834723</v>
      </c>
      <c r="D63" s="66">
        <v>223.44664567000001</v>
      </c>
      <c r="E63" s="66">
        <v>216.81375885</v>
      </c>
      <c r="F63" s="66">
        <v>196.78085222999999</v>
      </c>
      <c r="G63" s="66">
        <v>185.5396069</v>
      </c>
      <c r="H63" s="66">
        <v>202.37895593000002</v>
      </c>
      <c r="I63" s="66">
        <v>210.61697978000001</v>
      </c>
      <c r="J63" s="66">
        <v>210.97619026000001</v>
      </c>
      <c r="K63" s="66">
        <v>208.59456439000002</v>
      </c>
      <c r="L63" s="66">
        <v>209.67619038999999</v>
      </c>
      <c r="M63" s="66">
        <v>214.0381764</v>
      </c>
      <c r="N63" s="66">
        <v>201.98565215000002</v>
      </c>
      <c r="O63" s="66">
        <v>200.15626723</v>
      </c>
      <c r="P63" s="66">
        <v>183.78436455000002</v>
      </c>
      <c r="Q63" s="66">
        <v>191.33695811000001</v>
      </c>
      <c r="R63" s="66">
        <v>189.0335058</v>
      </c>
      <c r="S63" s="66">
        <v>216.28310959999999</v>
      </c>
      <c r="T63" s="66">
        <v>202.89500190999999</v>
      </c>
      <c r="U63" s="66">
        <v>192.0235419</v>
      </c>
      <c r="V63" s="66">
        <v>206.80476629999998</v>
      </c>
      <c r="W63" s="66">
        <v>203.17605020000002</v>
      </c>
      <c r="X63" s="66">
        <v>200.81683907000001</v>
      </c>
      <c r="Y63" s="66">
        <v>194.58198089000001</v>
      </c>
      <c r="Z63" s="66">
        <v>203.50592276999998</v>
      </c>
      <c r="AA63" s="66">
        <v>204.08220009999999</v>
      </c>
      <c r="AB63" s="66">
        <v>191.37739859999999</v>
      </c>
      <c r="AC63" s="66">
        <v>193.08225822</v>
      </c>
      <c r="AD63" s="66">
        <v>200.91990551000001</v>
      </c>
      <c r="AE63" s="66">
        <v>189.15308440000001</v>
      </c>
      <c r="AF63" s="66">
        <v>204.48272476</v>
      </c>
      <c r="AG63" s="66">
        <v>193.33315027</v>
      </c>
      <c r="AH63" s="66">
        <v>178.42455495999999</v>
      </c>
      <c r="AI63" s="66">
        <v>179.17996214999999</v>
      </c>
      <c r="AJ63" s="66">
        <v>176.67958773000001</v>
      </c>
      <c r="AK63" s="66">
        <v>199.31496923</v>
      </c>
      <c r="AL63" s="66">
        <v>206.70164750000001</v>
      </c>
      <c r="AM63" s="66">
        <v>197.14257108000001</v>
      </c>
      <c r="AN63" s="66">
        <v>185.28950936999999</v>
      </c>
      <c r="AO63" s="66">
        <v>189.52289431</v>
      </c>
      <c r="AP63" s="66">
        <v>187.30643964000001</v>
      </c>
      <c r="AQ63" s="66">
        <v>188.04164243000002</v>
      </c>
      <c r="AR63" s="66">
        <v>182.46890909000001</v>
      </c>
      <c r="AS63" s="66">
        <v>184.40136312999999</v>
      </c>
      <c r="AT63" s="66">
        <v>180.68444696</v>
      </c>
      <c r="AU63" s="66">
        <v>175.83391303000002</v>
      </c>
      <c r="AV63" s="66">
        <v>184.99987392999998</v>
      </c>
      <c r="AW63" s="66">
        <v>172.72695644000001</v>
      </c>
      <c r="AX63" s="66">
        <v>178.83046323000002</v>
      </c>
      <c r="AY63" s="66">
        <v>177.99238867</v>
      </c>
      <c r="AZ63" s="66">
        <v>163.33349038</v>
      </c>
      <c r="BA63" s="66">
        <v>160.21584903000002</v>
      </c>
      <c r="BB63" s="66">
        <v>152.12654971000001</v>
      </c>
      <c r="BC63" s="66">
        <v>165.39972671999999</v>
      </c>
      <c r="BD63" s="66">
        <v>163.76539731</v>
      </c>
      <c r="BE63" s="66">
        <v>160.84118852</v>
      </c>
      <c r="BF63" s="66">
        <v>154.97650406</v>
      </c>
      <c r="BG63" s="66">
        <v>161.91889832999999</v>
      </c>
      <c r="BH63" s="66">
        <v>158.23899173000001</v>
      </c>
      <c r="BI63" s="66">
        <v>154.47446601000001</v>
      </c>
      <c r="BJ63" s="66">
        <v>147.31370313000002</v>
      </c>
      <c r="BK63" s="66">
        <v>154.28170123000001</v>
      </c>
      <c r="BL63" s="66">
        <v>163.3640049</v>
      </c>
      <c r="BM63" s="66">
        <v>149.68207781999999</v>
      </c>
      <c r="BN63" s="66">
        <v>152.79110859000002</v>
      </c>
      <c r="BO63" s="66">
        <v>144.38091846999998</v>
      </c>
      <c r="BP63" s="66">
        <v>148.25337945000001</v>
      </c>
      <c r="BQ63" s="66">
        <v>140.29149512999999</v>
      </c>
      <c r="BR63" s="66">
        <v>142.39839155999999</v>
      </c>
      <c r="BS63" s="66">
        <v>143.26330439</v>
      </c>
      <c r="BT63" s="66">
        <v>141.98335675999999</v>
      </c>
      <c r="BU63" s="66">
        <v>143.89131853000001</v>
      </c>
      <c r="BV63" s="66">
        <v>138.45278418000001</v>
      </c>
      <c r="BW63" s="66">
        <v>136.98271632999999</v>
      </c>
      <c r="BX63" s="66">
        <v>133.50720447999998</v>
      </c>
      <c r="BY63" s="66">
        <v>122.83051629000001</v>
      </c>
      <c r="BZ63" s="66">
        <v>129.44313722999999</v>
      </c>
      <c r="CA63" s="66">
        <v>142.47840853999998</v>
      </c>
      <c r="CB63" s="66">
        <v>137.91912450000001</v>
      </c>
      <c r="CC63" s="66">
        <v>124.64713003</v>
      </c>
      <c r="CD63" s="66">
        <v>128.66358928</v>
      </c>
      <c r="CE63" s="66">
        <v>122.85907255999999</v>
      </c>
      <c r="CF63" s="66">
        <v>118.39858104000001</v>
      </c>
      <c r="CG63" s="66">
        <v>113.71289781999999</v>
      </c>
      <c r="CH63" s="66">
        <v>116.47321693999999</v>
      </c>
      <c r="CI63" s="66">
        <v>108.06458183000001</v>
      </c>
      <c r="CJ63" s="66">
        <v>108.64207381</v>
      </c>
      <c r="CK63" s="66">
        <v>108.27242397000001</v>
      </c>
      <c r="CL63" s="66">
        <v>103.05994344999999</v>
      </c>
      <c r="CM63" s="66">
        <v>111.17446051</v>
      </c>
      <c r="CN63" s="66">
        <v>106.54958145000001</v>
      </c>
      <c r="CO63" s="66">
        <v>108.89117508000001</v>
      </c>
      <c r="CP63" s="66">
        <v>105.47653133999999</v>
      </c>
      <c r="CQ63" s="66">
        <v>96.928436000000005</v>
      </c>
      <c r="CR63" s="66">
        <v>103.07130331</v>
      </c>
      <c r="CS63" s="66">
        <v>101.04219863</v>
      </c>
      <c r="CT63" s="66">
        <v>106.66033175999999</v>
      </c>
      <c r="CU63" s="66">
        <v>97.853715519999994</v>
      </c>
      <c r="CV63" s="66">
        <v>99.614995719999996</v>
      </c>
      <c r="CW63" s="66">
        <v>99.994101849999993</v>
      </c>
      <c r="CX63" s="66">
        <v>97.436358280000007</v>
      </c>
      <c r="CY63" s="66">
        <v>79.890272539999998</v>
      </c>
      <c r="CZ63" s="66">
        <v>82.080242990000002</v>
      </c>
      <c r="DA63" s="66">
        <v>88.368202770000011</v>
      </c>
      <c r="DB63" s="66">
        <v>82.199567130000005</v>
      </c>
      <c r="DC63" s="66">
        <v>84.660925219999996</v>
      </c>
      <c r="DD63" s="66">
        <v>84.615485650000011</v>
      </c>
      <c r="DE63" s="66">
        <v>91.287057180000005</v>
      </c>
      <c r="DF63" s="66">
        <v>88.511051730000005</v>
      </c>
      <c r="DG63" s="66">
        <v>84.928600160000002</v>
      </c>
      <c r="DH63" s="66">
        <v>79.354060099999998</v>
      </c>
      <c r="DI63" s="66">
        <v>83.046436599999993</v>
      </c>
      <c r="DJ63" s="66">
        <v>79.198863799999998</v>
      </c>
      <c r="DK63" s="66">
        <v>79.641632600000008</v>
      </c>
      <c r="DL63" s="66">
        <v>80.042950300000001</v>
      </c>
      <c r="DM63" s="66">
        <v>72.1358666</v>
      </c>
      <c r="DN63" s="66">
        <v>77.09349739000001</v>
      </c>
      <c r="DO63" s="66">
        <v>70.19888469</v>
      </c>
      <c r="DP63" s="66">
        <v>63.950516499999999</v>
      </c>
      <c r="DQ63" s="66">
        <v>72.099996709999999</v>
      </c>
      <c r="DR63" s="66">
        <v>75.002696589999999</v>
      </c>
      <c r="DS63" s="66">
        <v>69.131279109999994</v>
      </c>
      <c r="DT63" s="66">
        <v>61.753432809999993</v>
      </c>
      <c r="DU63" s="66">
        <v>62.724987909999996</v>
      </c>
      <c r="DV63" s="66">
        <v>61.546752310000002</v>
      </c>
      <c r="DW63" s="66">
        <v>60.058913000000004</v>
      </c>
      <c r="DX63" s="66">
        <v>59.603755800000002</v>
      </c>
      <c r="DY63" s="66">
        <v>60.027186499999999</v>
      </c>
      <c r="DZ63" s="66">
        <v>62.926909699999996</v>
      </c>
      <c r="EA63" s="66">
        <v>61.706178300000005</v>
      </c>
      <c r="EB63" s="66">
        <v>64.178499700000003</v>
      </c>
      <c r="EC63" s="66">
        <v>59.970119499999996</v>
      </c>
      <c r="ED63" s="66">
        <v>59.182377000000002</v>
      </c>
      <c r="EE63" s="66">
        <v>60.701193900000007</v>
      </c>
      <c r="EF63" s="66">
        <v>59.517829599999999</v>
      </c>
    </row>
    <row r="64" spans="1:136">
      <c r="A64" s="65" t="s">
        <v>93</v>
      </c>
      <c r="B64" s="66">
        <v>27.197719490000001</v>
      </c>
      <c r="C64" s="66">
        <v>26.533882480000003</v>
      </c>
      <c r="D64" s="66">
        <v>26.34426358</v>
      </c>
      <c r="E64" s="66">
        <v>23.871863560000001</v>
      </c>
      <c r="F64" s="66">
        <v>20.629093869999998</v>
      </c>
      <c r="G64" s="66">
        <v>22.409996169999999</v>
      </c>
      <c r="H64" s="66">
        <v>23.345554</v>
      </c>
      <c r="I64" s="66">
        <v>22.187620389999999</v>
      </c>
      <c r="J64" s="66">
        <v>19.309159489999999</v>
      </c>
      <c r="K64" s="66">
        <v>24.101659529999999</v>
      </c>
      <c r="L64" s="66">
        <v>24.38782878</v>
      </c>
      <c r="M64" s="66">
        <v>20.561536629999999</v>
      </c>
      <c r="N64" s="66">
        <v>22.98427663</v>
      </c>
      <c r="O64" s="66">
        <v>22.703770760000001</v>
      </c>
      <c r="P64" s="66">
        <v>24.071454979999999</v>
      </c>
      <c r="Q64" s="66">
        <v>18.65566505</v>
      </c>
      <c r="R64" s="66">
        <v>20.990567070000001</v>
      </c>
      <c r="S64" s="66">
        <v>21.622813149999999</v>
      </c>
      <c r="T64" s="66">
        <v>22.573959090000002</v>
      </c>
      <c r="U64" s="66">
        <v>21.365776279999999</v>
      </c>
      <c r="V64" s="66">
        <v>26.509900090000002</v>
      </c>
      <c r="W64" s="66">
        <v>23.44795689</v>
      </c>
      <c r="X64" s="66">
        <v>26.127034440000003</v>
      </c>
      <c r="Y64" s="66">
        <v>24.510322860000002</v>
      </c>
      <c r="Z64" s="66">
        <v>25.367142979999997</v>
      </c>
      <c r="AA64" s="66">
        <v>22.428957050000001</v>
      </c>
      <c r="AB64" s="66">
        <v>28.559024739999998</v>
      </c>
      <c r="AC64" s="66">
        <v>24.70693966</v>
      </c>
      <c r="AD64" s="66">
        <v>27.393264070000001</v>
      </c>
      <c r="AE64" s="66">
        <v>26.51484511</v>
      </c>
      <c r="AF64" s="66">
        <v>25.449705729999998</v>
      </c>
      <c r="AG64" s="66">
        <v>19.054357799999998</v>
      </c>
      <c r="AH64" s="66">
        <v>18.548258199999999</v>
      </c>
      <c r="AI64" s="66">
        <v>18.548356099999999</v>
      </c>
      <c r="AJ64" s="66">
        <v>21.416767350000001</v>
      </c>
      <c r="AK64" s="66">
        <v>17.70561447</v>
      </c>
      <c r="AL64" s="66">
        <v>32.635898269999998</v>
      </c>
      <c r="AM64" s="66">
        <v>27.426930129999999</v>
      </c>
      <c r="AN64" s="66">
        <v>25.285653570000001</v>
      </c>
      <c r="AO64" s="66">
        <v>22.075059879999998</v>
      </c>
      <c r="AP64" s="66">
        <v>17.912095390000001</v>
      </c>
      <c r="AQ64" s="66">
        <v>22.47184863</v>
      </c>
      <c r="AR64" s="66">
        <v>24.40107437</v>
      </c>
      <c r="AS64" s="66">
        <v>25.701758310000002</v>
      </c>
      <c r="AT64" s="66">
        <v>21.80325195</v>
      </c>
      <c r="AU64" s="66">
        <v>19.633118080000003</v>
      </c>
      <c r="AV64" s="66">
        <v>19.87362929</v>
      </c>
      <c r="AW64" s="66">
        <v>21.333951990000003</v>
      </c>
      <c r="AX64" s="66">
        <v>18.572625420000001</v>
      </c>
      <c r="AY64" s="66">
        <v>15.927783049999999</v>
      </c>
      <c r="AZ64" s="66">
        <v>14.467499570000001</v>
      </c>
      <c r="BA64" s="66">
        <v>16.392506539999999</v>
      </c>
      <c r="BB64" s="66">
        <v>17.899173680000001</v>
      </c>
      <c r="BC64" s="66">
        <v>20.097055040000001</v>
      </c>
      <c r="BD64" s="66">
        <v>16.068385060000001</v>
      </c>
      <c r="BE64" s="66">
        <v>16.972553619999999</v>
      </c>
      <c r="BF64" s="66">
        <v>14.076441790000001</v>
      </c>
      <c r="BG64" s="66">
        <v>15.542219880000001</v>
      </c>
      <c r="BH64" s="66">
        <v>14.762560300000001</v>
      </c>
      <c r="BI64" s="66">
        <v>15.972807360000001</v>
      </c>
      <c r="BJ64" s="66">
        <v>16.397430079999999</v>
      </c>
      <c r="BK64" s="66">
        <v>15.518212219999999</v>
      </c>
      <c r="BL64" s="66">
        <v>15.17561529</v>
      </c>
      <c r="BM64" s="66">
        <v>16.15009161</v>
      </c>
      <c r="BN64" s="66">
        <v>17.54787236</v>
      </c>
      <c r="BO64" s="66">
        <v>17.661872049999999</v>
      </c>
      <c r="BP64" s="66">
        <v>17.097998320000002</v>
      </c>
      <c r="BQ64" s="66">
        <v>16.54600868</v>
      </c>
      <c r="BR64" s="66">
        <v>17.898567329999999</v>
      </c>
      <c r="BS64" s="66">
        <v>15.367678569999999</v>
      </c>
      <c r="BT64" s="66">
        <v>13.677521110000001</v>
      </c>
      <c r="BU64" s="66">
        <v>13.435790260000001</v>
      </c>
      <c r="BV64" s="66">
        <v>15.00654288</v>
      </c>
      <c r="BW64" s="66">
        <v>17.371928539999999</v>
      </c>
      <c r="BX64" s="66">
        <v>16.23623169</v>
      </c>
      <c r="BY64" s="66">
        <v>15.396322699999999</v>
      </c>
      <c r="BZ64" s="66">
        <v>16.213087989999998</v>
      </c>
      <c r="CA64" s="66">
        <v>10.813879740000001</v>
      </c>
      <c r="CB64" s="66">
        <v>11.97551007</v>
      </c>
      <c r="CC64" s="66">
        <v>13.040785249999999</v>
      </c>
      <c r="CD64" s="66">
        <v>10.488579770000001</v>
      </c>
      <c r="CE64" s="66">
        <v>12.40928856</v>
      </c>
      <c r="CF64" s="66">
        <v>15.06389242</v>
      </c>
      <c r="CG64" s="66">
        <v>11.021160220000001</v>
      </c>
      <c r="CH64" s="66">
        <v>10.37127712</v>
      </c>
      <c r="CI64" s="66">
        <v>12.304421420000001</v>
      </c>
      <c r="CJ64" s="66">
        <v>12.038558909999999</v>
      </c>
      <c r="CK64" s="66">
        <v>12.1105204</v>
      </c>
      <c r="CL64" s="66">
        <v>12.88505894</v>
      </c>
      <c r="CM64" s="66">
        <v>13.083389449999999</v>
      </c>
      <c r="CN64" s="66">
        <v>11.98593726</v>
      </c>
      <c r="CO64" s="66">
        <v>13.12277248</v>
      </c>
      <c r="CP64" s="66">
        <v>14.770553509999999</v>
      </c>
      <c r="CQ64" s="66">
        <v>13.70083779</v>
      </c>
      <c r="CR64" s="66">
        <v>15.145428130000001</v>
      </c>
      <c r="CS64" s="66">
        <v>13.142697439999999</v>
      </c>
      <c r="CT64" s="66">
        <v>11.284623030000001</v>
      </c>
      <c r="CU64" s="66">
        <v>9.6464473300000009</v>
      </c>
      <c r="CV64" s="66">
        <v>10.275888349999999</v>
      </c>
      <c r="CW64" s="66">
        <v>11.940869939999999</v>
      </c>
      <c r="CX64" s="66">
        <v>12.867460489999999</v>
      </c>
      <c r="CY64" s="66">
        <v>10.462148490000001</v>
      </c>
      <c r="CZ64" s="66">
        <v>9.56466627</v>
      </c>
      <c r="DA64" s="66">
        <v>8.4273391800000006</v>
      </c>
      <c r="DB64" s="66">
        <v>10.934000109999999</v>
      </c>
      <c r="DC64" s="66">
        <v>12.772281120000001</v>
      </c>
      <c r="DD64" s="66">
        <v>11.057664559999999</v>
      </c>
      <c r="DE64" s="66">
        <v>7.9381001500000004</v>
      </c>
      <c r="DF64" s="66">
        <v>8.7283869799999998</v>
      </c>
      <c r="DG64" s="66">
        <v>9.9622937199999999</v>
      </c>
      <c r="DH64" s="66">
        <v>8.0707016199999995</v>
      </c>
      <c r="DI64" s="66">
        <v>7.8193488599999998</v>
      </c>
      <c r="DJ64" s="66">
        <v>8.601016340000001</v>
      </c>
      <c r="DK64" s="66">
        <v>10.78888184</v>
      </c>
      <c r="DL64" s="66">
        <v>11.292292979999999</v>
      </c>
      <c r="DM64" s="66">
        <v>9.7777121700000009</v>
      </c>
      <c r="DN64" s="66">
        <v>10.506380829999999</v>
      </c>
      <c r="DO64" s="66">
        <v>9.1985396299999991</v>
      </c>
      <c r="DP64" s="66">
        <v>8.7408742400000001</v>
      </c>
      <c r="DQ64" s="66">
        <v>8.9280703999999993</v>
      </c>
      <c r="DR64" s="66">
        <v>7.1778337899999993</v>
      </c>
      <c r="DS64" s="66">
        <v>8.5197258100000006</v>
      </c>
      <c r="DT64" s="66">
        <v>8.2806922699999994</v>
      </c>
      <c r="DU64" s="66">
        <v>8.7518908900000003</v>
      </c>
      <c r="DV64" s="66">
        <v>7.5631396400000002</v>
      </c>
      <c r="DW64" s="66">
        <v>6.8668394999999993</v>
      </c>
      <c r="DX64" s="66">
        <v>8.0412633199999988</v>
      </c>
      <c r="DY64" s="66">
        <v>7.7593294300000002</v>
      </c>
      <c r="DZ64" s="66">
        <v>8.1270362399999989</v>
      </c>
      <c r="EA64" s="66">
        <v>5.8516776000000004</v>
      </c>
      <c r="EB64" s="66">
        <v>6.9740416599999993</v>
      </c>
      <c r="EC64" s="66">
        <v>6.1325870400000007</v>
      </c>
      <c r="ED64" s="66">
        <v>6.08607341</v>
      </c>
      <c r="EE64" s="66">
        <v>5.7246914499999999</v>
      </c>
      <c r="EF64" s="66">
        <v>6.5957804200000005</v>
      </c>
    </row>
    <row r="65" spans="1:136">
      <c r="A65" s="65" t="s">
        <v>94</v>
      </c>
      <c r="B65" s="66">
        <v>73.745328279999995</v>
      </c>
      <c r="C65" s="66">
        <v>78.032393329999991</v>
      </c>
      <c r="D65" s="66">
        <v>84.199525789999996</v>
      </c>
      <c r="E65" s="66">
        <v>73.411071109999995</v>
      </c>
      <c r="F65" s="66">
        <v>74.751011720000008</v>
      </c>
      <c r="G65" s="66">
        <v>82.831734899999987</v>
      </c>
      <c r="H65" s="66">
        <v>67.931479349999989</v>
      </c>
      <c r="I65" s="66">
        <v>75.07980452999999</v>
      </c>
      <c r="J65" s="66">
        <v>66.960057989999996</v>
      </c>
      <c r="K65" s="66">
        <v>66.69574618</v>
      </c>
      <c r="L65" s="66">
        <v>74.291192450000011</v>
      </c>
      <c r="M65" s="66">
        <v>68.835781789999999</v>
      </c>
      <c r="N65" s="66">
        <v>63.901998060000004</v>
      </c>
      <c r="O65" s="66">
        <v>68.925974929999995</v>
      </c>
      <c r="P65" s="66">
        <v>72.90544435000001</v>
      </c>
      <c r="Q65" s="66">
        <v>72.146708079999996</v>
      </c>
      <c r="R65" s="66">
        <v>68.531364969999998</v>
      </c>
      <c r="S65" s="66">
        <v>64.111609610000002</v>
      </c>
      <c r="T65" s="66">
        <v>61.421850759999998</v>
      </c>
      <c r="U65" s="66">
        <v>60.217375810000007</v>
      </c>
      <c r="V65" s="66">
        <v>59.422051199999999</v>
      </c>
      <c r="W65" s="66">
        <v>59.391760660000003</v>
      </c>
      <c r="X65" s="66">
        <v>60.833814489999995</v>
      </c>
      <c r="Y65" s="66">
        <v>60.467837899999999</v>
      </c>
      <c r="Z65" s="66">
        <v>63.965941800000003</v>
      </c>
      <c r="AA65" s="66">
        <v>70.440916689999995</v>
      </c>
      <c r="AB65" s="66">
        <v>70.08521103999999</v>
      </c>
      <c r="AC65" s="66">
        <v>72.765755729999995</v>
      </c>
      <c r="AD65" s="66">
        <v>65.420876570000004</v>
      </c>
      <c r="AE65" s="66">
        <v>66.222920139999999</v>
      </c>
      <c r="AF65" s="66">
        <v>62.378120469999999</v>
      </c>
      <c r="AG65" s="66">
        <v>62.895371760000003</v>
      </c>
      <c r="AH65" s="66">
        <v>68.895850080000002</v>
      </c>
      <c r="AI65" s="66">
        <v>67.561356630000006</v>
      </c>
      <c r="AJ65" s="66">
        <v>58.809879910000006</v>
      </c>
      <c r="AK65" s="66">
        <v>56.342542440000003</v>
      </c>
      <c r="AL65" s="66">
        <v>61.619786090000005</v>
      </c>
      <c r="AM65" s="66">
        <v>68.005382349999991</v>
      </c>
      <c r="AN65" s="66">
        <v>70.95933479</v>
      </c>
      <c r="AO65" s="66">
        <v>71.678276080000003</v>
      </c>
      <c r="AP65" s="66">
        <v>63.107229270000005</v>
      </c>
      <c r="AQ65" s="66">
        <v>71.809576209999989</v>
      </c>
      <c r="AR65" s="66">
        <v>74.086566430000005</v>
      </c>
      <c r="AS65" s="66">
        <v>68.465118099999998</v>
      </c>
      <c r="AT65" s="66">
        <v>69.78687506</v>
      </c>
      <c r="AU65" s="66">
        <v>64.516385339999999</v>
      </c>
      <c r="AV65" s="66">
        <v>59.472018509999998</v>
      </c>
      <c r="AW65" s="66">
        <v>58.503845339999998</v>
      </c>
      <c r="AX65" s="66">
        <v>66.228090500000008</v>
      </c>
      <c r="AY65" s="66">
        <v>64.312521059999995</v>
      </c>
      <c r="AZ65" s="66">
        <v>65.207195319999997</v>
      </c>
      <c r="BA65" s="66">
        <v>64.547287609999998</v>
      </c>
      <c r="BB65" s="66">
        <v>60.472883890000006</v>
      </c>
      <c r="BC65" s="66">
        <v>68.082986210000001</v>
      </c>
      <c r="BD65" s="66">
        <v>66.745293660000002</v>
      </c>
      <c r="BE65" s="66">
        <v>69.926491040000002</v>
      </c>
      <c r="BF65" s="66">
        <v>64.955373719999997</v>
      </c>
      <c r="BG65" s="66">
        <v>67.522820019999997</v>
      </c>
      <c r="BH65" s="66">
        <v>68.520985459999991</v>
      </c>
      <c r="BI65" s="66">
        <v>68.779121500000002</v>
      </c>
      <c r="BJ65" s="66">
        <v>67.429310009999995</v>
      </c>
      <c r="BK65" s="66">
        <v>63.137075789999997</v>
      </c>
      <c r="BL65" s="66">
        <v>58.813662820000005</v>
      </c>
      <c r="BM65" s="66">
        <v>55.654163589999996</v>
      </c>
      <c r="BN65" s="66">
        <v>65.079841060000007</v>
      </c>
      <c r="BO65" s="66">
        <v>67.725200010000009</v>
      </c>
      <c r="BP65" s="66">
        <v>67.240801529999999</v>
      </c>
      <c r="BQ65" s="66">
        <v>68.546381530000005</v>
      </c>
      <c r="BR65" s="66">
        <v>66.563808109999997</v>
      </c>
      <c r="BS65" s="66">
        <v>59.704430209999998</v>
      </c>
      <c r="BT65" s="66">
        <v>62.149460320000003</v>
      </c>
      <c r="BU65" s="66">
        <v>58.256211759999999</v>
      </c>
      <c r="BV65" s="66">
        <v>60.459723740000001</v>
      </c>
      <c r="BW65" s="66">
        <v>59.14616608</v>
      </c>
      <c r="BX65" s="66">
        <v>62.505179510000005</v>
      </c>
      <c r="BY65" s="66">
        <v>64.504079279999999</v>
      </c>
      <c r="BZ65" s="66">
        <v>63.912451140000002</v>
      </c>
      <c r="CA65" s="66">
        <v>59.862460580000004</v>
      </c>
      <c r="CB65" s="66">
        <v>59.008688480000004</v>
      </c>
      <c r="CC65" s="66">
        <v>55.925755199999998</v>
      </c>
      <c r="CD65" s="66">
        <v>55.004724080000003</v>
      </c>
      <c r="CE65" s="66">
        <v>56.214573590000001</v>
      </c>
      <c r="CF65" s="66">
        <v>59.916302559999998</v>
      </c>
      <c r="CG65" s="66">
        <v>59.933331500000001</v>
      </c>
      <c r="CH65" s="66">
        <v>56.628846060000001</v>
      </c>
      <c r="CI65" s="66">
        <v>57.047295140000003</v>
      </c>
      <c r="CJ65" s="66">
        <v>61.10712273</v>
      </c>
      <c r="CK65" s="66">
        <v>59.483623260000002</v>
      </c>
      <c r="CL65" s="66">
        <v>55.447525929999998</v>
      </c>
      <c r="CM65" s="66">
        <v>55.533857449999999</v>
      </c>
      <c r="CN65" s="66">
        <v>56.052154979999997</v>
      </c>
      <c r="CO65" s="66">
        <v>57.513709489999997</v>
      </c>
      <c r="CP65" s="66">
        <v>61.329637779999999</v>
      </c>
      <c r="CQ65" s="66">
        <v>57.098024190000004</v>
      </c>
      <c r="CR65" s="66">
        <v>52.865291800000001</v>
      </c>
      <c r="CS65" s="66">
        <v>52.9533682</v>
      </c>
      <c r="CT65" s="66">
        <v>48.737186309999998</v>
      </c>
      <c r="CU65" s="66">
        <v>48.566723379999999</v>
      </c>
      <c r="CV65" s="66">
        <v>49.486806619999996</v>
      </c>
      <c r="CW65" s="66">
        <v>47.7713824</v>
      </c>
      <c r="CX65" s="66">
        <v>49.343740960000005</v>
      </c>
      <c r="CY65" s="66">
        <v>51.2631546</v>
      </c>
      <c r="CZ65" s="66">
        <v>48.923416609999997</v>
      </c>
      <c r="DA65" s="66">
        <v>46.09164406</v>
      </c>
      <c r="DB65" s="66">
        <v>46.394286119999997</v>
      </c>
      <c r="DC65" s="66">
        <v>42.904777719999998</v>
      </c>
      <c r="DD65" s="66">
        <v>39.644206429999997</v>
      </c>
      <c r="DE65" s="66">
        <v>39.947881340000002</v>
      </c>
      <c r="DF65" s="66">
        <v>37.314447340000001</v>
      </c>
      <c r="DG65" s="66">
        <v>39.332613280000004</v>
      </c>
      <c r="DH65" s="66">
        <v>38.771612169999997</v>
      </c>
      <c r="DI65" s="66">
        <v>41.794163600000005</v>
      </c>
      <c r="DJ65" s="66">
        <v>45.966296610000001</v>
      </c>
      <c r="DK65" s="66">
        <v>39.791189969999998</v>
      </c>
      <c r="DL65" s="66">
        <v>39.419311239999999</v>
      </c>
      <c r="DM65" s="66">
        <v>36.652757179999995</v>
      </c>
      <c r="DN65" s="66">
        <v>40.452838799999995</v>
      </c>
      <c r="DO65" s="66">
        <v>34.708103190000003</v>
      </c>
      <c r="DP65" s="66">
        <v>41.886984959999999</v>
      </c>
      <c r="DQ65" s="66">
        <v>37.291099020000004</v>
      </c>
      <c r="DR65" s="66">
        <v>35.00081909</v>
      </c>
      <c r="DS65" s="66">
        <v>33.471118329999996</v>
      </c>
      <c r="DT65" s="66">
        <v>35.80113403</v>
      </c>
      <c r="DU65" s="66">
        <v>30.16466029</v>
      </c>
      <c r="DV65" s="66">
        <v>31.449866499999999</v>
      </c>
      <c r="DW65" s="66">
        <v>31.623012440000004</v>
      </c>
      <c r="DX65" s="66">
        <v>33.694594209999998</v>
      </c>
      <c r="DY65" s="66">
        <v>32.68838307</v>
      </c>
      <c r="DZ65" s="66">
        <v>31.138398600000002</v>
      </c>
      <c r="EA65" s="66">
        <v>27.171869479999998</v>
      </c>
      <c r="EB65" s="66">
        <v>25.203243430000001</v>
      </c>
      <c r="EC65" s="66">
        <v>26.20493016</v>
      </c>
      <c r="ED65" s="66">
        <v>29.150636609999999</v>
      </c>
      <c r="EE65" s="66">
        <v>29.5809316</v>
      </c>
      <c r="EF65" s="66">
        <v>30.595879670000002</v>
      </c>
    </row>
    <row r="66" spans="1:136">
      <c r="A66" s="63" t="s">
        <v>256</v>
      </c>
    </row>
    <row r="67" spans="1:136">
      <c r="A67" s="65" t="s">
        <v>76</v>
      </c>
      <c r="B67" s="66">
        <v>7.2422583199999995</v>
      </c>
      <c r="C67" s="66">
        <v>10.96377644</v>
      </c>
      <c r="D67" s="66">
        <v>11.90408324</v>
      </c>
      <c r="E67" s="66">
        <v>12.850495949999999</v>
      </c>
      <c r="F67" s="66">
        <v>13.609823309999999</v>
      </c>
      <c r="G67" s="66">
        <v>13.395314169999999</v>
      </c>
      <c r="H67" s="66">
        <v>13.104058169999998</v>
      </c>
      <c r="I67" s="66">
        <v>12.81040376</v>
      </c>
      <c r="J67" s="66">
        <v>14.728343290000002</v>
      </c>
      <c r="K67" s="66">
        <v>13.711585360000001</v>
      </c>
      <c r="L67" s="66">
        <v>7.4677588699999999</v>
      </c>
      <c r="M67" s="66">
        <v>13.1727013</v>
      </c>
      <c r="N67" s="66">
        <v>12.68277228</v>
      </c>
      <c r="O67" s="66">
        <v>14.374027640000001</v>
      </c>
      <c r="P67" s="66">
        <v>15.419610939999998</v>
      </c>
      <c r="Q67" s="66">
        <v>18.998133109999998</v>
      </c>
      <c r="R67" s="66">
        <v>12.53403222</v>
      </c>
      <c r="S67" s="66">
        <v>11.99340033</v>
      </c>
      <c r="T67" s="66">
        <v>12.99803271</v>
      </c>
      <c r="U67" s="66">
        <v>8.5092341600000001</v>
      </c>
      <c r="V67" s="66">
        <v>15.593649460000002</v>
      </c>
      <c r="W67" s="66">
        <v>14.318723330000001</v>
      </c>
      <c r="X67" s="66">
        <v>11.503610420000001</v>
      </c>
      <c r="Y67" s="66">
        <v>12.440495589999999</v>
      </c>
      <c r="Z67" s="66">
        <v>15.47645412</v>
      </c>
      <c r="AA67" s="66">
        <v>14.71109461</v>
      </c>
      <c r="AB67" s="66">
        <v>11.687591619999999</v>
      </c>
      <c r="AC67" s="66">
        <v>12.251159919999999</v>
      </c>
      <c r="AD67" s="66">
        <v>16.888364719999998</v>
      </c>
      <c r="AE67" s="66">
        <v>11.76213813</v>
      </c>
      <c r="AF67" s="66">
        <v>16.19750651</v>
      </c>
      <c r="AG67" s="66">
        <v>14.799184220000001</v>
      </c>
      <c r="AH67" s="66">
        <v>13.424575539999999</v>
      </c>
      <c r="AI67" s="66">
        <v>16.34042329</v>
      </c>
      <c r="AJ67" s="66">
        <v>16.09738488</v>
      </c>
      <c r="AK67" s="66">
        <v>17.104842489999999</v>
      </c>
      <c r="AL67" s="66">
        <v>18.651688370000002</v>
      </c>
      <c r="AM67" s="66">
        <v>17.632839449999999</v>
      </c>
      <c r="AN67" s="66">
        <v>15.75007615</v>
      </c>
      <c r="AO67" s="66">
        <v>14.478928</v>
      </c>
      <c r="AP67" s="66">
        <v>12.411224130000001</v>
      </c>
      <c r="AQ67" s="66">
        <v>13.61476309</v>
      </c>
      <c r="AR67" s="66">
        <v>15.65212554</v>
      </c>
      <c r="AS67" s="66">
        <v>14.52884177</v>
      </c>
      <c r="AT67" s="66">
        <v>16.83000092</v>
      </c>
      <c r="AU67" s="66">
        <v>17.048546439999999</v>
      </c>
      <c r="AV67" s="66">
        <v>12.825749680000001</v>
      </c>
      <c r="AW67" s="66">
        <v>11.64574408</v>
      </c>
      <c r="AX67" s="66">
        <v>16.519622630000001</v>
      </c>
      <c r="AY67" s="66">
        <v>22.028622079999998</v>
      </c>
      <c r="AZ67" s="66">
        <v>19.745438440000001</v>
      </c>
      <c r="BA67" s="66">
        <v>19.092213049999998</v>
      </c>
      <c r="BB67" s="66">
        <v>18.272103489999999</v>
      </c>
      <c r="BC67" s="66">
        <v>16.57618686</v>
      </c>
      <c r="BD67" s="66">
        <v>15.195109639999998</v>
      </c>
      <c r="BE67" s="66">
        <v>13.35111682</v>
      </c>
      <c r="BF67" s="66">
        <v>14.866624609999999</v>
      </c>
      <c r="BG67" s="66">
        <v>17.960181499999997</v>
      </c>
      <c r="BH67" s="66">
        <v>17.092612920000001</v>
      </c>
      <c r="BI67" s="66">
        <v>16.919091649999999</v>
      </c>
      <c r="BJ67" s="66">
        <v>16.049502060000002</v>
      </c>
      <c r="BK67" s="66">
        <v>19.358742700000001</v>
      </c>
      <c r="BL67" s="66">
        <v>16.892756919999997</v>
      </c>
      <c r="BM67" s="66">
        <v>19.056000599999997</v>
      </c>
      <c r="BN67" s="66">
        <v>18.90720576</v>
      </c>
      <c r="BO67" s="66">
        <v>13.42786289</v>
      </c>
      <c r="BP67" s="66">
        <v>18.541920699999999</v>
      </c>
      <c r="BQ67" s="66">
        <v>17.409315100000001</v>
      </c>
      <c r="BR67" s="66">
        <v>17.68444672</v>
      </c>
      <c r="BS67" s="66">
        <v>16.366826930000002</v>
      </c>
      <c r="BT67" s="66">
        <v>14.653862660000001</v>
      </c>
      <c r="BU67" s="66">
        <v>17.230217570000001</v>
      </c>
      <c r="BV67" s="66">
        <v>19.326907909999999</v>
      </c>
      <c r="BW67" s="66">
        <v>21.57875726</v>
      </c>
      <c r="BX67" s="66">
        <v>19.130018300000003</v>
      </c>
      <c r="BY67" s="66">
        <v>20.552407639999998</v>
      </c>
      <c r="BZ67" s="66">
        <v>22.021523500000001</v>
      </c>
      <c r="CA67" s="66">
        <v>20.13803167</v>
      </c>
      <c r="CB67" s="66">
        <v>20.049666199999997</v>
      </c>
      <c r="CC67" s="66">
        <v>19.482073209999999</v>
      </c>
      <c r="CD67" s="66">
        <v>19.02020946</v>
      </c>
      <c r="CE67" s="66">
        <v>19.655588659999999</v>
      </c>
      <c r="CF67" s="66">
        <v>19.589564240000001</v>
      </c>
      <c r="CG67" s="66">
        <v>17.07397752</v>
      </c>
      <c r="CH67" s="66">
        <v>17.312998530000002</v>
      </c>
      <c r="CI67" s="66">
        <v>15.339792859999999</v>
      </c>
      <c r="CJ67" s="66">
        <v>14.647407600000001</v>
      </c>
      <c r="CK67" s="66">
        <v>14.984126570000001</v>
      </c>
      <c r="CL67" s="66">
        <v>16.785937990000001</v>
      </c>
      <c r="CM67" s="66">
        <v>14.971213540000001</v>
      </c>
      <c r="CN67" s="66">
        <v>14.99386295</v>
      </c>
      <c r="CO67" s="66">
        <v>14.2998045</v>
      </c>
      <c r="CP67" s="66">
        <v>14.57209188</v>
      </c>
      <c r="CQ67" s="66">
        <v>14.335152969999999</v>
      </c>
      <c r="CR67" s="66">
        <v>12.59964467</v>
      </c>
      <c r="CS67" s="66">
        <v>12.35138218</v>
      </c>
      <c r="CT67" s="66">
        <v>15.026851279999999</v>
      </c>
      <c r="CU67" s="66">
        <v>19.37769385</v>
      </c>
      <c r="CV67" s="66">
        <v>18.85795207</v>
      </c>
      <c r="CW67" s="66">
        <v>16.257041770000001</v>
      </c>
      <c r="CX67" s="66">
        <v>16.2956629</v>
      </c>
      <c r="CY67" s="66">
        <v>18.37880668</v>
      </c>
      <c r="CZ67" s="66">
        <v>16.132786790000001</v>
      </c>
      <c r="DA67" s="66">
        <v>15.654456700000001</v>
      </c>
      <c r="DB67" s="66">
        <v>13.52848839</v>
      </c>
      <c r="DC67" s="66">
        <v>16.071275280000002</v>
      </c>
      <c r="DD67" s="66">
        <v>17.411556179999998</v>
      </c>
      <c r="DE67" s="66">
        <v>15.196692120000002</v>
      </c>
      <c r="DF67" s="66">
        <v>16.351906240000002</v>
      </c>
      <c r="DG67" s="66">
        <v>17.430276970000001</v>
      </c>
      <c r="DH67" s="66">
        <v>16.48069126</v>
      </c>
      <c r="DI67" s="66">
        <v>12.795831140000001</v>
      </c>
      <c r="DJ67" s="66">
        <v>12.700770220000001</v>
      </c>
      <c r="DK67" s="66">
        <v>16.238436969999999</v>
      </c>
      <c r="DL67" s="66">
        <v>15.069551279999999</v>
      </c>
      <c r="DM67" s="66">
        <v>13.184565620000001</v>
      </c>
      <c r="DN67" s="66">
        <v>15.276595570000001</v>
      </c>
      <c r="DO67" s="66">
        <v>16.622559549999998</v>
      </c>
      <c r="DP67" s="66">
        <v>18.310452680000001</v>
      </c>
      <c r="DQ67" s="66">
        <v>17.6227132</v>
      </c>
      <c r="DR67" s="66">
        <v>16.46000798</v>
      </c>
      <c r="DS67" s="66">
        <v>14.200113930000001</v>
      </c>
      <c r="DT67" s="66">
        <v>14.376224820000001</v>
      </c>
      <c r="DU67" s="66">
        <v>15.870226769999999</v>
      </c>
      <c r="DV67" s="66">
        <v>15.061658379999999</v>
      </c>
      <c r="DW67" s="66">
        <v>15.295872240000001</v>
      </c>
      <c r="DX67" s="66">
        <v>11.77590515</v>
      </c>
      <c r="DY67" s="66">
        <v>11.973192789999999</v>
      </c>
      <c r="DZ67" s="66">
        <v>13.03835939</v>
      </c>
      <c r="EA67" s="66">
        <v>10.6345375</v>
      </c>
      <c r="EB67" s="66">
        <v>14.52458863</v>
      </c>
      <c r="EC67" s="66">
        <v>12.16732914</v>
      </c>
      <c r="ED67" s="66">
        <v>11.73145347</v>
      </c>
      <c r="EE67" s="66">
        <v>15.121603879999999</v>
      </c>
      <c r="EF67" s="66">
        <v>14.78637904</v>
      </c>
    </row>
    <row r="68" spans="1:136">
      <c r="A68" s="65" t="s">
        <v>77</v>
      </c>
      <c r="B68" s="66">
        <v>1.4436657900000001</v>
      </c>
      <c r="C68" s="66">
        <v>0.83614650999999995</v>
      </c>
      <c r="D68" s="66">
        <v>0.56149870000000002</v>
      </c>
      <c r="E68" s="66">
        <v>2.76582017</v>
      </c>
      <c r="F68" s="66">
        <v>1.94460959</v>
      </c>
      <c r="G68" s="66">
        <v>3.7547870400000001</v>
      </c>
      <c r="H68" s="66">
        <v>1.92143183</v>
      </c>
      <c r="I68" s="66">
        <v>0.37478042</v>
      </c>
      <c r="J68" s="66">
        <v>2.0755957399999998</v>
      </c>
      <c r="K68" s="66">
        <v>1.1881782700000001</v>
      </c>
      <c r="L68" s="66">
        <v>0.30754147999999998</v>
      </c>
      <c r="M68" s="66">
        <v>1.7233949400000002</v>
      </c>
      <c r="N68" s="66">
        <v>0.85997959999999996</v>
      </c>
      <c r="O68" s="66">
        <v>1.1211762300000001</v>
      </c>
      <c r="P68" s="66">
        <v>0.85017721999999996</v>
      </c>
      <c r="Q68" s="66">
        <v>1.93588648</v>
      </c>
      <c r="R68" s="66">
        <v>1.55146337</v>
      </c>
      <c r="S68" s="66">
        <v>2.9832279399999999</v>
      </c>
      <c r="T68" s="66">
        <v>1.72986894</v>
      </c>
      <c r="U68" s="66">
        <v>2.2508441499999998</v>
      </c>
      <c r="V68" s="66">
        <v>1.20597091</v>
      </c>
      <c r="W68" s="66">
        <v>0.89490997000000005</v>
      </c>
      <c r="X68" s="66">
        <v>1.5210721199999999</v>
      </c>
      <c r="Y68" s="66">
        <v>1.67810842</v>
      </c>
      <c r="Z68" s="66">
        <v>0.51540184</v>
      </c>
      <c r="AA68" s="66">
        <v>1.0383747300000001</v>
      </c>
      <c r="AB68" s="66">
        <v>1.8469107300000001</v>
      </c>
      <c r="AC68" s="66">
        <v>2.6135601500000001</v>
      </c>
      <c r="AD68" s="66">
        <v>1.0132148299999999</v>
      </c>
      <c r="AE68" s="66">
        <v>0.58014803000000004</v>
      </c>
      <c r="AF68" s="66">
        <v>0.83685479000000007</v>
      </c>
      <c r="AG68" s="66">
        <v>0.78830860000000003</v>
      </c>
      <c r="AH68" s="66">
        <v>0.57068461999999998</v>
      </c>
      <c r="AI68" s="66">
        <v>1.07965281</v>
      </c>
      <c r="AJ68" s="66">
        <v>1.0241177399999999</v>
      </c>
      <c r="AK68" s="66">
        <v>1.6035331500000001</v>
      </c>
      <c r="AL68" s="66">
        <v>2.22802677</v>
      </c>
      <c r="AM68" s="66">
        <v>2.43256535</v>
      </c>
      <c r="AN68" s="66">
        <v>1.1726697100000001</v>
      </c>
      <c r="AO68" s="66">
        <v>1.98142653</v>
      </c>
      <c r="AP68" s="66">
        <v>1.3996368800000001</v>
      </c>
      <c r="AQ68" s="66">
        <v>0.82576362000000003</v>
      </c>
      <c r="AR68" s="66">
        <v>0.92974140000000005</v>
      </c>
      <c r="AS68" s="66">
        <v>0.46175843</v>
      </c>
      <c r="AT68" s="66">
        <v>0.91790766999999995</v>
      </c>
      <c r="AU68" s="66">
        <v>1.07073749</v>
      </c>
      <c r="AV68" s="66">
        <v>0.47675833000000001</v>
      </c>
      <c r="AW68" s="66">
        <v>0.50554092000000006</v>
      </c>
      <c r="AX68" s="66">
        <v>1.8772897900000001</v>
      </c>
      <c r="AY68" s="66">
        <v>0.47410351000000001</v>
      </c>
      <c r="AZ68" s="66">
        <v>0.55089750000000004</v>
      </c>
      <c r="BA68" s="66">
        <v>0.67045737999999999</v>
      </c>
      <c r="BB68" s="66">
        <v>1.00441855</v>
      </c>
      <c r="BC68" s="66">
        <v>1.2635620400000001</v>
      </c>
      <c r="BD68" s="66">
        <v>1.5211256499999999</v>
      </c>
      <c r="BE68" s="66">
        <v>0.64436903000000001</v>
      </c>
      <c r="BF68" s="66">
        <v>0.49507187000000002</v>
      </c>
      <c r="BG68" s="66">
        <v>0.70980449999999995</v>
      </c>
      <c r="BH68" s="66">
        <v>0.78027225</v>
      </c>
      <c r="BI68" s="66">
        <v>1.3530500000000001</v>
      </c>
      <c r="BJ68" s="66">
        <v>0.9887898100000001</v>
      </c>
      <c r="BK68" s="66">
        <v>0.96748190999999994</v>
      </c>
      <c r="BL68" s="66">
        <v>0.88967927000000002</v>
      </c>
      <c r="BM68" s="66">
        <v>0.67840533000000003</v>
      </c>
      <c r="BN68" s="66">
        <v>1.0986068</v>
      </c>
      <c r="BO68" s="66">
        <v>0.87942067000000002</v>
      </c>
      <c r="BP68" s="66">
        <v>1.05356063</v>
      </c>
      <c r="BQ68" s="66">
        <v>0.84260855000000001</v>
      </c>
      <c r="BR68" s="66">
        <v>0.77396410000000004</v>
      </c>
      <c r="BS68" s="66">
        <v>0</v>
      </c>
      <c r="BT68" s="66">
        <v>0.48399751999999996</v>
      </c>
      <c r="BU68" s="66">
        <v>1.3505147499999999</v>
      </c>
      <c r="BV68" s="66">
        <v>1.1511267000000001</v>
      </c>
      <c r="BW68" s="66">
        <v>1.1548959299999999</v>
      </c>
      <c r="BX68" s="66">
        <v>0.62925421000000004</v>
      </c>
      <c r="BY68" s="66">
        <v>0.31726848000000002</v>
      </c>
      <c r="BZ68" s="66">
        <v>0.38031474999999998</v>
      </c>
      <c r="CA68" s="66">
        <v>0.58761669999999999</v>
      </c>
      <c r="CB68" s="66">
        <v>0.16735612</v>
      </c>
      <c r="CC68" s="66">
        <v>0.83065446000000009</v>
      </c>
      <c r="CD68" s="66">
        <v>1.0687624200000001</v>
      </c>
      <c r="CE68" s="66">
        <v>0.57268423000000002</v>
      </c>
      <c r="CF68" s="66">
        <v>0.48165475000000002</v>
      </c>
      <c r="CG68" s="66">
        <v>0.15892882</v>
      </c>
      <c r="CH68" s="66">
        <v>0.59022887999999996</v>
      </c>
      <c r="CI68" s="66">
        <v>0.53406865999999997</v>
      </c>
      <c r="CJ68" s="66">
        <v>0.57978406999999998</v>
      </c>
      <c r="CK68" s="66">
        <v>1.068527</v>
      </c>
      <c r="CL68" s="66">
        <v>0.26955699999999999</v>
      </c>
      <c r="CM68" s="66">
        <v>0.24003343999999999</v>
      </c>
      <c r="CN68" s="66">
        <v>0.42937831999999998</v>
      </c>
      <c r="CO68" s="66">
        <v>1.1364280600000001</v>
      </c>
      <c r="CP68" s="66">
        <v>0.32631197000000001</v>
      </c>
      <c r="CQ68" s="66">
        <v>0.83417249999999998</v>
      </c>
      <c r="CR68" s="66">
        <v>0.60604159999999996</v>
      </c>
      <c r="CS68" s="66">
        <v>0.49483381999999998</v>
      </c>
      <c r="CT68" s="66">
        <v>1.0625965900000001</v>
      </c>
      <c r="CU68" s="66">
        <v>0.28040164000000001</v>
      </c>
      <c r="CV68" s="66">
        <v>0.38817874000000002</v>
      </c>
      <c r="CW68" s="66">
        <v>0.11933381</v>
      </c>
      <c r="CX68" s="66">
        <v>0.80105680000000001</v>
      </c>
      <c r="CY68" s="66">
        <v>1.19644375</v>
      </c>
      <c r="CZ68" s="66">
        <v>0.82716007000000003</v>
      </c>
      <c r="DA68" s="66">
        <v>0.48660709000000002</v>
      </c>
      <c r="DB68" s="66">
        <v>0.49066213999999997</v>
      </c>
      <c r="DC68" s="66">
        <v>0.38428420000000002</v>
      </c>
      <c r="DD68" s="66">
        <v>0</v>
      </c>
      <c r="DE68" s="66">
        <v>0.39431793999999998</v>
      </c>
      <c r="DF68" s="66">
        <v>0.1226092</v>
      </c>
      <c r="DG68" s="66">
        <v>0.1271688</v>
      </c>
      <c r="DH68" s="66">
        <v>0.82166099999999997</v>
      </c>
      <c r="DI68" s="66">
        <v>0.4708947</v>
      </c>
      <c r="DJ68" s="66">
        <v>0.8283547</v>
      </c>
      <c r="DK68" s="66">
        <v>0.7649296000000001</v>
      </c>
      <c r="DL68" s="66">
        <v>0.50022909999999998</v>
      </c>
      <c r="DM68" s="66">
        <v>0.12146029999999999</v>
      </c>
      <c r="DN68" s="66">
        <v>0.69577149999999999</v>
      </c>
      <c r="DO68" s="66">
        <v>0.53422180000000008</v>
      </c>
      <c r="DP68" s="66">
        <v>0.34352840000000001</v>
      </c>
      <c r="DQ68" s="66">
        <v>0.58377190000000001</v>
      </c>
      <c r="DR68" s="66">
        <v>0.36407650000000003</v>
      </c>
      <c r="DS68" s="66">
        <v>0.31144070000000001</v>
      </c>
      <c r="DT68" s="66">
        <v>1.2020246000000001</v>
      </c>
      <c r="DU68" s="66">
        <v>0.1370352</v>
      </c>
      <c r="DV68" s="66">
        <v>0.75773310000000005</v>
      </c>
      <c r="DW68" s="66">
        <v>0.44026599999999999</v>
      </c>
      <c r="DX68" s="66">
        <v>0.1041861</v>
      </c>
      <c r="DY68" s="66">
        <v>0</v>
      </c>
      <c r="DZ68" s="66">
        <v>0</v>
      </c>
      <c r="EA68" s="66">
        <v>9.9915699999999996E-2</v>
      </c>
      <c r="EB68" s="66">
        <v>0.16017700000000001</v>
      </c>
      <c r="EC68" s="66">
        <v>0</v>
      </c>
      <c r="ED68" s="66">
        <v>0.1103037</v>
      </c>
      <c r="EE68" s="66">
        <v>0.78111829999999993</v>
      </c>
      <c r="EF68" s="66">
        <v>0.60037039999999997</v>
      </c>
    </row>
    <row r="69" spans="1:136">
      <c r="A69" s="65" t="s">
        <v>78</v>
      </c>
      <c r="B69" s="66">
        <v>32.475419610000003</v>
      </c>
      <c r="C69" s="66">
        <v>31.679466309999999</v>
      </c>
      <c r="D69" s="66">
        <v>24.791995</v>
      </c>
      <c r="E69" s="66">
        <v>21.905061440000001</v>
      </c>
      <c r="F69" s="66">
        <v>22.162260029999999</v>
      </c>
      <c r="G69" s="66">
        <v>29.52863722</v>
      </c>
      <c r="H69" s="66">
        <v>28.10018634</v>
      </c>
      <c r="I69" s="66">
        <v>19.417301469999998</v>
      </c>
      <c r="J69" s="66">
        <v>23.270451720000001</v>
      </c>
      <c r="K69" s="66">
        <v>20.835495989999998</v>
      </c>
      <c r="L69" s="66">
        <v>23.4207429</v>
      </c>
      <c r="M69" s="66">
        <v>26.19806449</v>
      </c>
      <c r="N69" s="66">
        <v>25.645195149999999</v>
      </c>
      <c r="O69" s="66">
        <v>24.705745370000002</v>
      </c>
      <c r="P69" s="66">
        <v>22.549815559999999</v>
      </c>
      <c r="Q69" s="66">
        <v>26.410590469999999</v>
      </c>
      <c r="R69" s="66">
        <v>32.249488030000002</v>
      </c>
      <c r="S69" s="66">
        <v>26.037213270000002</v>
      </c>
      <c r="T69" s="66">
        <v>29.13724903</v>
      </c>
      <c r="U69" s="66">
        <v>26.86819143</v>
      </c>
      <c r="V69" s="66">
        <v>24.516931679999999</v>
      </c>
      <c r="W69" s="66">
        <v>24.778700579999999</v>
      </c>
      <c r="X69" s="66">
        <v>24.323796469999998</v>
      </c>
      <c r="Y69" s="66">
        <v>27.56997548</v>
      </c>
      <c r="Z69" s="66">
        <v>25.95271344</v>
      </c>
      <c r="AA69" s="66">
        <v>27.256145010000001</v>
      </c>
      <c r="AB69" s="66">
        <v>27.715945860000001</v>
      </c>
      <c r="AC69" s="66">
        <v>28.783661010000003</v>
      </c>
      <c r="AD69" s="66">
        <v>23.476996190000001</v>
      </c>
      <c r="AE69" s="66">
        <v>23.745724760000002</v>
      </c>
      <c r="AF69" s="66">
        <v>20.212189519999999</v>
      </c>
      <c r="AG69" s="66">
        <v>25.943310959999998</v>
      </c>
      <c r="AH69" s="66">
        <v>29.406590780000002</v>
      </c>
      <c r="AI69" s="66">
        <v>32.253200730000003</v>
      </c>
      <c r="AJ69" s="66">
        <v>25.43530544</v>
      </c>
      <c r="AK69" s="66">
        <v>28.13204022</v>
      </c>
      <c r="AL69" s="66">
        <v>24.523661199999999</v>
      </c>
      <c r="AM69" s="66">
        <v>22.224540040000001</v>
      </c>
      <c r="AN69" s="66">
        <v>26.19234603</v>
      </c>
      <c r="AO69" s="66">
        <v>24.893388420000001</v>
      </c>
      <c r="AP69" s="66">
        <v>29.091604320000002</v>
      </c>
      <c r="AQ69" s="66">
        <v>27.590683249999998</v>
      </c>
      <c r="AR69" s="66">
        <v>25.393876540000001</v>
      </c>
      <c r="AS69" s="66">
        <v>24.300301000000001</v>
      </c>
      <c r="AT69" s="66">
        <v>23.534896570000001</v>
      </c>
      <c r="AU69" s="66">
        <v>24.57142468</v>
      </c>
      <c r="AV69" s="66">
        <v>22.401670889999998</v>
      </c>
      <c r="AW69" s="66">
        <v>26.411890329999999</v>
      </c>
      <c r="AX69" s="66">
        <v>25.68205661</v>
      </c>
      <c r="AY69" s="66">
        <v>22.426457749999997</v>
      </c>
      <c r="AZ69" s="66">
        <v>21.03070408</v>
      </c>
      <c r="BA69" s="66">
        <v>21.136584810000002</v>
      </c>
      <c r="BB69" s="66">
        <v>27.38604595</v>
      </c>
      <c r="BC69" s="66">
        <v>25.361383580000002</v>
      </c>
      <c r="BD69" s="66">
        <v>23.698274009999999</v>
      </c>
      <c r="BE69" s="66">
        <v>25.311849670000001</v>
      </c>
      <c r="BF69" s="66">
        <v>24.03245248</v>
      </c>
      <c r="BG69" s="66">
        <v>21.51139049</v>
      </c>
      <c r="BH69" s="66">
        <v>26.250475960000003</v>
      </c>
      <c r="BI69" s="66">
        <v>26.35341373</v>
      </c>
      <c r="BJ69" s="66">
        <v>22.813553349999999</v>
      </c>
      <c r="BK69" s="66">
        <v>22.984509930000002</v>
      </c>
      <c r="BL69" s="66">
        <v>26.899708369999999</v>
      </c>
      <c r="BM69" s="66">
        <v>28.918765739999998</v>
      </c>
      <c r="BN69" s="66">
        <v>25.116745659999999</v>
      </c>
      <c r="BO69" s="66">
        <v>25.007590540000002</v>
      </c>
      <c r="BP69" s="66">
        <v>20.42556781</v>
      </c>
      <c r="BQ69" s="66">
        <v>25.863457359999998</v>
      </c>
      <c r="BR69" s="66">
        <v>23.84351363</v>
      </c>
      <c r="BS69" s="66">
        <v>24.00324912</v>
      </c>
      <c r="BT69" s="66">
        <v>24.56502454</v>
      </c>
      <c r="BU69" s="66">
        <v>21.711557469999999</v>
      </c>
      <c r="BV69" s="66">
        <v>24.64515141</v>
      </c>
      <c r="BW69" s="66">
        <v>25.18386404</v>
      </c>
      <c r="BX69" s="66">
        <v>23.135765229999997</v>
      </c>
      <c r="BY69" s="66">
        <v>19.42542478</v>
      </c>
      <c r="BZ69" s="66">
        <v>20.82540895</v>
      </c>
      <c r="CA69" s="66">
        <v>18.685062809999998</v>
      </c>
      <c r="CB69" s="66">
        <v>19.832552749999998</v>
      </c>
      <c r="CC69" s="66">
        <v>19.427895839999998</v>
      </c>
      <c r="CD69" s="66">
        <v>26.677431859999999</v>
      </c>
      <c r="CE69" s="66">
        <v>23.32777858</v>
      </c>
      <c r="CF69" s="66">
        <v>25.718918809999998</v>
      </c>
      <c r="CG69" s="66">
        <v>19.349369160000002</v>
      </c>
      <c r="CH69" s="66">
        <v>16.687189230000001</v>
      </c>
      <c r="CI69" s="66">
        <v>18.13098986</v>
      </c>
      <c r="CJ69" s="66">
        <v>18.883674730000003</v>
      </c>
      <c r="CK69" s="66">
        <v>19.15991975</v>
      </c>
      <c r="CL69" s="66">
        <v>22.017717950000002</v>
      </c>
      <c r="CM69" s="66">
        <v>21.505404970000001</v>
      </c>
      <c r="CN69" s="66">
        <v>18.434661909999999</v>
      </c>
      <c r="CO69" s="66">
        <v>19.910091039999998</v>
      </c>
      <c r="CP69" s="66">
        <v>16.805874079999999</v>
      </c>
      <c r="CQ69" s="66">
        <v>17.31974026</v>
      </c>
      <c r="CR69" s="66">
        <v>18.45607725</v>
      </c>
      <c r="CS69" s="66">
        <v>18.368764670000001</v>
      </c>
      <c r="CT69" s="66">
        <v>18.435214080000002</v>
      </c>
      <c r="CU69" s="66">
        <v>17.87936114</v>
      </c>
      <c r="CV69" s="66">
        <v>22.276520689999998</v>
      </c>
      <c r="CW69" s="66">
        <v>22.40997041</v>
      </c>
      <c r="CX69" s="66">
        <v>20.395829890000002</v>
      </c>
      <c r="CY69" s="66">
        <v>18.038768449999999</v>
      </c>
      <c r="CZ69" s="66">
        <v>20.480768149999999</v>
      </c>
      <c r="DA69" s="66">
        <v>15.807975389999999</v>
      </c>
      <c r="DB69" s="66">
        <v>15.86605715</v>
      </c>
      <c r="DC69" s="66">
        <v>13.264571350000001</v>
      </c>
      <c r="DD69" s="66">
        <v>14.347256590000001</v>
      </c>
      <c r="DE69" s="66">
        <v>17.826367829999999</v>
      </c>
      <c r="DF69" s="66">
        <v>17.697391430000003</v>
      </c>
      <c r="DG69" s="66">
        <v>19.58465571</v>
      </c>
      <c r="DH69" s="66">
        <v>15.435705690000001</v>
      </c>
      <c r="DI69" s="66">
        <v>17.258983060000002</v>
      </c>
      <c r="DJ69" s="66">
        <v>16.11600988</v>
      </c>
      <c r="DK69" s="66">
        <v>15.48668516</v>
      </c>
      <c r="DL69" s="66">
        <v>14.87240499</v>
      </c>
      <c r="DM69" s="66">
        <v>16.563838750000002</v>
      </c>
      <c r="DN69" s="66">
        <v>16.461760509999998</v>
      </c>
      <c r="DO69" s="66">
        <v>15.926414900000001</v>
      </c>
      <c r="DP69" s="66">
        <v>13.240806709999999</v>
      </c>
      <c r="DQ69" s="66">
        <v>14.76868979</v>
      </c>
      <c r="DR69" s="66">
        <v>13.998706759999999</v>
      </c>
      <c r="DS69" s="66">
        <v>15.1805968</v>
      </c>
      <c r="DT69" s="66">
        <v>12.37960865</v>
      </c>
      <c r="DU69" s="66">
        <v>13.656668289999999</v>
      </c>
      <c r="DV69" s="66">
        <v>14.071393400000002</v>
      </c>
      <c r="DW69" s="66">
        <v>12.931839459999999</v>
      </c>
      <c r="DX69" s="66">
        <v>13.23215338</v>
      </c>
      <c r="DY69" s="66">
        <v>13.442533299999999</v>
      </c>
      <c r="DZ69" s="66">
        <v>13.45957866</v>
      </c>
      <c r="EA69" s="66">
        <v>12.49763383</v>
      </c>
      <c r="EB69" s="66">
        <v>12.07925225</v>
      </c>
      <c r="EC69" s="66">
        <v>12.68965846</v>
      </c>
      <c r="ED69" s="66">
        <v>14.50491497</v>
      </c>
      <c r="EE69" s="66">
        <v>12.2121657</v>
      </c>
      <c r="EF69" s="66">
        <v>13.644465750000002</v>
      </c>
    </row>
    <row r="70" spans="1:136">
      <c r="A70" s="65" t="s">
        <v>79</v>
      </c>
      <c r="B70" s="66">
        <v>2.4170981899999999</v>
      </c>
      <c r="C70" s="66">
        <v>1.7656193099999999</v>
      </c>
      <c r="D70" s="66">
        <v>2.7689935299999999</v>
      </c>
      <c r="E70" s="66">
        <v>4.0110645900000002</v>
      </c>
      <c r="F70" s="66">
        <v>5.6404771100000008</v>
      </c>
      <c r="G70" s="66">
        <v>1.9912700999999999</v>
      </c>
      <c r="H70" s="66">
        <v>3.4248913400000003</v>
      </c>
      <c r="I70" s="66">
        <v>2.5424500600000002</v>
      </c>
      <c r="J70" s="66">
        <v>4.1306552999999999</v>
      </c>
      <c r="K70" s="66">
        <v>2.4032909099999999</v>
      </c>
      <c r="L70" s="66">
        <v>1.54134101</v>
      </c>
      <c r="M70" s="66">
        <v>1.8657617499999999</v>
      </c>
      <c r="N70" s="66">
        <v>3.4850257099999999</v>
      </c>
      <c r="O70" s="66">
        <v>3.4838721499999998</v>
      </c>
      <c r="P70" s="66">
        <v>2.2497970500000002</v>
      </c>
      <c r="Q70" s="66">
        <v>2.41620569</v>
      </c>
      <c r="R70" s="66">
        <v>2.8079408699999999</v>
      </c>
      <c r="S70" s="66">
        <v>2.9487306100000001</v>
      </c>
      <c r="T70" s="66">
        <v>2.0086786700000001</v>
      </c>
      <c r="U70" s="66">
        <v>3.3170139699999996</v>
      </c>
      <c r="V70" s="66">
        <v>3.16731191</v>
      </c>
      <c r="W70" s="66">
        <v>0.64623286000000002</v>
      </c>
      <c r="X70" s="66">
        <v>2.5913365800000001</v>
      </c>
      <c r="Y70" s="66">
        <v>3.6520557499999997</v>
      </c>
      <c r="Z70" s="66">
        <v>3.7400721900000002</v>
      </c>
      <c r="AA70" s="66">
        <v>1.86997642</v>
      </c>
      <c r="AB70" s="66">
        <v>2.2668349800000001</v>
      </c>
      <c r="AC70" s="66">
        <v>3.1098587600000003</v>
      </c>
      <c r="AD70" s="66">
        <v>3.27036448</v>
      </c>
      <c r="AE70" s="66">
        <v>2.1441009800000002</v>
      </c>
      <c r="AF70" s="66">
        <v>1.7002723399999999</v>
      </c>
      <c r="AG70" s="66">
        <v>1.9682665200000002</v>
      </c>
      <c r="AH70" s="66">
        <v>2.1848697100000001</v>
      </c>
      <c r="AI70" s="66">
        <v>1.7813139</v>
      </c>
      <c r="AJ70" s="66">
        <v>2.50831201</v>
      </c>
      <c r="AK70" s="66">
        <v>2.01850518</v>
      </c>
      <c r="AL70" s="66">
        <v>0.83755183</v>
      </c>
      <c r="AM70" s="66">
        <v>1.8807428900000001</v>
      </c>
      <c r="AN70" s="66">
        <v>2.2392809300000001</v>
      </c>
      <c r="AO70" s="66">
        <v>2.1595848499999999</v>
      </c>
      <c r="AP70" s="66">
        <v>2.28561463</v>
      </c>
      <c r="AQ70" s="66">
        <v>1.6117559300000002</v>
      </c>
      <c r="AR70" s="66">
        <v>0.80045759999999999</v>
      </c>
      <c r="AS70" s="66">
        <v>0.97021004</v>
      </c>
      <c r="AT70" s="66">
        <v>0.32209475999999998</v>
      </c>
      <c r="AU70" s="66">
        <v>0.67131421999999996</v>
      </c>
      <c r="AV70" s="66">
        <v>0.99994941999999998</v>
      </c>
      <c r="AW70" s="66">
        <v>3.0223304299999998</v>
      </c>
      <c r="AX70" s="66">
        <v>1.33614671</v>
      </c>
      <c r="AY70" s="66">
        <v>1.3431672699999999</v>
      </c>
      <c r="AZ70" s="66">
        <v>1.84377904</v>
      </c>
      <c r="BA70" s="66">
        <v>1.4614558799999999</v>
      </c>
      <c r="BB70" s="66">
        <v>1.6386022600000001</v>
      </c>
      <c r="BC70" s="66">
        <v>0.77829503</v>
      </c>
      <c r="BD70" s="66">
        <v>0.87505001000000004</v>
      </c>
      <c r="BE70" s="66">
        <v>2.5405631299999998</v>
      </c>
      <c r="BF70" s="66">
        <v>1.7176647699999998</v>
      </c>
      <c r="BG70" s="66">
        <v>1.5680690799999999</v>
      </c>
      <c r="BH70" s="66">
        <v>0.48112728999999999</v>
      </c>
      <c r="BI70" s="66">
        <v>0.77128441999999997</v>
      </c>
      <c r="BJ70" s="66">
        <v>1.05516462</v>
      </c>
      <c r="BK70" s="66">
        <v>0.98689663000000005</v>
      </c>
      <c r="BL70" s="66">
        <v>0.64384233999999996</v>
      </c>
      <c r="BM70" s="66">
        <v>0.23518102000000002</v>
      </c>
      <c r="BN70" s="66">
        <v>0.89471475999999994</v>
      </c>
      <c r="BO70" s="66">
        <v>0.86427208</v>
      </c>
      <c r="BP70" s="66">
        <v>0.26997225999999996</v>
      </c>
      <c r="BQ70" s="66">
        <v>0.74957709000000006</v>
      </c>
      <c r="BR70" s="66">
        <v>0.40590470000000001</v>
      </c>
      <c r="BS70" s="66">
        <v>0.64042942000000003</v>
      </c>
      <c r="BT70" s="66">
        <v>0.70437670000000008</v>
      </c>
      <c r="BU70" s="66">
        <v>0.69771322000000002</v>
      </c>
      <c r="BV70" s="66">
        <v>0.82854934000000002</v>
      </c>
      <c r="BW70" s="66">
        <v>0.12916545000000001</v>
      </c>
      <c r="BX70" s="66">
        <v>1.1837149</v>
      </c>
      <c r="BY70" s="66">
        <v>0.89866699999999999</v>
      </c>
      <c r="BZ70" s="66">
        <v>0.93733373999999992</v>
      </c>
      <c r="CA70" s="66">
        <v>0.60311707000000003</v>
      </c>
      <c r="CB70" s="66">
        <v>0.19313298000000001</v>
      </c>
      <c r="CC70" s="66">
        <v>0.42308086</v>
      </c>
      <c r="CD70" s="66">
        <v>0.4435521</v>
      </c>
      <c r="CE70" s="66">
        <v>1.11337351</v>
      </c>
      <c r="CF70" s="66">
        <v>0.79529103999999995</v>
      </c>
      <c r="CG70" s="66">
        <v>0.27670469000000003</v>
      </c>
      <c r="CH70" s="66">
        <v>0.76674167999999998</v>
      </c>
      <c r="CI70" s="66">
        <v>0.82060953000000003</v>
      </c>
      <c r="CJ70" s="66">
        <v>0.49368308</v>
      </c>
      <c r="CK70" s="66">
        <v>0.36850931000000003</v>
      </c>
      <c r="CL70" s="66">
        <v>0.47777740000000002</v>
      </c>
      <c r="CM70" s="66">
        <v>0.37917062000000001</v>
      </c>
      <c r="CN70" s="66">
        <v>0.35549279</v>
      </c>
      <c r="CO70" s="66">
        <v>3.2262310000000002E-2</v>
      </c>
      <c r="CP70" s="66">
        <v>0.18001212</v>
      </c>
      <c r="CQ70" s="66">
        <v>0.33508360999999998</v>
      </c>
      <c r="CR70" s="66">
        <v>7.0511530000000003E-2</v>
      </c>
      <c r="CS70" s="66">
        <v>0.35350181999999997</v>
      </c>
      <c r="CT70" s="66">
        <v>0.39288197000000002</v>
      </c>
      <c r="CU70" s="66">
        <v>0.71934355999999999</v>
      </c>
      <c r="CV70" s="66">
        <v>0.86904654999999997</v>
      </c>
      <c r="CW70" s="66">
        <v>0.14911551000000001</v>
      </c>
      <c r="CX70" s="66">
        <v>0.58068058999999994</v>
      </c>
      <c r="CY70" s="66">
        <v>0.16499760000000002</v>
      </c>
      <c r="CZ70" s="66">
        <v>0.87391298000000006</v>
      </c>
      <c r="DA70" s="66">
        <v>0.49730558000000002</v>
      </c>
      <c r="DB70" s="66">
        <v>0.62276683999999993</v>
      </c>
      <c r="DC70" s="66">
        <v>0.41016121999999999</v>
      </c>
      <c r="DD70" s="66">
        <v>0.58070305</v>
      </c>
      <c r="DE70" s="66">
        <v>1.00227179</v>
      </c>
      <c r="DF70" s="66">
        <v>0.64789164999999993</v>
      </c>
      <c r="DG70" s="66">
        <v>0.32838324000000002</v>
      </c>
      <c r="DH70" s="66">
        <v>3.6803870000000002E-2</v>
      </c>
      <c r="DI70" s="66">
        <v>0.41012278000000002</v>
      </c>
      <c r="DJ70" s="66">
        <v>0.41783464999999997</v>
      </c>
      <c r="DK70" s="66">
        <v>0.43135365000000003</v>
      </c>
      <c r="DL70" s="66">
        <v>0.58725073999999999</v>
      </c>
      <c r="DM70" s="66">
        <v>0.31578571999999999</v>
      </c>
      <c r="DN70" s="66">
        <v>0.61827498000000003</v>
      </c>
      <c r="DO70" s="66">
        <v>0.41109177000000002</v>
      </c>
      <c r="DP70" s="66">
        <v>0.12898156</v>
      </c>
      <c r="DQ70" s="66">
        <v>0.17989503000000001</v>
      </c>
      <c r="DR70" s="66">
        <v>0.24522611999999999</v>
      </c>
      <c r="DS70" s="66">
        <v>0.11395009</v>
      </c>
      <c r="DT70" s="66">
        <v>0.11542839000000001</v>
      </c>
      <c r="DU70" s="66">
        <v>0.64187536999999995</v>
      </c>
      <c r="DV70" s="66">
        <v>0.45225084999999998</v>
      </c>
      <c r="DW70" s="66">
        <v>1.0316907899999999</v>
      </c>
      <c r="DX70" s="66">
        <v>0.63828773999999999</v>
      </c>
      <c r="DY70" s="66">
        <v>0.56017512000000003</v>
      </c>
      <c r="DZ70" s="66">
        <v>0.51993524000000002</v>
      </c>
      <c r="EA70" s="66">
        <v>0.33798603999999999</v>
      </c>
      <c r="EB70" s="66">
        <v>0.38871122999999996</v>
      </c>
      <c r="EC70" s="66">
        <v>0.38239752999999999</v>
      </c>
      <c r="ED70" s="66">
        <v>0.19767007</v>
      </c>
      <c r="EE70" s="66">
        <v>0.23672207000000001</v>
      </c>
      <c r="EF70" s="66">
        <v>0.19687754999999998</v>
      </c>
    </row>
    <row r="71" spans="1:136">
      <c r="A71" s="65" t="s">
        <v>80</v>
      </c>
      <c r="B71" s="66">
        <v>40.731322689999999</v>
      </c>
      <c r="C71" s="66">
        <v>41.738066549999999</v>
      </c>
      <c r="D71" s="66">
        <v>30.251424310000001</v>
      </c>
      <c r="E71" s="66">
        <v>29.231417069999999</v>
      </c>
      <c r="F71" s="66">
        <v>40.541357559999994</v>
      </c>
      <c r="G71" s="66">
        <v>36.50593112</v>
      </c>
      <c r="H71" s="66">
        <v>32.727089120000002</v>
      </c>
      <c r="I71" s="66">
        <v>34.955402110000001</v>
      </c>
      <c r="J71" s="66">
        <v>33.25811977</v>
      </c>
      <c r="K71" s="66">
        <v>28.648699030000003</v>
      </c>
      <c r="L71" s="66">
        <v>30.205925430000001</v>
      </c>
      <c r="M71" s="66">
        <v>29.011603319999999</v>
      </c>
      <c r="N71" s="66">
        <v>31.098604340000001</v>
      </c>
      <c r="O71" s="66">
        <v>32.17978738</v>
      </c>
      <c r="P71" s="66">
        <v>34.65662743</v>
      </c>
      <c r="Q71" s="66">
        <v>39.842872929999999</v>
      </c>
      <c r="R71" s="66">
        <v>31.562452589999999</v>
      </c>
      <c r="S71" s="66">
        <v>24.332309289999998</v>
      </c>
      <c r="T71" s="66">
        <v>25.83450255</v>
      </c>
      <c r="U71" s="66">
        <v>31.266872020000001</v>
      </c>
      <c r="V71" s="66">
        <v>33.71076266</v>
      </c>
      <c r="W71" s="66">
        <v>36.430720980000004</v>
      </c>
      <c r="X71" s="66">
        <v>29.21838747</v>
      </c>
      <c r="Y71" s="66">
        <v>29.7754969</v>
      </c>
      <c r="Z71" s="66">
        <v>27.587778849999999</v>
      </c>
      <c r="AA71" s="66">
        <v>32.962932629999997</v>
      </c>
      <c r="AB71" s="66">
        <v>36.154715839999994</v>
      </c>
      <c r="AC71" s="66">
        <v>28.458331459999997</v>
      </c>
      <c r="AD71" s="66">
        <v>32.876932369999999</v>
      </c>
      <c r="AE71" s="66">
        <v>28.73049219</v>
      </c>
      <c r="AF71" s="66">
        <v>29.12019772</v>
      </c>
      <c r="AG71" s="66">
        <v>28.294668829999999</v>
      </c>
      <c r="AH71" s="66">
        <v>31.722031189999999</v>
      </c>
      <c r="AI71" s="66">
        <v>27.767425879999998</v>
      </c>
      <c r="AJ71" s="66">
        <v>28.89530851</v>
      </c>
      <c r="AK71" s="66">
        <v>31.35116507</v>
      </c>
      <c r="AL71" s="66">
        <v>29.627209110000003</v>
      </c>
      <c r="AM71" s="66">
        <v>32.595570639999998</v>
      </c>
      <c r="AN71" s="66">
        <v>27.406644100000001</v>
      </c>
      <c r="AO71" s="66">
        <v>24.44956612</v>
      </c>
      <c r="AP71" s="66">
        <v>23.674658610000002</v>
      </c>
      <c r="AQ71" s="66">
        <v>25.955089909999998</v>
      </c>
      <c r="AR71" s="66">
        <v>30.055922890000002</v>
      </c>
      <c r="AS71" s="66">
        <v>25.806967719999999</v>
      </c>
      <c r="AT71" s="66">
        <v>25.380094229999997</v>
      </c>
      <c r="AU71" s="66">
        <v>28.22579339</v>
      </c>
      <c r="AV71" s="66">
        <v>28.889568910000001</v>
      </c>
      <c r="AW71" s="66">
        <v>34.216593029999999</v>
      </c>
      <c r="AX71" s="66">
        <v>31.612188809999999</v>
      </c>
      <c r="AY71" s="66">
        <v>28.647915449999999</v>
      </c>
      <c r="AZ71" s="66">
        <v>23.277249229999999</v>
      </c>
      <c r="BA71" s="66">
        <v>24.443854850000001</v>
      </c>
      <c r="BB71" s="66">
        <v>26.617712140000002</v>
      </c>
      <c r="BC71" s="66">
        <v>21.71948939</v>
      </c>
      <c r="BD71" s="66">
        <v>27.405045059999999</v>
      </c>
      <c r="BE71" s="66">
        <v>29.21582441</v>
      </c>
      <c r="BF71" s="66">
        <v>26.056066940000001</v>
      </c>
      <c r="BG71" s="66">
        <v>22.608636089999997</v>
      </c>
      <c r="BH71" s="66">
        <v>24.035542040000003</v>
      </c>
      <c r="BI71" s="66">
        <v>21.95684885</v>
      </c>
      <c r="BJ71" s="66">
        <v>27.060158260000001</v>
      </c>
      <c r="BK71" s="66">
        <v>23.236418399999998</v>
      </c>
      <c r="BL71" s="66">
        <v>24.004071490000001</v>
      </c>
      <c r="BM71" s="66">
        <v>21.236288099999999</v>
      </c>
      <c r="BN71" s="66">
        <v>21.780124239999999</v>
      </c>
      <c r="BO71" s="66">
        <v>20.858433460000001</v>
      </c>
      <c r="BP71" s="66">
        <v>17.22990467</v>
      </c>
      <c r="BQ71" s="66">
        <v>22.612923719999998</v>
      </c>
      <c r="BR71" s="66">
        <v>22.59824815</v>
      </c>
      <c r="BS71" s="66">
        <v>20.053333500000001</v>
      </c>
      <c r="BT71" s="66">
        <v>14.13184635</v>
      </c>
      <c r="BU71" s="66">
        <v>16.255720650000001</v>
      </c>
      <c r="BV71" s="66">
        <v>18.931526910000002</v>
      </c>
      <c r="BW71" s="66">
        <v>23.822788320000001</v>
      </c>
      <c r="BX71" s="66">
        <v>23.098421370000001</v>
      </c>
      <c r="BY71" s="66">
        <v>20.643897889999998</v>
      </c>
      <c r="BZ71" s="66">
        <v>21.980027380000003</v>
      </c>
      <c r="CA71" s="66">
        <v>18.954468949999999</v>
      </c>
      <c r="CB71" s="66">
        <v>20.787417820000002</v>
      </c>
      <c r="CC71" s="66">
        <v>17.09435963</v>
      </c>
      <c r="CD71" s="66">
        <v>16.360559729999999</v>
      </c>
      <c r="CE71" s="66">
        <v>16.028747490000001</v>
      </c>
      <c r="CF71" s="66">
        <v>17.10849043</v>
      </c>
      <c r="CG71" s="66">
        <v>17.042327369999999</v>
      </c>
      <c r="CH71" s="66">
        <v>18.25718664</v>
      </c>
      <c r="CI71" s="66">
        <v>20.449986080000002</v>
      </c>
      <c r="CJ71" s="66">
        <v>17.307128030000001</v>
      </c>
      <c r="CK71" s="66">
        <v>18.08958659</v>
      </c>
      <c r="CL71" s="66">
        <v>14.18530436</v>
      </c>
      <c r="CM71" s="66">
        <v>15.603222550000002</v>
      </c>
      <c r="CN71" s="66">
        <v>19.734222580000001</v>
      </c>
      <c r="CO71" s="66">
        <v>15.209925550000001</v>
      </c>
      <c r="CP71" s="66">
        <v>13.95012109</v>
      </c>
      <c r="CQ71" s="66">
        <v>16.73368739</v>
      </c>
      <c r="CR71" s="66">
        <v>17.800672800000001</v>
      </c>
      <c r="CS71" s="66">
        <v>15.858628980000001</v>
      </c>
      <c r="CT71" s="66">
        <v>16.515734199999997</v>
      </c>
      <c r="CU71" s="66">
        <v>15.685313710000001</v>
      </c>
      <c r="CV71" s="66">
        <v>15.148950020000001</v>
      </c>
      <c r="CW71" s="66">
        <v>15.033968119999999</v>
      </c>
      <c r="CX71" s="66">
        <v>15.422129999999999</v>
      </c>
      <c r="CY71" s="66">
        <v>15.61692292</v>
      </c>
      <c r="CZ71" s="66">
        <v>16.00082364</v>
      </c>
      <c r="DA71" s="66">
        <v>16.00251179</v>
      </c>
      <c r="DB71" s="66">
        <v>11.014328649999999</v>
      </c>
      <c r="DC71" s="66">
        <v>13.520944290000001</v>
      </c>
      <c r="DD71" s="66">
        <v>13.84936094</v>
      </c>
      <c r="DE71" s="66">
        <v>14.145918609999999</v>
      </c>
      <c r="DF71" s="66">
        <v>11.33234732</v>
      </c>
      <c r="DG71" s="66">
        <v>13.01276942</v>
      </c>
      <c r="DH71" s="66">
        <v>13.73836524</v>
      </c>
      <c r="DI71" s="66">
        <v>9.4003788200000002</v>
      </c>
      <c r="DJ71" s="66">
        <v>10.045616089999999</v>
      </c>
      <c r="DK71" s="66">
        <v>11.679121240000001</v>
      </c>
      <c r="DL71" s="66">
        <v>11.37938089</v>
      </c>
      <c r="DM71" s="66">
        <v>10.61061711</v>
      </c>
      <c r="DN71" s="66">
        <v>11.170953600000001</v>
      </c>
      <c r="DO71" s="66">
        <v>10.6174269</v>
      </c>
      <c r="DP71" s="66">
        <v>10.750591379999999</v>
      </c>
      <c r="DQ71" s="66">
        <v>11.70358594</v>
      </c>
      <c r="DR71" s="66">
        <v>11.62734292</v>
      </c>
      <c r="DS71" s="66">
        <v>13.01036148</v>
      </c>
      <c r="DT71" s="66">
        <v>9.7081875099999984</v>
      </c>
      <c r="DU71" s="66">
        <v>11.97916491</v>
      </c>
      <c r="DV71" s="66">
        <v>10.362999289999999</v>
      </c>
      <c r="DW71" s="66">
        <v>10.50708084</v>
      </c>
      <c r="DX71" s="66">
        <v>8.8595109999999995</v>
      </c>
      <c r="DY71" s="66">
        <v>9.2361632299999989</v>
      </c>
      <c r="DZ71" s="66">
        <v>9.880960420000001</v>
      </c>
      <c r="EA71" s="66">
        <v>7.0276404400000008</v>
      </c>
      <c r="EB71" s="66">
        <v>9.05626715</v>
      </c>
      <c r="EC71" s="66">
        <v>8.38890782</v>
      </c>
      <c r="ED71" s="66">
        <v>9.5557017599999998</v>
      </c>
      <c r="EE71" s="66">
        <v>8.8204670299999997</v>
      </c>
      <c r="EF71" s="66">
        <v>5.46040554</v>
      </c>
    </row>
    <row r="72" spans="1:136">
      <c r="A72" s="65" t="s">
        <v>81</v>
      </c>
      <c r="B72" s="66">
        <v>12.465689009999998</v>
      </c>
      <c r="C72" s="66">
        <v>10.33372101</v>
      </c>
      <c r="D72" s="66">
        <v>14.579724880000001</v>
      </c>
      <c r="E72" s="66">
        <v>9.5145321099999993</v>
      </c>
      <c r="F72" s="66">
        <v>11.3262055</v>
      </c>
      <c r="G72" s="66">
        <v>17.054268950000001</v>
      </c>
      <c r="H72" s="66">
        <v>14.33440994</v>
      </c>
      <c r="I72" s="66">
        <v>17.09616935</v>
      </c>
      <c r="J72" s="66">
        <v>12.172198640000001</v>
      </c>
      <c r="K72" s="66">
        <v>12.420589329999999</v>
      </c>
      <c r="L72" s="66">
        <v>13.979412979999999</v>
      </c>
      <c r="M72" s="66">
        <v>11.98740033</v>
      </c>
      <c r="N72" s="66">
        <v>10.66075038</v>
      </c>
      <c r="O72" s="66">
        <v>17.861898780000001</v>
      </c>
      <c r="P72" s="66">
        <v>10.78682414</v>
      </c>
      <c r="Q72" s="66">
        <v>13.112727059999999</v>
      </c>
      <c r="R72" s="66">
        <v>7.2689899499999999</v>
      </c>
      <c r="S72" s="66">
        <v>12.442955130000001</v>
      </c>
      <c r="T72" s="66">
        <v>10.818745499999999</v>
      </c>
      <c r="U72" s="66">
        <v>10.73134134</v>
      </c>
      <c r="V72" s="66">
        <v>14.388385530000001</v>
      </c>
      <c r="W72" s="66">
        <v>15.312188410000001</v>
      </c>
      <c r="X72" s="66">
        <v>17.23545532</v>
      </c>
      <c r="Y72" s="66">
        <v>19.67019054</v>
      </c>
      <c r="Z72" s="66">
        <v>16.803992239999999</v>
      </c>
      <c r="AA72" s="66">
        <v>15.217136930000001</v>
      </c>
      <c r="AB72" s="66">
        <v>15.854884589999999</v>
      </c>
      <c r="AC72" s="66">
        <v>11.83734864</v>
      </c>
      <c r="AD72" s="66">
        <v>13.072019279999999</v>
      </c>
      <c r="AE72" s="66">
        <v>15.2289405</v>
      </c>
      <c r="AF72" s="66">
        <v>13.022225290000002</v>
      </c>
      <c r="AG72" s="66">
        <v>14.198679240000001</v>
      </c>
      <c r="AH72" s="66">
        <v>13.773617359999999</v>
      </c>
      <c r="AI72" s="66">
        <v>14.83725057</v>
      </c>
      <c r="AJ72" s="66">
        <v>18.30307981</v>
      </c>
      <c r="AK72" s="66">
        <v>13.305943019999999</v>
      </c>
      <c r="AL72" s="66">
        <v>13.676170949999999</v>
      </c>
      <c r="AM72" s="66">
        <v>16.731328980000001</v>
      </c>
      <c r="AN72" s="66">
        <v>12.62071521</v>
      </c>
      <c r="AO72" s="66">
        <v>14.575564159999999</v>
      </c>
      <c r="AP72" s="66">
        <v>10.67887331</v>
      </c>
      <c r="AQ72" s="66">
        <v>14.414432340000001</v>
      </c>
      <c r="AR72" s="66">
        <v>11.240711650000001</v>
      </c>
      <c r="AS72" s="66">
        <v>15.00062947</v>
      </c>
      <c r="AT72" s="66">
        <v>14.09804432</v>
      </c>
      <c r="AU72" s="66">
        <v>14.436350709999999</v>
      </c>
      <c r="AV72" s="66">
        <v>9.4153237999999995</v>
      </c>
      <c r="AW72" s="66">
        <v>14.739030499999998</v>
      </c>
      <c r="AX72" s="66">
        <v>9.8561953500000001</v>
      </c>
      <c r="AY72" s="66">
        <v>11.17881328</v>
      </c>
      <c r="AZ72" s="66">
        <v>7.9576583400000001</v>
      </c>
      <c r="BA72" s="66">
        <v>12.368301649999999</v>
      </c>
      <c r="BB72" s="66">
        <v>10.88078447</v>
      </c>
      <c r="BC72" s="66">
        <v>12.82586483</v>
      </c>
      <c r="BD72" s="66">
        <v>10.71267434</v>
      </c>
      <c r="BE72" s="66">
        <v>12.461970879999999</v>
      </c>
      <c r="BF72" s="66">
        <v>10.41393077</v>
      </c>
      <c r="BG72" s="66">
        <v>14.535122900000001</v>
      </c>
      <c r="BH72" s="66">
        <v>13.445655760000001</v>
      </c>
      <c r="BI72" s="66">
        <v>13.6139399</v>
      </c>
      <c r="BJ72" s="66">
        <v>13.69230149</v>
      </c>
      <c r="BK72" s="66">
        <v>15.465553289999999</v>
      </c>
      <c r="BL72" s="66">
        <v>14.29286754</v>
      </c>
      <c r="BM72" s="66">
        <v>11.00237952</v>
      </c>
      <c r="BN72" s="66">
        <v>13.03477013</v>
      </c>
      <c r="BO72" s="66">
        <v>15.0060421</v>
      </c>
      <c r="BP72" s="66">
        <v>16.028844939999999</v>
      </c>
      <c r="BQ72" s="66">
        <v>13.63271756</v>
      </c>
      <c r="BR72" s="66">
        <v>10.70517458</v>
      </c>
      <c r="BS72" s="66">
        <v>13.028522429999999</v>
      </c>
      <c r="BT72" s="66">
        <v>9.2871473600000005</v>
      </c>
      <c r="BU72" s="66">
        <v>11.99479706</v>
      </c>
      <c r="BV72" s="66">
        <v>14.493902290000001</v>
      </c>
      <c r="BW72" s="66">
        <v>14.910048020000001</v>
      </c>
      <c r="BX72" s="66">
        <v>12.315154960000001</v>
      </c>
      <c r="BY72" s="66">
        <v>15.03245939</v>
      </c>
      <c r="BZ72" s="66">
        <v>13.022212719999999</v>
      </c>
      <c r="CA72" s="66">
        <v>14.54008357</v>
      </c>
      <c r="CB72" s="66">
        <v>12.88433721</v>
      </c>
      <c r="CC72" s="66">
        <v>12.75029737</v>
      </c>
      <c r="CD72" s="66">
        <v>14.892146700000001</v>
      </c>
      <c r="CE72" s="66">
        <v>14.5672394</v>
      </c>
      <c r="CF72" s="66">
        <v>14.10494181</v>
      </c>
      <c r="CG72" s="66">
        <v>11.924961249999999</v>
      </c>
      <c r="CH72" s="66">
        <v>11.375533879999999</v>
      </c>
      <c r="CI72" s="66">
        <v>14.674856330000001</v>
      </c>
      <c r="CJ72" s="66">
        <v>12.6351987</v>
      </c>
      <c r="CK72" s="66">
        <v>13.307021989999999</v>
      </c>
      <c r="CL72" s="66">
        <v>12.26651408</v>
      </c>
      <c r="CM72" s="66">
        <v>11.671582390000001</v>
      </c>
      <c r="CN72" s="66">
        <v>10.33858978</v>
      </c>
      <c r="CO72" s="66">
        <v>11.645447170000001</v>
      </c>
      <c r="CP72" s="66">
        <v>12.77646857</v>
      </c>
      <c r="CQ72" s="66">
        <v>9.4813305499999991</v>
      </c>
      <c r="CR72" s="66">
        <v>10.55140774</v>
      </c>
      <c r="CS72" s="66">
        <v>10.47756749</v>
      </c>
      <c r="CT72" s="66">
        <v>12.401021979999999</v>
      </c>
      <c r="CU72" s="66">
        <v>10.1625868</v>
      </c>
      <c r="CV72" s="66">
        <v>11.14658369</v>
      </c>
      <c r="CW72" s="66">
        <v>12.04665142</v>
      </c>
      <c r="CX72" s="66">
        <v>11.95968695</v>
      </c>
      <c r="CY72" s="66">
        <v>10.148040250000001</v>
      </c>
      <c r="CZ72" s="66">
        <v>10.08998409</v>
      </c>
      <c r="DA72" s="66">
        <v>11.40769776</v>
      </c>
      <c r="DB72" s="66">
        <v>11.31290561</v>
      </c>
      <c r="DC72" s="66">
        <v>9.8974306900000002</v>
      </c>
      <c r="DD72" s="66">
        <v>11.353315949999999</v>
      </c>
      <c r="DE72" s="66">
        <v>12.53684883</v>
      </c>
      <c r="DF72" s="66">
        <v>12.684769490000001</v>
      </c>
      <c r="DG72" s="66">
        <v>11.37458442</v>
      </c>
      <c r="DH72" s="66">
        <v>7.44726818</v>
      </c>
      <c r="DI72" s="66">
        <v>11.39158542</v>
      </c>
      <c r="DJ72" s="66">
        <v>9.4200912800000012</v>
      </c>
      <c r="DK72" s="66">
        <v>6.99572123</v>
      </c>
      <c r="DL72" s="66">
        <v>8.6611135099999998</v>
      </c>
      <c r="DM72" s="66">
        <v>8.5600204099999999</v>
      </c>
      <c r="DN72" s="66">
        <v>7.1474833499999999</v>
      </c>
      <c r="DO72" s="66">
        <v>8.9138899299999999</v>
      </c>
      <c r="DP72" s="66">
        <v>9.2005844100000012</v>
      </c>
      <c r="DQ72" s="66">
        <v>9.3417938599999992</v>
      </c>
      <c r="DR72" s="66">
        <v>8.97457584</v>
      </c>
      <c r="DS72" s="66">
        <v>7.6940745799999997</v>
      </c>
      <c r="DT72" s="66">
        <v>7.0987420500000002</v>
      </c>
      <c r="DU72" s="66">
        <v>8.7316067999999998</v>
      </c>
      <c r="DV72" s="66">
        <v>7.5589502500000005</v>
      </c>
      <c r="DW72" s="66">
        <v>8.373342730000001</v>
      </c>
      <c r="DX72" s="66">
        <v>6.6936108399999998</v>
      </c>
      <c r="DY72" s="66">
        <v>7.9115746300000005</v>
      </c>
      <c r="DZ72" s="66">
        <v>5.21537834</v>
      </c>
      <c r="EA72" s="66">
        <v>5.2581301800000002</v>
      </c>
      <c r="EB72" s="66">
        <v>6.6937431400000005</v>
      </c>
      <c r="EC72" s="66">
        <v>5.8777303300000003</v>
      </c>
      <c r="ED72" s="66">
        <v>5.5008655599999994</v>
      </c>
      <c r="EE72" s="66">
        <v>4.4897447499999998</v>
      </c>
      <c r="EF72" s="66">
        <v>5.2730448299999999</v>
      </c>
    </row>
    <row r="73" spans="1:136">
      <c r="A73" s="65" t="s">
        <v>82</v>
      </c>
      <c r="B73" s="66">
        <v>68.893842839999991</v>
      </c>
      <c r="C73" s="66">
        <v>74.511612380000003</v>
      </c>
      <c r="D73" s="66">
        <v>62.456545929999997</v>
      </c>
      <c r="E73" s="66">
        <v>75.723305909999993</v>
      </c>
      <c r="F73" s="66">
        <v>71.97851095</v>
      </c>
      <c r="G73" s="66">
        <v>63.672935429999995</v>
      </c>
      <c r="H73" s="66">
        <v>65.959575200000003</v>
      </c>
      <c r="I73" s="66">
        <v>68.176179329999997</v>
      </c>
      <c r="J73" s="66">
        <v>79.634375800000001</v>
      </c>
      <c r="K73" s="66">
        <v>82.727467300000001</v>
      </c>
      <c r="L73" s="66">
        <v>85.272946189999999</v>
      </c>
      <c r="M73" s="66">
        <v>71.516445000000004</v>
      </c>
      <c r="N73" s="66">
        <v>67.789766229999998</v>
      </c>
      <c r="O73" s="66">
        <v>68.780227019999998</v>
      </c>
      <c r="P73" s="66">
        <v>69.776963690000002</v>
      </c>
      <c r="Q73" s="66">
        <v>67.290957819999988</v>
      </c>
      <c r="R73" s="66">
        <v>73.808100279999991</v>
      </c>
      <c r="S73" s="66">
        <v>68.27603203999999</v>
      </c>
      <c r="T73" s="66">
        <v>70.143716299999994</v>
      </c>
      <c r="U73" s="66">
        <v>63.662584429999995</v>
      </c>
      <c r="V73" s="66">
        <v>64.704162940000003</v>
      </c>
      <c r="W73" s="66">
        <v>70.934684270000005</v>
      </c>
      <c r="X73" s="66">
        <v>68.179097139999996</v>
      </c>
      <c r="Y73" s="66">
        <v>75.952475980000003</v>
      </c>
      <c r="Z73" s="66">
        <v>66.410108219999998</v>
      </c>
      <c r="AA73" s="66">
        <v>65.648142780000001</v>
      </c>
      <c r="AB73" s="66">
        <v>62.959676440000003</v>
      </c>
      <c r="AC73" s="66">
        <v>64.389306539999993</v>
      </c>
      <c r="AD73" s="66">
        <v>71.942096539999994</v>
      </c>
      <c r="AE73" s="66">
        <v>73.342031090000006</v>
      </c>
      <c r="AF73" s="66">
        <v>68.094948459999998</v>
      </c>
      <c r="AG73" s="66">
        <v>67.305306250000001</v>
      </c>
      <c r="AH73" s="66">
        <v>70.507711299999997</v>
      </c>
      <c r="AI73" s="66">
        <v>74.970160910000004</v>
      </c>
      <c r="AJ73" s="66">
        <v>73.39814896</v>
      </c>
      <c r="AK73" s="66">
        <v>68.188006370000011</v>
      </c>
      <c r="AL73" s="66">
        <v>68.230008980000008</v>
      </c>
      <c r="AM73" s="66">
        <v>69.158168669999995</v>
      </c>
      <c r="AN73" s="66">
        <v>72.311465200000001</v>
      </c>
      <c r="AO73" s="66">
        <v>61.813346539999998</v>
      </c>
      <c r="AP73" s="66">
        <v>62.137452719999999</v>
      </c>
      <c r="AQ73" s="66">
        <v>52.528435049999999</v>
      </c>
      <c r="AR73" s="66">
        <v>61.366325830000008</v>
      </c>
      <c r="AS73" s="66">
        <v>64.546993220000004</v>
      </c>
      <c r="AT73" s="66">
        <v>64.916182579999997</v>
      </c>
      <c r="AU73" s="66">
        <v>63.248286059999998</v>
      </c>
      <c r="AV73" s="66">
        <v>61.539564769999998</v>
      </c>
      <c r="AW73" s="66">
        <v>63.222434509999999</v>
      </c>
      <c r="AX73" s="66">
        <v>56.186214939999999</v>
      </c>
      <c r="AY73" s="66">
        <v>62.606054389999997</v>
      </c>
      <c r="AZ73" s="66">
        <v>57.903062460000001</v>
      </c>
      <c r="BA73" s="66">
        <v>58.9904206</v>
      </c>
      <c r="BB73" s="66">
        <v>64.646418799999992</v>
      </c>
      <c r="BC73" s="66">
        <v>62.53144941</v>
      </c>
      <c r="BD73" s="66">
        <v>56.192970540000005</v>
      </c>
      <c r="BE73" s="66">
        <v>56.811699099999998</v>
      </c>
      <c r="BF73" s="66">
        <v>56.334789669999999</v>
      </c>
      <c r="BG73" s="66">
        <v>57.051979940000003</v>
      </c>
      <c r="BH73" s="66">
        <v>57.682611620000003</v>
      </c>
      <c r="BI73" s="66">
        <v>62.262121199999996</v>
      </c>
      <c r="BJ73" s="66">
        <v>59.077336649999999</v>
      </c>
      <c r="BK73" s="66">
        <v>62.810185079999997</v>
      </c>
      <c r="BL73" s="66">
        <v>54.734006319999999</v>
      </c>
      <c r="BM73" s="66">
        <v>54.738254099999999</v>
      </c>
      <c r="BN73" s="66">
        <v>49.024187120000001</v>
      </c>
      <c r="BO73" s="66">
        <v>52.695715809999996</v>
      </c>
      <c r="BP73" s="66">
        <v>52.342337709999995</v>
      </c>
      <c r="BQ73" s="66">
        <v>54.914374639999998</v>
      </c>
      <c r="BR73" s="66">
        <v>54.311307589999998</v>
      </c>
      <c r="BS73" s="66">
        <v>53.843085459999998</v>
      </c>
      <c r="BT73" s="66">
        <v>49.024649510000003</v>
      </c>
      <c r="BU73" s="66">
        <v>47.994403070000004</v>
      </c>
      <c r="BV73" s="66">
        <v>47.314584839999995</v>
      </c>
      <c r="BW73" s="66">
        <v>53.721387610000001</v>
      </c>
      <c r="BX73" s="66">
        <v>48.970210000000002</v>
      </c>
      <c r="BY73" s="66">
        <v>49.784526479999997</v>
      </c>
      <c r="BZ73" s="66">
        <v>43.772222380000002</v>
      </c>
      <c r="CA73" s="66">
        <v>44.303606909999999</v>
      </c>
      <c r="CB73" s="66">
        <v>42.171251519999998</v>
      </c>
      <c r="CC73" s="66">
        <v>42.947657759999998</v>
      </c>
      <c r="CD73" s="66">
        <v>41.053290489999995</v>
      </c>
      <c r="CE73" s="66">
        <v>43.342746079999998</v>
      </c>
      <c r="CF73" s="66">
        <v>42.396140580000001</v>
      </c>
      <c r="CG73" s="66">
        <v>44.826475009999996</v>
      </c>
      <c r="CH73" s="66">
        <v>47.237204910000003</v>
      </c>
      <c r="CI73" s="66">
        <v>45.356167380000002</v>
      </c>
      <c r="CJ73" s="66">
        <v>43.988821659999999</v>
      </c>
      <c r="CK73" s="66">
        <v>45.379677470000004</v>
      </c>
      <c r="CL73" s="66">
        <v>41.347918829999998</v>
      </c>
      <c r="CM73" s="66">
        <v>40.473857289999998</v>
      </c>
      <c r="CN73" s="66">
        <v>38.35244539</v>
      </c>
      <c r="CO73" s="66">
        <v>37.577821270000001</v>
      </c>
      <c r="CP73" s="66">
        <v>37.03173228</v>
      </c>
      <c r="CQ73" s="66">
        <v>33.510504400000002</v>
      </c>
      <c r="CR73" s="66">
        <v>39.984790230000002</v>
      </c>
      <c r="CS73" s="66">
        <v>38.727093249999996</v>
      </c>
      <c r="CT73" s="66">
        <v>39.661478770000002</v>
      </c>
      <c r="CU73" s="66">
        <v>37.764792479999997</v>
      </c>
      <c r="CV73" s="66">
        <v>38.047654639999998</v>
      </c>
      <c r="CW73" s="66">
        <v>37.346698529999998</v>
      </c>
      <c r="CX73" s="66">
        <v>38.116902359999997</v>
      </c>
      <c r="CY73" s="66">
        <v>36.100071300000003</v>
      </c>
      <c r="CZ73" s="66">
        <v>31.954398189999999</v>
      </c>
      <c r="DA73" s="66">
        <v>33.315666219999997</v>
      </c>
      <c r="DB73" s="66">
        <v>32.18663205</v>
      </c>
      <c r="DC73" s="66">
        <v>35.33495199</v>
      </c>
      <c r="DD73" s="66">
        <v>31.795782960000004</v>
      </c>
      <c r="DE73" s="66">
        <v>33.788419900000001</v>
      </c>
      <c r="DF73" s="66">
        <v>37.273567810000003</v>
      </c>
      <c r="DG73" s="66">
        <v>35.798638100000005</v>
      </c>
      <c r="DH73" s="66">
        <v>34.49097029</v>
      </c>
      <c r="DI73" s="66">
        <v>29.902837470000001</v>
      </c>
      <c r="DJ73" s="66">
        <v>32.956637430000001</v>
      </c>
      <c r="DK73" s="66">
        <v>34.612123010000005</v>
      </c>
      <c r="DL73" s="66">
        <v>32.129677870000002</v>
      </c>
      <c r="DM73" s="66">
        <v>30.92704045</v>
      </c>
      <c r="DN73" s="66">
        <v>31.120555100000001</v>
      </c>
      <c r="DO73" s="66">
        <v>29.597090520000002</v>
      </c>
      <c r="DP73" s="66">
        <v>26.409914019999999</v>
      </c>
      <c r="DQ73" s="66">
        <v>27.35486092</v>
      </c>
      <c r="DR73" s="66">
        <v>28.185111939999999</v>
      </c>
      <c r="DS73" s="66">
        <v>27.22606455</v>
      </c>
      <c r="DT73" s="66">
        <v>26.90110872</v>
      </c>
      <c r="DU73" s="66">
        <v>26.496941159999999</v>
      </c>
      <c r="DV73" s="66">
        <v>21.84186214</v>
      </c>
      <c r="DW73" s="66">
        <v>24.814832979999998</v>
      </c>
      <c r="DX73" s="66">
        <v>29.558706880000003</v>
      </c>
      <c r="DY73" s="66">
        <v>29.509949150000001</v>
      </c>
      <c r="DZ73" s="66">
        <v>27.22084006</v>
      </c>
      <c r="EA73" s="66">
        <v>22.503475309999999</v>
      </c>
      <c r="EB73" s="66">
        <v>26.073562519999999</v>
      </c>
      <c r="EC73" s="66">
        <v>24.597639360000002</v>
      </c>
      <c r="ED73" s="66">
        <v>24.6514141</v>
      </c>
      <c r="EE73" s="66">
        <v>20.527852629999998</v>
      </c>
      <c r="EF73" s="66">
        <v>23.18378968</v>
      </c>
    </row>
    <row r="74" spans="1:136">
      <c r="A74" s="65" t="s">
        <v>83</v>
      </c>
      <c r="B74" s="66">
        <v>35.842264130000004</v>
      </c>
      <c r="C74" s="66">
        <v>40.152235399999995</v>
      </c>
      <c r="D74" s="66">
        <v>47.349799349999998</v>
      </c>
      <c r="E74" s="66">
        <v>42.151744919999999</v>
      </c>
      <c r="F74" s="66">
        <v>39.757639519999998</v>
      </c>
      <c r="G74" s="66">
        <v>43.828063929999999</v>
      </c>
      <c r="H74" s="66">
        <v>37.166406109999997</v>
      </c>
      <c r="I74" s="66">
        <v>34.586745710000002</v>
      </c>
      <c r="J74" s="66">
        <v>40.343699999999998</v>
      </c>
      <c r="K74" s="66">
        <v>35.480747460000003</v>
      </c>
      <c r="L74" s="66">
        <v>36.032240520000002</v>
      </c>
      <c r="M74" s="66">
        <v>28.981347700000001</v>
      </c>
      <c r="N74" s="66">
        <v>28.6555465</v>
      </c>
      <c r="O74" s="66">
        <v>38.731139569999996</v>
      </c>
      <c r="P74" s="66">
        <v>40.136673599999995</v>
      </c>
      <c r="Q74" s="66">
        <v>39.53079675</v>
      </c>
      <c r="R74" s="66">
        <v>39.121165570000002</v>
      </c>
      <c r="S74" s="66">
        <v>39.10271745</v>
      </c>
      <c r="T74" s="66">
        <v>43.015660580000002</v>
      </c>
      <c r="U74" s="66">
        <v>40.959126870000006</v>
      </c>
      <c r="V74" s="66">
        <v>42.615561190000001</v>
      </c>
      <c r="W74" s="66">
        <v>39.230045570000001</v>
      </c>
      <c r="X74" s="66">
        <v>40.207035070000003</v>
      </c>
      <c r="Y74" s="66">
        <v>35.692213010000003</v>
      </c>
      <c r="Z74" s="66">
        <v>34.60496397</v>
      </c>
      <c r="AA74" s="66">
        <v>33.89698877</v>
      </c>
      <c r="AB74" s="66">
        <v>34.138028970000001</v>
      </c>
      <c r="AC74" s="66">
        <v>37.957289540000005</v>
      </c>
      <c r="AD74" s="66">
        <v>35.206876699999995</v>
      </c>
      <c r="AE74" s="66">
        <v>39.7612545</v>
      </c>
      <c r="AF74" s="66">
        <v>37.162923710000001</v>
      </c>
      <c r="AG74" s="66">
        <v>33.505279090000002</v>
      </c>
      <c r="AH74" s="66">
        <v>35.673849840000003</v>
      </c>
      <c r="AI74" s="66">
        <v>37.831639180000003</v>
      </c>
      <c r="AJ74" s="66">
        <v>39.266202329999999</v>
      </c>
      <c r="AK74" s="66">
        <v>34.212809329999999</v>
      </c>
      <c r="AL74" s="66">
        <v>33.14737727</v>
      </c>
      <c r="AM74" s="66">
        <v>32.084701080000002</v>
      </c>
      <c r="AN74" s="66">
        <v>29.335482819999999</v>
      </c>
      <c r="AO74" s="66">
        <v>28.792147989999997</v>
      </c>
      <c r="AP74" s="66">
        <v>37.430372300000002</v>
      </c>
      <c r="AQ74" s="66">
        <v>33.09309408</v>
      </c>
      <c r="AR74" s="66">
        <v>36.71153348</v>
      </c>
      <c r="AS74" s="66">
        <v>43.958069379999998</v>
      </c>
      <c r="AT74" s="66">
        <v>39.76670867</v>
      </c>
      <c r="AU74" s="66">
        <v>33.557180379999998</v>
      </c>
      <c r="AV74" s="66">
        <v>33.032527350000002</v>
      </c>
      <c r="AW74" s="66">
        <v>32.0007035</v>
      </c>
      <c r="AX74" s="66">
        <v>36.105832079999999</v>
      </c>
      <c r="AY74" s="66">
        <v>33.51813259</v>
      </c>
      <c r="AZ74" s="66">
        <v>37.694772220000004</v>
      </c>
      <c r="BA74" s="66">
        <v>36.601815479999999</v>
      </c>
      <c r="BB74" s="66">
        <v>35.350930740000003</v>
      </c>
      <c r="BC74" s="66">
        <v>36.833559399999999</v>
      </c>
      <c r="BD74" s="66">
        <v>34.045313319999998</v>
      </c>
      <c r="BE74" s="66">
        <v>32.466834210000002</v>
      </c>
      <c r="BF74" s="66">
        <v>36.537449930000001</v>
      </c>
      <c r="BG74" s="66">
        <v>39.081701330000001</v>
      </c>
      <c r="BH74" s="66">
        <v>35.00059907</v>
      </c>
      <c r="BI74" s="66">
        <v>34.37289947</v>
      </c>
      <c r="BJ74" s="66">
        <v>36.701147089999999</v>
      </c>
      <c r="BK74" s="66">
        <v>33.496791549999998</v>
      </c>
      <c r="BL74" s="66">
        <v>30.92395964</v>
      </c>
      <c r="BM74" s="66">
        <v>29.957265400000001</v>
      </c>
      <c r="BN74" s="66">
        <v>34.997741239999996</v>
      </c>
      <c r="BO74" s="66">
        <v>34.352634530000003</v>
      </c>
      <c r="BP74" s="66">
        <v>37.70889579</v>
      </c>
      <c r="BQ74" s="66">
        <v>33.96378936</v>
      </c>
      <c r="BR74" s="66">
        <v>30.38701227</v>
      </c>
      <c r="BS74" s="66">
        <v>29.60784387</v>
      </c>
      <c r="BT74" s="66">
        <v>30.148424009999999</v>
      </c>
      <c r="BU74" s="66">
        <v>30.69122917</v>
      </c>
      <c r="BV74" s="66">
        <v>30.197456930000001</v>
      </c>
      <c r="BW74" s="66">
        <v>30.710977289999999</v>
      </c>
      <c r="BX74" s="66">
        <v>29.228387050000002</v>
      </c>
      <c r="BY74" s="66">
        <v>32.976248409999997</v>
      </c>
      <c r="BZ74" s="66">
        <v>29.73136637</v>
      </c>
      <c r="CA74" s="66">
        <v>29.987483859999998</v>
      </c>
      <c r="CB74" s="66">
        <v>32.752958069999998</v>
      </c>
      <c r="CC74" s="66">
        <v>28.38878278</v>
      </c>
      <c r="CD74" s="66">
        <v>31.379746910000001</v>
      </c>
      <c r="CE74" s="66">
        <v>26.172480950000001</v>
      </c>
      <c r="CF74" s="66">
        <v>25.73212543</v>
      </c>
      <c r="CG74" s="66">
        <v>26.487645540000003</v>
      </c>
      <c r="CH74" s="66">
        <v>29.259112870000003</v>
      </c>
      <c r="CI74" s="66">
        <v>32.086017339999998</v>
      </c>
      <c r="CJ74" s="66">
        <v>25.49724612</v>
      </c>
      <c r="CK74" s="66">
        <v>21.503552840000001</v>
      </c>
      <c r="CL74" s="66">
        <v>22.760659709999999</v>
      </c>
      <c r="CM74" s="66">
        <v>23.30132111</v>
      </c>
      <c r="CN74" s="66">
        <v>23.174104249999999</v>
      </c>
      <c r="CO74" s="66">
        <v>23.474037449999997</v>
      </c>
      <c r="CP74" s="66">
        <v>27.091385150000001</v>
      </c>
      <c r="CQ74" s="66">
        <v>25.61376628</v>
      </c>
      <c r="CR74" s="66">
        <v>28.43177743</v>
      </c>
      <c r="CS74" s="66">
        <v>24.588630770000002</v>
      </c>
      <c r="CT74" s="66">
        <v>26.920314859999998</v>
      </c>
      <c r="CU74" s="66">
        <v>23.769960810000001</v>
      </c>
      <c r="CV74" s="66">
        <v>21.940020750000002</v>
      </c>
      <c r="CW74" s="66">
        <v>22.262232730000001</v>
      </c>
      <c r="CX74" s="66">
        <v>18.175631410000001</v>
      </c>
      <c r="CY74" s="66">
        <v>16.807267840000002</v>
      </c>
      <c r="CZ74" s="66">
        <v>18.01718675</v>
      </c>
      <c r="DA74" s="66">
        <v>20.25015629</v>
      </c>
      <c r="DB74" s="66">
        <v>19.060940240000001</v>
      </c>
      <c r="DC74" s="66">
        <v>18.287426830000001</v>
      </c>
      <c r="DD74" s="66">
        <v>20.621504649999999</v>
      </c>
      <c r="DE74" s="66">
        <v>20.897782970000002</v>
      </c>
      <c r="DF74" s="66">
        <v>21.085269440000001</v>
      </c>
      <c r="DG74" s="66">
        <v>20.296199229999999</v>
      </c>
      <c r="DH74" s="66">
        <v>19.155310710000002</v>
      </c>
      <c r="DI74" s="66">
        <v>18.973611430000002</v>
      </c>
      <c r="DJ74" s="66">
        <v>20.29896664</v>
      </c>
      <c r="DK74" s="66">
        <v>22.35328921</v>
      </c>
      <c r="DL74" s="66">
        <v>18.860340919999999</v>
      </c>
      <c r="DM74" s="66">
        <v>17.457534940000002</v>
      </c>
      <c r="DN74" s="66">
        <v>18.771237849999999</v>
      </c>
      <c r="DO74" s="66">
        <v>20.390812599999997</v>
      </c>
      <c r="DP74" s="66">
        <v>20.076411790000002</v>
      </c>
      <c r="DQ74" s="66">
        <v>19.4486618</v>
      </c>
      <c r="DR74" s="66">
        <v>17.427400410000001</v>
      </c>
      <c r="DS74" s="66">
        <v>14.113111629999999</v>
      </c>
      <c r="DT74" s="66">
        <v>16.35112823</v>
      </c>
      <c r="DU74" s="66">
        <v>15.141585259999999</v>
      </c>
      <c r="DV74" s="66">
        <v>15.1838149</v>
      </c>
      <c r="DW74" s="66">
        <v>16.300594789999998</v>
      </c>
      <c r="DX74" s="66">
        <v>12.447969929999999</v>
      </c>
      <c r="DY74" s="66">
        <v>16.23595731</v>
      </c>
      <c r="DZ74" s="66">
        <v>15.87620561</v>
      </c>
      <c r="EA74" s="66">
        <v>15.05062951</v>
      </c>
      <c r="EB74" s="66">
        <v>12.726752489999999</v>
      </c>
      <c r="EC74" s="66">
        <v>14.66891201</v>
      </c>
      <c r="ED74" s="66">
        <v>14.41905173</v>
      </c>
      <c r="EE74" s="66">
        <v>14.005295780000001</v>
      </c>
      <c r="EF74" s="66">
        <v>13.976603369999999</v>
      </c>
    </row>
    <row r="75" spans="1:136">
      <c r="A75" s="65" t="s">
        <v>84</v>
      </c>
      <c r="B75" s="66">
        <v>27.127909219999999</v>
      </c>
      <c r="C75" s="66">
        <v>20.502740509999999</v>
      </c>
      <c r="D75" s="66">
        <v>21.245430089999999</v>
      </c>
      <c r="E75" s="66">
        <v>22.120422130000001</v>
      </c>
      <c r="F75" s="66">
        <v>27.521741769999998</v>
      </c>
      <c r="G75" s="66">
        <v>24.08632373</v>
      </c>
      <c r="H75" s="66">
        <v>32.285032819999998</v>
      </c>
      <c r="I75" s="66">
        <v>29.267800309999998</v>
      </c>
      <c r="J75" s="66">
        <v>27.267872730000001</v>
      </c>
      <c r="K75" s="66">
        <v>27.73377296</v>
      </c>
      <c r="L75" s="66">
        <v>25.08242023</v>
      </c>
      <c r="M75" s="66">
        <v>29.393418929999999</v>
      </c>
      <c r="N75" s="66">
        <v>25.933910940000001</v>
      </c>
      <c r="O75" s="66">
        <v>18.387802879999999</v>
      </c>
      <c r="P75" s="66">
        <v>17.15784983</v>
      </c>
      <c r="Q75" s="66">
        <v>18.929303400000002</v>
      </c>
      <c r="R75" s="66">
        <v>20.390651560000002</v>
      </c>
      <c r="S75" s="66">
        <v>20.47882126</v>
      </c>
      <c r="T75" s="66">
        <v>25.729176850000002</v>
      </c>
      <c r="U75" s="66">
        <v>21.624932130000001</v>
      </c>
      <c r="V75" s="66">
        <v>20.92024662</v>
      </c>
      <c r="W75" s="66">
        <v>22.817726329999999</v>
      </c>
      <c r="X75" s="66">
        <v>19.094649969999999</v>
      </c>
      <c r="Y75" s="66">
        <v>20.08748319</v>
      </c>
      <c r="Z75" s="66">
        <v>19.330833599999998</v>
      </c>
      <c r="AA75" s="66">
        <v>20.752639070000001</v>
      </c>
      <c r="AB75" s="66">
        <v>21.725198389999999</v>
      </c>
      <c r="AC75" s="66">
        <v>18.962014889999999</v>
      </c>
      <c r="AD75" s="66">
        <v>22.149306039999999</v>
      </c>
      <c r="AE75" s="66">
        <v>23.193219720000002</v>
      </c>
      <c r="AF75" s="66">
        <v>22.573774049999997</v>
      </c>
      <c r="AG75" s="66">
        <v>23.106064929999999</v>
      </c>
      <c r="AH75" s="66">
        <v>21.1433286</v>
      </c>
      <c r="AI75" s="66">
        <v>24.015785640000001</v>
      </c>
      <c r="AJ75" s="66">
        <v>24.69866167</v>
      </c>
      <c r="AK75" s="66">
        <v>20.78990044</v>
      </c>
      <c r="AL75" s="66">
        <v>19.948949300000002</v>
      </c>
      <c r="AM75" s="66">
        <v>20.175362580000002</v>
      </c>
      <c r="AN75" s="66">
        <v>16.51157997</v>
      </c>
      <c r="AO75" s="66">
        <v>20.351237910000002</v>
      </c>
      <c r="AP75" s="66">
        <v>21.043687389999999</v>
      </c>
      <c r="AQ75" s="66">
        <v>18.18705061</v>
      </c>
      <c r="AR75" s="66">
        <v>21.70691107</v>
      </c>
      <c r="AS75" s="66">
        <v>17.642482579999999</v>
      </c>
      <c r="AT75" s="66">
        <v>24.629787669999999</v>
      </c>
      <c r="AU75" s="66">
        <v>22.549070020000002</v>
      </c>
      <c r="AV75" s="66">
        <v>21.089207479999999</v>
      </c>
      <c r="AW75" s="66">
        <v>18.268656640000003</v>
      </c>
      <c r="AX75" s="66">
        <v>19.900383929999997</v>
      </c>
      <c r="AY75" s="66">
        <v>20.825595379999999</v>
      </c>
      <c r="AZ75" s="66">
        <v>18.428999650000002</v>
      </c>
      <c r="BA75" s="66">
        <v>16.325619509999999</v>
      </c>
      <c r="BB75" s="66">
        <v>18.387637650000002</v>
      </c>
      <c r="BC75" s="66">
        <v>17.172800379999998</v>
      </c>
      <c r="BD75" s="66">
        <v>15.72635835</v>
      </c>
      <c r="BE75" s="66">
        <v>18.47097037</v>
      </c>
      <c r="BF75" s="66">
        <v>18.761937160000002</v>
      </c>
      <c r="BG75" s="66">
        <v>16.931139209999998</v>
      </c>
      <c r="BH75" s="66">
        <v>17.01596013</v>
      </c>
      <c r="BI75" s="66">
        <v>17.506050569999999</v>
      </c>
      <c r="BJ75" s="66">
        <v>18.435132939999999</v>
      </c>
      <c r="BK75" s="66">
        <v>15.335239019999999</v>
      </c>
      <c r="BL75" s="66">
        <v>12.75492502</v>
      </c>
      <c r="BM75" s="66">
        <v>15.293288239999999</v>
      </c>
      <c r="BN75" s="66">
        <v>15.781608899999998</v>
      </c>
      <c r="BO75" s="66">
        <v>17.09896758</v>
      </c>
      <c r="BP75" s="66">
        <v>17.425778129999998</v>
      </c>
      <c r="BQ75" s="66">
        <v>22.62651262</v>
      </c>
      <c r="BR75" s="66">
        <v>20.592968460000002</v>
      </c>
      <c r="BS75" s="66">
        <v>18.496593830000002</v>
      </c>
      <c r="BT75" s="66">
        <v>18.642935979999997</v>
      </c>
      <c r="BU75" s="66">
        <v>18.67502326</v>
      </c>
      <c r="BV75" s="66">
        <v>15.740599490000001</v>
      </c>
      <c r="BW75" s="66">
        <v>14.468335660000001</v>
      </c>
      <c r="BX75" s="66">
        <v>16.499031819999999</v>
      </c>
      <c r="BY75" s="66">
        <v>19.271535199999999</v>
      </c>
      <c r="BZ75" s="66">
        <v>17.644000980000001</v>
      </c>
      <c r="CA75" s="66">
        <v>16.462015730000001</v>
      </c>
      <c r="CB75" s="66">
        <v>10.990682190000001</v>
      </c>
      <c r="CC75" s="66">
        <v>18.557205410000002</v>
      </c>
      <c r="CD75" s="66">
        <v>15.81424799</v>
      </c>
      <c r="CE75" s="66">
        <v>14.846720389999998</v>
      </c>
      <c r="CF75" s="66">
        <v>13.700273960000001</v>
      </c>
      <c r="CG75" s="66">
        <v>14.477073879999999</v>
      </c>
      <c r="CH75" s="66">
        <v>13.474217020000001</v>
      </c>
      <c r="CI75" s="66">
        <v>16.13422563</v>
      </c>
      <c r="CJ75" s="66">
        <v>11.64958021</v>
      </c>
      <c r="CK75" s="66">
        <v>10.68282054</v>
      </c>
      <c r="CL75" s="66">
        <v>14.20455928</v>
      </c>
      <c r="CM75" s="66">
        <v>15.749101100000001</v>
      </c>
      <c r="CN75" s="66">
        <v>14.037395759999999</v>
      </c>
      <c r="CO75" s="66">
        <v>13.709798920000001</v>
      </c>
      <c r="CP75" s="66">
        <v>11.585195710000001</v>
      </c>
      <c r="CQ75" s="66">
        <v>10.95618374</v>
      </c>
      <c r="CR75" s="66">
        <v>10.25982932</v>
      </c>
      <c r="CS75" s="66">
        <v>12.042178010000001</v>
      </c>
      <c r="CT75" s="66">
        <v>9.8855115200000014</v>
      </c>
      <c r="CU75" s="66">
        <v>10.89190529</v>
      </c>
      <c r="CV75" s="66">
        <v>10.53927081</v>
      </c>
      <c r="CW75" s="66">
        <v>8.3892824899999994</v>
      </c>
      <c r="CX75" s="66">
        <v>10.272200309999999</v>
      </c>
      <c r="CY75" s="66">
        <v>8.7022862700000001</v>
      </c>
      <c r="CZ75" s="66">
        <v>8.9659487200000001</v>
      </c>
      <c r="DA75" s="66">
        <v>8.1750024099999994</v>
      </c>
      <c r="DB75" s="66">
        <v>10.026205040000001</v>
      </c>
      <c r="DC75" s="66">
        <v>10.587564310000001</v>
      </c>
      <c r="DD75" s="66">
        <v>9.8398043900000012</v>
      </c>
      <c r="DE75" s="66">
        <v>10.342114850000002</v>
      </c>
      <c r="DF75" s="66">
        <v>8.7196415400000014</v>
      </c>
      <c r="DG75" s="66">
        <v>8.6398976699999999</v>
      </c>
      <c r="DH75" s="66">
        <v>7.8616395799999994</v>
      </c>
      <c r="DI75" s="66">
        <v>6.8003152900000003</v>
      </c>
      <c r="DJ75" s="66">
        <v>8.7236460200000003</v>
      </c>
      <c r="DK75" s="66">
        <v>8.755145559999999</v>
      </c>
      <c r="DL75" s="66">
        <v>7.2417676199999992</v>
      </c>
      <c r="DM75" s="66">
        <v>7.3682786799999995</v>
      </c>
      <c r="DN75" s="66">
        <v>8.6156919099999989</v>
      </c>
      <c r="DO75" s="66">
        <v>7.4194770499999994</v>
      </c>
      <c r="DP75" s="66">
        <v>7.9254174600000002</v>
      </c>
      <c r="DQ75" s="66">
        <v>6.2547442100000001</v>
      </c>
      <c r="DR75" s="66">
        <v>6.0624103399999996</v>
      </c>
      <c r="DS75" s="66">
        <v>6.7908796500000008</v>
      </c>
      <c r="DT75" s="66">
        <v>7.0101498500000003</v>
      </c>
      <c r="DU75" s="66">
        <v>9.4537240999999987</v>
      </c>
      <c r="DV75" s="66">
        <v>8.9347646399999991</v>
      </c>
      <c r="DW75" s="66">
        <v>6.2759630699999995</v>
      </c>
      <c r="DX75" s="66">
        <v>8.9648264799999993</v>
      </c>
      <c r="DY75" s="66">
        <v>9.6794221199999999</v>
      </c>
      <c r="DZ75" s="66">
        <v>7.6763804699999998</v>
      </c>
      <c r="EA75" s="66">
        <v>7.6158537099999997</v>
      </c>
      <c r="EB75" s="66">
        <v>8.1313953599999991</v>
      </c>
      <c r="EC75" s="66">
        <v>6.91311549</v>
      </c>
      <c r="ED75" s="66">
        <v>5.5693154499999995</v>
      </c>
      <c r="EE75" s="66">
        <v>4.0027083999999995</v>
      </c>
      <c r="EF75" s="66">
        <v>4.9330849299999997</v>
      </c>
    </row>
    <row r="76" spans="1:136">
      <c r="A76" s="65" t="s">
        <v>85</v>
      </c>
      <c r="B76" s="66">
        <v>3.0150767399999996</v>
      </c>
      <c r="C76" s="66">
        <v>5.5511715800000001</v>
      </c>
      <c r="D76" s="66">
        <v>7.7391463500000004</v>
      </c>
      <c r="E76" s="66">
        <v>7.2201299700000003</v>
      </c>
      <c r="F76" s="66">
        <v>9.1127995300000002</v>
      </c>
      <c r="G76" s="66">
        <v>4.3403726999999996</v>
      </c>
      <c r="H76" s="66">
        <v>7.3433556400000004</v>
      </c>
      <c r="I76" s="66">
        <v>4.58945516</v>
      </c>
      <c r="J76" s="66">
        <v>5.24419828</v>
      </c>
      <c r="K76" s="66">
        <v>7.6469438700000003</v>
      </c>
      <c r="L76" s="66">
        <v>6.5241869799999996</v>
      </c>
      <c r="M76" s="66">
        <v>7.9718992699999998</v>
      </c>
      <c r="N76" s="66">
        <v>4.46176671</v>
      </c>
      <c r="O76" s="66">
        <v>5.55978452</v>
      </c>
      <c r="P76" s="66">
        <v>4.0974042900000001</v>
      </c>
      <c r="Q76" s="66">
        <v>6.0158849199999995</v>
      </c>
      <c r="R76" s="66">
        <v>6.0264260200000006</v>
      </c>
      <c r="S76" s="66">
        <v>7.4011152899999999</v>
      </c>
      <c r="T76" s="66">
        <v>6.5938737500000002</v>
      </c>
      <c r="U76" s="66">
        <v>8.272069179999999</v>
      </c>
      <c r="V76" s="66">
        <v>4.7450582800000003</v>
      </c>
      <c r="W76" s="66">
        <v>6.1954975599999997</v>
      </c>
      <c r="X76" s="66">
        <v>5.6493149599999999</v>
      </c>
      <c r="Y76" s="66">
        <v>7.0830466400000001</v>
      </c>
      <c r="Z76" s="66">
        <v>7.1552168199999997</v>
      </c>
      <c r="AA76" s="66">
        <v>7.7146414700000001</v>
      </c>
      <c r="AB76" s="66">
        <v>4.7730668499999993</v>
      </c>
      <c r="AC76" s="66">
        <v>4.83234253</v>
      </c>
      <c r="AD76" s="66">
        <v>7.2922869400000003</v>
      </c>
      <c r="AE76" s="66">
        <v>9.8430708299999985</v>
      </c>
      <c r="AF76" s="66">
        <v>6.9728797500000006</v>
      </c>
      <c r="AG76" s="66">
        <v>5.7509526500000003</v>
      </c>
      <c r="AH76" s="66">
        <v>6.4500091700000004</v>
      </c>
      <c r="AI76" s="66">
        <v>9.2678599899999998</v>
      </c>
      <c r="AJ76" s="66">
        <v>7.1894003800000004</v>
      </c>
      <c r="AK76" s="66">
        <v>7.1297771399999998</v>
      </c>
      <c r="AL76" s="66">
        <v>9.5358789500000007</v>
      </c>
      <c r="AM76" s="66">
        <v>5.5803360299999998</v>
      </c>
      <c r="AN76" s="66">
        <v>3.7192511700000002</v>
      </c>
      <c r="AO76" s="66">
        <v>5.8921164700000004</v>
      </c>
      <c r="AP76" s="66">
        <v>6.8451173399999998</v>
      </c>
      <c r="AQ76" s="66">
        <v>5.7018394899999993</v>
      </c>
      <c r="AR76" s="66">
        <v>8.6115305200000005</v>
      </c>
      <c r="AS76" s="66">
        <v>6.62847864</v>
      </c>
      <c r="AT76" s="66">
        <v>8.6560822900000005</v>
      </c>
      <c r="AU76" s="66">
        <v>6.28239868</v>
      </c>
      <c r="AV76" s="66">
        <v>8.6169474099999999</v>
      </c>
      <c r="AW76" s="66">
        <v>7.9535595099999998</v>
      </c>
      <c r="AX76" s="66">
        <v>8.5312377399999999</v>
      </c>
      <c r="AY76" s="66">
        <v>8.5891068199999996</v>
      </c>
      <c r="AZ76" s="66">
        <v>7.4958161699999994</v>
      </c>
      <c r="BA76" s="66">
        <v>6.6714302700000001</v>
      </c>
      <c r="BB76" s="66">
        <v>7.7080796300000003</v>
      </c>
      <c r="BC76" s="66">
        <v>6.3079834300000002</v>
      </c>
      <c r="BD76" s="66">
        <v>7.2728071500000002</v>
      </c>
      <c r="BE76" s="66">
        <v>8.1703839200000008</v>
      </c>
      <c r="BF76" s="66">
        <v>7.6502508900000006</v>
      </c>
      <c r="BG76" s="66">
        <v>8.8063178099999995</v>
      </c>
      <c r="BH76" s="66">
        <v>6.3740036599999996</v>
      </c>
      <c r="BI76" s="66">
        <v>4.7535372499999999</v>
      </c>
      <c r="BJ76" s="66">
        <v>5.6086371699999997</v>
      </c>
      <c r="BK76" s="66">
        <v>5.6859555000000004</v>
      </c>
      <c r="BL76" s="66">
        <v>6.6269972599999996</v>
      </c>
      <c r="BM76" s="66">
        <v>5.0128609599999994</v>
      </c>
      <c r="BN76" s="66">
        <v>6.4108053500000004</v>
      </c>
      <c r="BO76" s="66">
        <v>6.8434867100000005</v>
      </c>
      <c r="BP76" s="66">
        <v>6.9014901699999998</v>
      </c>
      <c r="BQ76" s="66">
        <v>5.0300219199999994</v>
      </c>
      <c r="BR76" s="66">
        <v>7.1583692899999996</v>
      </c>
      <c r="BS76" s="66">
        <v>5.6917523400000007</v>
      </c>
      <c r="BT76" s="66">
        <v>6.2468389899999996</v>
      </c>
      <c r="BU76" s="66">
        <v>5.9020666399999993</v>
      </c>
      <c r="BV76" s="66">
        <v>6.3430753600000003</v>
      </c>
      <c r="BW76" s="66">
        <v>6.1901431000000002</v>
      </c>
      <c r="BX76" s="66">
        <v>4.8417382800000004</v>
      </c>
      <c r="BY76" s="66">
        <v>4.3257184200000003</v>
      </c>
      <c r="BZ76" s="66">
        <v>3.18164677</v>
      </c>
      <c r="CA76" s="66">
        <v>3.3704370399999997</v>
      </c>
      <c r="CB76" s="66">
        <v>5.6422748699999996</v>
      </c>
      <c r="CC76" s="66">
        <v>5.5938095299999997</v>
      </c>
      <c r="CD76" s="66">
        <v>6.4352584999999998</v>
      </c>
      <c r="CE76" s="66">
        <v>6.6671750699999999</v>
      </c>
      <c r="CF76" s="66">
        <v>5.8558152400000001</v>
      </c>
      <c r="CG76" s="66">
        <v>8.2800390300000011</v>
      </c>
      <c r="CH76" s="66">
        <v>8.9707757400000006</v>
      </c>
      <c r="CI76" s="66">
        <v>6.4206035000000004</v>
      </c>
      <c r="CJ76" s="66">
        <v>2.9725286199999998</v>
      </c>
      <c r="CK76" s="66">
        <v>4.9617398000000001</v>
      </c>
      <c r="CL76" s="66">
        <v>5.7400649499999998</v>
      </c>
      <c r="CM76" s="66">
        <v>4.4879544199999994</v>
      </c>
      <c r="CN76" s="66">
        <v>4.0973447600000004</v>
      </c>
      <c r="CO76" s="66">
        <v>5.48647434</v>
      </c>
      <c r="CP76" s="66">
        <v>6.5214778400000002</v>
      </c>
      <c r="CQ76" s="66">
        <v>5.1295097900000002</v>
      </c>
      <c r="CR76" s="66">
        <v>3.7684077499999997</v>
      </c>
      <c r="CS76" s="66">
        <v>4.2277346600000003</v>
      </c>
      <c r="CT76" s="66">
        <v>4.9907024199999999</v>
      </c>
      <c r="CU76" s="66">
        <v>4.6823273299999997</v>
      </c>
      <c r="CV76" s="66">
        <v>5.4081239500000002</v>
      </c>
      <c r="CW76" s="66">
        <v>4.0350288499999998</v>
      </c>
      <c r="CX76" s="66">
        <v>4.6387384000000003</v>
      </c>
      <c r="CY76" s="66">
        <v>4.8555992100000003</v>
      </c>
      <c r="CZ76" s="66">
        <v>6.1845863000000003</v>
      </c>
      <c r="DA76" s="66">
        <v>4.9717334300000005</v>
      </c>
      <c r="DB76" s="66">
        <v>4.2589702900000006</v>
      </c>
      <c r="DC76" s="66">
        <v>4.4024569500000004</v>
      </c>
      <c r="DD76" s="66">
        <v>4.6312762699999999</v>
      </c>
      <c r="DE76" s="66">
        <v>5.92876783</v>
      </c>
      <c r="DF76" s="66">
        <v>5.0823604800000002</v>
      </c>
      <c r="DG76" s="66">
        <v>4.1545204</v>
      </c>
      <c r="DH76" s="66">
        <v>3.12236548</v>
      </c>
      <c r="DI76" s="66">
        <v>4.3706442299999999</v>
      </c>
      <c r="DJ76" s="66">
        <v>3.7062392600000003</v>
      </c>
      <c r="DK76" s="66">
        <v>4.0865080499999999</v>
      </c>
      <c r="DL76" s="66">
        <v>4.5784417900000003</v>
      </c>
      <c r="DM76" s="66">
        <v>5.0262386800000005</v>
      </c>
      <c r="DN76" s="66">
        <v>4.8938636600000001</v>
      </c>
      <c r="DO76" s="66">
        <v>3.7390097400000002</v>
      </c>
      <c r="DP76" s="66">
        <v>4.0845609200000004</v>
      </c>
      <c r="DQ76" s="66">
        <v>3.5700925999999997</v>
      </c>
      <c r="DR76" s="66">
        <v>3.8028339999999998</v>
      </c>
      <c r="DS76" s="66">
        <v>4.1963834200000001</v>
      </c>
      <c r="DT76" s="66">
        <v>4.5472119800000002</v>
      </c>
      <c r="DU76" s="66">
        <v>3.2451951299999999</v>
      </c>
      <c r="DV76" s="66">
        <v>3.7284208099999998</v>
      </c>
      <c r="DW76" s="66">
        <v>4.6656868099999995</v>
      </c>
      <c r="DX76" s="66">
        <v>4.8385226000000001</v>
      </c>
      <c r="DY76" s="66">
        <v>3.9195334100000001</v>
      </c>
      <c r="DZ76" s="66">
        <v>3.23053883</v>
      </c>
      <c r="EA76" s="66">
        <v>3.3197764699999999</v>
      </c>
      <c r="EB76" s="66">
        <v>3.6790246</v>
      </c>
      <c r="EC76" s="66">
        <v>3.1476892799999998</v>
      </c>
      <c r="ED76" s="66">
        <v>2.7008246700000003</v>
      </c>
      <c r="EE76" s="66">
        <v>3.7083974</v>
      </c>
      <c r="EF76" s="66">
        <v>3.5118284700000002</v>
      </c>
    </row>
    <row r="77" spans="1:136">
      <c r="A77" s="65" t="s">
        <v>86</v>
      </c>
      <c r="B77" s="66">
        <v>13.8028821</v>
      </c>
      <c r="C77" s="66">
        <v>15.82053266</v>
      </c>
      <c r="D77" s="66">
        <v>17.835705570000002</v>
      </c>
      <c r="E77" s="66">
        <v>19.882634920000001</v>
      </c>
      <c r="F77" s="66">
        <v>15.313968640000001</v>
      </c>
      <c r="G77" s="66">
        <v>16.999886799999999</v>
      </c>
      <c r="H77" s="66">
        <v>14.839170710000001</v>
      </c>
      <c r="I77" s="66">
        <v>14.035965340000001</v>
      </c>
      <c r="J77" s="66">
        <v>14.442137000000001</v>
      </c>
      <c r="K77" s="66">
        <v>17.087756370000001</v>
      </c>
      <c r="L77" s="66">
        <v>15.860540959999998</v>
      </c>
      <c r="M77" s="66">
        <v>19.62043396</v>
      </c>
      <c r="N77" s="66">
        <v>15.013241320000001</v>
      </c>
      <c r="O77" s="66">
        <v>15.13118351</v>
      </c>
      <c r="P77" s="66">
        <v>15.320184229999999</v>
      </c>
      <c r="Q77" s="66">
        <v>15.98220354</v>
      </c>
      <c r="R77" s="66">
        <v>13.48946707</v>
      </c>
      <c r="S77" s="66">
        <v>16.183772579999999</v>
      </c>
      <c r="T77" s="66">
        <v>20.137259650000001</v>
      </c>
      <c r="U77" s="66">
        <v>24.78491575</v>
      </c>
      <c r="V77" s="66">
        <v>14.618079249999999</v>
      </c>
      <c r="W77" s="66">
        <v>15.51077768</v>
      </c>
      <c r="X77" s="66">
        <v>14.343897500000001</v>
      </c>
      <c r="Y77" s="66">
        <v>14.146303209999999</v>
      </c>
      <c r="Z77" s="66">
        <v>12.407869310000001</v>
      </c>
      <c r="AA77" s="66">
        <v>14.63918361</v>
      </c>
      <c r="AB77" s="66">
        <v>13.48764411</v>
      </c>
      <c r="AC77" s="66">
        <v>14.345753349999999</v>
      </c>
      <c r="AD77" s="66">
        <v>14.691296900000001</v>
      </c>
      <c r="AE77" s="66">
        <v>14.82608102</v>
      </c>
      <c r="AF77" s="66">
        <v>12.85394616</v>
      </c>
      <c r="AG77" s="66">
        <v>14.24448997</v>
      </c>
      <c r="AH77" s="66">
        <v>14.805877720000002</v>
      </c>
      <c r="AI77" s="66">
        <v>19.616980509999998</v>
      </c>
      <c r="AJ77" s="66">
        <v>15.146285729999999</v>
      </c>
      <c r="AK77" s="66">
        <v>11.922642060000001</v>
      </c>
      <c r="AL77" s="66">
        <v>9.6724476199999998</v>
      </c>
      <c r="AM77" s="66">
        <v>10.382230289999999</v>
      </c>
      <c r="AN77" s="66">
        <v>11.245969049999999</v>
      </c>
      <c r="AO77" s="66">
        <v>10.495720540000001</v>
      </c>
      <c r="AP77" s="66">
        <v>16.181555330000002</v>
      </c>
      <c r="AQ77" s="66">
        <v>14.170862230000001</v>
      </c>
      <c r="AR77" s="66">
        <v>16.723145500000001</v>
      </c>
      <c r="AS77" s="66">
        <v>17.733172010000001</v>
      </c>
      <c r="AT77" s="66">
        <v>16.449005419999999</v>
      </c>
      <c r="AU77" s="66">
        <v>15.567576859999999</v>
      </c>
      <c r="AV77" s="66">
        <v>14.74495918</v>
      </c>
      <c r="AW77" s="66">
        <v>11.54977777</v>
      </c>
      <c r="AX77" s="66">
        <v>12.5610134</v>
      </c>
      <c r="AY77" s="66">
        <v>14.33073336</v>
      </c>
      <c r="AZ77" s="66">
        <v>17.394548029999999</v>
      </c>
      <c r="BA77" s="66">
        <v>17.843525669999998</v>
      </c>
      <c r="BB77" s="66">
        <v>17.114395699999999</v>
      </c>
      <c r="BC77" s="66">
        <v>15.30310536</v>
      </c>
      <c r="BD77" s="66">
        <v>16.91697108</v>
      </c>
      <c r="BE77" s="66">
        <v>14.487774210000001</v>
      </c>
      <c r="BF77" s="66">
        <v>11.34079785</v>
      </c>
      <c r="BG77" s="66">
        <v>10.25011915</v>
      </c>
      <c r="BH77" s="66">
        <v>13.846230469999998</v>
      </c>
      <c r="BI77" s="66">
        <v>13.18963529</v>
      </c>
      <c r="BJ77" s="66">
        <v>10.40228454</v>
      </c>
      <c r="BK77" s="66">
        <v>15.20117166</v>
      </c>
      <c r="BL77" s="66">
        <v>12.417225090000001</v>
      </c>
      <c r="BM77" s="66">
        <v>13.15024006</v>
      </c>
      <c r="BN77" s="66">
        <v>15.181157580000001</v>
      </c>
      <c r="BO77" s="66">
        <v>16.907732449999997</v>
      </c>
      <c r="BP77" s="66">
        <v>16.339972840000001</v>
      </c>
      <c r="BQ77" s="66">
        <v>15.65199625</v>
      </c>
      <c r="BR77" s="66">
        <v>16.79369745</v>
      </c>
      <c r="BS77" s="66">
        <v>16.41930297</v>
      </c>
      <c r="BT77" s="66">
        <v>13.238182420000001</v>
      </c>
      <c r="BU77" s="66">
        <v>11.17648786</v>
      </c>
      <c r="BV77" s="66">
        <v>12.746482950000001</v>
      </c>
      <c r="BW77" s="66">
        <v>11.41209314</v>
      </c>
      <c r="BX77" s="66">
        <v>12.720237489999999</v>
      </c>
      <c r="BY77" s="66">
        <v>12.12145593</v>
      </c>
      <c r="BZ77" s="66">
        <v>9.325433610000001</v>
      </c>
      <c r="CA77" s="66">
        <v>10.400431729999999</v>
      </c>
      <c r="CB77" s="66">
        <v>10.17548261</v>
      </c>
      <c r="CC77" s="66">
        <v>9.4789279700000009</v>
      </c>
      <c r="CD77" s="66">
        <v>12.396015259999999</v>
      </c>
      <c r="CE77" s="66">
        <v>10.14554384</v>
      </c>
      <c r="CF77" s="66">
        <v>12.695108810000001</v>
      </c>
      <c r="CG77" s="66">
        <v>9.5433887300000002</v>
      </c>
      <c r="CH77" s="66">
        <v>9.1480284600000008</v>
      </c>
      <c r="CI77" s="66">
        <v>10.50370184</v>
      </c>
      <c r="CJ77" s="66">
        <v>11.731363069999999</v>
      </c>
      <c r="CK77" s="66">
        <v>9.8562911500000006</v>
      </c>
      <c r="CL77" s="66">
        <v>11.84578681</v>
      </c>
      <c r="CM77" s="66">
        <v>6.4900013699999999</v>
      </c>
      <c r="CN77" s="66">
        <v>6.9339652000000003</v>
      </c>
      <c r="CO77" s="66">
        <v>8.5447393300000005</v>
      </c>
      <c r="CP77" s="66">
        <v>8.6463563299999997</v>
      </c>
      <c r="CQ77" s="66">
        <v>8.0871881999999999</v>
      </c>
      <c r="CR77" s="66">
        <v>6.0958913900000002</v>
      </c>
      <c r="CS77" s="66">
        <v>7.0188170799999998</v>
      </c>
      <c r="CT77" s="66">
        <v>7.0150169899999995</v>
      </c>
      <c r="CU77" s="66">
        <v>7.6153576399999992</v>
      </c>
      <c r="CV77" s="66">
        <v>7.65808351</v>
      </c>
      <c r="CW77" s="66">
        <v>7.6807791099999996</v>
      </c>
      <c r="CX77" s="66">
        <v>5.6519879799999995</v>
      </c>
      <c r="CY77" s="66">
        <v>7.0847251299999998</v>
      </c>
      <c r="CZ77" s="66">
        <v>6.6770736599999996</v>
      </c>
      <c r="DA77" s="66">
        <v>7.9578854000000003</v>
      </c>
      <c r="DB77" s="66">
        <v>7.3052327600000009</v>
      </c>
      <c r="DC77" s="66">
        <v>5.7704268899999995</v>
      </c>
      <c r="DD77" s="66">
        <v>6.4818635600000007</v>
      </c>
      <c r="DE77" s="66">
        <v>8.8650385200000006</v>
      </c>
      <c r="DF77" s="66">
        <v>7.6257326200000008</v>
      </c>
      <c r="DG77" s="66">
        <v>6.1064655200000004</v>
      </c>
      <c r="DH77" s="66">
        <v>4.9056866000000001</v>
      </c>
      <c r="DI77" s="66">
        <v>7.1286551999999999</v>
      </c>
      <c r="DJ77" s="66">
        <v>9.0986363000000008</v>
      </c>
      <c r="DK77" s="66">
        <v>7.4634917000000005</v>
      </c>
      <c r="DL77" s="66">
        <v>6.5586514999999999</v>
      </c>
      <c r="DM77" s="66">
        <v>5.7270438000000006</v>
      </c>
      <c r="DN77" s="66">
        <v>6.1237914</v>
      </c>
      <c r="DO77" s="66">
        <v>4.8379700000000003</v>
      </c>
      <c r="DP77" s="66">
        <v>5.7152727999999993</v>
      </c>
      <c r="DQ77" s="66">
        <v>5.3488804999999999</v>
      </c>
      <c r="DR77" s="66">
        <v>3.9393567000000003</v>
      </c>
      <c r="DS77" s="66">
        <v>3.6937462000000001</v>
      </c>
      <c r="DT77" s="66">
        <v>3.5519496999999998</v>
      </c>
      <c r="DU77" s="66">
        <v>4.1557247000000004</v>
      </c>
      <c r="DV77" s="66">
        <v>3.6475814</v>
      </c>
      <c r="DW77" s="66">
        <v>3.8854268000000003</v>
      </c>
      <c r="DX77" s="66">
        <v>4.0293242999999999</v>
      </c>
      <c r="DY77" s="66">
        <v>5.0746174999999996</v>
      </c>
      <c r="DZ77" s="66">
        <v>4.3495033000000003</v>
      </c>
      <c r="EA77" s="66">
        <v>3.5462199999999999</v>
      </c>
      <c r="EB77" s="66">
        <v>3.9749860000000004</v>
      </c>
      <c r="EC77" s="66">
        <v>4.1298314999999999</v>
      </c>
      <c r="ED77" s="66">
        <v>3.1066343000000001</v>
      </c>
      <c r="EE77" s="66">
        <v>1.8601733</v>
      </c>
      <c r="EF77" s="66">
        <v>4.0049535000000001</v>
      </c>
    </row>
    <row r="78" spans="1:136">
      <c r="A78" s="65" t="s">
        <v>87</v>
      </c>
      <c r="B78" s="66">
        <v>7.7279320399999998</v>
      </c>
      <c r="C78" s="66">
        <v>9.8108695600000004</v>
      </c>
      <c r="D78" s="66">
        <v>10.673765619999999</v>
      </c>
      <c r="E78" s="66">
        <v>8.6539203199999992</v>
      </c>
      <c r="F78" s="66">
        <v>9.1140537200000011</v>
      </c>
      <c r="G78" s="66">
        <v>9.3450526200000006</v>
      </c>
      <c r="H78" s="66">
        <v>10.45390076</v>
      </c>
      <c r="I78" s="66">
        <v>10.054748969999999</v>
      </c>
      <c r="J78" s="66">
        <v>10.24767853</v>
      </c>
      <c r="K78" s="66">
        <v>8.3124838800000003</v>
      </c>
      <c r="L78" s="66">
        <v>11.323478680000001</v>
      </c>
      <c r="M78" s="66">
        <v>7.1496705</v>
      </c>
      <c r="N78" s="66">
        <v>7.5131067499999995</v>
      </c>
      <c r="O78" s="66">
        <v>7.7238917600000008</v>
      </c>
      <c r="P78" s="66">
        <v>10.02113196</v>
      </c>
      <c r="Q78" s="66">
        <v>9.9146367499999997</v>
      </c>
      <c r="R78" s="66">
        <v>9.7727834999999992</v>
      </c>
      <c r="S78" s="66">
        <v>7.4094664699999999</v>
      </c>
      <c r="T78" s="66">
        <v>7.9988068800000001</v>
      </c>
      <c r="U78" s="66">
        <v>8.62110281</v>
      </c>
      <c r="V78" s="66">
        <v>9.4064443999999998</v>
      </c>
      <c r="W78" s="66">
        <v>9.2918319900000004</v>
      </c>
      <c r="X78" s="66">
        <v>7.8991376500000001</v>
      </c>
      <c r="Y78" s="66">
        <v>9.9286389600000007</v>
      </c>
      <c r="Z78" s="66">
        <v>9.7087492700000002</v>
      </c>
      <c r="AA78" s="66">
        <v>8.0558577000000007</v>
      </c>
      <c r="AB78" s="66">
        <v>7.9365990800000006</v>
      </c>
      <c r="AC78" s="66">
        <v>9.8608893200000001</v>
      </c>
      <c r="AD78" s="66">
        <v>8.4916930599999993</v>
      </c>
      <c r="AE78" s="66">
        <v>8.8240159600000005</v>
      </c>
      <c r="AF78" s="66">
        <v>8.2680232199999999</v>
      </c>
      <c r="AG78" s="66">
        <v>11.1310781</v>
      </c>
      <c r="AH78" s="66">
        <v>7.9243658099999994</v>
      </c>
      <c r="AI78" s="66">
        <v>6.1968805600000003</v>
      </c>
      <c r="AJ78" s="66">
        <v>9.6356143200000002</v>
      </c>
      <c r="AK78" s="66">
        <v>7.6862168999999998</v>
      </c>
      <c r="AL78" s="66">
        <v>9.2400491900000006</v>
      </c>
      <c r="AM78" s="66">
        <v>7.9798002500000003</v>
      </c>
      <c r="AN78" s="66">
        <v>7.8846735399999996</v>
      </c>
      <c r="AO78" s="66">
        <v>7.3858211100000002</v>
      </c>
      <c r="AP78" s="66">
        <v>3.3264559</v>
      </c>
      <c r="AQ78" s="66">
        <v>8.9168605799999998</v>
      </c>
      <c r="AR78" s="66">
        <v>9.3994728000000016</v>
      </c>
      <c r="AS78" s="66">
        <v>8.8621921999999991</v>
      </c>
      <c r="AT78" s="66">
        <v>9.1125159100000008</v>
      </c>
      <c r="AU78" s="66">
        <v>9.7690359300000011</v>
      </c>
      <c r="AV78" s="66">
        <v>10.913686240000001</v>
      </c>
      <c r="AW78" s="66">
        <v>9.4502902000000013</v>
      </c>
      <c r="AX78" s="66">
        <v>9.8078854199999999</v>
      </c>
      <c r="AY78" s="66">
        <v>6.4131526799999996</v>
      </c>
      <c r="AZ78" s="66">
        <v>7.1245416099999996</v>
      </c>
      <c r="BA78" s="66">
        <v>7.3960743799999999</v>
      </c>
      <c r="BB78" s="66">
        <v>7.4379103200000003</v>
      </c>
      <c r="BC78" s="66">
        <v>7.3622631100000007</v>
      </c>
      <c r="BD78" s="66">
        <v>6.1590362800000005</v>
      </c>
      <c r="BE78" s="66">
        <v>7.11716996</v>
      </c>
      <c r="BF78" s="66">
        <v>6.94322821</v>
      </c>
      <c r="BG78" s="66">
        <v>7.1432712699999996</v>
      </c>
      <c r="BH78" s="66">
        <v>8.2008654700000001</v>
      </c>
      <c r="BI78" s="66">
        <v>6.4147314600000005</v>
      </c>
      <c r="BJ78" s="66">
        <v>7.8938140000000008</v>
      </c>
      <c r="BK78" s="66">
        <v>7.2495771099999997</v>
      </c>
      <c r="BL78" s="66">
        <v>5.8912361500000001</v>
      </c>
      <c r="BM78" s="66">
        <v>7.7501045600000005</v>
      </c>
      <c r="BN78" s="66">
        <v>5.4356243899999992</v>
      </c>
      <c r="BO78" s="66">
        <v>6.4305594499999996</v>
      </c>
      <c r="BP78" s="66">
        <v>6.1251722800000001</v>
      </c>
      <c r="BQ78" s="66">
        <v>5.1287670999999992</v>
      </c>
      <c r="BR78" s="66">
        <v>5.7970625</v>
      </c>
      <c r="BS78" s="66">
        <v>5.9528264699999998</v>
      </c>
      <c r="BT78" s="66">
        <v>6.1653387200000003</v>
      </c>
      <c r="BU78" s="66">
        <v>6.3452150700000001</v>
      </c>
      <c r="BV78" s="66">
        <v>5.6141457799999994</v>
      </c>
      <c r="BW78" s="66">
        <v>6.6380389599999994</v>
      </c>
      <c r="BX78" s="66">
        <v>4.8084517600000005</v>
      </c>
      <c r="BY78" s="66">
        <v>6.2025760200000004</v>
      </c>
      <c r="BZ78" s="66">
        <v>5.8468418099999999</v>
      </c>
      <c r="CA78" s="66">
        <v>5.6144255300000001</v>
      </c>
      <c r="CB78" s="66">
        <v>7.45084634</v>
      </c>
      <c r="CC78" s="66">
        <v>5.8214446799999999</v>
      </c>
      <c r="CD78" s="66">
        <v>5.1716998899999993</v>
      </c>
      <c r="CE78" s="66">
        <v>3.8166854699999999</v>
      </c>
      <c r="CF78" s="66">
        <v>3.0450880900000001</v>
      </c>
      <c r="CG78" s="66">
        <v>4.96219374</v>
      </c>
      <c r="CH78" s="66">
        <v>6.5822427000000001</v>
      </c>
      <c r="CI78" s="66">
        <v>5.8291588700000005</v>
      </c>
      <c r="CJ78" s="66">
        <v>7.1395511699999998</v>
      </c>
      <c r="CK78" s="66">
        <v>5.1431361600000001</v>
      </c>
      <c r="CL78" s="66">
        <v>3.7868952999999999</v>
      </c>
      <c r="CM78" s="66">
        <v>2.3494134300000002</v>
      </c>
      <c r="CN78" s="66">
        <v>3.9093427199999997</v>
      </c>
      <c r="CO78" s="66">
        <v>3.7194425899999999</v>
      </c>
      <c r="CP78" s="66">
        <v>5.0128182599999995</v>
      </c>
      <c r="CQ78" s="66">
        <v>5.7382482600000007</v>
      </c>
      <c r="CR78" s="66">
        <v>3.6707902099999998</v>
      </c>
      <c r="CS78" s="66">
        <v>3.0202552200000001</v>
      </c>
      <c r="CT78" s="66">
        <v>3.5489612099999999</v>
      </c>
      <c r="CU78" s="66">
        <v>3.0318356199999998</v>
      </c>
      <c r="CV78" s="66">
        <v>4.9965402900000004</v>
      </c>
      <c r="CW78" s="66">
        <v>5.7344692100000003</v>
      </c>
      <c r="CX78" s="66">
        <v>3.9162151999999999</v>
      </c>
      <c r="CY78" s="66">
        <v>3.9940362299999999</v>
      </c>
      <c r="CZ78" s="66">
        <v>4.5088872499999999</v>
      </c>
      <c r="DA78" s="66">
        <v>3.1751389699999999</v>
      </c>
      <c r="DB78" s="66">
        <v>3.8891117299999998</v>
      </c>
      <c r="DC78" s="66">
        <v>4.2319797299999999</v>
      </c>
      <c r="DD78" s="66">
        <v>3.7872172900000001</v>
      </c>
      <c r="DE78" s="66">
        <v>2.6237004500000003</v>
      </c>
      <c r="DF78" s="66">
        <v>3.7584521500000001</v>
      </c>
      <c r="DG78" s="66">
        <v>5.0825232700000003</v>
      </c>
      <c r="DH78" s="66">
        <v>3.6130278499999999</v>
      </c>
      <c r="DI78" s="66">
        <v>2.0398285999999999</v>
      </c>
      <c r="DJ78" s="66">
        <v>2.2680013300000001</v>
      </c>
      <c r="DK78" s="66">
        <v>2.7209317999999998</v>
      </c>
      <c r="DL78" s="66">
        <v>2.8472831699999999</v>
      </c>
      <c r="DM78" s="66">
        <v>3.4369028300000002</v>
      </c>
      <c r="DN78" s="66">
        <v>2.42074978</v>
      </c>
      <c r="DO78" s="66">
        <v>2.3876581899999998</v>
      </c>
      <c r="DP78" s="66">
        <v>3.5712344900000002</v>
      </c>
      <c r="DQ78" s="66">
        <v>2.75763436</v>
      </c>
      <c r="DR78" s="66">
        <v>3.7150247199999997</v>
      </c>
      <c r="DS78" s="66">
        <v>2.2716232199999999</v>
      </c>
      <c r="DT78" s="66">
        <v>3.5483579199999999</v>
      </c>
      <c r="DU78" s="66">
        <v>3.1140345299999996</v>
      </c>
      <c r="DV78" s="66">
        <v>2.9652753999999999</v>
      </c>
      <c r="DW78" s="66">
        <v>2.6196512199999997</v>
      </c>
      <c r="DX78" s="66">
        <v>2.5054326900000001</v>
      </c>
      <c r="DY78" s="66">
        <v>2.1678027200000001</v>
      </c>
      <c r="DZ78" s="66">
        <v>2.3671032100000002</v>
      </c>
      <c r="EA78" s="66">
        <v>1.76283207</v>
      </c>
      <c r="EB78" s="66">
        <v>3.1830009300000004</v>
      </c>
      <c r="EC78" s="66">
        <v>2.6093129300000002</v>
      </c>
      <c r="ED78" s="66">
        <v>1.65267919</v>
      </c>
      <c r="EE78" s="66">
        <v>2.65761446</v>
      </c>
      <c r="EF78" s="66">
        <v>1.71798322</v>
      </c>
    </row>
    <row r="79" spans="1:136">
      <c r="A79" s="65" t="s">
        <v>88</v>
      </c>
      <c r="B79" s="66">
        <v>40.008501979999998</v>
      </c>
      <c r="C79" s="66">
        <v>43.79239055</v>
      </c>
      <c r="D79" s="66">
        <v>43.206851919999998</v>
      </c>
      <c r="E79" s="66">
        <v>41.143265979999995</v>
      </c>
      <c r="F79" s="66">
        <v>41.02941714</v>
      </c>
      <c r="G79" s="66">
        <v>36.728756259999997</v>
      </c>
      <c r="H79" s="66">
        <v>38.903442230000003</v>
      </c>
      <c r="I79" s="66">
        <v>47.238621770000002</v>
      </c>
      <c r="J79" s="66">
        <v>40.343020320000001</v>
      </c>
      <c r="K79" s="66">
        <v>46.555948119999996</v>
      </c>
      <c r="L79" s="66">
        <v>41.912517730000005</v>
      </c>
      <c r="M79" s="66">
        <v>41.633345300000002</v>
      </c>
      <c r="N79" s="66">
        <v>45.748806729999998</v>
      </c>
      <c r="O79" s="66">
        <v>41.425291340000001</v>
      </c>
      <c r="P79" s="66">
        <v>42.36053622</v>
      </c>
      <c r="Q79" s="66">
        <v>41.390267309999999</v>
      </c>
      <c r="R79" s="66">
        <v>34.223266179999996</v>
      </c>
      <c r="S79" s="66">
        <v>41.189438609999996</v>
      </c>
      <c r="T79" s="66">
        <v>39.34916312</v>
      </c>
      <c r="U79" s="66">
        <v>30.74239197</v>
      </c>
      <c r="V79" s="66">
        <v>33.803549149999995</v>
      </c>
      <c r="W79" s="66">
        <v>37.286625749999999</v>
      </c>
      <c r="X79" s="66">
        <v>37.032830059999995</v>
      </c>
      <c r="Y79" s="66">
        <v>35.246996109999998</v>
      </c>
      <c r="Z79" s="66">
        <v>35.311972139999995</v>
      </c>
      <c r="AA79" s="66">
        <v>38.266736530000003</v>
      </c>
      <c r="AB79" s="66">
        <v>30.802056020000002</v>
      </c>
      <c r="AC79" s="66">
        <v>34.13286781</v>
      </c>
      <c r="AD79" s="66">
        <v>33.8000793</v>
      </c>
      <c r="AE79" s="66">
        <v>34.179860009999999</v>
      </c>
      <c r="AF79" s="66">
        <v>38.443339379999998</v>
      </c>
      <c r="AG79" s="66">
        <v>34.157862870000002</v>
      </c>
      <c r="AH79" s="66">
        <v>30.729888559999999</v>
      </c>
      <c r="AI79" s="66">
        <v>28.453726</v>
      </c>
      <c r="AJ79" s="66">
        <v>29.934246659999999</v>
      </c>
      <c r="AK79" s="66">
        <v>34.474980389999999</v>
      </c>
      <c r="AL79" s="66">
        <v>35.523360190000005</v>
      </c>
      <c r="AM79" s="66">
        <v>30.912857250000002</v>
      </c>
      <c r="AN79" s="66">
        <v>34.875825239999998</v>
      </c>
      <c r="AO79" s="66">
        <v>26.68181989</v>
      </c>
      <c r="AP79" s="66">
        <v>28.756027459999999</v>
      </c>
      <c r="AQ79" s="66">
        <v>32.818889630000001</v>
      </c>
      <c r="AR79" s="66">
        <v>24.200687070000001</v>
      </c>
      <c r="AS79" s="66">
        <v>28.4399643</v>
      </c>
      <c r="AT79" s="66">
        <v>29.90569095</v>
      </c>
      <c r="AU79" s="66">
        <v>27.533143639999999</v>
      </c>
      <c r="AV79" s="66">
        <v>24.557087559999999</v>
      </c>
      <c r="AW79" s="66">
        <v>32.415202579999999</v>
      </c>
      <c r="AX79" s="66">
        <v>29.36478198</v>
      </c>
      <c r="AY79" s="66">
        <v>25.086315159999998</v>
      </c>
      <c r="AZ79" s="66">
        <v>27.152188850000002</v>
      </c>
      <c r="BA79" s="66">
        <v>23.291319979999997</v>
      </c>
      <c r="BB79" s="66">
        <v>29.398824749999999</v>
      </c>
      <c r="BC79" s="66">
        <v>30.857019049999998</v>
      </c>
      <c r="BD79" s="66">
        <v>27.995125160000001</v>
      </c>
      <c r="BE79" s="66">
        <v>23.074265230000002</v>
      </c>
      <c r="BF79" s="66">
        <v>25.171616020000002</v>
      </c>
      <c r="BG79" s="66">
        <v>21.532928439999999</v>
      </c>
      <c r="BH79" s="66">
        <v>22.430016550000001</v>
      </c>
      <c r="BI79" s="66">
        <v>24.606806980000002</v>
      </c>
      <c r="BJ79" s="66">
        <v>23.214224479999999</v>
      </c>
      <c r="BK79" s="66">
        <v>20.532176230000001</v>
      </c>
      <c r="BL79" s="66">
        <v>20.925567390000001</v>
      </c>
      <c r="BM79" s="66">
        <v>23.490126269999998</v>
      </c>
      <c r="BN79" s="66">
        <v>22.959101570000001</v>
      </c>
      <c r="BO79" s="66">
        <v>23.677087280000002</v>
      </c>
      <c r="BP79" s="66">
        <v>22.70166094</v>
      </c>
      <c r="BQ79" s="66">
        <v>23.731041619999999</v>
      </c>
      <c r="BR79" s="66">
        <v>26.556452050000001</v>
      </c>
      <c r="BS79" s="66">
        <v>21.13854242</v>
      </c>
      <c r="BT79" s="66">
        <v>19.600276020000003</v>
      </c>
      <c r="BU79" s="66">
        <v>18.433032400000002</v>
      </c>
      <c r="BV79" s="66">
        <v>20.003643420000003</v>
      </c>
      <c r="BW79" s="66">
        <v>20.51367007</v>
      </c>
      <c r="BX79" s="66">
        <v>24.235335169999999</v>
      </c>
      <c r="BY79" s="66">
        <v>23.89327617</v>
      </c>
      <c r="BZ79" s="66">
        <v>19.40248802</v>
      </c>
      <c r="CA79" s="66">
        <v>17.208849799999999</v>
      </c>
      <c r="CB79" s="66">
        <v>21.927275609999999</v>
      </c>
      <c r="CC79" s="66">
        <v>23.917698520000002</v>
      </c>
      <c r="CD79" s="66">
        <v>19.980925030000002</v>
      </c>
      <c r="CE79" s="66">
        <v>18.948987540000001</v>
      </c>
      <c r="CF79" s="66">
        <v>18.83600268</v>
      </c>
      <c r="CG79" s="66">
        <v>19.73267813</v>
      </c>
      <c r="CH79" s="66">
        <v>20.710599739999999</v>
      </c>
      <c r="CI79" s="66">
        <v>20.815841550000002</v>
      </c>
      <c r="CJ79" s="66">
        <v>19.964596520000001</v>
      </c>
      <c r="CK79" s="66">
        <v>16.31529553</v>
      </c>
      <c r="CL79" s="66">
        <v>17.141197210000001</v>
      </c>
      <c r="CM79" s="66">
        <v>18.44598508</v>
      </c>
      <c r="CN79" s="66">
        <v>18.31098081</v>
      </c>
      <c r="CO79" s="66">
        <v>13.414471579999999</v>
      </c>
      <c r="CP79" s="66">
        <v>16.250474480000001</v>
      </c>
      <c r="CQ79" s="66">
        <v>14.949433159999998</v>
      </c>
      <c r="CR79" s="66">
        <v>13.679875190000001</v>
      </c>
      <c r="CS79" s="66">
        <v>12.973962849999999</v>
      </c>
      <c r="CT79" s="66">
        <v>20.04638563</v>
      </c>
      <c r="CU79" s="66">
        <v>19.49167761</v>
      </c>
      <c r="CV79" s="66">
        <v>18.866136189999999</v>
      </c>
      <c r="CW79" s="66">
        <v>16.08253084</v>
      </c>
      <c r="CX79" s="66">
        <v>15.92558359</v>
      </c>
      <c r="CY79" s="66">
        <v>13.837446289999999</v>
      </c>
      <c r="CZ79" s="66">
        <v>16.175500020000001</v>
      </c>
      <c r="DA79" s="66">
        <v>16.717172249999997</v>
      </c>
      <c r="DB79" s="66">
        <v>14.711097730000001</v>
      </c>
      <c r="DC79" s="66">
        <v>14.469545849999999</v>
      </c>
      <c r="DD79" s="66">
        <v>14.157578040000001</v>
      </c>
      <c r="DE79" s="66">
        <v>12.105772229999999</v>
      </c>
      <c r="DF79" s="66">
        <v>13.14464881</v>
      </c>
      <c r="DG79" s="66">
        <v>12.555251779999999</v>
      </c>
      <c r="DH79" s="66">
        <v>12.4952556</v>
      </c>
      <c r="DI79" s="66">
        <v>13.46661699</v>
      </c>
      <c r="DJ79" s="66">
        <v>10.90892667</v>
      </c>
      <c r="DK79" s="66">
        <v>11.346568700000001</v>
      </c>
      <c r="DL79" s="66">
        <v>10.819031519999999</v>
      </c>
      <c r="DM79" s="66">
        <v>11.75404662</v>
      </c>
      <c r="DN79" s="66">
        <v>9.2496123299999997</v>
      </c>
      <c r="DO79" s="66">
        <v>10.319217219999999</v>
      </c>
      <c r="DP79" s="66">
        <v>7.2253476199999991</v>
      </c>
      <c r="DQ79" s="66">
        <v>9.7279031899999993</v>
      </c>
      <c r="DR79" s="66">
        <v>11.40135269</v>
      </c>
      <c r="DS79" s="66">
        <v>9.8256393000000006</v>
      </c>
      <c r="DT79" s="66">
        <v>9.1267704400000014</v>
      </c>
      <c r="DU79" s="66">
        <v>9.8047671199999993</v>
      </c>
      <c r="DV79" s="66">
        <v>9.60268677</v>
      </c>
      <c r="DW79" s="66">
        <v>9.7488759900000002</v>
      </c>
      <c r="DX79" s="66">
        <v>10.32029303</v>
      </c>
      <c r="DY79" s="66">
        <v>9.5817683100000011</v>
      </c>
      <c r="DZ79" s="66">
        <v>9.6286473800000003</v>
      </c>
      <c r="EA79" s="66">
        <v>10.174721340000001</v>
      </c>
      <c r="EB79" s="66">
        <v>8.5424446500000002</v>
      </c>
      <c r="EC79" s="66">
        <v>7.7120032499999995</v>
      </c>
      <c r="ED79" s="66">
        <v>8.5779863699999996</v>
      </c>
      <c r="EE79" s="66">
        <v>9.5655276699999998</v>
      </c>
      <c r="EF79" s="66">
        <v>9.380483009999999</v>
      </c>
    </row>
    <row r="80" spans="1:136">
      <c r="A80" s="65" t="s">
        <v>89</v>
      </c>
      <c r="B80" s="66">
        <v>41.137677289999999</v>
      </c>
      <c r="C80" s="66">
        <v>37.384942960000004</v>
      </c>
      <c r="D80" s="66">
        <v>32.205171180000001</v>
      </c>
      <c r="E80" s="66">
        <v>33.287458340000001</v>
      </c>
      <c r="F80" s="66">
        <v>41.668318489999997</v>
      </c>
      <c r="G80" s="66">
        <v>45.66084721</v>
      </c>
      <c r="H80" s="66">
        <v>42.789781070000004</v>
      </c>
      <c r="I80" s="66">
        <v>40.096365160000005</v>
      </c>
      <c r="J80" s="66">
        <v>35.242171729999995</v>
      </c>
      <c r="K80" s="66">
        <v>42.569563989999999</v>
      </c>
      <c r="L80" s="66">
        <v>29.366685969999999</v>
      </c>
      <c r="M80" s="66">
        <v>35.10082319</v>
      </c>
      <c r="N80" s="66">
        <v>33.342135999999996</v>
      </c>
      <c r="O80" s="66">
        <v>36.329390979999999</v>
      </c>
      <c r="P80" s="66">
        <v>39.808418549999999</v>
      </c>
      <c r="Q80" s="66">
        <v>33.504520240000005</v>
      </c>
      <c r="R80" s="66">
        <v>37.336435299999998</v>
      </c>
      <c r="S80" s="66">
        <v>31.266848039999999</v>
      </c>
      <c r="T80" s="66">
        <v>30.650544269999997</v>
      </c>
      <c r="U80" s="66">
        <v>34.524827970000004</v>
      </c>
      <c r="V80" s="66">
        <v>29.085139859999998</v>
      </c>
      <c r="W80" s="66">
        <v>33.74296511</v>
      </c>
      <c r="X80" s="66">
        <v>39.170960449999995</v>
      </c>
      <c r="Y80" s="66">
        <v>41.889193660000004</v>
      </c>
      <c r="Z80" s="66">
        <v>37.969051449999995</v>
      </c>
      <c r="AA80" s="66">
        <v>33.285409309999999</v>
      </c>
      <c r="AB80" s="66">
        <v>32.993004550000002</v>
      </c>
      <c r="AC80" s="66">
        <v>35.716370699999999</v>
      </c>
      <c r="AD80" s="66">
        <v>41.581102729999998</v>
      </c>
      <c r="AE80" s="66">
        <v>33.802172089999999</v>
      </c>
      <c r="AF80" s="66">
        <v>32.420840220000002</v>
      </c>
      <c r="AG80" s="66">
        <v>32.101642720000001</v>
      </c>
      <c r="AH80" s="66">
        <v>36.012477750000002</v>
      </c>
      <c r="AI80" s="66">
        <v>35.582421949999997</v>
      </c>
      <c r="AJ80" s="66">
        <v>27.969685249999998</v>
      </c>
      <c r="AK80" s="66">
        <v>27.602770509999999</v>
      </c>
      <c r="AL80" s="66">
        <v>25.529742370000001</v>
      </c>
      <c r="AM80" s="66">
        <v>27.706903839999999</v>
      </c>
      <c r="AN80" s="66">
        <v>25.759238440000001</v>
      </c>
      <c r="AO80" s="66">
        <v>29.69679305</v>
      </c>
      <c r="AP80" s="66">
        <v>28.733490549999999</v>
      </c>
      <c r="AQ80" s="66">
        <v>34.354841469999997</v>
      </c>
      <c r="AR80" s="66">
        <v>35.861906840000003</v>
      </c>
      <c r="AS80" s="66">
        <v>32.052676079999998</v>
      </c>
      <c r="AT80" s="66">
        <v>30.125804039999998</v>
      </c>
      <c r="AU80" s="66">
        <v>38.353710149999998</v>
      </c>
      <c r="AV80" s="66">
        <v>33.099486990000003</v>
      </c>
      <c r="AW80" s="66">
        <v>28.623128080000001</v>
      </c>
      <c r="AX80" s="66">
        <v>26.854353530000001</v>
      </c>
      <c r="AY80" s="66">
        <v>29.5970245</v>
      </c>
      <c r="AZ80" s="66">
        <v>27.825059249999999</v>
      </c>
      <c r="BA80" s="66">
        <v>30.45236594</v>
      </c>
      <c r="BB80" s="66">
        <v>27.186055270000001</v>
      </c>
      <c r="BC80" s="66">
        <v>27.432758669999998</v>
      </c>
      <c r="BD80" s="66">
        <v>24.750262360000001</v>
      </c>
      <c r="BE80" s="66">
        <v>26.546948909999998</v>
      </c>
      <c r="BF80" s="66">
        <v>29.8386274</v>
      </c>
      <c r="BG80" s="66">
        <v>25.426387609999999</v>
      </c>
      <c r="BH80" s="66">
        <v>30.70553452</v>
      </c>
      <c r="BI80" s="66">
        <v>29.97796447</v>
      </c>
      <c r="BJ80" s="66">
        <v>29.764488840000002</v>
      </c>
      <c r="BK80" s="66">
        <v>30.708481370000001</v>
      </c>
      <c r="BL80" s="66">
        <v>30.000433139999998</v>
      </c>
      <c r="BM80" s="66">
        <v>30.270333170000001</v>
      </c>
      <c r="BN80" s="66">
        <v>28.455888129999998</v>
      </c>
      <c r="BO80" s="66">
        <v>26.802964790000001</v>
      </c>
      <c r="BP80" s="66">
        <v>28.609584670000004</v>
      </c>
      <c r="BQ80" s="66">
        <v>29.159468580000002</v>
      </c>
      <c r="BR80" s="66">
        <v>24.274450610000002</v>
      </c>
      <c r="BS80" s="66">
        <v>29.406378240000002</v>
      </c>
      <c r="BT80" s="66">
        <v>28.16185239</v>
      </c>
      <c r="BU80" s="66">
        <v>28.385304779999998</v>
      </c>
      <c r="BV80" s="66">
        <v>26.15641699</v>
      </c>
      <c r="BW80" s="66">
        <v>26.828224380000002</v>
      </c>
      <c r="BX80" s="66">
        <v>28.122016690000002</v>
      </c>
      <c r="BY80" s="66">
        <v>27.101348989999998</v>
      </c>
      <c r="BZ80" s="66">
        <v>26.639852170000001</v>
      </c>
      <c r="CA80" s="66">
        <v>23.46897276</v>
      </c>
      <c r="CB80" s="66">
        <v>22.694013820000002</v>
      </c>
      <c r="CC80" s="66">
        <v>22.59138359</v>
      </c>
      <c r="CD80" s="66">
        <v>25.654361219999998</v>
      </c>
      <c r="CE80" s="66">
        <v>21.601863039999998</v>
      </c>
      <c r="CF80" s="66">
        <v>20.494672080000001</v>
      </c>
      <c r="CG80" s="66">
        <v>20.939354399999999</v>
      </c>
      <c r="CH80" s="66">
        <v>17.097741849999998</v>
      </c>
      <c r="CI80" s="66">
        <v>17.962423399999999</v>
      </c>
      <c r="CJ80" s="66">
        <v>21.086401590000001</v>
      </c>
      <c r="CK80" s="66">
        <v>19.861592350000002</v>
      </c>
      <c r="CL80" s="66">
        <v>20.494687030000001</v>
      </c>
      <c r="CM80" s="66">
        <v>21.43782775</v>
      </c>
      <c r="CN80" s="66">
        <v>20.362093389999998</v>
      </c>
      <c r="CO80" s="66">
        <v>20.481554190000001</v>
      </c>
      <c r="CP80" s="66">
        <v>20.193368469999999</v>
      </c>
      <c r="CQ80" s="66">
        <v>19.580369480000002</v>
      </c>
      <c r="CR80" s="66">
        <v>20.94834372</v>
      </c>
      <c r="CS80" s="66">
        <v>20.08163897</v>
      </c>
      <c r="CT80" s="66">
        <v>12.1688098</v>
      </c>
      <c r="CU80" s="66">
        <v>10.99699135</v>
      </c>
      <c r="CV80" s="66">
        <v>10.28222865</v>
      </c>
      <c r="CW80" s="66">
        <v>9.9516779299999989</v>
      </c>
      <c r="CX80" s="66">
        <v>10.37201218</v>
      </c>
      <c r="CY80" s="66">
        <v>9.9322515899999999</v>
      </c>
      <c r="CZ80" s="66">
        <v>10.05759085</v>
      </c>
      <c r="DA80" s="66">
        <v>10.782563870000001</v>
      </c>
      <c r="DB80" s="66">
        <v>9.0652847799999989</v>
      </c>
      <c r="DC80" s="66">
        <v>9.1445529000000008</v>
      </c>
      <c r="DD80" s="66">
        <v>9.0091491299999991</v>
      </c>
      <c r="DE80" s="66">
        <v>8.2426665099999994</v>
      </c>
      <c r="DF80" s="66">
        <v>9.6960767200000006</v>
      </c>
      <c r="DG80" s="66">
        <v>8.7957243300000005</v>
      </c>
      <c r="DH80" s="66">
        <v>8.8904559200000008</v>
      </c>
      <c r="DI80" s="66">
        <v>8.9191708599999995</v>
      </c>
      <c r="DJ80" s="66">
        <v>6.79503127</v>
      </c>
      <c r="DK80" s="66">
        <v>6.5939568800000004</v>
      </c>
      <c r="DL80" s="66">
        <v>7.0650605500000001</v>
      </c>
      <c r="DM80" s="66">
        <v>7.1530941500000003</v>
      </c>
      <c r="DN80" s="66">
        <v>7.2312851600000005</v>
      </c>
      <c r="DO80" s="66">
        <v>6.81438173</v>
      </c>
      <c r="DP80" s="66">
        <v>5.7238389999999999</v>
      </c>
      <c r="DQ80" s="66">
        <v>6.27921584</v>
      </c>
      <c r="DR80" s="66">
        <v>7.3976896400000003</v>
      </c>
      <c r="DS80" s="66">
        <v>5.7751125400000003</v>
      </c>
      <c r="DT80" s="66">
        <v>6.17301944</v>
      </c>
      <c r="DU80" s="66">
        <v>6.91413162</v>
      </c>
      <c r="DV80" s="66">
        <v>6.4633581899999992</v>
      </c>
      <c r="DW80" s="66">
        <v>6.1428892099999999</v>
      </c>
      <c r="DX80" s="66">
        <v>6.0464992199999994</v>
      </c>
      <c r="DY80" s="66">
        <v>5.8358941299999998</v>
      </c>
      <c r="DZ80" s="66">
        <v>6.70090539</v>
      </c>
      <c r="EA80" s="66">
        <v>6.8792435899999997</v>
      </c>
      <c r="EB80" s="66">
        <v>5.1540193799999994</v>
      </c>
      <c r="EC80" s="66">
        <v>5.17210912</v>
      </c>
      <c r="ED80" s="66">
        <v>5.0631902699999998</v>
      </c>
      <c r="EE80" s="66">
        <v>5.2484120900000004</v>
      </c>
      <c r="EF80" s="66">
        <v>5.4702021599999995</v>
      </c>
    </row>
    <row r="81" spans="1:136">
      <c r="A81" s="65" t="s">
        <v>90</v>
      </c>
      <c r="B81" s="66">
        <v>28.524133800000001</v>
      </c>
      <c r="C81" s="66">
        <v>30.11318545</v>
      </c>
      <c r="D81" s="66">
        <v>26.642268369999996</v>
      </c>
      <c r="E81" s="66">
        <v>27.839591609999999</v>
      </c>
      <c r="F81" s="66">
        <v>32.53680258</v>
      </c>
      <c r="G81" s="66">
        <v>43.646634489999997</v>
      </c>
      <c r="H81" s="66">
        <v>32.334185570000002</v>
      </c>
      <c r="I81" s="66">
        <v>32.976860700000003</v>
      </c>
      <c r="J81" s="66">
        <v>31.159877270000003</v>
      </c>
      <c r="K81" s="66">
        <v>33.412223339999997</v>
      </c>
      <c r="L81" s="66">
        <v>29.74916941</v>
      </c>
      <c r="M81" s="66">
        <v>29.94003051</v>
      </c>
      <c r="N81" s="66">
        <v>28.729119909999998</v>
      </c>
      <c r="O81" s="66">
        <v>29.372714010000003</v>
      </c>
      <c r="P81" s="66">
        <v>26.707554760000001</v>
      </c>
      <c r="Q81" s="66">
        <v>26.631360470000001</v>
      </c>
      <c r="R81" s="66">
        <v>27.284475499999999</v>
      </c>
      <c r="S81" s="66">
        <v>23.278318389999999</v>
      </c>
      <c r="T81" s="66">
        <v>28.307727759999999</v>
      </c>
      <c r="U81" s="66">
        <v>35.229799810000003</v>
      </c>
      <c r="V81" s="66">
        <v>25.651889929999999</v>
      </c>
      <c r="W81" s="66">
        <v>22.22717381</v>
      </c>
      <c r="X81" s="66">
        <v>22.70272593</v>
      </c>
      <c r="Y81" s="66">
        <v>18.154556339999999</v>
      </c>
      <c r="Z81" s="66">
        <v>22.356932179999998</v>
      </c>
      <c r="AA81" s="66">
        <v>20.26712165</v>
      </c>
      <c r="AB81" s="66">
        <v>22.370597609999997</v>
      </c>
      <c r="AC81" s="66">
        <v>27.865674469999998</v>
      </c>
      <c r="AD81" s="66">
        <v>26.407876020000003</v>
      </c>
      <c r="AE81" s="66">
        <v>23.816716</v>
      </c>
      <c r="AF81" s="66">
        <v>27.460501309999998</v>
      </c>
      <c r="AG81" s="66">
        <v>27.618689099999997</v>
      </c>
      <c r="AH81" s="66">
        <v>27.52517095</v>
      </c>
      <c r="AI81" s="66">
        <v>26.49243594</v>
      </c>
      <c r="AJ81" s="66">
        <v>21.969087690000002</v>
      </c>
      <c r="AK81" s="66">
        <v>21.498017659999999</v>
      </c>
      <c r="AL81" s="66">
        <v>22.453531099999999</v>
      </c>
      <c r="AM81" s="66">
        <v>23.023100530000001</v>
      </c>
      <c r="AN81" s="66">
        <v>27.327519180000003</v>
      </c>
      <c r="AO81" s="66">
        <v>26.760679850000002</v>
      </c>
      <c r="AP81" s="66">
        <v>21.209551400000002</v>
      </c>
      <c r="AQ81" s="66">
        <v>20.975062009999998</v>
      </c>
      <c r="AR81" s="66">
        <v>20.98801709</v>
      </c>
      <c r="AS81" s="66">
        <v>24.848771410000001</v>
      </c>
      <c r="AT81" s="66">
        <v>18.377830939999999</v>
      </c>
      <c r="AU81" s="66">
        <v>22.595452470000001</v>
      </c>
      <c r="AV81" s="66">
        <v>19.62461807</v>
      </c>
      <c r="AW81" s="66">
        <v>18.963292250000002</v>
      </c>
      <c r="AX81" s="66">
        <v>24.449912189999999</v>
      </c>
      <c r="AY81" s="66">
        <v>19.9420021</v>
      </c>
      <c r="AZ81" s="66">
        <v>22.643423110000001</v>
      </c>
      <c r="BA81" s="66">
        <v>25.377081019999999</v>
      </c>
      <c r="BB81" s="66">
        <v>24.721098570000002</v>
      </c>
      <c r="BC81" s="66">
        <v>23.13120468</v>
      </c>
      <c r="BD81" s="66">
        <v>22.535266049999997</v>
      </c>
      <c r="BE81" s="66">
        <v>21.701008330000001</v>
      </c>
      <c r="BF81" s="66">
        <v>23.509447909999999</v>
      </c>
      <c r="BG81" s="66">
        <v>22.949441499999999</v>
      </c>
      <c r="BH81" s="66">
        <v>24.6193445</v>
      </c>
      <c r="BI81" s="66">
        <v>24.927097789999998</v>
      </c>
      <c r="BJ81" s="66">
        <v>23.465635169999999</v>
      </c>
      <c r="BK81" s="66">
        <v>19.670425469999998</v>
      </c>
      <c r="BL81" s="66">
        <v>18.9379448</v>
      </c>
      <c r="BM81" s="66">
        <v>18.084009600000002</v>
      </c>
      <c r="BN81" s="66">
        <v>18.10532654</v>
      </c>
      <c r="BO81" s="66">
        <v>20.789329469999998</v>
      </c>
      <c r="BP81" s="66">
        <v>16.183930350000001</v>
      </c>
      <c r="BQ81" s="66">
        <v>16.053675859999998</v>
      </c>
      <c r="BR81" s="66">
        <v>16.39927797</v>
      </c>
      <c r="BS81" s="66">
        <v>14.07048943</v>
      </c>
      <c r="BT81" s="66">
        <v>15.95256174</v>
      </c>
      <c r="BU81" s="66">
        <v>16.838980899999999</v>
      </c>
      <c r="BV81" s="66">
        <v>13.74162907</v>
      </c>
      <c r="BW81" s="66">
        <v>13.880115920000001</v>
      </c>
      <c r="BX81" s="66">
        <v>18.275812819999999</v>
      </c>
      <c r="BY81" s="66">
        <v>15.555935789999999</v>
      </c>
      <c r="BZ81" s="66">
        <v>17.22366358</v>
      </c>
      <c r="CA81" s="66">
        <v>17.756621880000001</v>
      </c>
      <c r="CB81" s="66">
        <v>13.50641693</v>
      </c>
      <c r="CC81" s="66">
        <v>14.974549440000001</v>
      </c>
      <c r="CD81" s="66">
        <v>12.91888337</v>
      </c>
      <c r="CE81" s="66">
        <v>14.980872909999999</v>
      </c>
      <c r="CF81" s="66">
        <v>16.486440640000001</v>
      </c>
      <c r="CG81" s="66">
        <v>13.13994514</v>
      </c>
      <c r="CH81" s="66">
        <v>13.01981554</v>
      </c>
      <c r="CI81" s="66">
        <v>14.778302249999999</v>
      </c>
      <c r="CJ81" s="66">
        <v>14.6227573</v>
      </c>
      <c r="CK81" s="66">
        <v>16.57501727</v>
      </c>
      <c r="CL81" s="66">
        <v>13.370757040000001</v>
      </c>
      <c r="CM81" s="66">
        <v>11.210443010000001</v>
      </c>
      <c r="CN81" s="66">
        <v>13.251380659999999</v>
      </c>
      <c r="CO81" s="66">
        <v>12.73299018</v>
      </c>
      <c r="CP81" s="66">
        <v>10.024126129999999</v>
      </c>
      <c r="CQ81" s="66">
        <v>11.36001255</v>
      </c>
      <c r="CR81" s="66">
        <v>10.295814140000001</v>
      </c>
      <c r="CS81" s="66">
        <v>10.90563098</v>
      </c>
      <c r="CT81" s="66">
        <v>11.950016919999999</v>
      </c>
      <c r="CU81" s="66">
        <v>11.285020429999999</v>
      </c>
      <c r="CV81" s="66">
        <v>11.710222869999999</v>
      </c>
      <c r="CW81" s="66">
        <v>10.24626855</v>
      </c>
      <c r="CX81" s="66">
        <v>11.56110913</v>
      </c>
      <c r="CY81" s="66">
        <v>11.30624048</v>
      </c>
      <c r="CZ81" s="66">
        <v>11.36096427</v>
      </c>
      <c r="DA81" s="66">
        <v>9.1938359599999995</v>
      </c>
      <c r="DB81" s="66">
        <v>8.6553345899999989</v>
      </c>
      <c r="DC81" s="66">
        <v>8.5950745800000004</v>
      </c>
      <c r="DD81" s="66">
        <v>8.6734467399999993</v>
      </c>
      <c r="DE81" s="66">
        <v>11.699874040000001</v>
      </c>
      <c r="DF81" s="66">
        <v>8.4835319499999997</v>
      </c>
      <c r="DG81" s="66">
        <v>8.8487876399999994</v>
      </c>
      <c r="DH81" s="66">
        <v>8.4097773300000007</v>
      </c>
      <c r="DI81" s="66">
        <v>7.26618969</v>
      </c>
      <c r="DJ81" s="66">
        <v>10.23170826</v>
      </c>
      <c r="DK81" s="66">
        <v>9.0982617799999996</v>
      </c>
      <c r="DL81" s="66">
        <v>10.129200920000001</v>
      </c>
      <c r="DM81" s="66">
        <v>8.3455745799999992</v>
      </c>
      <c r="DN81" s="66">
        <v>7.0087987700000003</v>
      </c>
      <c r="DO81" s="66">
        <v>6.16347472</v>
      </c>
      <c r="DP81" s="66">
        <v>5.8649535000000004</v>
      </c>
      <c r="DQ81" s="66">
        <v>8.6570170100000006</v>
      </c>
      <c r="DR81" s="66">
        <v>7.5946008900000006</v>
      </c>
      <c r="DS81" s="66">
        <v>6.4362330700000001</v>
      </c>
      <c r="DT81" s="66">
        <v>6.9524552799999997</v>
      </c>
      <c r="DU81" s="66">
        <v>7.4665792700000004</v>
      </c>
      <c r="DV81" s="66">
        <v>7.6874500799999996</v>
      </c>
      <c r="DW81" s="66">
        <v>6.3881516400000002</v>
      </c>
      <c r="DX81" s="66">
        <v>7.0388515999999992</v>
      </c>
      <c r="DY81" s="66">
        <v>5.50164236</v>
      </c>
      <c r="DZ81" s="66">
        <v>5.4973232700000008</v>
      </c>
      <c r="EA81" s="66">
        <v>5.3984094999999996</v>
      </c>
      <c r="EB81" s="66">
        <v>5.06347652</v>
      </c>
      <c r="EC81" s="66">
        <v>6.9981646</v>
      </c>
      <c r="ED81" s="66">
        <v>5.66643805</v>
      </c>
      <c r="EE81" s="66">
        <v>4.8699006100000002</v>
      </c>
      <c r="EF81" s="66">
        <v>5.43955272</v>
      </c>
    </row>
    <row r="82" spans="1:136">
      <c r="A82" s="65" t="s">
        <v>91</v>
      </c>
      <c r="B82" s="66">
        <v>77.835560880000003</v>
      </c>
      <c r="C82" s="66">
        <v>77.444353269999993</v>
      </c>
      <c r="D82" s="66">
        <v>87.270493819999999</v>
      </c>
      <c r="E82" s="66">
        <v>94.14408173999999</v>
      </c>
      <c r="F82" s="66">
        <v>90.288195940000008</v>
      </c>
      <c r="G82" s="66">
        <v>79.805489129999998</v>
      </c>
      <c r="H82" s="66">
        <v>84.17915198</v>
      </c>
      <c r="I82" s="66">
        <v>87.463332370000003</v>
      </c>
      <c r="J82" s="66">
        <v>89.665228729999995</v>
      </c>
      <c r="K82" s="66">
        <v>82.280312360000011</v>
      </c>
      <c r="L82" s="66">
        <v>86.09178661</v>
      </c>
      <c r="M82" s="66">
        <v>81.87860293</v>
      </c>
      <c r="N82" s="66">
        <v>70.504881330000003</v>
      </c>
      <c r="O82" s="66">
        <v>64.500748939999994</v>
      </c>
      <c r="P82" s="66">
        <v>77.557190320000004</v>
      </c>
      <c r="Q82" s="66">
        <v>77.458245090000005</v>
      </c>
      <c r="R82" s="66">
        <v>81.347558200000009</v>
      </c>
      <c r="S82" s="66">
        <v>75.036934099999996</v>
      </c>
      <c r="T82" s="66">
        <v>74.831978910000004</v>
      </c>
      <c r="U82" s="66">
        <v>80.494730940000011</v>
      </c>
      <c r="V82" s="66">
        <v>85.864427559999996</v>
      </c>
      <c r="W82" s="66">
        <v>72.076370330000003</v>
      </c>
      <c r="X82" s="66">
        <v>75.869002609999995</v>
      </c>
      <c r="Y82" s="66">
        <v>79.114838800000001</v>
      </c>
      <c r="Z82" s="66">
        <v>86.759913560000001</v>
      </c>
      <c r="AA82" s="66">
        <v>74.664256210000005</v>
      </c>
      <c r="AB82" s="66">
        <v>81.934038170000008</v>
      </c>
      <c r="AC82" s="66">
        <v>76.663744610000009</v>
      </c>
      <c r="AD82" s="66">
        <v>81.519204190000011</v>
      </c>
      <c r="AE82" s="66">
        <v>74.123417670000009</v>
      </c>
      <c r="AF82" s="66">
        <v>86.176205899999999</v>
      </c>
      <c r="AG82" s="66">
        <v>85.888226279999998</v>
      </c>
      <c r="AH82" s="66">
        <v>83.366942139999992</v>
      </c>
      <c r="AI82" s="66">
        <v>71.342646610000003</v>
      </c>
      <c r="AJ82" s="66">
        <v>75.863264549999997</v>
      </c>
      <c r="AK82" s="66">
        <v>69.543493670000004</v>
      </c>
      <c r="AL82" s="66">
        <v>73.066161730000005</v>
      </c>
      <c r="AM82" s="66">
        <v>72.79110163</v>
      </c>
      <c r="AN82" s="66">
        <v>68.061699009999998</v>
      </c>
      <c r="AO82" s="66">
        <v>84.751949879999998</v>
      </c>
      <c r="AP82" s="66">
        <v>82.395777540000012</v>
      </c>
      <c r="AQ82" s="66">
        <v>75.45707985</v>
      </c>
      <c r="AR82" s="66">
        <v>76.704311219999994</v>
      </c>
      <c r="AS82" s="66">
        <v>73.689619190000002</v>
      </c>
      <c r="AT82" s="66">
        <v>80.903723689999993</v>
      </c>
      <c r="AU82" s="66">
        <v>70.087604299999995</v>
      </c>
      <c r="AV82" s="66">
        <v>82.90523048</v>
      </c>
      <c r="AW82" s="66">
        <v>76.450635910000003</v>
      </c>
      <c r="AX82" s="66">
        <v>76.166698279999991</v>
      </c>
      <c r="AY82" s="66">
        <v>66.620733150000007</v>
      </c>
      <c r="AZ82" s="66">
        <v>76.839436519999992</v>
      </c>
      <c r="BA82" s="66">
        <v>74.078531069999997</v>
      </c>
      <c r="BB82" s="66">
        <v>61.906821230000006</v>
      </c>
      <c r="BC82" s="66">
        <v>58.471631380000005</v>
      </c>
      <c r="BD82" s="66">
        <v>67.370885060000006</v>
      </c>
      <c r="BE82" s="66">
        <v>70.505376869999992</v>
      </c>
      <c r="BF82" s="66">
        <v>68.404465349999995</v>
      </c>
      <c r="BG82" s="66">
        <v>62.550128229999999</v>
      </c>
      <c r="BH82" s="66">
        <v>70.470215870000004</v>
      </c>
      <c r="BI82" s="66">
        <v>72.316458980000007</v>
      </c>
      <c r="BJ82" s="66">
        <v>67.461129</v>
      </c>
      <c r="BK82" s="66">
        <v>64.577553969999997</v>
      </c>
      <c r="BL82" s="66">
        <v>70.111884180000004</v>
      </c>
      <c r="BM82" s="66">
        <v>70.177036810000004</v>
      </c>
      <c r="BN82" s="66">
        <v>63.285405900000001</v>
      </c>
      <c r="BO82" s="66">
        <v>50.225784470000001</v>
      </c>
      <c r="BP82" s="66">
        <v>63.791483490000005</v>
      </c>
      <c r="BQ82" s="66">
        <v>60.444684140000007</v>
      </c>
      <c r="BR82" s="66">
        <v>59.573339650000001</v>
      </c>
      <c r="BS82" s="66">
        <v>48.457979250000001</v>
      </c>
      <c r="BT82" s="66">
        <v>60.832104329999993</v>
      </c>
      <c r="BU82" s="66">
        <v>57.914237190000001</v>
      </c>
      <c r="BV82" s="66">
        <v>60.600741159999998</v>
      </c>
      <c r="BW82" s="66">
        <v>46.258481789999998</v>
      </c>
      <c r="BX82" s="66">
        <v>56.930385219999998</v>
      </c>
      <c r="BY82" s="66">
        <v>58.51874557</v>
      </c>
      <c r="BZ82" s="66">
        <v>56.667511810000001</v>
      </c>
      <c r="CA82" s="66">
        <v>48.457858219999999</v>
      </c>
      <c r="CB82" s="66">
        <v>54.083877180000002</v>
      </c>
      <c r="CC82" s="66">
        <v>52.365639560000005</v>
      </c>
      <c r="CD82" s="66">
        <v>55.571831979999999</v>
      </c>
      <c r="CE82" s="66">
        <v>48.236779439999999</v>
      </c>
      <c r="CF82" s="66">
        <v>48.761433660000002</v>
      </c>
      <c r="CG82" s="66">
        <v>51.361360270000006</v>
      </c>
      <c r="CH82" s="66">
        <v>48.199454099999997</v>
      </c>
      <c r="CI82" s="66">
        <v>36.045025649999999</v>
      </c>
      <c r="CJ82" s="66">
        <v>42.168661489999998</v>
      </c>
      <c r="CK82" s="66">
        <v>45.30703887</v>
      </c>
      <c r="CL82" s="66">
        <v>43.498394359999999</v>
      </c>
      <c r="CM82" s="66">
        <v>37.075689429999997</v>
      </c>
      <c r="CN82" s="66">
        <v>44.443835829999998</v>
      </c>
      <c r="CO82" s="66">
        <v>46.49281276</v>
      </c>
      <c r="CP82" s="66">
        <v>43.026656750000001</v>
      </c>
      <c r="CQ82" s="66">
        <v>38.255394940000002</v>
      </c>
      <c r="CR82" s="66">
        <v>39.445328779999997</v>
      </c>
      <c r="CS82" s="66">
        <v>40.349045079999996</v>
      </c>
      <c r="CT82" s="66">
        <v>36.328137420000004</v>
      </c>
      <c r="CU82" s="66">
        <v>33.569663970000001</v>
      </c>
      <c r="CV82" s="66">
        <v>37.861962829999996</v>
      </c>
      <c r="CW82" s="66">
        <v>39.801136020000001</v>
      </c>
      <c r="CX82" s="66">
        <v>34.040167310000001</v>
      </c>
      <c r="CY82" s="66">
        <v>34.004730879999997</v>
      </c>
      <c r="CZ82" s="66">
        <v>41.448145699999998</v>
      </c>
      <c r="DA82" s="66">
        <v>36.998380170000004</v>
      </c>
      <c r="DB82" s="66">
        <v>39.447824650000001</v>
      </c>
      <c r="DC82" s="66">
        <v>34.145412030000003</v>
      </c>
      <c r="DD82" s="66">
        <v>37.281411110000001</v>
      </c>
      <c r="DE82" s="66">
        <v>38.41227147</v>
      </c>
      <c r="DF82" s="66">
        <v>36.060414570000006</v>
      </c>
      <c r="DG82" s="66">
        <v>32.801552279999996</v>
      </c>
      <c r="DH82" s="66">
        <v>32.575099089999995</v>
      </c>
      <c r="DI82" s="66">
        <v>34.435161989999997</v>
      </c>
      <c r="DJ82" s="66">
        <v>32.71726426</v>
      </c>
      <c r="DK82" s="66">
        <v>32.341301019999996</v>
      </c>
      <c r="DL82" s="66">
        <v>34.234368889999999</v>
      </c>
      <c r="DM82" s="66">
        <v>36.173399580000002</v>
      </c>
      <c r="DN82" s="66">
        <v>32.465272990000003</v>
      </c>
      <c r="DO82" s="66">
        <v>27.54370986</v>
      </c>
      <c r="DP82" s="66">
        <v>30.116675030000003</v>
      </c>
      <c r="DQ82" s="66">
        <v>25.428520890000001</v>
      </c>
      <c r="DR82" s="66">
        <v>26.57549766</v>
      </c>
      <c r="DS82" s="66">
        <v>21.870984059999998</v>
      </c>
      <c r="DT82" s="66">
        <v>28.392997520000002</v>
      </c>
      <c r="DU82" s="66">
        <v>33.793862570000002</v>
      </c>
      <c r="DV82" s="66">
        <v>31.14600137</v>
      </c>
      <c r="DW82" s="66">
        <v>27.906018060000001</v>
      </c>
      <c r="DX82" s="66">
        <v>26.800753230000002</v>
      </c>
      <c r="DY82" s="66">
        <v>21.451321919999998</v>
      </c>
      <c r="DZ82" s="66">
        <v>23.899946700000001</v>
      </c>
      <c r="EA82" s="66">
        <v>22.280218509999997</v>
      </c>
      <c r="EB82" s="66">
        <v>25.78237309</v>
      </c>
      <c r="EC82" s="66">
        <v>26.10174396</v>
      </c>
      <c r="ED82" s="66">
        <v>27.12654526</v>
      </c>
      <c r="EE82" s="66">
        <v>24.973984729999998</v>
      </c>
      <c r="EF82" s="66">
        <v>29.684509179999999</v>
      </c>
    </row>
    <row r="83" spans="1:136">
      <c r="A83" s="65" t="s">
        <v>92</v>
      </c>
      <c r="B83" s="66">
        <v>170.10889868999999</v>
      </c>
      <c r="C83" s="66">
        <v>159.71151614999999</v>
      </c>
      <c r="D83" s="66">
        <v>161.17512879999998</v>
      </c>
      <c r="E83" s="66">
        <v>154.06291016</v>
      </c>
      <c r="F83" s="66">
        <v>156.45153959999999</v>
      </c>
      <c r="G83" s="66">
        <v>151.99288698999999</v>
      </c>
      <c r="H83" s="66">
        <v>157.43400892</v>
      </c>
      <c r="I83" s="66">
        <v>162.22224294</v>
      </c>
      <c r="J83" s="66">
        <v>151.35613493</v>
      </c>
      <c r="K83" s="66">
        <v>142.01867061999999</v>
      </c>
      <c r="L83" s="66">
        <v>142.62008767999998</v>
      </c>
      <c r="M83" s="66">
        <v>151.08665436000001</v>
      </c>
      <c r="N83" s="66">
        <v>150.18643474999999</v>
      </c>
      <c r="O83" s="66">
        <v>147.44405233999998</v>
      </c>
      <c r="P83" s="66">
        <v>133.91549623</v>
      </c>
      <c r="Q83" s="66">
        <v>137.82929322000001</v>
      </c>
      <c r="R83" s="66">
        <v>138.35572414000001</v>
      </c>
      <c r="S83" s="66">
        <v>148.00625746</v>
      </c>
      <c r="T83" s="66">
        <v>141.43124277999999</v>
      </c>
      <c r="U83" s="66">
        <v>144.64548959999999</v>
      </c>
      <c r="V83" s="66">
        <v>144.77780025999999</v>
      </c>
      <c r="W83" s="66">
        <v>159.1706006</v>
      </c>
      <c r="X83" s="66">
        <v>148.13758622</v>
      </c>
      <c r="Y83" s="66">
        <v>143.12636218</v>
      </c>
      <c r="Z83" s="66">
        <v>136.2922111</v>
      </c>
      <c r="AA83" s="66">
        <v>146.70536720000001</v>
      </c>
      <c r="AB83" s="66">
        <v>154.62182222000001</v>
      </c>
      <c r="AC83" s="66">
        <v>149.39022972000001</v>
      </c>
      <c r="AD83" s="66">
        <v>138.22228968000002</v>
      </c>
      <c r="AE83" s="66">
        <v>147.90463880999999</v>
      </c>
      <c r="AF83" s="66">
        <v>148.34942282</v>
      </c>
      <c r="AG83" s="66">
        <v>149.40589555</v>
      </c>
      <c r="AH83" s="66">
        <v>138.71927223</v>
      </c>
      <c r="AI83" s="66">
        <v>136.95052004000001</v>
      </c>
      <c r="AJ83" s="66">
        <v>132.97009023999999</v>
      </c>
      <c r="AK83" s="66">
        <v>145.21780104999999</v>
      </c>
      <c r="AL83" s="66">
        <v>135.49197717999999</v>
      </c>
      <c r="AM83" s="66">
        <v>133.59537564000001</v>
      </c>
      <c r="AN83" s="66">
        <v>130.03707906</v>
      </c>
      <c r="AO83" s="66">
        <v>128.73438755999999</v>
      </c>
      <c r="AP83" s="66">
        <v>129.00652952000002</v>
      </c>
      <c r="AQ83" s="66">
        <v>131.56218632</v>
      </c>
      <c r="AR83" s="66">
        <v>123.93588679</v>
      </c>
      <c r="AS83" s="66">
        <v>131.93397295</v>
      </c>
      <c r="AT83" s="66">
        <v>122.01221742</v>
      </c>
      <c r="AU83" s="66">
        <v>116.07219420999999</v>
      </c>
      <c r="AV83" s="66">
        <v>116.99345513</v>
      </c>
      <c r="AW83" s="66">
        <v>133.51527913000001</v>
      </c>
      <c r="AX83" s="66">
        <v>129.01834443000001</v>
      </c>
      <c r="AY83" s="66">
        <v>127.6086169</v>
      </c>
      <c r="AZ83" s="66">
        <v>122.36964707</v>
      </c>
      <c r="BA83" s="66">
        <v>131.53162644</v>
      </c>
      <c r="BB83" s="66">
        <v>128.56771957999999</v>
      </c>
      <c r="BC83" s="66">
        <v>123.59828901</v>
      </c>
      <c r="BD83" s="66">
        <v>115.14752708</v>
      </c>
      <c r="BE83" s="66">
        <v>104.87532705000001</v>
      </c>
      <c r="BF83" s="66">
        <v>116.4847316</v>
      </c>
      <c r="BG83" s="66">
        <v>119.47026165</v>
      </c>
      <c r="BH83" s="66">
        <v>119.38441527000001</v>
      </c>
      <c r="BI83" s="66">
        <v>105.82322880000001</v>
      </c>
      <c r="BJ83" s="66">
        <v>113.92652952</v>
      </c>
      <c r="BK83" s="66">
        <v>114.11019303</v>
      </c>
      <c r="BL83" s="66">
        <v>110.59320914</v>
      </c>
      <c r="BM83" s="66">
        <v>109.29919788999999</v>
      </c>
      <c r="BN83" s="66">
        <v>102.58748835</v>
      </c>
      <c r="BO83" s="66">
        <v>96.191604560000002</v>
      </c>
      <c r="BP83" s="66">
        <v>97.197808199999997</v>
      </c>
      <c r="BQ83" s="66">
        <v>96.169313700000004</v>
      </c>
      <c r="BR83" s="66">
        <v>93.089373080000001</v>
      </c>
      <c r="BS83" s="66">
        <v>91.584128759999999</v>
      </c>
      <c r="BT83" s="66">
        <v>94.006527040000009</v>
      </c>
      <c r="BU83" s="66">
        <v>87.69216333</v>
      </c>
      <c r="BV83" s="66">
        <v>92.933372539999993</v>
      </c>
      <c r="BW83" s="66">
        <v>92.387422829999991</v>
      </c>
      <c r="BX83" s="66">
        <v>88.404264679999997</v>
      </c>
      <c r="BY83" s="66">
        <v>84.190982569999989</v>
      </c>
      <c r="BZ83" s="66">
        <v>88.499181669999999</v>
      </c>
      <c r="CA83" s="66">
        <v>91.521699039999987</v>
      </c>
      <c r="CB83" s="66">
        <v>82.299210079999995</v>
      </c>
      <c r="CC83" s="66">
        <v>92.124625259999988</v>
      </c>
      <c r="CD83" s="66">
        <v>83.196201070000001</v>
      </c>
      <c r="CE83" s="66">
        <v>74.805052130000007</v>
      </c>
      <c r="CF83" s="66">
        <v>72.859214789999996</v>
      </c>
      <c r="CG83" s="66">
        <v>76.139333459999989</v>
      </c>
      <c r="CH83" s="66">
        <v>71.714840570000007</v>
      </c>
      <c r="CI83" s="66">
        <v>71.458809549999998</v>
      </c>
      <c r="CJ83" s="66">
        <v>72.069585799999999</v>
      </c>
      <c r="CK83" s="66">
        <v>68.585643520000005</v>
      </c>
      <c r="CL83" s="66">
        <v>68.352939030000002</v>
      </c>
      <c r="CM83" s="66">
        <v>59.242317239999998</v>
      </c>
      <c r="CN83" s="66">
        <v>72.603322500000004</v>
      </c>
      <c r="CO83" s="66">
        <v>65.528609939999996</v>
      </c>
      <c r="CP83" s="66">
        <v>68.14167535</v>
      </c>
      <c r="CQ83" s="66">
        <v>66.357806699999998</v>
      </c>
      <c r="CR83" s="66">
        <v>64.850571020000004</v>
      </c>
      <c r="CS83" s="66">
        <v>63.250249539999999</v>
      </c>
      <c r="CT83" s="66">
        <v>62.154302560000005</v>
      </c>
      <c r="CU83" s="66">
        <v>60.195494480000008</v>
      </c>
      <c r="CV83" s="66">
        <v>50.75062475</v>
      </c>
      <c r="CW83" s="66">
        <v>55.751715849999997</v>
      </c>
      <c r="CX83" s="66">
        <v>52.972950749999995</v>
      </c>
      <c r="CY83" s="66">
        <v>51.009556500000002</v>
      </c>
      <c r="CZ83" s="66">
        <v>51.400386499999996</v>
      </c>
      <c r="DA83" s="66">
        <v>55.06748254</v>
      </c>
      <c r="DB83" s="66">
        <v>51.138381339999995</v>
      </c>
      <c r="DC83" s="66">
        <v>49.92197058</v>
      </c>
      <c r="DD83" s="66">
        <v>52.490891120000001</v>
      </c>
      <c r="DE83" s="66">
        <v>44.782819060000001</v>
      </c>
      <c r="DF83" s="66">
        <v>46.449228419999997</v>
      </c>
      <c r="DG83" s="66">
        <v>48.576941689999998</v>
      </c>
      <c r="DH83" s="66">
        <v>50.438885499999998</v>
      </c>
      <c r="DI83" s="66">
        <v>45.763843909999999</v>
      </c>
      <c r="DJ83" s="66">
        <v>40.519207809999997</v>
      </c>
      <c r="DK83" s="66">
        <v>35.382826100000003</v>
      </c>
      <c r="DL83" s="66">
        <v>38.619018600000004</v>
      </c>
      <c r="DM83" s="66">
        <v>44.197084399999994</v>
      </c>
      <c r="DN83" s="66">
        <v>43.286408600000001</v>
      </c>
      <c r="DO83" s="66">
        <v>44.152023300000003</v>
      </c>
      <c r="DP83" s="66">
        <v>40.411696000000006</v>
      </c>
      <c r="DQ83" s="66">
        <v>36.7210392</v>
      </c>
      <c r="DR83" s="66">
        <v>38.244895499999998</v>
      </c>
      <c r="DS83" s="66">
        <v>32.830116709999999</v>
      </c>
      <c r="DT83" s="66">
        <v>34.184116199999998</v>
      </c>
      <c r="DU83" s="66">
        <v>33.023188099999999</v>
      </c>
      <c r="DV83" s="66">
        <v>35.373295299999995</v>
      </c>
      <c r="DW83" s="66">
        <v>35.499713999999997</v>
      </c>
      <c r="DX83" s="66">
        <v>34.061443600000004</v>
      </c>
      <c r="DY83" s="66">
        <v>32.444287699999997</v>
      </c>
      <c r="DZ83" s="66">
        <v>36.440354599999999</v>
      </c>
      <c r="EA83" s="66">
        <v>34.257958799999997</v>
      </c>
      <c r="EB83" s="66">
        <v>31.5050022</v>
      </c>
      <c r="EC83" s="66">
        <v>27.794315600000001</v>
      </c>
      <c r="ED83" s="66">
        <v>29.607410399999999</v>
      </c>
      <c r="EE83" s="66">
        <v>27.833921500000002</v>
      </c>
      <c r="EF83" s="66">
        <v>28.658011699999999</v>
      </c>
    </row>
    <row r="84" spans="1:136">
      <c r="A84" s="65" t="s">
        <v>93</v>
      </c>
      <c r="B84" s="66">
        <v>10.34253582</v>
      </c>
      <c r="C84" s="66">
        <v>15.2472794</v>
      </c>
      <c r="D84" s="66">
        <v>20.099227899999999</v>
      </c>
      <c r="E84" s="66">
        <v>16.6940004</v>
      </c>
      <c r="F84" s="66">
        <v>10.79709066</v>
      </c>
      <c r="G84" s="66">
        <v>12.309516909999999</v>
      </c>
      <c r="H84" s="66">
        <v>13.952863789999999</v>
      </c>
      <c r="I84" s="66">
        <v>13.26127327</v>
      </c>
      <c r="J84" s="66">
        <v>10.6840742</v>
      </c>
      <c r="K84" s="66">
        <v>12.86113838</v>
      </c>
      <c r="L84" s="66">
        <v>11.596576590000002</v>
      </c>
      <c r="M84" s="66">
        <v>9.0924127499999994</v>
      </c>
      <c r="N84" s="66">
        <v>11.06889374</v>
      </c>
      <c r="O84" s="66">
        <v>12.84476546</v>
      </c>
      <c r="P84" s="66">
        <v>10.796120760000001</v>
      </c>
      <c r="Q84" s="66">
        <v>10.140648499999999</v>
      </c>
      <c r="R84" s="66">
        <v>12.95251878</v>
      </c>
      <c r="S84" s="66">
        <v>12.49369847</v>
      </c>
      <c r="T84" s="66">
        <v>13.18673184</v>
      </c>
      <c r="U84" s="66">
        <v>11.323860270000001</v>
      </c>
      <c r="V84" s="66">
        <v>11.270348</v>
      </c>
      <c r="W84" s="66">
        <v>13.31473501</v>
      </c>
      <c r="X84" s="66">
        <v>10.31358215</v>
      </c>
      <c r="Y84" s="66">
        <v>13.718366960000001</v>
      </c>
      <c r="Z84" s="66">
        <v>11.59574125</v>
      </c>
      <c r="AA84" s="66">
        <v>11.560949919999999</v>
      </c>
      <c r="AB84" s="66">
        <v>10.7562126</v>
      </c>
      <c r="AC84" s="66">
        <v>12.647976620000001</v>
      </c>
      <c r="AD84" s="66">
        <v>13.15615783</v>
      </c>
      <c r="AE84" s="66">
        <v>12.24156288</v>
      </c>
      <c r="AF84" s="66">
        <v>9.777660130000001</v>
      </c>
      <c r="AG84" s="66">
        <v>7.8866797700000006</v>
      </c>
      <c r="AH84" s="66">
        <v>7.4778656300000002</v>
      </c>
      <c r="AI84" s="66">
        <v>9.5171846999999996</v>
      </c>
      <c r="AJ84" s="66">
        <v>12.74751556</v>
      </c>
      <c r="AK84" s="66">
        <v>14.27707388</v>
      </c>
      <c r="AL84" s="66">
        <v>14.3034576</v>
      </c>
      <c r="AM84" s="66">
        <v>16.282671970000003</v>
      </c>
      <c r="AN84" s="66">
        <v>12.62759689</v>
      </c>
      <c r="AO84" s="66">
        <v>8.1461099899999994</v>
      </c>
      <c r="AP84" s="66">
        <v>8.17816294</v>
      </c>
      <c r="AQ84" s="66">
        <v>11.13181741</v>
      </c>
      <c r="AR84" s="66">
        <v>11.24235932</v>
      </c>
      <c r="AS84" s="66">
        <v>12.579991549999999</v>
      </c>
      <c r="AT84" s="66">
        <v>9.7120871300000005</v>
      </c>
      <c r="AU84" s="66">
        <v>10.117188609999999</v>
      </c>
      <c r="AV84" s="66">
        <v>10.017668539999999</v>
      </c>
      <c r="AW84" s="66">
        <v>9.7688319799999999</v>
      </c>
      <c r="AX84" s="66">
        <v>12.168831389999999</v>
      </c>
      <c r="AY84" s="66">
        <v>11.27468197</v>
      </c>
      <c r="AZ84" s="66">
        <v>12.568208739999999</v>
      </c>
      <c r="BA84" s="66">
        <v>12.069438120000001</v>
      </c>
      <c r="BB84" s="66">
        <v>9.5040582699999998</v>
      </c>
      <c r="BC84" s="66">
        <v>7.87183308</v>
      </c>
      <c r="BD84" s="66">
        <v>10.862765850000001</v>
      </c>
      <c r="BE84" s="66">
        <v>10.17247173</v>
      </c>
      <c r="BF84" s="66">
        <v>9.0042327799999988</v>
      </c>
      <c r="BG84" s="66">
        <v>8.2190202699999997</v>
      </c>
      <c r="BH84" s="66">
        <v>8.2153424499999996</v>
      </c>
      <c r="BI84" s="66">
        <v>8.6666453700000012</v>
      </c>
      <c r="BJ84" s="66">
        <v>7.8731072900000001</v>
      </c>
      <c r="BK84" s="66">
        <v>9.9711416799999988</v>
      </c>
      <c r="BL84" s="66">
        <v>9.1218451799999993</v>
      </c>
      <c r="BM84" s="66">
        <v>6.4379360000000005</v>
      </c>
      <c r="BN84" s="66">
        <v>6.9126734499999998</v>
      </c>
      <c r="BO84" s="66">
        <v>10.84585103</v>
      </c>
      <c r="BP84" s="66">
        <v>9.3413788000000011</v>
      </c>
      <c r="BQ84" s="66">
        <v>8.4136753399999993</v>
      </c>
      <c r="BR84" s="66">
        <v>5.8091186599999993</v>
      </c>
      <c r="BS84" s="66">
        <v>7.6263229599999995</v>
      </c>
      <c r="BT84" s="66">
        <v>9.9347617800000005</v>
      </c>
      <c r="BU84" s="66">
        <v>8.1392956900000009</v>
      </c>
      <c r="BV84" s="66">
        <v>7.5648043299999994</v>
      </c>
      <c r="BW84" s="66">
        <v>7.4858350300000005</v>
      </c>
      <c r="BX84" s="66">
        <v>7.1237223499999995</v>
      </c>
      <c r="BY84" s="66">
        <v>7.2810241599999994</v>
      </c>
      <c r="BZ84" s="66">
        <v>8.188197370000001</v>
      </c>
      <c r="CA84" s="66">
        <v>8.4367361299999999</v>
      </c>
      <c r="CB84" s="66">
        <v>8.2150042799999987</v>
      </c>
      <c r="CC84" s="66">
        <v>8.1530585200000001</v>
      </c>
      <c r="CD84" s="66">
        <v>9.6868902599999984</v>
      </c>
      <c r="CE84" s="66">
        <v>7.8498660999999998</v>
      </c>
      <c r="CF84" s="66">
        <v>7.1832234800000005</v>
      </c>
      <c r="CG84" s="66">
        <v>5.8250945299999994</v>
      </c>
      <c r="CH84" s="66">
        <v>6.6583076600000002</v>
      </c>
      <c r="CI84" s="66">
        <v>5.2753518499999998</v>
      </c>
      <c r="CJ84" s="66">
        <v>6.0958798400000003</v>
      </c>
      <c r="CK84" s="66">
        <v>9.9196115799999998</v>
      </c>
      <c r="CL84" s="66">
        <v>9.4469691100000013</v>
      </c>
      <c r="CM84" s="66">
        <v>8.1287730699999994</v>
      </c>
      <c r="CN84" s="66">
        <v>7.6575165700000003</v>
      </c>
      <c r="CO84" s="66">
        <v>8.2595976400000009</v>
      </c>
      <c r="CP84" s="66">
        <v>6.7931078899999999</v>
      </c>
      <c r="CQ84" s="66">
        <v>5.8204466900000007</v>
      </c>
      <c r="CR84" s="66">
        <v>5.89217747</v>
      </c>
      <c r="CS84" s="66">
        <v>5.5187942899999998</v>
      </c>
      <c r="CT84" s="66">
        <v>4.5607009600000001</v>
      </c>
      <c r="CU84" s="66">
        <v>5.5481005899999998</v>
      </c>
      <c r="CV84" s="66">
        <v>8.1511540599999996</v>
      </c>
      <c r="CW84" s="66">
        <v>6.5725037299999993</v>
      </c>
      <c r="CX84" s="66">
        <v>5.5080234600000004</v>
      </c>
      <c r="CY84" s="66">
        <v>5.1957500200000002</v>
      </c>
      <c r="CZ84" s="66">
        <v>5.5333426499999998</v>
      </c>
      <c r="DA84" s="66">
        <v>6.2411492699999993</v>
      </c>
      <c r="DB84" s="66">
        <v>5.9576763499999998</v>
      </c>
      <c r="DC84" s="66">
        <v>5.9632061300000005</v>
      </c>
      <c r="DD84" s="66">
        <v>4.5783661499999999</v>
      </c>
      <c r="DE84" s="66">
        <v>4.7834289299999995</v>
      </c>
      <c r="DF84" s="66">
        <v>3.9557469699999999</v>
      </c>
      <c r="DG84" s="66">
        <v>2.6045665099999997</v>
      </c>
      <c r="DH84" s="66">
        <v>2.5037661399999998</v>
      </c>
      <c r="DI84" s="66">
        <v>3.2873269900000004</v>
      </c>
      <c r="DJ84" s="66">
        <v>3.98783581</v>
      </c>
      <c r="DK84" s="66">
        <v>3.1419546</v>
      </c>
      <c r="DL84" s="66">
        <v>5.0142483200000001</v>
      </c>
      <c r="DM84" s="66">
        <v>3.3783153700000002</v>
      </c>
      <c r="DN84" s="66">
        <v>3.9830815900000003</v>
      </c>
      <c r="DO84" s="66">
        <v>3.6372947299999998</v>
      </c>
      <c r="DP84" s="66">
        <v>4.3147046299999996</v>
      </c>
      <c r="DQ84" s="66">
        <v>4.1175552199999998</v>
      </c>
      <c r="DR84" s="66">
        <v>3.3442590299999999</v>
      </c>
      <c r="DS84" s="66">
        <v>3.52877785</v>
      </c>
      <c r="DT84" s="66">
        <v>3.38110797</v>
      </c>
      <c r="DU84" s="66">
        <v>4.5254848800000005</v>
      </c>
      <c r="DV84" s="66">
        <v>4.76872848</v>
      </c>
      <c r="DW84" s="66">
        <v>4.1614265899999996</v>
      </c>
      <c r="DX84" s="66">
        <v>3.98902549</v>
      </c>
      <c r="DY84" s="66">
        <v>2.6445305499999998</v>
      </c>
      <c r="DZ84" s="66">
        <v>2.1641962800000001</v>
      </c>
      <c r="EA84" s="66">
        <v>4.9108684700000005</v>
      </c>
      <c r="EB84" s="66">
        <v>4.40909204</v>
      </c>
      <c r="EC84" s="66">
        <v>3.4315800300000001</v>
      </c>
      <c r="ED84" s="66">
        <v>2.68000039</v>
      </c>
      <c r="EE84" s="66">
        <v>3.46385772</v>
      </c>
      <c r="EF84" s="66">
        <v>2.4844612799999997</v>
      </c>
    </row>
    <row r="85" spans="1:136">
      <c r="A85" s="65" t="s">
        <v>94</v>
      </c>
      <c r="B85" s="66">
        <v>29.51396905</v>
      </c>
      <c r="C85" s="66">
        <v>31.53430427</v>
      </c>
      <c r="D85" s="66">
        <v>31.93550261</v>
      </c>
      <c r="E85" s="66">
        <v>27.839141689999998</v>
      </c>
      <c r="F85" s="66">
        <v>26.241255719999998</v>
      </c>
      <c r="G85" s="66">
        <v>27.06545947</v>
      </c>
      <c r="H85" s="66">
        <v>23.395796650000001</v>
      </c>
      <c r="I85" s="66">
        <v>34.163048149999995</v>
      </c>
      <c r="J85" s="66">
        <v>33.814685070000003</v>
      </c>
      <c r="K85" s="66">
        <v>26.024969470000002</v>
      </c>
      <c r="L85" s="66">
        <v>27.104277249999999</v>
      </c>
      <c r="M85" s="66">
        <v>25.373697310000001</v>
      </c>
      <c r="N85" s="66">
        <v>25.859927689999999</v>
      </c>
      <c r="O85" s="66">
        <v>23.477966760000001</v>
      </c>
      <c r="P85" s="66">
        <v>29.162203810000001</v>
      </c>
      <c r="Q85" s="66">
        <v>32.192318310000005</v>
      </c>
      <c r="R85" s="66">
        <v>33.033494250000004</v>
      </c>
      <c r="S85" s="66">
        <v>29.099204450000002</v>
      </c>
      <c r="T85" s="66">
        <v>24.741476329999998</v>
      </c>
      <c r="U85" s="66">
        <v>27.88242748</v>
      </c>
      <c r="V85" s="66">
        <v>26.574024690000002</v>
      </c>
      <c r="W85" s="66">
        <v>19.234326299999999</v>
      </c>
      <c r="X85" s="66">
        <v>24.08144463</v>
      </c>
      <c r="Y85" s="66">
        <v>22.718627679999997</v>
      </c>
      <c r="Z85" s="66">
        <v>27.73521435</v>
      </c>
      <c r="AA85" s="66">
        <v>27.58681254</v>
      </c>
      <c r="AB85" s="66">
        <v>20.621876870000001</v>
      </c>
      <c r="AC85" s="66">
        <v>20.771854680000001</v>
      </c>
      <c r="AD85" s="66">
        <v>20.993400059999999</v>
      </c>
      <c r="AE85" s="66">
        <v>23.350833520000002</v>
      </c>
      <c r="AF85" s="66">
        <v>22.191076979999998</v>
      </c>
      <c r="AG85" s="66">
        <v>25.463391139999999</v>
      </c>
      <c r="AH85" s="66">
        <v>26.553217840000002</v>
      </c>
      <c r="AI85" s="66">
        <v>26.918607510000001</v>
      </c>
      <c r="AJ85" s="66">
        <v>22.9015044</v>
      </c>
      <c r="AK85" s="66">
        <v>28.697016910000002</v>
      </c>
      <c r="AL85" s="66">
        <v>23.056852429999999</v>
      </c>
      <c r="AM85" s="66">
        <v>22.887963259999999</v>
      </c>
      <c r="AN85" s="66">
        <v>28.227432229999998</v>
      </c>
      <c r="AO85" s="66">
        <v>30.732488570000001</v>
      </c>
      <c r="AP85" s="66">
        <v>28.536443370000001</v>
      </c>
      <c r="AQ85" s="66">
        <v>32.593845530000003</v>
      </c>
      <c r="AR85" s="66">
        <v>28.132906849999998</v>
      </c>
      <c r="AS85" s="66">
        <v>23.451003610000001</v>
      </c>
      <c r="AT85" s="66">
        <v>21.66849307</v>
      </c>
      <c r="AU85" s="66">
        <v>20.96263549</v>
      </c>
      <c r="AV85" s="66">
        <v>19.651741780000002</v>
      </c>
      <c r="AW85" s="66">
        <v>20.35644366</v>
      </c>
      <c r="AX85" s="66">
        <v>26.522223840000002</v>
      </c>
      <c r="AY85" s="66">
        <v>21.96901634</v>
      </c>
      <c r="AZ85" s="66">
        <v>23.95325652</v>
      </c>
      <c r="BA85" s="66">
        <v>20.871431530000002</v>
      </c>
      <c r="BB85" s="66">
        <v>18.39448861</v>
      </c>
      <c r="BC85" s="66">
        <v>16.86468593</v>
      </c>
      <c r="BD85" s="66">
        <v>20.177402700000002</v>
      </c>
      <c r="BE85" s="66">
        <v>21.941539689999999</v>
      </c>
      <c r="BF85" s="66">
        <v>21.90922067</v>
      </c>
      <c r="BG85" s="66">
        <v>23.9376122</v>
      </c>
      <c r="BH85" s="66">
        <v>20.618726889999998</v>
      </c>
      <c r="BI85" s="66">
        <v>22.338144579999998</v>
      </c>
      <c r="BJ85" s="66">
        <v>23.933315190000002</v>
      </c>
      <c r="BK85" s="66">
        <v>23.01449663</v>
      </c>
      <c r="BL85" s="66">
        <v>20.588601059999998</v>
      </c>
      <c r="BM85" s="66">
        <v>22.98140716</v>
      </c>
      <c r="BN85" s="66">
        <v>23.56741461</v>
      </c>
      <c r="BO85" s="66">
        <v>20.47485709</v>
      </c>
      <c r="BP85" s="66">
        <v>19.609009589999999</v>
      </c>
      <c r="BQ85" s="66">
        <v>20.238185989999998</v>
      </c>
      <c r="BR85" s="66">
        <v>21.511652849999997</v>
      </c>
      <c r="BS85" s="66">
        <v>22.21977747</v>
      </c>
      <c r="BT85" s="66">
        <v>20.158792330000001</v>
      </c>
      <c r="BU85" s="66">
        <v>22.722131839999999</v>
      </c>
      <c r="BV85" s="66">
        <v>25.138153150000001</v>
      </c>
      <c r="BW85" s="66">
        <v>25.138827409999998</v>
      </c>
      <c r="BX85" s="66">
        <v>24.384847649999998</v>
      </c>
      <c r="BY85" s="66">
        <v>17.289742240000002</v>
      </c>
      <c r="BZ85" s="66">
        <v>20.722249189999999</v>
      </c>
      <c r="CA85" s="66">
        <v>16.95295896</v>
      </c>
      <c r="CB85" s="66">
        <v>21.08221799</v>
      </c>
      <c r="CC85" s="66">
        <v>21.383091049999997</v>
      </c>
      <c r="CD85" s="66">
        <v>20.78241367</v>
      </c>
      <c r="CE85" s="66">
        <v>22.782663329999998</v>
      </c>
      <c r="CF85" s="66">
        <v>19.524429820000002</v>
      </c>
      <c r="CG85" s="66">
        <v>18.663113979999999</v>
      </c>
      <c r="CH85" s="66">
        <v>19.748765730000002</v>
      </c>
      <c r="CI85" s="66">
        <v>18.82518103</v>
      </c>
      <c r="CJ85" s="66">
        <v>19.618166240000001</v>
      </c>
      <c r="CK85" s="66">
        <v>15.7335612</v>
      </c>
      <c r="CL85" s="66">
        <v>15.112496309999999</v>
      </c>
      <c r="CM85" s="66">
        <v>18.076435420000003</v>
      </c>
      <c r="CN85" s="66">
        <v>16.894148319999999</v>
      </c>
      <c r="CO85" s="66">
        <v>14.66180471</v>
      </c>
      <c r="CP85" s="66">
        <v>15.823711119999999</v>
      </c>
      <c r="CQ85" s="66">
        <v>16.302804049999999</v>
      </c>
      <c r="CR85" s="66">
        <v>19.428398979999997</v>
      </c>
      <c r="CS85" s="66">
        <v>17.33651527</v>
      </c>
      <c r="CT85" s="66">
        <v>16.43433331</v>
      </c>
      <c r="CU85" s="66">
        <v>16.663869340000002</v>
      </c>
      <c r="CV85" s="66">
        <v>16.012357600000001</v>
      </c>
      <c r="CW85" s="66">
        <v>15.352825020000001</v>
      </c>
      <c r="CX85" s="66">
        <v>17.821552239999999</v>
      </c>
      <c r="CY85" s="66">
        <v>16.218283029999998</v>
      </c>
      <c r="CZ85" s="66">
        <v>15.57627113</v>
      </c>
      <c r="DA85" s="66">
        <v>14.925496930000001</v>
      </c>
      <c r="DB85" s="66">
        <v>14.781414219999998</v>
      </c>
      <c r="DC85" s="66">
        <v>12.4938956</v>
      </c>
      <c r="DD85" s="66">
        <v>11.461473559999998</v>
      </c>
      <c r="DE85" s="66">
        <v>11.09966846</v>
      </c>
      <c r="DF85" s="66">
        <v>12.578174709999999</v>
      </c>
      <c r="DG85" s="66">
        <v>12.301360619999999</v>
      </c>
      <c r="DH85" s="66">
        <v>14.25378018</v>
      </c>
      <c r="DI85" s="66">
        <v>10.738764939999999</v>
      </c>
      <c r="DJ85" s="66">
        <v>9.9729266400000007</v>
      </c>
      <c r="DK85" s="66">
        <v>10.639670649999999</v>
      </c>
      <c r="DL85" s="66">
        <v>13.00849273</v>
      </c>
      <c r="DM85" s="66">
        <v>11.006252119999999</v>
      </c>
      <c r="DN85" s="66">
        <v>10.982417460000001</v>
      </c>
      <c r="DO85" s="66">
        <v>10.410514710000001</v>
      </c>
      <c r="DP85" s="66">
        <v>11.67880338</v>
      </c>
      <c r="DQ85" s="66">
        <v>11.45943114</v>
      </c>
      <c r="DR85" s="66">
        <v>11.33131528</v>
      </c>
      <c r="DS85" s="66">
        <v>10.053547330000001</v>
      </c>
      <c r="DT85" s="66">
        <v>9.5872448299999995</v>
      </c>
      <c r="DU85" s="66">
        <v>11.10461563</v>
      </c>
      <c r="DV85" s="66">
        <v>10.689815939999999</v>
      </c>
      <c r="DW85" s="66">
        <v>9.7166090799999996</v>
      </c>
      <c r="DX85" s="66">
        <v>9.2961711600000001</v>
      </c>
      <c r="DY85" s="66">
        <v>9.4317289500000001</v>
      </c>
      <c r="DZ85" s="66">
        <v>8.6933850499999998</v>
      </c>
      <c r="EA85" s="66">
        <v>8.6165866399999995</v>
      </c>
      <c r="EB85" s="66">
        <v>8.3361689099999996</v>
      </c>
      <c r="EC85" s="66">
        <v>8.6852074800000008</v>
      </c>
      <c r="ED85" s="66">
        <v>10.00365918</v>
      </c>
      <c r="EE85" s="66">
        <v>9.7851594899999998</v>
      </c>
      <c r="EF85" s="66">
        <v>8.352475870000001</v>
      </c>
    </row>
    <row r="86" spans="1:136">
      <c r="A86" s="63" t="s">
        <v>257</v>
      </c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</row>
    <row r="87" spans="1:136">
      <c r="A87" s="65" t="s">
        <v>76</v>
      </c>
      <c r="B87" s="66">
        <v>2767.8467992999999</v>
      </c>
      <c r="C87" s="66">
        <v>2685.6594102299996</v>
      </c>
      <c r="D87" s="66">
        <v>2755.1171463399996</v>
      </c>
      <c r="E87" s="66">
        <v>2804.0518871600002</v>
      </c>
      <c r="F87" s="66">
        <v>3142.6205839299996</v>
      </c>
      <c r="G87" s="66">
        <v>3093.1072991800002</v>
      </c>
      <c r="H87" s="66">
        <v>3117.7383919499998</v>
      </c>
      <c r="I87" s="66">
        <v>3081.4639777500001</v>
      </c>
      <c r="J87" s="66">
        <v>2857.8697711899999</v>
      </c>
      <c r="K87" s="66">
        <v>2709.6618671300002</v>
      </c>
      <c r="L87" s="66">
        <v>2875.78766774</v>
      </c>
      <c r="M87" s="66">
        <v>2698.6565454500001</v>
      </c>
      <c r="N87" s="66">
        <v>2723.2175324599998</v>
      </c>
      <c r="O87" s="66">
        <v>2785.3483045399998</v>
      </c>
      <c r="P87" s="66">
        <v>3121.3370869</v>
      </c>
      <c r="Q87" s="66">
        <v>3165.1540305799999</v>
      </c>
      <c r="R87" s="66">
        <v>2817.3796929600003</v>
      </c>
      <c r="S87" s="66">
        <v>2368.4758269200001</v>
      </c>
      <c r="T87" s="66">
        <v>2679.90237824</v>
      </c>
      <c r="U87" s="66">
        <v>2525.9186729499997</v>
      </c>
      <c r="V87" s="66">
        <v>2891.3091735900002</v>
      </c>
      <c r="W87" s="66">
        <v>2618.6904623700002</v>
      </c>
      <c r="X87" s="66">
        <v>3250.7695726699999</v>
      </c>
      <c r="Y87" s="66">
        <v>3216.30823745</v>
      </c>
      <c r="Z87" s="66">
        <v>3406.6010010999998</v>
      </c>
      <c r="AA87" s="66">
        <v>2843.5328916299995</v>
      </c>
      <c r="AB87" s="66">
        <v>3480.8020914800004</v>
      </c>
      <c r="AC87" s="66">
        <v>2975.3411129900001</v>
      </c>
      <c r="AD87" s="66">
        <v>3168.6157265299998</v>
      </c>
      <c r="AE87" s="66">
        <v>3342.1677743</v>
      </c>
      <c r="AF87" s="66">
        <v>3851.06977431</v>
      </c>
      <c r="AG87" s="66">
        <v>3296.87490695</v>
      </c>
      <c r="AH87" s="66">
        <v>3357.3441317100001</v>
      </c>
      <c r="AI87" s="66">
        <v>3224.2410261700002</v>
      </c>
      <c r="AJ87" s="66">
        <v>4566.35035513</v>
      </c>
      <c r="AK87" s="66">
        <v>4059.6118486300002</v>
      </c>
      <c r="AL87" s="66">
        <v>4483.1526473000004</v>
      </c>
      <c r="AM87" s="66">
        <v>3718.3312453999997</v>
      </c>
      <c r="AN87" s="66">
        <v>3450.27626624</v>
      </c>
      <c r="AO87" s="66">
        <v>2965.11958327</v>
      </c>
      <c r="AP87" s="66">
        <v>3363.7948666399998</v>
      </c>
      <c r="AQ87" s="66">
        <v>2813.9490384199999</v>
      </c>
      <c r="AR87" s="66">
        <v>3676.5853488600001</v>
      </c>
      <c r="AS87" s="66">
        <v>3430.2895198400001</v>
      </c>
      <c r="AT87" s="66">
        <v>3057.4316059000002</v>
      </c>
      <c r="AU87" s="66">
        <v>3296.24368439</v>
      </c>
      <c r="AV87" s="66">
        <v>3710.8683543999996</v>
      </c>
      <c r="AW87" s="66">
        <v>3294.9280633799999</v>
      </c>
      <c r="AX87" s="66">
        <v>3183.80247285</v>
      </c>
      <c r="AY87" s="66">
        <v>3274.2562509300001</v>
      </c>
      <c r="AZ87" s="66">
        <v>3574.07387066</v>
      </c>
      <c r="BA87" s="66">
        <v>3522.0580423500001</v>
      </c>
      <c r="BB87" s="66">
        <v>3938.2129060000002</v>
      </c>
      <c r="BC87" s="66">
        <v>3931.3956233600002</v>
      </c>
      <c r="BD87" s="66">
        <v>3864.9351647099998</v>
      </c>
      <c r="BE87" s="66">
        <v>3682.2149764700002</v>
      </c>
      <c r="BF87" s="66">
        <v>3450.9391611999999</v>
      </c>
      <c r="BG87" s="66">
        <v>3555.0416725</v>
      </c>
      <c r="BH87" s="66">
        <v>3688.1296919200004</v>
      </c>
      <c r="BI87" s="66">
        <v>3176.8436942100002</v>
      </c>
      <c r="BJ87" s="66">
        <v>3597.5065205000001</v>
      </c>
      <c r="BK87" s="66">
        <v>3438.261888</v>
      </c>
      <c r="BL87" s="66">
        <v>3850.7019295599998</v>
      </c>
      <c r="BM87" s="66">
        <v>3839.68875183</v>
      </c>
      <c r="BN87" s="66">
        <v>3985.06037642</v>
      </c>
      <c r="BO87" s="66">
        <v>4094.1006196900003</v>
      </c>
      <c r="BP87" s="66">
        <v>4392.5114870500001</v>
      </c>
      <c r="BQ87" s="66">
        <v>4221.6821906599998</v>
      </c>
      <c r="BR87" s="66">
        <v>3918.1692456000001</v>
      </c>
      <c r="BS87" s="66">
        <v>3768.47416445</v>
      </c>
      <c r="BT87" s="66">
        <v>4466.6180736000006</v>
      </c>
      <c r="BU87" s="66">
        <v>4424.0447244899997</v>
      </c>
      <c r="BV87" s="66">
        <v>4345.6353551700004</v>
      </c>
      <c r="BW87" s="66">
        <v>3777.61301198</v>
      </c>
      <c r="BX87" s="66">
        <v>3932.6844750300002</v>
      </c>
      <c r="BY87" s="66">
        <v>3802.0910156700002</v>
      </c>
      <c r="BZ87" s="66">
        <v>3743.6776320099998</v>
      </c>
      <c r="CA87" s="66">
        <v>3845.78818404</v>
      </c>
      <c r="CB87" s="66">
        <v>4212.0241916599998</v>
      </c>
      <c r="CC87" s="66">
        <v>3822.4192095200001</v>
      </c>
      <c r="CD87" s="66">
        <v>4204.9743015100003</v>
      </c>
      <c r="CE87" s="66">
        <v>4210.8965568399999</v>
      </c>
      <c r="CF87" s="66">
        <v>4574.5150398000005</v>
      </c>
      <c r="CG87" s="66">
        <v>3942.7174411100004</v>
      </c>
      <c r="CH87" s="66">
        <v>4269.2559338000001</v>
      </c>
      <c r="CI87" s="66">
        <v>4495.55073825</v>
      </c>
      <c r="CJ87" s="66">
        <v>4449.5139178700001</v>
      </c>
      <c r="CK87" s="66">
        <v>3927.2076684600001</v>
      </c>
      <c r="CL87" s="66">
        <v>3903.1716353400002</v>
      </c>
      <c r="CM87" s="66">
        <v>4352.1418777899999</v>
      </c>
      <c r="CN87" s="66">
        <v>4589.28356859</v>
      </c>
      <c r="CO87" s="66">
        <v>3403.8865836</v>
      </c>
      <c r="CP87" s="66">
        <v>3456.45672711</v>
      </c>
      <c r="CQ87" s="66">
        <v>3779.5763989399998</v>
      </c>
      <c r="CR87" s="66">
        <v>3884.1127214499998</v>
      </c>
      <c r="CS87" s="66">
        <v>3750.3523735300005</v>
      </c>
      <c r="CT87" s="66">
        <v>3885.9216369999999</v>
      </c>
      <c r="CU87" s="66">
        <v>3708.5546118099996</v>
      </c>
      <c r="CV87" s="66">
        <v>4437.8181973499995</v>
      </c>
      <c r="CW87" s="66">
        <v>3859.4578133799996</v>
      </c>
      <c r="CX87" s="66">
        <v>3711.0422454599998</v>
      </c>
      <c r="CY87" s="66">
        <v>4208.8197991899997</v>
      </c>
      <c r="CZ87" s="66">
        <v>4246.8929628699998</v>
      </c>
      <c r="DA87" s="66">
        <v>3424.45659505</v>
      </c>
      <c r="DB87" s="66">
        <v>3319.2108536400001</v>
      </c>
      <c r="DC87" s="66">
        <v>3512.4620576900002</v>
      </c>
      <c r="DD87" s="66">
        <v>4032.3020237999999</v>
      </c>
      <c r="DE87" s="66">
        <v>3607.0338157300002</v>
      </c>
      <c r="DF87" s="66">
        <v>4116.6792635400006</v>
      </c>
      <c r="DG87" s="66">
        <v>3992.8335972899999</v>
      </c>
      <c r="DH87" s="66">
        <v>4421.2016117499998</v>
      </c>
      <c r="DI87" s="66">
        <v>3986.1906816400001</v>
      </c>
      <c r="DJ87" s="66">
        <v>4196.9678623899999</v>
      </c>
      <c r="DK87" s="66">
        <v>3735.3512630700002</v>
      </c>
      <c r="DL87" s="66">
        <v>3765.2544060499999</v>
      </c>
      <c r="DM87" s="66">
        <v>3380.49735035</v>
      </c>
      <c r="DN87" s="66">
        <v>3702.3116088799998</v>
      </c>
      <c r="DO87" s="66">
        <v>3873.9751106999997</v>
      </c>
      <c r="DP87" s="66">
        <v>4160.7952210099993</v>
      </c>
      <c r="DQ87" s="66">
        <v>3338.0668986800001</v>
      </c>
      <c r="DR87" s="66">
        <v>3582.0324353399997</v>
      </c>
      <c r="DS87" s="66">
        <v>3923.5070132899996</v>
      </c>
      <c r="DT87" s="66">
        <v>3710.3738956699999</v>
      </c>
      <c r="DU87" s="66">
        <v>3389.5956815599998</v>
      </c>
      <c r="DV87" s="66">
        <v>3520.8236757300001</v>
      </c>
      <c r="DW87" s="66">
        <v>3475.7718277799995</v>
      </c>
      <c r="DX87" s="66">
        <v>3836.6689048600001</v>
      </c>
      <c r="DY87" s="66">
        <v>3371.7460811000001</v>
      </c>
      <c r="DZ87" s="66">
        <v>3370.6719322099998</v>
      </c>
      <c r="EA87" s="66">
        <v>3147.22499599</v>
      </c>
      <c r="EB87" s="66">
        <v>3818.5924562399996</v>
      </c>
      <c r="EC87" s="66">
        <v>3385.4432459199998</v>
      </c>
      <c r="ED87" s="66">
        <v>3330.1961016200003</v>
      </c>
      <c r="EE87" s="66">
        <v>3626.6860589399998</v>
      </c>
      <c r="EF87" s="66">
        <v>4126.6968145800001</v>
      </c>
    </row>
    <row r="88" spans="1:136">
      <c r="A88" s="65" t="s">
        <v>77</v>
      </c>
      <c r="B88" s="66">
        <v>2477.99597933</v>
      </c>
      <c r="C88" s="66">
        <v>2414.7212922000003</v>
      </c>
      <c r="D88" s="66">
        <v>2090.9435802399998</v>
      </c>
      <c r="E88" s="66">
        <v>2035.1718951500002</v>
      </c>
      <c r="F88" s="66">
        <v>2311.7599077499999</v>
      </c>
      <c r="G88" s="66">
        <v>2307.90339864</v>
      </c>
      <c r="H88" s="66">
        <v>2224.2581176999997</v>
      </c>
      <c r="I88" s="66">
        <v>1830.5793106899998</v>
      </c>
      <c r="J88" s="66">
        <v>2301.15078124</v>
      </c>
      <c r="K88" s="66">
        <v>2191.7401765900004</v>
      </c>
      <c r="L88" s="66">
        <v>2480.3880832099999</v>
      </c>
      <c r="M88" s="66">
        <v>2379.96081658</v>
      </c>
      <c r="N88" s="66">
        <v>2490.0094152299998</v>
      </c>
      <c r="O88" s="66">
        <v>2121.8243241300002</v>
      </c>
      <c r="P88" s="66">
        <v>2206.8194684300001</v>
      </c>
      <c r="Q88" s="66">
        <v>1991.5608816399997</v>
      </c>
      <c r="R88" s="66">
        <v>2172.4362790499999</v>
      </c>
      <c r="S88" s="66">
        <v>2388.1000319099999</v>
      </c>
      <c r="T88" s="66">
        <v>2327.9520974900001</v>
      </c>
      <c r="U88" s="66">
        <v>2798.2338791299999</v>
      </c>
      <c r="V88" s="66">
        <v>2591.7371982299996</v>
      </c>
      <c r="W88" s="66">
        <v>2498.9317093599998</v>
      </c>
      <c r="X88" s="66">
        <v>2391.5530067</v>
      </c>
      <c r="Y88" s="66">
        <v>2626.32283925</v>
      </c>
      <c r="Z88" s="66">
        <v>2629.57233709</v>
      </c>
      <c r="AA88" s="66">
        <v>2600.0350243799994</v>
      </c>
      <c r="AB88" s="66">
        <v>2337.41653619</v>
      </c>
      <c r="AC88" s="66">
        <v>2464.1941212800002</v>
      </c>
      <c r="AD88" s="66">
        <v>2090.3789840599998</v>
      </c>
      <c r="AE88" s="66">
        <v>2041.7745386500001</v>
      </c>
      <c r="AF88" s="66">
        <v>2263.8307684000006</v>
      </c>
      <c r="AG88" s="66">
        <v>2319.8121311099999</v>
      </c>
      <c r="AH88" s="66">
        <v>1842.1829799099999</v>
      </c>
      <c r="AI88" s="66">
        <v>1929.34047074</v>
      </c>
      <c r="AJ88" s="66">
        <v>1489.2958753999999</v>
      </c>
      <c r="AK88" s="66">
        <v>1747.82312312</v>
      </c>
      <c r="AL88" s="66">
        <v>1627.2706744799998</v>
      </c>
      <c r="AM88" s="66">
        <v>1765.4135624600001</v>
      </c>
      <c r="AN88" s="66">
        <v>1736.4308973300001</v>
      </c>
      <c r="AO88" s="66">
        <v>2010.8076131600001</v>
      </c>
      <c r="AP88" s="66">
        <v>1960.5402226899998</v>
      </c>
      <c r="AQ88" s="66">
        <v>1320.5742599299999</v>
      </c>
      <c r="AR88" s="66">
        <v>1392.4125892300001</v>
      </c>
      <c r="AS88" s="66">
        <v>1371.74744014</v>
      </c>
      <c r="AT88" s="66">
        <v>1467.35596338</v>
      </c>
      <c r="AU88" s="66">
        <v>1418.37384666</v>
      </c>
      <c r="AV88" s="66">
        <v>1562.7425202500001</v>
      </c>
      <c r="AW88" s="66">
        <v>1401.7301054900001</v>
      </c>
      <c r="AX88" s="66">
        <v>1342.3392236199998</v>
      </c>
      <c r="AY88" s="66">
        <v>1476.94717896</v>
      </c>
      <c r="AZ88" s="66">
        <v>1348.2616808400001</v>
      </c>
      <c r="BA88" s="66">
        <v>1465.4345849899998</v>
      </c>
      <c r="BB88" s="66">
        <v>1450.72951119</v>
      </c>
      <c r="BC88" s="66">
        <v>1349.7546384300001</v>
      </c>
      <c r="BD88" s="66">
        <v>1014.3115715600001</v>
      </c>
      <c r="BE88" s="66">
        <v>962.69315451999989</v>
      </c>
      <c r="BF88" s="66">
        <v>858.93765634999988</v>
      </c>
      <c r="BG88" s="66">
        <v>941.85551471999997</v>
      </c>
      <c r="BH88" s="66">
        <v>915.31659221000007</v>
      </c>
      <c r="BI88" s="66">
        <v>950.8474369999999</v>
      </c>
      <c r="BJ88" s="66">
        <v>922.48558270000001</v>
      </c>
      <c r="BK88" s="66">
        <v>1195.5775188000002</v>
      </c>
      <c r="BL88" s="66">
        <v>934.26924270000006</v>
      </c>
      <c r="BM88" s="66">
        <v>854.60150466000005</v>
      </c>
      <c r="BN88" s="66">
        <v>932.17980768999996</v>
      </c>
      <c r="BO88" s="66">
        <v>968.18479071000002</v>
      </c>
      <c r="BP88" s="66">
        <v>911.79699125999991</v>
      </c>
      <c r="BQ88" s="66">
        <v>1006.96715481</v>
      </c>
      <c r="BR88" s="66">
        <v>950.70075085000008</v>
      </c>
      <c r="BS88" s="66">
        <v>731.44880852999995</v>
      </c>
      <c r="BT88" s="66">
        <v>821.72444895000001</v>
      </c>
      <c r="BU88" s="66">
        <v>868.75909228</v>
      </c>
      <c r="BV88" s="66">
        <v>697.18337334</v>
      </c>
      <c r="BW88" s="66">
        <v>849.331141</v>
      </c>
      <c r="BX88" s="66">
        <v>909.19949401999997</v>
      </c>
      <c r="BY88" s="66">
        <v>820.83656417999998</v>
      </c>
      <c r="BZ88" s="66">
        <v>875.95235288000003</v>
      </c>
      <c r="CA88" s="66">
        <v>685.74077522000005</v>
      </c>
      <c r="CB88" s="66">
        <v>827.40734522000002</v>
      </c>
      <c r="CC88" s="66">
        <v>852.76117697000007</v>
      </c>
      <c r="CD88" s="66">
        <v>810.55679277999991</v>
      </c>
      <c r="CE88" s="66">
        <v>772.11517780999998</v>
      </c>
      <c r="CF88" s="66">
        <v>986.48293325000009</v>
      </c>
      <c r="CG88" s="66">
        <v>885.99558432000003</v>
      </c>
      <c r="CH88" s="66">
        <v>714.48980197000003</v>
      </c>
      <c r="CI88" s="66">
        <v>776.94007906000002</v>
      </c>
      <c r="CJ88" s="66">
        <v>735.98335924000003</v>
      </c>
      <c r="CK88" s="66">
        <v>851.55762873000003</v>
      </c>
      <c r="CL88" s="66">
        <v>777.79479908999997</v>
      </c>
      <c r="CM88" s="66">
        <v>902.51150795000012</v>
      </c>
      <c r="CN88" s="66">
        <v>910.88726066999993</v>
      </c>
      <c r="CO88" s="66">
        <v>909.67352729999993</v>
      </c>
      <c r="CP88" s="66">
        <v>781.04272556000012</v>
      </c>
      <c r="CQ88" s="66">
        <v>758.23835131999999</v>
      </c>
      <c r="CR88" s="66">
        <v>783.7656326</v>
      </c>
      <c r="CS88" s="66">
        <v>710.15646765000008</v>
      </c>
      <c r="CT88" s="66">
        <v>702.58974008000007</v>
      </c>
      <c r="CU88" s="66">
        <v>732.04305908000003</v>
      </c>
      <c r="CV88" s="66">
        <v>890.3420212499999</v>
      </c>
      <c r="CW88" s="66">
        <v>745.78699811000001</v>
      </c>
      <c r="CX88" s="66">
        <v>737.88036880999994</v>
      </c>
      <c r="CY88" s="66">
        <v>602.56018761000007</v>
      </c>
      <c r="CZ88" s="66">
        <v>532.47923309000009</v>
      </c>
      <c r="DA88" s="66">
        <v>741.78468526999995</v>
      </c>
      <c r="DB88" s="66">
        <v>681.55770699000004</v>
      </c>
      <c r="DC88" s="66">
        <v>652.59070091000001</v>
      </c>
      <c r="DD88" s="66">
        <v>664.40944959000001</v>
      </c>
      <c r="DE88" s="66">
        <v>619.2903675</v>
      </c>
      <c r="DF88" s="66">
        <v>622.69024309999998</v>
      </c>
      <c r="DG88" s="66">
        <v>678.44900089999999</v>
      </c>
      <c r="DH88" s="66">
        <v>710.47007170000006</v>
      </c>
      <c r="DI88" s="66">
        <v>752.68761480000001</v>
      </c>
      <c r="DJ88" s="66">
        <v>625.1228693999999</v>
      </c>
      <c r="DK88" s="66">
        <v>681.27715859999989</v>
      </c>
      <c r="DL88" s="66">
        <v>602.65730510000003</v>
      </c>
      <c r="DM88" s="66">
        <v>663.63673540000002</v>
      </c>
      <c r="DN88" s="66">
        <v>517.84867819999999</v>
      </c>
      <c r="DO88" s="66">
        <v>593.54087980000008</v>
      </c>
      <c r="DP88" s="66">
        <v>577.18025679999994</v>
      </c>
      <c r="DQ88" s="66">
        <v>584.36234430000002</v>
      </c>
      <c r="DR88" s="66">
        <v>625.97170319999998</v>
      </c>
      <c r="DS88" s="66">
        <v>625.32686520000004</v>
      </c>
      <c r="DT88" s="66">
        <v>636.78757160000009</v>
      </c>
      <c r="DU88" s="66">
        <v>633.79662529999996</v>
      </c>
      <c r="DV88" s="66">
        <v>582.09251300000005</v>
      </c>
      <c r="DW88" s="66">
        <v>656.36519739999994</v>
      </c>
      <c r="DX88" s="66">
        <v>648.31831580000005</v>
      </c>
      <c r="DY88" s="66">
        <v>686.53522550000002</v>
      </c>
      <c r="DZ88" s="66">
        <v>624.13005410000005</v>
      </c>
      <c r="EA88" s="66">
        <v>660.47545909999997</v>
      </c>
      <c r="EB88" s="66">
        <v>581.38562219999994</v>
      </c>
      <c r="EC88" s="66">
        <v>561.94639589999997</v>
      </c>
      <c r="ED88" s="66">
        <v>512.83121449999999</v>
      </c>
      <c r="EE88" s="66">
        <v>511.42149619999998</v>
      </c>
      <c r="EF88" s="66">
        <v>591.60744409999995</v>
      </c>
    </row>
    <row r="89" spans="1:136">
      <c r="A89" s="65" t="s">
        <v>78</v>
      </c>
      <c r="B89" s="66">
        <v>8397.0071679400007</v>
      </c>
      <c r="C89" s="66">
        <v>8373.2251442999986</v>
      </c>
      <c r="D89" s="66">
        <v>8005.1658087000005</v>
      </c>
      <c r="E89" s="66">
        <v>7886.06643859</v>
      </c>
      <c r="F89" s="66">
        <v>7596.2239544399999</v>
      </c>
      <c r="G89" s="66">
        <v>8149.5342624599998</v>
      </c>
      <c r="H89" s="66">
        <v>9185.15830895</v>
      </c>
      <c r="I89" s="66">
        <v>7558.7680133900003</v>
      </c>
      <c r="J89" s="66">
        <v>7922.3860070399987</v>
      </c>
      <c r="K89" s="66">
        <v>8032.6323063199998</v>
      </c>
      <c r="L89" s="66">
        <v>7729.1918603800004</v>
      </c>
      <c r="M89" s="66">
        <v>8754.4048012899984</v>
      </c>
      <c r="N89" s="66">
        <v>8962.450932390002</v>
      </c>
      <c r="O89" s="66">
        <v>9495.8120264200006</v>
      </c>
      <c r="P89" s="66">
        <v>8654.4731938099994</v>
      </c>
      <c r="Q89" s="66">
        <v>8530.8608070299997</v>
      </c>
      <c r="R89" s="66">
        <v>8908.1031368000004</v>
      </c>
      <c r="S89" s="66">
        <v>8381.48073415</v>
      </c>
      <c r="T89" s="66">
        <v>8537.6050645200012</v>
      </c>
      <c r="U89" s="66">
        <v>8736.0017181399999</v>
      </c>
      <c r="V89" s="66">
        <v>8347.7891710000004</v>
      </c>
      <c r="W89" s="66">
        <v>8818.5827120799986</v>
      </c>
      <c r="X89" s="66">
        <v>8307.920219489999</v>
      </c>
      <c r="Y89" s="66">
        <v>8460.1223099899998</v>
      </c>
      <c r="Z89" s="66">
        <v>8325.3345054599995</v>
      </c>
      <c r="AA89" s="66">
        <v>8609.6299596999997</v>
      </c>
      <c r="AB89" s="66">
        <v>8618.3383485300001</v>
      </c>
      <c r="AC89" s="66">
        <v>8651.7171989099988</v>
      </c>
      <c r="AD89" s="66">
        <v>9021.5489298399989</v>
      </c>
      <c r="AE89" s="66">
        <v>9184.9738722999991</v>
      </c>
      <c r="AF89" s="66">
        <v>9071.7264441900006</v>
      </c>
      <c r="AG89" s="66">
        <v>9833.9427233799997</v>
      </c>
      <c r="AH89" s="66">
        <v>9489.5203070700009</v>
      </c>
      <c r="AI89" s="66">
        <v>9999.1430311900003</v>
      </c>
      <c r="AJ89" s="66">
        <v>9106.1221798000006</v>
      </c>
      <c r="AK89" s="66">
        <v>8704.47054475</v>
      </c>
      <c r="AL89" s="66">
        <v>8602.2745751799994</v>
      </c>
      <c r="AM89" s="66">
        <v>8710.0933922099994</v>
      </c>
      <c r="AN89" s="66">
        <v>9217.7463001200013</v>
      </c>
      <c r="AO89" s="66">
        <v>9634.2006005700005</v>
      </c>
      <c r="AP89" s="66">
        <v>9845.149635849999</v>
      </c>
      <c r="AQ89" s="66">
        <v>10293.98830472</v>
      </c>
      <c r="AR89" s="66">
        <v>9604.4959426999994</v>
      </c>
      <c r="AS89" s="66">
        <v>9720.7551602799995</v>
      </c>
      <c r="AT89" s="66">
        <v>9092.9054544800001</v>
      </c>
      <c r="AU89" s="66">
        <v>9118.6021016000013</v>
      </c>
      <c r="AV89" s="66">
        <v>8948.2598487800005</v>
      </c>
      <c r="AW89" s="66">
        <v>8942.281310549999</v>
      </c>
      <c r="AX89" s="66">
        <v>8655.5118537899998</v>
      </c>
      <c r="AY89" s="66">
        <v>8849.7739329999986</v>
      </c>
      <c r="AZ89" s="66">
        <v>9296.4491031799989</v>
      </c>
      <c r="BA89" s="66">
        <v>9507.1126965300009</v>
      </c>
      <c r="BB89" s="66">
        <v>9462.2827745100003</v>
      </c>
      <c r="BC89" s="66">
        <v>9334.8854682900001</v>
      </c>
      <c r="BD89" s="66">
        <v>9047.3432881800018</v>
      </c>
      <c r="BE89" s="66">
        <v>9298.8054317599999</v>
      </c>
      <c r="BF89" s="66">
        <v>9137.3933380899998</v>
      </c>
      <c r="BG89" s="66">
        <v>8866.0870278599996</v>
      </c>
      <c r="BH89" s="66">
        <v>8551.4030182300012</v>
      </c>
      <c r="BI89" s="66">
        <v>9018.5234927700003</v>
      </c>
      <c r="BJ89" s="66">
        <v>9173.7755203799989</v>
      </c>
      <c r="BK89" s="66">
        <v>9902.4330850200004</v>
      </c>
      <c r="BL89" s="66">
        <v>10031.37563404</v>
      </c>
      <c r="BM89" s="66">
        <v>9760.6019539600002</v>
      </c>
      <c r="BN89" s="66">
        <v>9422.5870854299992</v>
      </c>
      <c r="BO89" s="66">
        <v>9400.6614257199999</v>
      </c>
      <c r="BP89" s="66">
        <v>8761.2757466900002</v>
      </c>
      <c r="BQ89" s="66">
        <v>9140.3987607799991</v>
      </c>
      <c r="BR89" s="66">
        <v>9689.2632647400005</v>
      </c>
      <c r="BS89" s="66">
        <v>9171.8138691100012</v>
      </c>
      <c r="BT89" s="66">
        <v>8607.0114951699998</v>
      </c>
      <c r="BU89" s="66">
        <v>9322.4054045400007</v>
      </c>
      <c r="BV89" s="66">
        <v>9681.5508681600004</v>
      </c>
      <c r="BW89" s="66">
        <v>9470.1118050200002</v>
      </c>
      <c r="BX89" s="66">
        <v>8923.2477460200007</v>
      </c>
      <c r="BY89" s="66">
        <v>9071.6199382600007</v>
      </c>
      <c r="BZ89" s="66">
        <v>8535.6678162400003</v>
      </c>
      <c r="CA89" s="66">
        <v>8592.7372902900006</v>
      </c>
      <c r="CB89" s="66">
        <v>8385.4198634299992</v>
      </c>
      <c r="CC89" s="66">
        <v>8751.1447395900013</v>
      </c>
      <c r="CD89" s="66">
        <v>8718.6152422900013</v>
      </c>
      <c r="CE89" s="66">
        <v>8834.8724320399997</v>
      </c>
      <c r="CF89" s="66">
        <v>8799.1845660300005</v>
      </c>
      <c r="CG89" s="66">
        <v>8561.7544701999996</v>
      </c>
      <c r="CH89" s="66">
        <v>8473.5299150900009</v>
      </c>
      <c r="CI89" s="66">
        <v>8629.152969660001</v>
      </c>
      <c r="CJ89" s="66">
        <v>8531.1726863599997</v>
      </c>
      <c r="CK89" s="66">
        <v>8041.7183066299995</v>
      </c>
      <c r="CL89" s="66">
        <v>8044.6422080299999</v>
      </c>
      <c r="CM89" s="66">
        <v>8115.7323106599997</v>
      </c>
      <c r="CN89" s="66">
        <v>8251.0432729299991</v>
      </c>
      <c r="CO89" s="66">
        <v>8269.1042238599985</v>
      </c>
      <c r="CP89" s="66">
        <v>8112.3376618099992</v>
      </c>
      <c r="CQ89" s="66">
        <v>8345.8185894100006</v>
      </c>
      <c r="CR89" s="66">
        <v>7986.3025953200004</v>
      </c>
      <c r="CS89" s="66">
        <v>8339.2343103499989</v>
      </c>
      <c r="CT89" s="66">
        <v>7889.8876048800003</v>
      </c>
      <c r="CU89" s="66">
        <v>8168.9957427299996</v>
      </c>
      <c r="CV89" s="66">
        <v>7784.8599349799997</v>
      </c>
      <c r="CW89" s="66">
        <v>7718.0099005200009</v>
      </c>
      <c r="CX89" s="66">
        <v>7688.9526094399998</v>
      </c>
      <c r="CY89" s="66">
        <v>7741.3323219900003</v>
      </c>
      <c r="CZ89" s="66">
        <v>7770.0560625500002</v>
      </c>
      <c r="DA89" s="66">
        <v>7531.0601115299996</v>
      </c>
      <c r="DB89" s="66">
        <v>7661.6147941600002</v>
      </c>
      <c r="DC89" s="66">
        <v>8116.4549143600007</v>
      </c>
      <c r="DD89" s="66">
        <v>8034.5931925599989</v>
      </c>
      <c r="DE89" s="66">
        <v>7981.8127843900002</v>
      </c>
      <c r="DF89" s="66">
        <v>7716.0693555400003</v>
      </c>
      <c r="DG89" s="66">
        <v>7844.7417524399998</v>
      </c>
      <c r="DH89" s="66">
        <v>7941.7195683600003</v>
      </c>
      <c r="DI89" s="66">
        <v>8232.4269145399994</v>
      </c>
      <c r="DJ89" s="66">
        <v>7815.1302108899999</v>
      </c>
      <c r="DK89" s="66">
        <v>7738.3999101300005</v>
      </c>
      <c r="DL89" s="66">
        <v>7298.1948426600002</v>
      </c>
      <c r="DM89" s="66">
        <v>7976.8116567899997</v>
      </c>
      <c r="DN89" s="66">
        <v>8027.2562428800002</v>
      </c>
      <c r="DO89" s="66">
        <v>7384.5734586799999</v>
      </c>
      <c r="DP89" s="66">
        <v>7588.7962480400001</v>
      </c>
      <c r="DQ89" s="66">
        <v>7600.2828146300008</v>
      </c>
      <c r="DR89" s="66">
        <v>7396.8031051999997</v>
      </c>
      <c r="DS89" s="66">
        <v>7660.7398625299993</v>
      </c>
      <c r="DT89" s="66">
        <v>7258.5530351800007</v>
      </c>
      <c r="DU89" s="66">
        <v>6867.2352303799998</v>
      </c>
      <c r="DV89" s="66">
        <v>6815.0374959999999</v>
      </c>
      <c r="DW89" s="66">
        <v>6895.2238879199995</v>
      </c>
      <c r="DX89" s="66">
        <v>6989.1880133499999</v>
      </c>
      <c r="DY89" s="66">
        <v>7190.0457385000009</v>
      </c>
      <c r="DZ89" s="66">
        <v>6904.6403669699994</v>
      </c>
      <c r="EA89" s="66">
        <v>7066.8943915399996</v>
      </c>
      <c r="EB89" s="66">
        <v>6692.7951673100006</v>
      </c>
      <c r="EC89" s="66">
        <v>6734.4232943099996</v>
      </c>
      <c r="ED89" s="66">
        <v>7190.9862486599995</v>
      </c>
      <c r="EE89" s="66">
        <v>7341.84774698</v>
      </c>
      <c r="EF89" s="66">
        <v>6949.0950051399996</v>
      </c>
    </row>
    <row r="90" spans="1:136">
      <c r="A90" s="65" t="s">
        <v>79</v>
      </c>
      <c r="B90" s="66">
        <v>1565.1142321100001</v>
      </c>
      <c r="C90" s="66">
        <v>1701.5058751199999</v>
      </c>
      <c r="D90" s="66">
        <v>1387.9838696500001</v>
      </c>
      <c r="E90" s="66">
        <v>1536.74564123</v>
      </c>
      <c r="F90" s="66">
        <v>1554.39761593</v>
      </c>
      <c r="G90" s="66">
        <v>1452.4972631600001</v>
      </c>
      <c r="H90" s="66">
        <v>1643.4797964699999</v>
      </c>
      <c r="I90" s="66">
        <v>1440.9229098600001</v>
      </c>
      <c r="J90" s="66">
        <v>1251.8244847999999</v>
      </c>
      <c r="K90" s="66">
        <v>1629.8969816200001</v>
      </c>
      <c r="L90" s="66">
        <v>1495.7228109</v>
      </c>
      <c r="M90" s="66">
        <v>1606.5555907399998</v>
      </c>
      <c r="N90" s="66">
        <v>1485.9410725400001</v>
      </c>
      <c r="O90" s="66">
        <v>1439.94157389</v>
      </c>
      <c r="P90" s="66">
        <v>1480.22577226</v>
      </c>
      <c r="Q90" s="66">
        <v>1397.4203751000002</v>
      </c>
      <c r="R90" s="66">
        <v>1157.06956874</v>
      </c>
      <c r="S90" s="66">
        <v>1293.5987399200001</v>
      </c>
      <c r="T90" s="66">
        <v>1482.8980382699999</v>
      </c>
      <c r="U90" s="66">
        <v>1529.9520337900003</v>
      </c>
      <c r="V90" s="66">
        <v>1523.4572151</v>
      </c>
      <c r="W90" s="66">
        <v>1229.3468380899999</v>
      </c>
      <c r="X90" s="66">
        <v>1355.98392524</v>
      </c>
      <c r="Y90" s="66">
        <v>1622.4761539000001</v>
      </c>
      <c r="Z90" s="66">
        <v>1315.17011056</v>
      </c>
      <c r="AA90" s="66">
        <v>1539.7357850400001</v>
      </c>
      <c r="AB90" s="66">
        <v>1520.97484659</v>
      </c>
      <c r="AC90" s="66">
        <v>1341.16559203</v>
      </c>
      <c r="AD90" s="66">
        <v>1534.1925846499998</v>
      </c>
      <c r="AE90" s="66">
        <v>1573.36280749</v>
      </c>
      <c r="AF90" s="66">
        <v>1506.6956877699999</v>
      </c>
      <c r="AG90" s="66">
        <v>1317.7461432699999</v>
      </c>
      <c r="AH90" s="66">
        <v>1434.54149495</v>
      </c>
      <c r="AI90" s="66">
        <v>1562.60177062</v>
      </c>
      <c r="AJ90" s="66">
        <v>1357.5685839099999</v>
      </c>
      <c r="AK90" s="66">
        <v>1270.5123199300001</v>
      </c>
      <c r="AL90" s="66">
        <v>1311.50378344</v>
      </c>
      <c r="AM90" s="66">
        <v>1342.8653867200001</v>
      </c>
      <c r="AN90" s="66">
        <v>1330.84054453</v>
      </c>
      <c r="AO90" s="66">
        <v>1356.0609309199999</v>
      </c>
      <c r="AP90" s="66">
        <v>1383.3768221099999</v>
      </c>
      <c r="AQ90" s="66">
        <v>1173.4766152000002</v>
      </c>
      <c r="AR90" s="66">
        <v>1197.3602013099999</v>
      </c>
      <c r="AS90" s="66">
        <v>879.40960981000001</v>
      </c>
      <c r="AT90" s="66">
        <v>1177.7927737900002</v>
      </c>
      <c r="AU90" s="66">
        <v>1061.7174343600002</v>
      </c>
      <c r="AV90" s="66">
        <v>900.16397242999994</v>
      </c>
      <c r="AW90" s="66">
        <v>1189.4266811300001</v>
      </c>
      <c r="AX90" s="66">
        <v>1246.0990628199997</v>
      </c>
      <c r="AY90" s="66">
        <v>1081.65370742</v>
      </c>
      <c r="AZ90" s="66">
        <v>882.23916931999997</v>
      </c>
      <c r="BA90" s="66">
        <v>773.47132686999998</v>
      </c>
      <c r="BB90" s="66">
        <v>938.72637098999996</v>
      </c>
      <c r="BC90" s="66">
        <v>980.70269286999996</v>
      </c>
      <c r="BD90" s="66">
        <v>1045.2559138399999</v>
      </c>
      <c r="BE90" s="66">
        <v>1031.7373972999999</v>
      </c>
      <c r="BF90" s="66">
        <v>918.32104353</v>
      </c>
      <c r="BG90" s="66">
        <v>876.49008008999999</v>
      </c>
      <c r="BH90" s="66">
        <v>850.70462411999995</v>
      </c>
      <c r="BI90" s="66">
        <v>1111.3746777199999</v>
      </c>
      <c r="BJ90" s="66">
        <v>1004.13178598</v>
      </c>
      <c r="BK90" s="66">
        <v>931.71353053999997</v>
      </c>
      <c r="BL90" s="66">
        <v>1009.9196822200001</v>
      </c>
      <c r="BM90" s="66">
        <v>949.55678260000002</v>
      </c>
      <c r="BN90" s="66">
        <v>907.80632349999996</v>
      </c>
      <c r="BO90" s="66">
        <v>815.52119362999997</v>
      </c>
      <c r="BP90" s="66">
        <v>938.72246155999994</v>
      </c>
      <c r="BQ90" s="66">
        <v>956.02378414999998</v>
      </c>
      <c r="BR90" s="66">
        <v>849.77508184999999</v>
      </c>
      <c r="BS90" s="66">
        <v>860.67861060999996</v>
      </c>
      <c r="BT90" s="66">
        <v>841.64257125000006</v>
      </c>
      <c r="BU90" s="66">
        <v>897.46956425000008</v>
      </c>
      <c r="BV90" s="66">
        <v>869.21408184000006</v>
      </c>
      <c r="BW90" s="66">
        <v>833.70261829000003</v>
      </c>
      <c r="BX90" s="66">
        <v>969.98337893999997</v>
      </c>
      <c r="BY90" s="66">
        <v>820.06630891999998</v>
      </c>
      <c r="BZ90" s="66">
        <v>942.10217090000003</v>
      </c>
      <c r="CA90" s="66">
        <v>882.31680294</v>
      </c>
      <c r="CB90" s="66">
        <v>894.39641741000003</v>
      </c>
      <c r="CC90" s="66">
        <v>817.85837088999995</v>
      </c>
      <c r="CD90" s="66">
        <v>739.31483449000007</v>
      </c>
      <c r="CE90" s="66">
        <v>649.99476929999992</v>
      </c>
      <c r="CF90" s="66">
        <v>740.68231621000007</v>
      </c>
      <c r="CG90" s="66">
        <v>756.98751160000006</v>
      </c>
      <c r="CH90" s="66">
        <v>731.29947288999995</v>
      </c>
      <c r="CI90" s="66">
        <v>705.69902993999995</v>
      </c>
      <c r="CJ90" s="66">
        <v>812.65986789999999</v>
      </c>
      <c r="CK90" s="66">
        <v>878.49708954000005</v>
      </c>
      <c r="CL90" s="66">
        <v>780.01712598000006</v>
      </c>
      <c r="CM90" s="66">
        <v>741.69058790999998</v>
      </c>
      <c r="CN90" s="66">
        <v>823.67024021999987</v>
      </c>
      <c r="CO90" s="66">
        <v>844.01900795000006</v>
      </c>
      <c r="CP90" s="66">
        <v>825.90330087000007</v>
      </c>
      <c r="CQ90" s="66">
        <v>752.23092632999999</v>
      </c>
      <c r="CR90" s="66">
        <v>837.18254186999991</v>
      </c>
      <c r="CS90" s="66">
        <v>809.90302612000005</v>
      </c>
      <c r="CT90" s="66">
        <v>847.1028808100001</v>
      </c>
      <c r="CU90" s="66">
        <v>866.54377400999999</v>
      </c>
      <c r="CV90" s="66">
        <v>960.54439443000001</v>
      </c>
      <c r="CW90" s="66">
        <v>959.68874463999998</v>
      </c>
      <c r="CX90" s="66">
        <v>945.41123381</v>
      </c>
      <c r="CY90" s="66">
        <v>872.25808329999995</v>
      </c>
      <c r="CZ90" s="66">
        <v>867.86875502999999</v>
      </c>
      <c r="DA90" s="66">
        <v>933.81991685000003</v>
      </c>
      <c r="DB90" s="66">
        <v>774.37744295000005</v>
      </c>
      <c r="DC90" s="66">
        <v>836.06610748000003</v>
      </c>
      <c r="DD90" s="66">
        <v>810.24356312999998</v>
      </c>
      <c r="DE90" s="66">
        <v>853.24496600999998</v>
      </c>
      <c r="DF90" s="66">
        <v>804.32198730000005</v>
      </c>
      <c r="DG90" s="66">
        <v>826.60500143999991</v>
      </c>
      <c r="DH90" s="66">
        <v>736.96967456000004</v>
      </c>
      <c r="DI90" s="66">
        <v>822.35559310999997</v>
      </c>
      <c r="DJ90" s="66">
        <v>723.7468307800001</v>
      </c>
      <c r="DK90" s="66">
        <v>840.32018533999997</v>
      </c>
      <c r="DL90" s="66">
        <v>885.20386121000001</v>
      </c>
      <c r="DM90" s="66">
        <v>765.90892698000005</v>
      </c>
      <c r="DN90" s="66">
        <v>870.65222057000005</v>
      </c>
      <c r="DO90" s="66">
        <v>707.20319385000005</v>
      </c>
      <c r="DP90" s="66">
        <v>682.20996469000011</v>
      </c>
      <c r="DQ90" s="66">
        <v>631.64493903000005</v>
      </c>
      <c r="DR90" s="66">
        <v>745.61778644000003</v>
      </c>
      <c r="DS90" s="66">
        <v>833.23763860999998</v>
      </c>
      <c r="DT90" s="66">
        <v>811.1702971599999</v>
      </c>
      <c r="DU90" s="66">
        <v>973.76736847000006</v>
      </c>
      <c r="DV90" s="66">
        <v>915.20057199999997</v>
      </c>
      <c r="DW90" s="66">
        <v>932.46173689</v>
      </c>
      <c r="DX90" s="66">
        <v>779.94466621000004</v>
      </c>
      <c r="DY90" s="66">
        <v>895.55168206999997</v>
      </c>
      <c r="DZ90" s="66">
        <v>1049.9991891000002</v>
      </c>
      <c r="EA90" s="66">
        <v>960.93878177000011</v>
      </c>
      <c r="EB90" s="66">
        <v>919.04516845000001</v>
      </c>
      <c r="EC90" s="66">
        <v>918.49040653999998</v>
      </c>
      <c r="ED90" s="66">
        <v>849.59267255999998</v>
      </c>
      <c r="EE90" s="66">
        <v>850.53146996999999</v>
      </c>
      <c r="EF90" s="66">
        <v>889.58243096000001</v>
      </c>
    </row>
    <row r="91" spans="1:136">
      <c r="A91" s="65" t="s">
        <v>80</v>
      </c>
      <c r="B91" s="66">
        <v>9183.3503331300017</v>
      </c>
      <c r="C91" s="66">
        <v>9333.1552223100007</v>
      </c>
      <c r="D91" s="66">
        <v>8604.7175208999997</v>
      </c>
      <c r="E91" s="66">
        <v>8247.1716243800001</v>
      </c>
      <c r="F91" s="66">
        <v>8455.0564501900008</v>
      </c>
      <c r="G91" s="66">
        <v>8714.6574454599995</v>
      </c>
      <c r="H91" s="66">
        <v>7925.3182072499994</v>
      </c>
      <c r="I91" s="66">
        <v>7635.5590492500005</v>
      </c>
      <c r="J91" s="66">
        <v>7978.14505904</v>
      </c>
      <c r="K91" s="66">
        <v>7315.3282794299994</v>
      </c>
      <c r="L91" s="66">
        <v>7692.96296583</v>
      </c>
      <c r="M91" s="66">
        <v>8026.3608863200006</v>
      </c>
      <c r="N91" s="66">
        <v>8077.8149366400003</v>
      </c>
      <c r="O91" s="66">
        <v>7678.37555299</v>
      </c>
      <c r="P91" s="66">
        <v>7765.57221123</v>
      </c>
      <c r="Q91" s="66">
        <v>7958.3801625799997</v>
      </c>
      <c r="R91" s="66">
        <v>7721.4199689500001</v>
      </c>
      <c r="S91" s="66">
        <v>8286.1910724600002</v>
      </c>
      <c r="T91" s="66">
        <v>7920.3892534699999</v>
      </c>
      <c r="U91" s="66">
        <v>7963.7413176099999</v>
      </c>
      <c r="V91" s="66">
        <v>7160.6463336500001</v>
      </c>
      <c r="W91" s="66">
        <v>7741.1841739499996</v>
      </c>
      <c r="X91" s="66">
        <v>7622.0933831800003</v>
      </c>
      <c r="Y91" s="66">
        <v>7648.5618880700004</v>
      </c>
      <c r="Z91" s="66">
        <v>7557.5609621800004</v>
      </c>
      <c r="AA91" s="66">
        <v>7562.0377940400003</v>
      </c>
      <c r="AB91" s="66">
        <v>8110.7826396399996</v>
      </c>
      <c r="AC91" s="66">
        <v>7511.46259328</v>
      </c>
      <c r="AD91" s="66">
        <v>7570.7059300699993</v>
      </c>
      <c r="AE91" s="66">
        <v>7385.8987520500004</v>
      </c>
      <c r="AF91" s="66">
        <v>7708.1469793599999</v>
      </c>
      <c r="AG91" s="66">
        <v>7731.4883999599997</v>
      </c>
      <c r="AH91" s="66">
        <v>8308.4511046900006</v>
      </c>
      <c r="AI91" s="66">
        <v>7691.79248783</v>
      </c>
      <c r="AJ91" s="66">
        <v>8204.7512431899995</v>
      </c>
      <c r="AK91" s="66">
        <v>8224.4957464699983</v>
      </c>
      <c r="AL91" s="66">
        <v>7934.9805854300002</v>
      </c>
      <c r="AM91" s="66">
        <v>7526.4160264099992</v>
      </c>
      <c r="AN91" s="66">
        <v>7463.0467489600005</v>
      </c>
      <c r="AO91" s="66">
        <v>7662.6291791000003</v>
      </c>
      <c r="AP91" s="66">
        <v>8065.8972238599999</v>
      </c>
      <c r="AQ91" s="66">
        <v>8003.8967681600006</v>
      </c>
      <c r="AR91" s="66">
        <v>7918.0342779900002</v>
      </c>
      <c r="AS91" s="66">
        <v>7125.4268349599997</v>
      </c>
      <c r="AT91" s="66">
        <v>7486.9089523900002</v>
      </c>
      <c r="AU91" s="66">
        <v>7477.8253642400005</v>
      </c>
      <c r="AV91" s="66">
        <v>7223.0660992700004</v>
      </c>
      <c r="AW91" s="66">
        <v>7200.3242856400002</v>
      </c>
      <c r="AX91" s="66">
        <v>7083.4320252499992</v>
      </c>
      <c r="AY91" s="66">
        <v>7121.9753129700002</v>
      </c>
      <c r="AZ91" s="66">
        <v>6323.12411711</v>
      </c>
      <c r="BA91" s="66">
        <v>6263.2511083400004</v>
      </c>
      <c r="BB91" s="66">
        <v>6688.2609678400004</v>
      </c>
      <c r="BC91" s="66">
        <v>6722.3750583800002</v>
      </c>
      <c r="BD91" s="66">
        <v>6767.0543927000008</v>
      </c>
      <c r="BE91" s="66">
        <v>6548.3030561000005</v>
      </c>
      <c r="BF91" s="66">
        <v>6619.5028536199998</v>
      </c>
      <c r="BG91" s="66">
        <v>6153.3696121400008</v>
      </c>
      <c r="BH91" s="66">
        <v>6004.1026231999995</v>
      </c>
      <c r="BI91" s="66">
        <v>6200.2284261000004</v>
      </c>
      <c r="BJ91" s="66">
        <v>5865.6644992299998</v>
      </c>
      <c r="BK91" s="66">
        <v>5555.4343357899997</v>
      </c>
      <c r="BL91" s="66">
        <v>5626.7686097300002</v>
      </c>
      <c r="BM91" s="66">
        <v>5778.22208125</v>
      </c>
      <c r="BN91" s="66">
        <v>5871.2506200899998</v>
      </c>
      <c r="BO91" s="66">
        <v>5908.2093183300003</v>
      </c>
      <c r="BP91" s="66">
        <v>5844.188312870001</v>
      </c>
      <c r="BQ91" s="66">
        <v>5510.2949819600008</v>
      </c>
      <c r="BR91" s="66">
        <v>5908.6010876299997</v>
      </c>
      <c r="BS91" s="66">
        <v>5624.6616141499999</v>
      </c>
      <c r="BT91" s="66">
        <v>5300.5604137600003</v>
      </c>
      <c r="BU91" s="66">
        <v>5655.9449279</v>
      </c>
      <c r="BV91" s="66">
        <v>5654.19937106</v>
      </c>
      <c r="BW91" s="66">
        <v>5515.6202018099993</v>
      </c>
      <c r="BX91" s="66">
        <v>5910.0977638400009</v>
      </c>
      <c r="BY91" s="66">
        <v>5596.0323230499998</v>
      </c>
      <c r="BZ91" s="66">
        <v>5050.8422997799998</v>
      </c>
      <c r="CA91" s="66">
        <v>5079.5111351799997</v>
      </c>
      <c r="CB91" s="66">
        <v>4910.2861818200008</v>
      </c>
      <c r="CC91" s="66">
        <v>4559.00109634</v>
      </c>
      <c r="CD91" s="66">
        <v>4868.9459576899999</v>
      </c>
      <c r="CE91" s="66">
        <v>5005.9265487800003</v>
      </c>
      <c r="CF91" s="66">
        <v>4697.2410795000005</v>
      </c>
      <c r="CG91" s="66">
        <v>4520.8770936999999</v>
      </c>
      <c r="CH91" s="66">
        <v>4502.8867580300002</v>
      </c>
      <c r="CI91" s="66">
        <v>4756.6257967900001</v>
      </c>
      <c r="CJ91" s="66">
        <v>4540.0189215099999</v>
      </c>
      <c r="CK91" s="66">
        <v>4386.3240685399996</v>
      </c>
      <c r="CL91" s="66">
        <v>4506.5134891600001</v>
      </c>
      <c r="CM91" s="66">
        <v>4434.7275821200001</v>
      </c>
      <c r="CN91" s="66">
        <v>4406.0862349300005</v>
      </c>
      <c r="CO91" s="66">
        <v>4200.0791150700006</v>
      </c>
      <c r="CP91" s="66">
        <v>4208.5843096100007</v>
      </c>
      <c r="CQ91" s="66">
        <v>4322.0022928999997</v>
      </c>
      <c r="CR91" s="66">
        <v>4478.0712954800001</v>
      </c>
      <c r="CS91" s="66">
        <v>4490.29579603</v>
      </c>
      <c r="CT91" s="66">
        <v>4195.6099777500003</v>
      </c>
      <c r="CU91" s="66">
        <v>3914.6067449600005</v>
      </c>
      <c r="CV91" s="66">
        <v>4222.9915628600002</v>
      </c>
      <c r="CW91" s="66">
        <v>4251.2060606099994</v>
      </c>
      <c r="CX91" s="66">
        <v>4203.3695516099997</v>
      </c>
      <c r="CY91" s="66">
        <v>3769.6378609199996</v>
      </c>
      <c r="CZ91" s="66">
        <v>3780.9512784499998</v>
      </c>
      <c r="DA91" s="66">
        <v>3637.9489233499999</v>
      </c>
      <c r="DB91" s="66">
        <v>3561.5263476999999</v>
      </c>
      <c r="DC91" s="66">
        <v>3369.1546622200003</v>
      </c>
      <c r="DD91" s="66">
        <v>3635.4809301999999</v>
      </c>
      <c r="DE91" s="66">
        <v>3427.7724775000002</v>
      </c>
      <c r="DF91" s="66">
        <v>3700.7470629600002</v>
      </c>
      <c r="DG91" s="66">
        <v>3626.4494448200003</v>
      </c>
      <c r="DH91" s="66">
        <v>3782.7311046200002</v>
      </c>
      <c r="DI91" s="66">
        <v>3474.3209517800001</v>
      </c>
      <c r="DJ91" s="66">
        <v>3450.4308625899998</v>
      </c>
      <c r="DK91" s="66">
        <v>3959.1774528300002</v>
      </c>
      <c r="DL91" s="66">
        <v>3859.0789094199999</v>
      </c>
      <c r="DM91" s="66">
        <v>3768.7847826299999</v>
      </c>
      <c r="DN91" s="66">
        <v>3621.9127048500004</v>
      </c>
      <c r="DO91" s="66">
        <v>3350.5230140199997</v>
      </c>
      <c r="DP91" s="66">
        <v>3623.6869898800001</v>
      </c>
      <c r="DQ91" s="66">
        <v>3405.7762248199997</v>
      </c>
      <c r="DR91" s="66">
        <v>3208.95102064</v>
      </c>
      <c r="DS91" s="66">
        <v>3155.9371521600001</v>
      </c>
      <c r="DT91" s="66">
        <v>3165.8441427500002</v>
      </c>
      <c r="DU91" s="66">
        <v>2963.6417870100004</v>
      </c>
      <c r="DV91" s="66">
        <v>3120.0331044900004</v>
      </c>
      <c r="DW91" s="66">
        <v>3052.5809282800001</v>
      </c>
      <c r="DX91" s="66">
        <v>2841.9365866899998</v>
      </c>
      <c r="DY91" s="66">
        <v>2804.1660610200001</v>
      </c>
      <c r="DZ91" s="66">
        <v>2888.55623268</v>
      </c>
      <c r="EA91" s="66">
        <v>2961.9849234899998</v>
      </c>
      <c r="EB91" s="66">
        <v>3033.8019746100003</v>
      </c>
      <c r="EC91" s="66">
        <v>2766.1637753699997</v>
      </c>
      <c r="ED91" s="66">
        <v>2993.5769297800002</v>
      </c>
      <c r="EE91" s="66">
        <v>3200.4431366400004</v>
      </c>
      <c r="EF91" s="66">
        <v>2591.84225758</v>
      </c>
    </row>
    <row r="92" spans="1:136">
      <c r="A92" s="65" t="s">
        <v>81</v>
      </c>
      <c r="B92" s="66">
        <v>3613.4940610900003</v>
      </c>
      <c r="C92" s="66">
        <v>3417.7937489400001</v>
      </c>
      <c r="D92" s="66">
        <v>3450.9477440399996</v>
      </c>
      <c r="E92" s="66">
        <v>3334.8986553299997</v>
      </c>
      <c r="F92" s="66">
        <v>3471.9450117599999</v>
      </c>
      <c r="G92" s="66">
        <v>3205.0708680600001</v>
      </c>
      <c r="H92" s="66">
        <v>3168.9954599999996</v>
      </c>
      <c r="I92" s="66">
        <v>3447.33802328</v>
      </c>
      <c r="J92" s="66">
        <v>3951.3990629800001</v>
      </c>
      <c r="K92" s="66">
        <v>3508.2428946099999</v>
      </c>
      <c r="L92" s="66">
        <v>3924.4513441999998</v>
      </c>
      <c r="M92" s="66">
        <v>3152.0708124100001</v>
      </c>
      <c r="N92" s="66">
        <v>4126.8622403099998</v>
      </c>
      <c r="O92" s="66">
        <v>3665.08264633</v>
      </c>
      <c r="P92" s="66">
        <v>3654.70707739</v>
      </c>
      <c r="Q92" s="66">
        <v>4038.6360439300001</v>
      </c>
      <c r="R92" s="66">
        <v>3645.2027528899998</v>
      </c>
      <c r="S92" s="66">
        <v>3596.5488292299997</v>
      </c>
      <c r="T92" s="66">
        <v>3786.7343787200002</v>
      </c>
      <c r="U92" s="66">
        <v>3864.48820875</v>
      </c>
      <c r="V92" s="66">
        <v>4518.6060351299993</v>
      </c>
      <c r="W92" s="66">
        <v>4411.0594199900006</v>
      </c>
      <c r="X92" s="66">
        <v>4193.0648883599997</v>
      </c>
      <c r="Y92" s="66">
        <v>3892.2783674000002</v>
      </c>
      <c r="Z92" s="66">
        <v>3927.14392903</v>
      </c>
      <c r="AA92" s="66">
        <v>3638.0376758400002</v>
      </c>
      <c r="AB92" s="66">
        <v>4022.8181860999998</v>
      </c>
      <c r="AC92" s="66">
        <v>3981.62172517</v>
      </c>
      <c r="AD92" s="66">
        <v>3951.26787952</v>
      </c>
      <c r="AE92" s="66">
        <v>4208.3976641499994</v>
      </c>
      <c r="AF92" s="66">
        <v>3805.9976649799996</v>
      </c>
      <c r="AG92" s="66">
        <v>3895.7025777500003</v>
      </c>
      <c r="AH92" s="66">
        <v>3840.5504905299999</v>
      </c>
      <c r="AI92" s="66">
        <v>4106.6261691899999</v>
      </c>
      <c r="AJ92" s="66">
        <v>4011.4369693999997</v>
      </c>
      <c r="AK92" s="66">
        <v>3575.7085289299998</v>
      </c>
      <c r="AL92" s="66">
        <v>3599.9964196400001</v>
      </c>
      <c r="AM92" s="66">
        <v>3711.0614358299999</v>
      </c>
      <c r="AN92" s="66">
        <v>3499.7114044500004</v>
      </c>
      <c r="AO92" s="66">
        <v>4062.1489367100003</v>
      </c>
      <c r="AP92" s="66">
        <v>3797.9551225999999</v>
      </c>
      <c r="AQ92" s="66">
        <v>3858.3554080300005</v>
      </c>
      <c r="AR92" s="66">
        <v>3243.7788264199999</v>
      </c>
      <c r="AS92" s="66">
        <v>3088.3517688499996</v>
      </c>
      <c r="AT92" s="66">
        <v>3331.5460954999999</v>
      </c>
      <c r="AU92" s="66">
        <v>3694.6424457000003</v>
      </c>
      <c r="AV92" s="66">
        <v>3518.7066746</v>
      </c>
      <c r="AW92" s="66">
        <v>3717.6246149899998</v>
      </c>
      <c r="AX92" s="66">
        <v>3287.5119520200005</v>
      </c>
      <c r="AY92" s="66">
        <v>3399.3517959699998</v>
      </c>
      <c r="AZ92" s="66">
        <v>3164.1980999300004</v>
      </c>
      <c r="BA92" s="66">
        <v>3448.2088060199999</v>
      </c>
      <c r="BB92" s="66">
        <v>2865.7855113300002</v>
      </c>
      <c r="BC92" s="66">
        <v>3103.2578205999998</v>
      </c>
      <c r="BD92" s="66">
        <v>3220.3566695099998</v>
      </c>
      <c r="BE92" s="66">
        <v>3106.26863826</v>
      </c>
      <c r="BF92" s="66">
        <v>3403.0128661600002</v>
      </c>
      <c r="BG92" s="66">
        <v>3618.88216874</v>
      </c>
      <c r="BH92" s="66">
        <v>3585.1841656800002</v>
      </c>
      <c r="BI92" s="66">
        <v>3083.4334518599999</v>
      </c>
      <c r="BJ92" s="66">
        <v>3117.7473495499999</v>
      </c>
      <c r="BK92" s="66">
        <v>3214.5672201799998</v>
      </c>
      <c r="BL92" s="66">
        <v>3351.08707065</v>
      </c>
      <c r="BM92" s="66">
        <v>3338.8549724199997</v>
      </c>
      <c r="BN92" s="66">
        <v>3384.8274294100001</v>
      </c>
      <c r="BO92" s="66">
        <v>3508.96907556</v>
      </c>
      <c r="BP92" s="66">
        <v>3248.60016928</v>
      </c>
      <c r="BQ92" s="66">
        <v>3105.6733520000002</v>
      </c>
      <c r="BR92" s="66">
        <v>3337.7566786900002</v>
      </c>
      <c r="BS92" s="66">
        <v>3329.2924545700002</v>
      </c>
      <c r="BT92" s="66">
        <v>3400.9963512899994</v>
      </c>
      <c r="BU92" s="66">
        <v>3421.73626212</v>
      </c>
      <c r="BV92" s="66">
        <v>3117.4720435099998</v>
      </c>
      <c r="BW92" s="66">
        <v>3550.0667482199997</v>
      </c>
      <c r="BX92" s="66">
        <v>3339.0466727100002</v>
      </c>
      <c r="BY92" s="66">
        <v>3544.45854375</v>
      </c>
      <c r="BZ92" s="66">
        <v>3438.3717530599997</v>
      </c>
      <c r="CA92" s="66">
        <v>3507.28280387</v>
      </c>
      <c r="CB92" s="66">
        <v>3469.9381569399998</v>
      </c>
      <c r="CC92" s="66">
        <v>3421.2329517799999</v>
      </c>
      <c r="CD92" s="66">
        <v>3877.2615530499997</v>
      </c>
      <c r="CE92" s="66">
        <v>3871.5357483600001</v>
      </c>
      <c r="CF92" s="66">
        <v>3370.2261308499997</v>
      </c>
      <c r="CG92" s="66">
        <v>3348.3674941499999</v>
      </c>
      <c r="CH92" s="66">
        <v>3459.0382998799996</v>
      </c>
      <c r="CI92" s="66">
        <v>3636.4948321900001</v>
      </c>
      <c r="CJ92" s="66">
        <v>3545.7739908600001</v>
      </c>
      <c r="CK92" s="66">
        <v>3585.5044633900002</v>
      </c>
      <c r="CL92" s="66">
        <v>3721.3992292099997</v>
      </c>
      <c r="CM92" s="66">
        <v>3552.5245274099998</v>
      </c>
      <c r="CN92" s="66">
        <v>3510.1265522000003</v>
      </c>
      <c r="CO92" s="66">
        <v>3437.5341287799997</v>
      </c>
      <c r="CP92" s="66">
        <v>3333.4387916299997</v>
      </c>
      <c r="CQ92" s="66">
        <v>2955.8656755799998</v>
      </c>
      <c r="CR92" s="66">
        <v>2942.5449640000002</v>
      </c>
      <c r="CS92" s="66">
        <v>3269.1512589599997</v>
      </c>
      <c r="CT92" s="66">
        <v>3626.3219988299998</v>
      </c>
      <c r="CU92" s="66">
        <v>3330.9321611900004</v>
      </c>
      <c r="CV92" s="66">
        <v>3362.9884179599999</v>
      </c>
      <c r="CW92" s="66">
        <v>3511.5723702299997</v>
      </c>
      <c r="CX92" s="66">
        <v>3379.7289058399997</v>
      </c>
      <c r="CY92" s="66">
        <v>3032.6120473800001</v>
      </c>
      <c r="CZ92" s="66">
        <v>3042.9938506399999</v>
      </c>
      <c r="DA92" s="66">
        <v>2824.6272610500005</v>
      </c>
      <c r="DB92" s="66">
        <v>3066.5735058599998</v>
      </c>
      <c r="DC92" s="66">
        <v>2927.7065919799998</v>
      </c>
      <c r="DD92" s="66">
        <v>3008.5262956700003</v>
      </c>
      <c r="DE92" s="66">
        <v>2873.5526973900005</v>
      </c>
      <c r="DF92" s="66">
        <v>2969.19196156</v>
      </c>
      <c r="DG92" s="66">
        <v>3025.7884938699999</v>
      </c>
      <c r="DH92" s="66">
        <v>3061.9106055399998</v>
      </c>
      <c r="DI92" s="66">
        <v>3122.3176289599996</v>
      </c>
      <c r="DJ92" s="66">
        <v>2855.57601118</v>
      </c>
      <c r="DK92" s="66">
        <v>2565.6995821500004</v>
      </c>
      <c r="DL92" s="66">
        <v>2838.58695945</v>
      </c>
      <c r="DM92" s="66">
        <v>2793.78569225</v>
      </c>
      <c r="DN92" s="66">
        <v>2668.9565413699997</v>
      </c>
      <c r="DO92" s="66">
        <v>2647.9328223599996</v>
      </c>
      <c r="DP92" s="66">
        <v>2624.5763902299996</v>
      </c>
      <c r="DQ92" s="66">
        <v>2432.9530001400003</v>
      </c>
      <c r="DR92" s="66">
        <v>2544.2430549800001</v>
      </c>
      <c r="DS92" s="66">
        <v>2400.8365594100001</v>
      </c>
      <c r="DT92" s="66">
        <v>2491.39541044</v>
      </c>
      <c r="DU92" s="66">
        <v>2438.2350896600001</v>
      </c>
      <c r="DV92" s="66">
        <v>2470.6753952199997</v>
      </c>
      <c r="DW92" s="66">
        <v>2539.6038619299998</v>
      </c>
      <c r="DX92" s="66">
        <v>2380.5252816100001</v>
      </c>
      <c r="DY92" s="66">
        <v>2301.07478421</v>
      </c>
      <c r="DZ92" s="66">
        <v>2293.3758818699998</v>
      </c>
      <c r="EA92" s="66">
        <v>2132.3624857499999</v>
      </c>
      <c r="EB92" s="66">
        <v>2282.9683903099999</v>
      </c>
      <c r="EC92" s="66">
        <v>2250.6558894700001</v>
      </c>
      <c r="ED92" s="66">
        <v>2082.3922791099999</v>
      </c>
      <c r="EE92" s="66">
        <v>2093.1924068399999</v>
      </c>
      <c r="EF92" s="66">
        <v>2174.71312038</v>
      </c>
    </row>
    <row r="93" spans="1:136">
      <c r="A93" s="65" t="s">
        <v>82</v>
      </c>
      <c r="B93" s="66">
        <v>6366.7601324699999</v>
      </c>
      <c r="C93" s="66">
        <v>6834.3602716299993</v>
      </c>
      <c r="D93" s="66">
        <v>6701.0097850100001</v>
      </c>
      <c r="E93" s="66">
        <v>7214.43561555</v>
      </c>
      <c r="F93" s="66">
        <v>7344.6023143999992</v>
      </c>
      <c r="G93" s="66">
        <v>6155.1789736299997</v>
      </c>
      <c r="H93" s="66">
        <v>6921.36153629</v>
      </c>
      <c r="I93" s="66">
        <v>6654.5314887700006</v>
      </c>
      <c r="J93" s="66">
        <v>7146.91282133</v>
      </c>
      <c r="K93" s="66">
        <v>7208.4558259200003</v>
      </c>
      <c r="L93" s="66">
        <v>7136.1367807200004</v>
      </c>
      <c r="M93" s="66">
        <v>7119.7366212900006</v>
      </c>
      <c r="N93" s="66">
        <v>6040.8748390599994</v>
      </c>
      <c r="O93" s="66">
        <v>6538.6875797699995</v>
      </c>
      <c r="P93" s="66">
        <v>6633.4098842699996</v>
      </c>
      <c r="Q93" s="66">
        <v>6068.2149033400001</v>
      </c>
      <c r="R93" s="66">
        <v>6263.3754774299996</v>
      </c>
      <c r="S93" s="66">
        <v>6175.05335681</v>
      </c>
      <c r="T93" s="66">
        <v>6863.8118779699998</v>
      </c>
      <c r="U93" s="66">
        <v>6643.2124413299998</v>
      </c>
      <c r="V93" s="66">
        <v>6978.5466581999999</v>
      </c>
      <c r="W93" s="66">
        <v>6671.6164574499999</v>
      </c>
      <c r="X93" s="66">
        <v>6925.1719202799995</v>
      </c>
      <c r="Y93" s="66">
        <v>7123.4967188199998</v>
      </c>
      <c r="Z93" s="66">
        <v>6721.9050151400006</v>
      </c>
      <c r="AA93" s="66">
        <v>7031.4441526300006</v>
      </c>
      <c r="AB93" s="66">
        <v>6961.3065418099995</v>
      </c>
      <c r="AC93" s="66">
        <v>6639.1719024499998</v>
      </c>
      <c r="AD93" s="66">
        <v>7043.6458368900003</v>
      </c>
      <c r="AE93" s="66">
        <v>7062.6378782800002</v>
      </c>
      <c r="AF93" s="66">
        <v>6410.6004423499999</v>
      </c>
      <c r="AG93" s="66">
        <v>6259.1266926999997</v>
      </c>
      <c r="AH93" s="66">
        <v>6661.4869938700003</v>
      </c>
      <c r="AI93" s="66">
        <v>6710.2556114199997</v>
      </c>
      <c r="AJ93" s="66">
        <v>6569.9914736300007</v>
      </c>
      <c r="AK93" s="66">
        <v>6796.8060261199998</v>
      </c>
      <c r="AL93" s="66">
        <v>6860.0903739300002</v>
      </c>
      <c r="AM93" s="66">
        <v>7072.3339968199998</v>
      </c>
      <c r="AN93" s="66">
        <v>6660.9531336300006</v>
      </c>
      <c r="AO93" s="66">
        <v>6612.7811987300001</v>
      </c>
      <c r="AP93" s="66">
        <v>6687.5819540699995</v>
      </c>
      <c r="AQ93" s="66">
        <v>6726.8182898799996</v>
      </c>
      <c r="AR93" s="66">
        <v>7125.8658211000002</v>
      </c>
      <c r="AS93" s="66">
        <v>6860.2734262100003</v>
      </c>
      <c r="AT93" s="66">
        <v>6430.3329789600002</v>
      </c>
      <c r="AU93" s="66">
        <v>6574.5575550599997</v>
      </c>
      <c r="AV93" s="66">
        <v>6909.365875120001</v>
      </c>
      <c r="AW93" s="66">
        <v>6548.9224968599992</v>
      </c>
      <c r="AX93" s="66">
        <v>5668.47800078</v>
      </c>
      <c r="AY93" s="66">
        <v>5727.05494886</v>
      </c>
      <c r="AZ93" s="66">
        <v>6319.73852506</v>
      </c>
      <c r="BA93" s="66">
        <v>6715.8534561399993</v>
      </c>
      <c r="BB93" s="66">
        <v>6704.9424906200002</v>
      </c>
      <c r="BC93" s="66">
        <v>6050.9072371399998</v>
      </c>
      <c r="BD93" s="66">
        <v>5905.0484544199999</v>
      </c>
      <c r="BE93" s="66">
        <v>5790.0126764199995</v>
      </c>
      <c r="BF93" s="66">
        <v>5893.8489855700009</v>
      </c>
      <c r="BG93" s="66">
        <v>5988.8386702500002</v>
      </c>
      <c r="BH93" s="66">
        <v>5905.335127100001</v>
      </c>
      <c r="BI93" s="66">
        <v>5856.5369568699998</v>
      </c>
      <c r="BJ93" s="66">
        <v>6247.8830945400005</v>
      </c>
      <c r="BK93" s="66">
        <v>6340.3146719399992</v>
      </c>
      <c r="BL93" s="66">
        <v>6015.8134934800009</v>
      </c>
      <c r="BM93" s="66">
        <v>5946.9270617999991</v>
      </c>
      <c r="BN93" s="66">
        <v>5575.8803222699999</v>
      </c>
      <c r="BO93" s="66">
        <v>5808.7244994299999</v>
      </c>
      <c r="BP93" s="66">
        <v>5976.7472058800004</v>
      </c>
      <c r="BQ93" s="66">
        <v>5909.7801178399995</v>
      </c>
      <c r="BR93" s="66">
        <v>5815.3328983400006</v>
      </c>
      <c r="BS93" s="66">
        <v>5792.3688375699994</v>
      </c>
      <c r="BT93" s="66">
        <v>5819.1689103299996</v>
      </c>
      <c r="BU93" s="66">
        <v>5443.4320062699999</v>
      </c>
      <c r="BV93" s="66">
        <v>5384.5271780600006</v>
      </c>
      <c r="BW93" s="66">
        <v>5756.0228688799998</v>
      </c>
      <c r="BX93" s="66">
        <v>6002.0574172899996</v>
      </c>
      <c r="BY93" s="66">
        <v>6216.9247868499997</v>
      </c>
      <c r="BZ93" s="66">
        <v>5626.3040888699998</v>
      </c>
      <c r="CA93" s="66">
        <v>5600.6462514300001</v>
      </c>
      <c r="CB93" s="66">
        <v>5646.456748229999</v>
      </c>
      <c r="CC93" s="66">
        <v>5449.7940453599995</v>
      </c>
      <c r="CD93" s="66">
        <v>5516.0535740899995</v>
      </c>
      <c r="CE93" s="66">
        <v>5706.9968823400004</v>
      </c>
      <c r="CF93" s="66">
        <v>5930.4981830699999</v>
      </c>
      <c r="CG93" s="66">
        <v>5240.7530138799993</v>
      </c>
      <c r="CH93" s="66">
        <v>5535.8418380700004</v>
      </c>
      <c r="CI93" s="66">
        <v>5517.7870249400003</v>
      </c>
      <c r="CJ93" s="66">
        <v>5514.9941869200002</v>
      </c>
      <c r="CK93" s="66">
        <v>5214.85966525</v>
      </c>
      <c r="CL93" s="66">
        <v>5498.667256310001</v>
      </c>
      <c r="CM93" s="66">
        <v>5585.9204180000006</v>
      </c>
      <c r="CN93" s="66">
        <v>5508.8459884200001</v>
      </c>
      <c r="CO93" s="66">
        <v>5387.6565388299996</v>
      </c>
      <c r="CP93" s="66">
        <v>5303.7025554800002</v>
      </c>
      <c r="CQ93" s="66">
        <v>5432.4212763599999</v>
      </c>
      <c r="CR93" s="66">
        <v>5524.4364063200001</v>
      </c>
      <c r="CS93" s="66">
        <v>5390.8413683399995</v>
      </c>
      <c r="CT93" s="66">
        <v>5279.7609836000001</v>
      </c>
      <c r="CU93" s="66">
        <v>5013.1747386099996</v>
      </c>
      <c r="CV93" s="66">
        <v>5472.2285954500003</v>
      </c>
      <c r="CW93" s="66">
        <v>5152.9181508800002</v>
      </c>
      <c r="CX93" s="66">
        <v>5493.0350389100004</v>
      </c>
      <c r="CY93" s="66">
        <v>4777.51180578</v>
      </c>
      <c r="CZ93" s="66">
        <v>4956.5598303899997</v>
      </c>
      <c r="DA93" s="66">
        <v>4861.0524412000004</v>
      </c>
      <c r="DB93" s="66">
        <v>5135.4974854700004</v>
      </c>
      <c r="DC93" s="66">
        <v>5113.65841112</v>
      </c>
      <c r="DD93" s="66">
        <v>4856.32325184</v>
      </c>
      <c r="DE93" s="66">
        <v>4655.13563875</v>
      </c>
      <c r="DF93" s="66">
        <v>4541.5667624099997</v>
      </c>
      <c r="DG93" s="66">
        <v>4982.4314959499998</v>
      </c>
      <c r="DH93" s="66">
        <v>4730.3310731600004</v>
      </c>
      <c r="DI93" s="66">
        <v>4831.4792818599999</v>
      </c>
      <c r="DJ93" s="66">
        <v>4479.62149503</v>
      </c>
      <c r="DK93" s="66">
        <v>4201.38088995</v>
      </c>
      <c r="DL93" s="66">
        <v>4241.2087236699999</v>
      </c>
      <c r="DM93" s="66">
        <v>4294.3039690999994</v>
      </c>
      <c r="DN93" s="66">
        <v>4460.02900245</v>
      </c>
      <c r="DO93" s="66">
        <v>4516.3349668299998</v>
      </c>
      <c r="DP93" s="66">
        <v>4319.9523781600001</v>
      </c>
      <c r="DQ93" s="66">
        <v>4049.62707039</v>
      </c>
      <c r="DR93" s="66">
        <v>4210.4167638300005</v>
      </c>
      <c r="DS93" s="66">
        <v>3917.91228826</v>
      </c>
      <c r="DT93" s="66">
        <v>4108.14714946</v>
      </c>
      <c r="DU93" s="66">
        <v>3968.9481825400003</v>
      </c>
      <c r="DV93" s="66">
        <v>3711.7005533400002</v>
      </c>
      <c r="DW93" s="66">
        <v>3596.4513862700001</v>
      </c>
      <c r="DX93" s="66">
        <v>3874.9715150599995</v>
      </c>
      <c r="DY93" s="66">
        <v>4053.2149355700003</v>
      </c>
      <c r="DZ93" s="66">
        <v>3870.04109139</v>
      </c>
      <c r="EA93" s="66">
        <v>3864.92827713</v>
      </c>
      <c r="EB93" s="66">
        <v>3900.3388389900001</v>
      </c>
      <c r="EC93" s="66">
        <v>3874.3988150500004</v>
      </c>
      <c r="ED93" s="66">
        <v>3749.41480538</v>
      </c>
      <c r="EE93" s="66">
        <v>3215.1062146100003</v>
      </c>
      <c r="EF93" s="66">
        <v>3419.5755742799997</v>
      </c>
    </row>
    <row r="94" spans="1:136">
      <c r="A94" s="65" t="s">
        <v>83</v>
      </c>
      <c r="B94" s="66">
        <v>3245.9804475199999</v>
      </c>
      <c r="C94" s="66">
        <v>3051.9652898100003</v>
      </c>
      <c r="D94" s="66">
        <v>3777.4236084000004</v>
      </c>
      <c r="E94" s="66">
        <v>3331.1574271100003</v>
      </c>
      <c r="F94" s="66">
        <v>3546.55411951</v>
      </c>
      <c r="G94" s="66">
        <v>3233.9431517200001</v>
      </c>
      <c r="H94" s="66">
        <v>3204.7231119799999</v>
      </c>
      <c r="I94" s="66">
        <v>3530.6494315099999</v>
      </c>
      <c r="J94" s="66">
        <v>3235.5047684199999</v>
      </c>
      <c r="K94" s="66">
        <v>3451.7992485</v>
      </c>
      <c r="L94" s="66">
        <v>3437.6253448900002</v>
      </c>
      <c r="M94" s="66">
        <v>2971.2766476700003</v>
      </c>
      <c r="N94" s="66">
        <v>3086.4314974700001</v>
      </c>
      <c r="O94" s="66">
        <v>3400.6056779700002</v>
      </c>
      <c r="P94" s="66">
        <v>3384.3389570999998</v>
      </c>
      <c r="Q94" s="66">
        <v>3872.98091441</v>
      </c>
      <c r="R94" s="66">
        <v>3478.1339972100004</v>
      </c>
      <c r="S94" s="66">
        <v>3236.1299651999998</v>
      </c>
      <c r="T94" s="66">
        <v>3336.1229224500003</v>
      </c>
      <c r="U94" s="66">
        <v>3617.5539942699997</v>
      </c>
      <c r="V94" s="66">
        <v>3859.3758194000002</v>
      </c>
      <c r="W94" s="66">
        <v>3852.8786117899999</v>
      </c>
      <c r="X94" s="66">
        <v>3616.2138427700002</v>
      </c>
      <c r="Y94" s="66">
        <v>3729.1666514599997</v>
      </c>
      <c r="Z94" s="66">
        <v>3576.5929713900005</v>
      </c>
      <c r="AA94" s="66">
        <v>3407.3050764299996</v>
      </c>
      <c r="AB94" s="66">
        <v>3340.9566157099998</v>
      </c>
      <c r="AC94" s="66">
        <v>3989.3551810100003</v>
      </c>
      <c r="AD94" s="66">
        <v>3647.8230517000002</v>
      </c>
      <c r="AE94" s="66">
        <v>3530.4361750799999</v>
      </c>
      <c r="AF94" s="66">
        <v>3571.6812546000001</v>
      </c>
      <c r="AG94" s="66">
        <v>3026.7314087800005</v>
      </c>
      <c r="AH94" s="66">
        <v>3484.5738439500001</v>
      </c>
      <c r="AI94" s="66">
        <v>3107.1411396200001</v>
      </c>
      <c r="AJ94" s="66">
        <v>3266.1064025299997</v>
      </c>
      <c r="AK94" s="66">
        <v>3018.1642289200004</v>
      </c>
      <c r="AL94" s="66">
        <v>3344.5282816700001</v>
      </c>
      <c r="AM94" s="66">
        <v>3280.49251099</v>
      </c>
      <c r="AN94" s="66">
        <v>3333.7120101800001</v>
      </c>
      <c r="AO94" s="66">
        <v>3575.61738384</v>
      </c>
      <c r="AP94" s="66">
        <v>3363.7595310700003</v>
      </c>
      <c r="AQ94" s="66">
        <v>3437.9853565499998</v>
      </c>
      <c r="AR94" s="66">
        <v>3320.6783420400002</v>
      </c>
      <c r="AS94" s="66">
        <v>3630.95418918</v>
      </c>
      <c r="AT94" s="66">
        <v>3582.4851584899998</v>
      </c>
      <c r="AU94" s="66">
        <v>3498.1330503400004</v>
      </c>
      <c r="AV94" s="66">
        <v>3411.1887674299996</v>
      </c>
      <c r="AW94" s="66">
        <v>3415.2983785599999</v>
      </c>
      <c r="AX94" s="66">
        <v>3355.2249712299999</v>
      </c>
      <c r="AY94" s="66">
        <v>3566.98470808</v>
      </c>
      <c r="AZ94" s="66">
        <v>3623.6102970100001</v>
      </c>
      <c r="BA94" s="66">
        <v>3780.0175819900001</v>
      </c>
      <c r="BB94" s="66">
        <v>4139.3379452999998</v>
      </c>
      <c r="BC94" s="66">
        <v>3706.9844350200001</v>
      </c>
      <c r="BD94" s="66">
        <v>3830.5472699699999</v>
      </c>
      <c r="BE94" s="66">
        <v>3415.3820147499996</v>
      </c>
      <c r="BF94" s="66">
        <v>3393.5665688299996</v>
      </c>
      <c r="BG94" s="66">
        <v>3558.2653450999996</v>
      </c>
      <c r="BH94" s="66">
        <v>3662.3941081099997</v>
      </c>
      <c r="BI94" s="66">
        <v>3390.2460521399998</v>
      </c>
      <c r="BJ94" s="66">
        <v>3411.6267100900004</v>
      </c>
      <c r="BK94" s="66">
        <v>3250.8027559400002</v>
      </c>
      <c r="BL94" s="66">
        <v>3725.6460967100002</v>
      </c>
      <c r="BM94" s="66">
        <v>3493.7240829500001</v>
      </c>
      <c r="BN94" s="66">
        <v>3866.0106660500001</v>
      </c>
      <c r="BO94" s="66">
        <v>3913.9961068699999</v>
      </c>
      <c r="BP94" s="66">
        <v>3532.7446275500001</v>
      </c>
      <c r="BQ94" s="66">
        <v>3243.04591046</v>
      </c>
      <c r="BR94" s="66">
        <v>3350.8970546199998</v>
      </c>
      <c r="BS94" s="66">
        <v>3600.33304</v>
      </c>
      <c r="BT94" s="66">
        <v>3730.9043015400002</v>
      </c>
      <c r="BU94" s="66">
        <v>4051.6388939400003</v>
      </c>
      <c r="BV94" s="66">
        <v>3904.21133044</v>
      </c>
      <c r="BW94" s="66">
        <v>3450.1683836000002</v>
      </c>
      <c r="BX94" s="66">
        <v>3842.5055992000002</v>
      </c>
      <c r="BY94" s="66">
        <v>3612.8134914900002</v>
      </c>
      <c r="BZ94" s="66">
        <v>3659.7804136700001</v>
      </c>
      <c r="CA94" s="66">
        <v>3514.1589136299999</v>
      </c>
      <c r="CB94" s="66">
        <v>3639.5003409000001</v>
      </c>
      <c r="CC94" s="66">
        <v>3241.1635167300001</v>
      </c>
      <c r="CD94" s="66">
        <v>3428.0705241699998</v>
      </c>
      <c r="CE94" s="66">
        <v>3549.1990937599999</v>
      </c>
      <c r="CF94" s="66">
        <v>3327.1593623100002</v>
      </c>
      <c r="CG94" s="66">
        <v>3239.2129473900004</v>
      </c>
      <c r="CH94" s="66">
        <v>3245.0908375700001</v>
      </c>
      <c r="CI94" s="66">
        <v>3447.60562179</v>
      </c>
      <c r="CJ94" s="66">
        <v>3620.2646340900001</v>
      </c>
      <c r="CK94" s="66">
        <v>3585.5077391199998</v>
      </c>
      <c r="CL94" s="66">
        <v>3223.4855290099999</v>
      </c>
      <c r="CM94" s="66">
        <v>3118.3413671099997</v>
      </c>
      <c r="CN94" s="66">
        <v>3192.0390590800002</v>
      </c>
      <c r="CO94" s="66">
        <v>3367.8050265500001</v>
      </c>
      <c r="CP94" s="66">
        <v>3484.6916889200002</v>
      </c>
      <c r="CQ94" s="66">
        <v>3427.2660308300001</v>
      </c>
      <c r="CR94" s="66">
        <v>3112.5090174800002</v>
      </c>
      <c r="CS94" s="66">
        <v>3016.1521358599998</v>
      </c>
      <c r="CT94" s="66">
        <v>2947.6931299500002</v>
      </c>
      <c r="CU94" s="66">
        <v>2807.3850362600001</v>
      </c>
      <c r="CV94" s="66">
        <v>2569.1668986300001</v>
      </c>
      <c r="CW94" s="66">
        <v>2346.0118775000001</v>
      </c>
      <c r="CX94" s="66">
        <v>2567.42085314</v>
      </c>
      <c r="CY94" s="66">
        <v>2536.6253482499997</v>
      </c>
      <c r="CZ94" s="66">
        <v>2520.3345729799998</v>
      </c>
      <c r="DA94" s="66">
        <v>2887.8337846300001</v>
      </c>
      <c r="DB94" s="66">
        <v>2818.5642597800002</v>
      </c>
      <c r="DC94" s="66">
        <v>2482.81810546</v>
      </c>
      <c r="DD94" s="66">
        <v>2734.0140767499997</v>
      </c>
      <c r="DE94" s="66">
        <v>2696.17160767</v>
      </c>
      <c r="DF94" s="66">
        <v>2554.8267702800003</v>
      </c>
      <c r="DG94" s="66">
        <v>2559.8726494500002</v>
      </c>
      <c r="DH94" s="66">
        <v>2303.3255065099997</v>
      </c>
      <c r="DI94" s="66">
        <v>2302.8523842</v>
      </c>
      <c r="DJ94" s="66">
        <v>2334.17877421</v>
      </c>
      <c r="DK94" s="66">
        <v>2285.9019575699999</v>
      </c>
      <c r="DL94" s="66">
        <v>2136.50688571</v>
      </c>
      <c r="DM94" s="66">
        <v>1940.7256793700003</v>
      </c>
      <c r="DN94" s="66">
        <v>1912.5094506800001</v>
      </c>
      <c r="DO94" s="66">
        <v>1979.3400113299999</v>
      </c>
      <c r="DP94" s="66">
        <v>2126.2359100899998</v>
      </c>
      <c r="DQ94" s="66">
        <v>2064.5884423699999</v>
      </c>
      <c r="DR94" s="66">
        <v>2266.04048001</v>
      </c>
      <c r="DS94" s="66">
        <v>1970.3536617899999</v>
      </c>
      <c r="DT94" s="66">
        <v>1907.6387971500001</v>
      </c>
      <c r="DU94" s="66">
        <v>2103.03881112</v>
      </c>
      <c r="DV94" s="66">
        <v>2009.0376026499998</v>
      </c>
      <c r="DW94" s="66">
        <v>1822.5983079300001</v>
      </c>
      <c r="DX94" s="66">
        <v>1831.9033156099999</v>
      </c>
      <c r="DY94" s="66">
        <v>1954.3780956599999</v>
      </c>
      <c r="DZ94" s="66">
        <v>1935.6401241999999</v>
      </c>
      <c r="EA94" s="66">
        <v>1953.7115022800001</v>
      </c>
      <c r="EB94" s="66">
        <v>1864.3884085900002</v>
      </c>
      <c r="EC94" s="66">
        <v>1795.6129261199999</v>
      </c>
      <c r="ED94" s="66">
        <v>1776.6943575500002</v>
      </c>
      <c r="EE94" s="66">
        <v>1679.8943409499998</v>
      </c>
      <c r="EF94" s="66">
        <v>1846.4974968500001</v>
      </c>
    </row>
    <row r="95" spans="1:136">
      <c r="A95" s="65" t="s">
        <v>84</v>
      </c>
      <c r="B95" s="66">
        <v>5987.8535186400004</v>
      </c>
      <c r="C95" s="66">
        <v>6061.7873636200002</v>
      </c>
      <c r="D95" s="66">
        <v>6438.9830171500007</v>
      </c>
      <c r="E95" s="66">
        <v>6259.9248351900005</v>
      </c>
      <c r="F95" s="66">
        <v>6717.3398401700006</v>
      </c>
      <c r="G95" s="66">
        <v>6206.9338711399996</v>
      </c>
      <c r="H95" s="66">
        <v>6281.0635278299997</v>
      </c>
      <c r="I95" s="66">
        <v>6437.5731888099999</v>
      </c>
      <c r="J95" s="66">
        <v>6171.6792385499994</v>
      </c>
      <c r="K95" s="66">
        <v>6378.1443803799993</v>
      </c>
      <c r="L95" s="66">
        <v>6361.0155433700002</v>
      </c>
      <c r="M95" s="66">
        <v>5905.1549455900004</v>
      </c>
      <c r="N95" s="66">
        <v>6818.2038129999992</v>
      </c>
      <c r="O95" s="66">
        <v>6398.0789069199991</v>
      </c>
      <c r="P95" s="66">
        <v>6218.3620073999991</v>
      </c>
      <c r="Q95" s="66">
        <v>5928.2664286500003</v>
      </c>
      <c r="R95" s="66">
        <v>6244.5114228900002</v>
      </c>
      <c r="S95" s="66">
        <v>6433.0686441000007</v>
      </c>
      <c r="T95" s="66">
        <v>6026.6832840500001</v>
      </c>
      <c r="U95" s="66">
        <v>5857.0999811700003</v>
      </c>
      <c r="V95" s="66">
        <v>5523.3099164900004</v>
      </c>
      <c r="W95" s="66">
        <v>5949.3067620399997</v>
      </c>
      <c r="X95" s="66">
        <v>5948.8092552600001</v>
      </c>
      <c r="Y95" s="66">
        <v>5209.2971413200003</v>
      </c>
      <c r="Z95" s="66">
        <v>5623.3137881799994</v>
      </c>
      <c r="AA95" s="66">
        <v>5190.1018042899996</v>
      </c>
      <c r="AB95" s="66">
        <v>5669.9933304199994</v>
      </c>
      <c r="AC95" s="66">
        <v>6261.7670226099999</v>
      </c>
      <c r="AD95" s="66">
        <v>5879.11292985</v>
      </c>
      <c r="AE95" s="66">
        <v>5821.1336054700005</v>
      </c>
      <c r="AF95" s="66">
        <v>5716.4290468199997</v>
      </c>
      <c r="AG95" s="66">
        <v>5899.46480754</v>
      </c>
      <c r="AH95" s="66">
        <v>6165.6201082800007</v>
      </c>
      <c r="AI95" s="66">
        <v>5631.45180652</v>
      </c>
      <c r="AJ95" s="66">
        <v>6354.1680306399994</v>
      </c>
      <c r="AK95" s="66">
        <v>5356.8043248100003</v>
      </c>
      <c r="AL95" s="66">
        <v>6043.75624436</v>
      </c>
      <c r="AM95" s="66">
        <v>5923.0586248</v>
      </c>
      <c r="AN95" s="66">
        <v>6711.2056588399992</v>
      </c>
      <c r="AO95" s="66">
        <v>6028.5318408000003</v>
      </c>
      <c r="AP95" s="66">
        <v>6088.51055817</v>
      </c>
      <c r="AQ95" s="66">
        <v>5301.1365984099994</v>
      </c>
      <c r="AR95" s="66">
        <v>5589.1009295700005</v>
      </c>
      <c r="AS95" s="66">
        <v>5581.2249087099999</v>
      </c>
      <c r="AT95" s="66">
        <v>5812.6847675799991</v>
      </c>
      <c r="AU95" s="66">
        <v>5111.4113171000008</v>
      </c>
      <c r="AV95" s="66">
        <v>5258.3207327199998</v>
      </c>
      <c r="AW95" s="66">
        <v>5234.5483689500006</v>
      </c>
      <c r="AX95" s="66">
        <v>5613.3210142600001</v>
      </c>
      <c r="AY95" s="66">
        <v>5213.9036511599998</v>
      </c>
      <c r="AZ95" s="66">
        <v>4974.1008443400005</v>
      </c>
      <c r="BA95" s="66">
        <v>4963.6239973399997</v>
      </c>
      <c r="BB95" s="66">
        <v>5328.0601926500003</v>
      </c>
      <c r="BC95" s="66">
        <v>4914.6578384699997</v>
      </c>
      <c r="BD95" s="66">
        <v>4458.1147583299999</v>
      </c>
      <c r="BE95" s="66">
        <v>4657.4403761100002</v>
      </c>
      <c r="BF95" s="66">
        <v>4943.5016307599999</v>
      </c>
      <c r="BG95" s="66">
        <v>5128.8328579100007</v>
      </c>
      <c r="BH95" s="66">
        <v>5197.7532719000001</v>
      </c>
      <c r="BI95" s="66">
        <v>4965.4792107599997</v>
      </c>
      <c r="BJ95" s="66">
        <v>4794.6554302499999</v>
      </c>
      <c r="BK95" s="66">
        <v>4314.2903813399998</v>
      </c>
      <c r="BL95" s="66">
        <v>5066.0074926100006</v>
      </c>
      <c r="BM95" s="66">
        <v>5017.2841463799996</v>
      </c>
      <c r="BN95" s="66">
        <v>4872.1513102600002</v>
      </c>
      <c r="BO95" s="66">
        <v>4805.31517919</v>
      </c>
      <c r="BP95" s="66">
        <v>4950.8529498200005</v>
      </c>
      <c r="BQ95" s="66">
        <v>4774.3564125600005</v>
      </c>
      <c r="BR95" s="66">
        <v>4805.1983177399998</v>
      </c>
      <c r="BS95" s="66">
        <v>4870.9737681999995</v>
      </c>
      <c r="BT95" s="66">
        <v>5003.5688674899993</v>
      </c>
      <c r="BU95" s="66">
        <v>4916.15837354</v>
      </c>
      <c r="BV95" s="66">
        <v>4536.1497543100004</v>
      </c>
      <c r="BW95" s="66">
        <v>4541.4629992999999</v>
      </c>
      <c r="BX95" s="66">
        <v>4530.3438265300001</v>
      </c>
      <c r="BY95" s="66">
        <v>4427.35398162</v>
      </c>
      <c r="BZ95" s="66">
        <v>4499.2666813800006</v>
      </c>
      <c r="CA95" s="66">
        <v>5258.5210847400003</v>
      </c>
      <c r="CB95" s="66">
        <v>4825.6913822799997</v>
      </c>
      <c r="CC95" s="66">
        <v>4364.3071235799998</v>
      </c>
      <c r="CD95" s="66">
        <v>4345.9950413200004</v>
      </c>
      <c r="CE95" s="66">
        <v>4309.9000996300001</v>
      </c>
      <c r="CF95" s="66">
        <v>4483.8077829399999</v>
      </c>
      <c r="CG95" s="66">
        <v>4634.3910872400002</v>
      </c>
      <c r="CH95" s="66">
        <v>4659.1579707800001</v>
      </c>
      <c r="CI95" s="66">
        <v>4607.3718431399993</v>
      </c>
      <c r="CJ95" s="66">
        <v>4283.5065131700003</v>
      </c>
      <c r="CK95" s="66">
        <v>4355.3355595200001</v>
      </c>
      <c r="CL95" s="66">
        <v>4348.6843097000001</v>
      </c>
      <c r="CM95" s="66">
        <v>4154.8263589800008</v>
      </c>
      <c r="CN95" s="66">
        <v>4138.8653914799997</v>
      </c>
      <c r="CO95" s="66">
        <v>4253.3089202100009</v>
      </c>
      <c r="CP95" s="66">
        <v>4174.30639634</v>
      </c>
      <c r="CQ95" s="66">
        <v>3948.1274597699994</v>
      </c>
      <c r="CR95" s="66">
        <v>3833.84010992</v>
      </c>
      <c r="CS95" s="66">
        <v>3839.1287512400004</v>
      </c>
      <c r="CT95" s="66">
        <v>3906.6987099000003</v>
      </c>
      <c r="CU95" s="66">
        <v>3704.6347873300001</v>
      </c>
      <c r="CV95" s="66">
        <v>3744.58608086</v>
      </c>
      <c r="CW95" s="66">
        <v>3502.0487169200001</v>
      </c>
      <c r="CX95" s="66">
        <v>3520.8648457700001</v>
      </c>
      <c r="CY95" s="66">
        <v>3507.9497057800004</v>
      </c>
      <c r="CZ95" s="66">
        <v>3525.09822609</v>
      </c>
      <c r="DA95" s="66">
        <v>3627.3078537900001</v>
      </c>
      <c r="DB95" s="66">
        <v>3547.9295324499999</v>
      </c>
      <c r="DC95" s="66">
        <v>3568.2202719400002</v>
      </c>
      <c r="DD95" s="66">
        <v>3480.4591522599999</v>
      </c>
      <c r="DE95" s="66">
        <v>3526.0586117199996</v>
      </c>
      <c r="DF95" s="66">
        <v>3624.8276364499998</v>
      </c>
      <c r="DG95" s="66">
        <v>3248.5157911299998</v>
      </c>
      <c r="DH95" s="66">
        <v>3309.3457558300001</v>
      </c>
      <c r="DI95" s="66">
        <v>3464.0410940500001</v>
      </c>
      <c r="DJ95" s="66">
        <v>3252.9025540899997</v>
      </c>
      <c r="DK95" s="66">
        <v>3144.05970488</v>
      </c>
      <c r="DL95" s="66">
        <v>3223.048953</v>
      </c>
      <c r="DM95" s="66">
        <v>3117.4293895100004</v>
      </c>
      <c r="DN95" s="66">
        <v>2813.0723252600001</v>
      </c>
      <c r="DO95" s="66">
        <v>2756.5523828099999</v>
      </c>
      <c r="DP95" s="66">
        <v>2793.4644017199998</v>
      </c>
      <c r="DQ95" s="66">
        <v>2824.6517645399999</v>
      </c>
      <c r="DR95" s="66">
        <v>2834.57369887</v>
      </c>
      <c r="DS95" s="66">
        <v>2858.52916396</v>
      </c>
      <c r="DT95" s="66">
        <v>2552.7640374400003</v>
      </c>
      <c r="DU95" s="66">
        <v>2956.9227280699997</v>
      </c>
      <c r="DV95" s="66">
        <v>2819.2614464199996</v>
      </c>
      <c r="DW95" s="66">
        <v>2960.64475958</v>
      </c>
      <c r="DX95" s="66">
        <v>2991.1672966800002</v>
      </c>
      <c r="DY95" s="66">
        <v>3001.9410971400002</v>
      </c>
      <c r="DZ95" s="66">
        <v>2517.47339887</v>
      </c>
      <c r="EA95" s="66">
        <v>2602.9663892600001</v>
      </c>
      <c r="EB95" s="66">
        <v>2602.7198445000004</v>
      </c>
      <c r="EC95" s="66">
        <v>2816.3806373799998</v>
      </c>
      <c r="ED95" s="66">
        <v>2677.4311926700002</v>
      </c>
      <c r="EE95" s="66">
        <v>2629.34850056</v>
      </c>
      <c r="EF95" s="66">
        <v>2568.8656227300003</v>
      </c>
    </row>
    <row r="96" spans="1:136">
      <c r="A96" s="65" t="s">
        <v>85</v>
      </c>
      <c r="B96" s="66">
        <v>1642.5201523800001</v>
      </c>
      <c r="C96" s="66">
        <v>1668.0198656300001</v>
      </c>
      <c r="D96" s="66">
        <v>1620.2941384200001</v>
      </c>
      <c r="E96" s="66">
        <v>1478.09181782</v>
      </c>
      <c r="F96" s="66">
        <v>1747.9007479700001</v>
      </c>
      <c r="G96" s="66">
        <v>1511.2943419399999</v>
      </c>
      <c r="H96" s="66">
        <v>1544.11133223</v>
      </c>
      <c r="I96" s="66">
        <v>1591.46881373</v>
      </c>
      <c r="J96" s="66">
        <v>1605.4403193000001</v>
      </c>
      <c r="K96" s="66">
        <v>1709.9298642700001</v>
      </c>
      <c r="L96" s="66">
        <v>1458.0633573800001</v>
      </c>
      <c r="M96" s="66">
        <v>1571.46802372</v>
      </c>
      <c r="N96" s="66">
        <v>1390.8043156399999</v>
      </c>
      <c r="O96" s="66">
        <v>1650.3278724899999</v>
      </c>
      <c r="P96" s="66">
        <v>1543.8351547</v>
      </c>
      <c r="Q96" s="66">
        <v>1874.1367992</v>
      </c>
      <c r="R96" s="66">
        <v>1667.1721915300002</v>
      </c>
      <c r="S96" s="66">
        <v>1491.19129929</v>
      </c>
      <c r="T96" s="66">
        <v>1385.5280565400003</v>
      </c>
      <c r="U96" s="66">
        <v>1424.7165115399998</v>
      </c>
      <c r="V96" s="66">
        <v>1414.89887073</v>
      </c>
      <c r="W96" s="66">
        <v>1294.7793361700001</v>
      </c>
      <c r="X96" s="66">
        <v>1291.25992357</v>
      </c>
      <c r="Y96" s="66">
        <v>1588.41388383</v>
      </c>
      <c r="Z96" s="66">
        <v>1780.6523382600001</v>
      </c>
      <c r="AA96" s="66">
        <v>1601.78597644</v>
      </c>
      <c r="AB96" s="66">
        <v>1405.0741048900002</v>
      </c>
      <c r="AC96" s="66">
        <v>1683.0950392100001</v>
      </c>
      <c r="AD96" s="66">
        <v>1435.5753194500001</v>
      </c>
      <c r="AE96" s="66">
        <v>1410.70822873</v>
      </c>
      <c r="AF96" s="66">
        <v>1286.27840829</v>
      </c>
      <c r="AG96" s="66">
        <v>1654.52205867</v>
      </c>
      <c r="AH96" s="66">
        <v>1636.0041616200001</v>
      </c>
      <c r="AI96" s="66">
        <v>1389.7396890800001</v>
      </c>
      <c r="AJ96" s="66">
        <v>1327.85367378</v>
      </c>
      <c r="AK96" s="66">
        <v>1321.5188925299999</v>
      </c>
      <c r="AL96" s="66">
        <v>1524.74070005</v>
      </c>
      <c r="AM96" s="66">
        <v>1529.3236937799998</v>
      </c>
      <c r="AN96" s="66">
        <v>1560.91856985</v>
      </c>
      <c r="AO96" s="66">
        <v>1480.5705180699999</v>
      </c>
      <c r="AP96" s="66">
        <v>1691.3272315700001</v>
      </c>
      <c r="AQ96" s="66">
        <v>1938.9175549800002</v>
      </c>
      <c r="AR96" s="66">
        <v>1824.6156537399997</v>
      </c>
      <c r="AS96" s="66">
        <v>1762.8566338000001</v>
      </c>
      <c r="AT96" s="66">
        <v>2062.6297655899998</v>
      </c>
      <c r="AU96" s="66">
        <v>1881.5691006900001</v>
      </c>
      <c r="AV96" s="66">
        <v>1688.9551472200001</v>
      </c>
      <c r="AW96" s="66">
        <v>1633.5899587500001</v>
      </c>
      <c r="AX96" s="66">
        <v>1853.5223572500001</v>
      </c>
      <c r="AY96" s="66">
        <v>1498.12878817</v>
      </c>
      <c r="AZ96" s="66">
        <v>1714.5834375900001</v>
      </c>
      <c r="BA96" s="66">
        <v>1603.5491143299998</v>
      </c>
      <c r="BB96" s="66">
        <v>1737.06086738</v>
      </c>
      <c r="BC96" s="66">
        <v>1681.8871401400002</v>
      </c>
      <c r="BD96" s="66">
        <v>1748.1538417600002</v>
      </c>
      <c r="BE96" s="66">
        <v>1740.9881134499999</v>
      </c>
      <c r="BF96" s="66">
        <v>1726.93155482</v>
      </c>
      <c r="BG96" s="66">
        <v>1629.4460480099999</v>
      </c>
      <c r="BH96" s="66">
        <v>1556.48428807</v>
      </c>
      <c r="BI96" s="66">
        <v>1457.9529482399998</v>
      </c>
      <c r="BJ96" s="66">
        <v>1775.1341547</v>
      </c>
      <c r="BK96" s="66">
        <v>1512.2980113399999</v>
      </c>
      <c r="BL96" s="66">
        <v>1369.1703505300002</v>
      </c>
      <c r="BM96" s="66">
        <v>1393.9110059100001</v>
      </c>
      <c r="BN96" s="66">
        <v>1255.6695382299999</v>
      </c>
      <c r="BO96" s="66">
        <v>1245.9544340699999</v>
      </c>
      <c r="BP96" s="66">
        <v>1235.23509322</v>
      </c>
      <c r="BQ96" s="66">
        <v>1602.73320496</v>
      </c>
      <c r="BR96" s="66">
        <v>1898.5273186899999</v>
      </c>
      <c r="BS96" s="66">
        <v>1506.8619671700001</v>
      </c>
      <c r="BT96" s="66">
        <v>1379.44340119</v>
      </c>
      <c r="BU96" s="66">
        <v>1544.7922028100002</v>
      </c>
      <c r="BV96" s="66">
        <v>1630.6187077799998</v>
      </c>
      <c r="BW96" s="66">
        <v>1669.2886527399999</v>
      </c>
      <c r="BX96" s="66">
        <v>1468.7580497499998</v>
      </c>
      <c r="BY96" s="66">
        <v>1411.1993312900001</v>
      </c>
      <c r="BZ96" s="66">
        <v>1470.38748607</v>
      </c>
      <c r="CA96" s="66">
        <v>1395.0737937199999</v>
      </c>
      <c r="CB96" s="66">
        <v>1528.86905267</v>
      </c>
      <c r="CC96" s="66">
        <v>1246.2699784600002</v>
      </c>
      <c r="CD96" s="66">
        <v>1373.6698791899998</v>
      </c>
      <c r="CE96" s="66">
        <v>1387.1965680799999</v>
      </c>
      <c r="CF96" s="66">
        <v>1494.3953240599999</v>
      </c>
      <c r="CG96" s="66">
        <v>1642.2608995800001</v>
      </c>
      <c r="CH96" s="66">
        <v>1738.0480370400001</v>
      </c>
      <c r="CI96" s="66">
        <v>1663.9088320799999</v>
      </c>
      <c r="CJ96" s="66">
        <v>1488.49365074</v>
      </c>
      <c r="CK96" s="66">
        <v>1291.8042279599999</v>
      </c>
      <c r="CL96" s="66">
        <v>1276.6765132</v>
      </c>
      <c r="CM96" s="66">
        <v>1446.57173734</v>
      </c>
      <c r="CN96" s="66">
        <v>1393.8803388600002</v>
      </c>
      <c r="CO96" s="66">
        <v>1352.91669864</v>
      </c>
      <c r="CP96" s="66">
        <v>1384.8019450900001</v>
      </c>
      <c r="CQ96" s="66">
        <v>1524.4258916199999</v>
      </c>
      <c r="CR96" s="66">
        <v>1409.52165132</v>
      </c>
      <c r="CS96" s="66">
        <v>1343.1978203199999</v>
      </c>
      <c r="CT96" s="66">
        <v>1227.3065932700001</v>
      </c>
      <c r="CU96" s="66">
        <v>1168.75447063</v>
      </c>
      <c r="CV96" s="66">
        <v>1216.0372968899999</v>
      </c>
      <c r="CW96" s="66">
        <v>1065.4175224999999</v>
      </c>
      <c r="CX96" s="66">
        <v>1136.7628108700001</v>
      </c>
      <c r="CY96" s="66">
        <v>1179.09554136</v>
      </c>
      <c r="CZ96" s="66">
        <v>1175.3960550100001</v>
      </c>
      <c r="DA96" s="66">
        <v>1121.3682034200001</v>
      </c>
      <c r="DB96" s="66">
        <v>1169.9575806600001</v>
      </c>
      <c r="DC96" s="66">
        <v>1192.4049177700001</v>
      </c>
      <c r="DD96" s="66">
        <v>1174.5122033299999</v>
      </c>
      <c r="DE96" s="66">
        <v>1085.36635531</v>
      </c>
      <c r="DF96" s="66">
        <v>1084.50784559</v>
      </c>
      <c r="DG96" s="66">
        <v>1050.40591376</v>
      </c>
      <c r="DH96" s="66">
        <v>1058.05802131</v>
      </c>
      <c r="DI96" s="66">
        <v>1169.2729135599998</v>
      </c>
      <c r="DJ96" s="66">
        <v>1107.9076797600001</v>
      </c>
      <c r="DK96" s="66">
        <v>987.42024393000008</v>
      </c>
      <c r="DL96" s="66">
        <v>973.26508883999998</v>
      </c>
      <c r="DM96" s="66">
        <v>1061.0805212700002</v>
      </c>
      <c r="DN96" s="66">
        <v>974.53921045999994</v>
      </c>
      <c r="DO96" s="66">
        <v>882.54357643000003</v>
      </c>
      <c r="DP96" s="66">
        <v>973.82710974999998</v>
      </c>
      <c r="DQ96" s="66">
        <v>961.87615509999989</v>
      </c>
      <c r="DR96" s="66">
        <v>865.85779012</v>
      </c>
      <c r="DS96" s="66">
        <v>840.06308128000001</v>
      </c>
      <c r="DT96" s="66">
        <v>925.14304092999998</v>
      </c>
      <c r="DU96" s="66">
        <v>833.99299637000001</v>
      </c>
      <c r="DV96" s="66">
        <v>792.78549015999999</v>
      </c>
      <c r="DW96" s="66">
        <v>758.55004994000001</v>
      </c>
      <c r="DX96" s="66">
        <v>778.93349750000004</v>
      </c>
      <c r="DY96" s="66">
        <v>831.33892678999996</v>
      </c>
      <c r="DZ96" s="66">
        <v>864.83225594999999</v>
      </c>
      <c r="EA96" s="66">
        <v>831.42085443999997</v>
      </c>
      <c r="EB96" s="66">
        <v>782.85765757000001</v>
      </c>
      <c r="EC96" s="66">
        <v>745.33258684999987</v>
      </c>
      <c r="ED96" s="66">
        <v>718.77754618000006</v>
      </c>
      <c r="EE96" s="66">
        <v>759.3896269899999</v>
      </c>
      <c r="EF96" s="66">
        <v>712.29550775999996</v>
      </c>
    </row>
    <row r="97" spans="1:136">
      <c r="A97" s="65" t="s">
        <v>86</v>
      </c>
      <c r="B97" s="66">
        <v>3795.3666643300003</v>
      </c>
      <c r="C97" s="66">
        <v>3406.7529667999997</v>
      </c>
      <c r="D97" s="66">
        <v>3334.8792872499998</v>
      </c>
      <c r="E97" s="66">
        <v>3713.9743763299998</v>
      </c>
      <c r="F97" s="66">
        <v>3959.4394944699998</v>
      </c>
      <c r="G97" s="66">
        <v>4251.0974609100003</v>
      </c>
      <c r="H97" s="66">
        <v>3408.1053880199997</v>
      </c>
      <c r="I97" s="66">
        <v>3201.2958763500001</v>
      </c>
      <c r="J97" s="66">
        <v>3147.921816</v>
      </c>
      <c r="K97" s="66">
        <v>3142.1280931900001</v>
      </c>
      <c r="L97" s="66">
        <v>3295.25266508</v>
      </c>
      <c r="M97" s="66">
        <v>3581.6313185000004</v>
      </c>
      <c r="N97" s="66">
        <v>3250.81419349</v>
      </c>
      <c r="O97" s="66">
        <v>3489.8714205300003</v>
      </c>
      <c r="P97" s="66">
        <v>3148.7727094299998</v>
      </c>
      <c r="Q97" s="66">
        <v>3027.9198453199997</v>
      </c>
      <c r="R97" s="66">
        <v>3240.9007280399996</v>
      </c>
      <c r="S97" s="66">
        <v>3432.2225127700003</v>
      </c>
      <c r="T97" s="66">
        <v>3059.9372780900003</v>
      </c>
      <c r="U97" s="66">
        <v>3192.4392106700002</v>
      </c>
      <c r="V97" s="66">
        <v>3185.93258896</v>
      </c>
      <c r="W97" s="66">
        <v>2967.0668466000002</v>
      </c>
      <c r="X97" s="66">
        <v>3055.47955796</v>
      </c>
      <c r="Y97" s="66">
        <v>3033.7489646099998</v>
      </c>
      <c r="Z97" s="66">
        <v>3186.7341354800005</v>
      </c>
      <c r="AA97" s="66">
        <v>3073.4151998800003</v>
      </c>
      <c r="AB97" s="66">
        <v>3101.1765767400002</v>
      </c>
      <c r="AC97" s="66">
        <v>3161.8998109999998</v>
      </c>
      <c r="AD97" s="66">
        <v>2758.3736551900001</v>
      </c>
      <c r="AE97" s="66">
        <v>2897.41638109</v>
      </c>
      <c r="AF97" s="66">
        <v>2639.5033158199999</v>
      </c>
      <c r="AG97" s="66">
        <v>2706.0273873599999</v>
      </c>
      <c r="AH97" s="66">
        <v>2682.19577979</v>
      </c>
      <c r="AI97" s="66">
        <v>3100.0175398400002</v>
      </c>
      <c r="AJ97" s="66">
        <v>2705.9104102400001</v>
      </c>
      <c r="AK97" s="66">
        <v>2558.2427136300003</v>
      </c>
      <c r="AL97" s="66">
        <v>2559.6239859699999</v>
      </c>
      <c r="AM97" s="66">
        <v>2702.5628472200001</v>
      </c>
      <c r="AN97" s="66">
        <v>2426.5014969000003</v>
      </c>
      <c r="AO97" s="66">
        <v>2310.6615489199999</v>
      </c>
      <c r="AP97" s="66">
        <v>2765.5985892199997</v>
      </c>
      <c r="AQ97" s="66">
        <v>2835.15693908</v>
      </c>
      <c r="AR97" s="66">
        <v>2995.1147356400002</v>
      </c>
      <c r="AS97" s="66">
        <v>2695.7805959499997</v>
      </c>
      <c r="AT97" s="66">
        <v>3067.9737420000001</v>
      </c>
      <c r="AU97" s="66">
        <v>2755.9909984100004</v>
      </c>
      <c r="AV97" s="66">
        <v>2884.3785163899997</v>
      </c>
      <c r="AW97" s="66">
        <v>2978.4362841399998</v>
      </c>
      <c r="AX97" s="66">
        <v>2844.5002335699996</v>
      </c>
      <c r="AY97" s="66">
        <v>2744.3635904399998</v>
      </c>
      <c r="AZ97" s="66">
        <v>2809.48896633</v>
      </c>
      <c r="BA97" s="66">
        <v>2678.64216584</v>
      </c>
      <c r="BB97" s="66">
        <v>2644.5269475099999</v>
      </c>
      <c r="BC97" s="66">
        <v>2539.80152714</v>
      </c>
      <c r="BD97" s="66">
        <v>2508.29546596</v>
      </c>
      <c r="BE97" s="66">
        <v>2307.5083890999999</v>
      </c>
      <c r="BF97" s="66">
        <v>2252.3418397300002</v>
      </c>
      <c r="BG97" s="66">
        <v>2463.03710929</v>
      </c>
      <c r="BH97" s="66">
        <v>2408.3712914000002</v>
      </c>
      <c r="BI97" s="66">
        <v>2427.72280056</v>
      </c>
      <c r="BJ97" s="66">
        <v>2410.25287235</v>
      </c>
      <c r="BK97" s="66">
        <v>2532.1838857000002</v>
      </c>
      <c r="BL97" s="66">
        <v>2557.9444368700001</v>
      </c>
      <c r="BM97" s="66">
        <v>2521.68716417</v>
      </c>
      <c r="BN97" s="66">
        <v>2416.6404645500002</v>
      </c>
      <c r="BO97" s="66">
        <v>2368.2575306899998</v>
      </c>
      <c r="BP97" s="66">
        <v>2459.1955424900002</v>
      </c>
      <c r="BQ97" s="66">
        <v>2266.52439056</v>
      </c>
      <c r="BR97" s="66">
        <v>2278.6175662199998</v>
      </c>
      <c r="BS97" s="66">
        <v>2413.5304626900001</v>
      </c>
      <c r="BT97" s="66">
        <v>2132.76901481</v>
      </c>
      <c r="BU97" s="66">
        <v>2415.9641033399998</v>
      </c>
      <c r="BV97" s="66">
        <v>2619.6888470200001</v>
      </c>
      <c r="BW97" s="66">
        <v>2645.7394311899998</v>
      </c>
      <c r="BX97" s="66">
        <v>2247.8335979499998</v>
      </c>
      <c r="BY97" s="66">
        <v>1922.4237557399997</v>
      </c>
      <c r="BZ97" s="66">
        <v>2276.1558199300002</v>
      </c>
      <c r="CA97" s="66">
        <v>2308.5514555700001</v>
      </c>
      <c r="CB97" s="66">
        <v>2107.57903833</v>
      </c>
      <c r="CC97" s="66">
        <v>1806.4075413800001</v>
      </c>
      <c r="CD97" s="66">
        <v>1921.8411212199999</v>
      </c>
      <c r="CE97" s="66">
        <v>2178.9689508699998</v>
      </c>
      <c r="CF97" s="66">
        <v>2042.50187633</v>
      </c>
      <c r="CG97" s="66">
        <v>2184.7349875199998</v>
      </c>
      <c r="CH97" s="66">
        <v>1912.6287627199999</v>
      </c>
      <c r="CI97" s="66">
        <v>2037.4361486299997</v>
      </c>
      <c r="CJ97" s="66">
        <v>2146.3137640999998</v>
      </c>
      <c r="CK97" s="66">
        <v>2153.22105315</v>
      </c>
      <c r="CL97" s="66">
        <v>2236.5864590900001</v>
      </c>
      <c r="CM97" s="66">
        <v>2062.6128716899998</v>
      </c>
      <c r="CN97" s="66">
        <v>2153.4060208599999</v>
      </c>
      <c r="CO97" s="66">
        <v>2041.7898850200002</v>
      </c>
      <c r="CP97" s="66">
        <v>1881.71982841</v>
      </c>
      <c r="CQ97" s="66">
        <v>1820.7932046599999</v>
      </c>
      <c r="CR97" s="66">
        <v>1924.0772838799999</v>
      </c>
      <c r="CS97" s="66">
        <v>1825.0585660199999</v>
      </c>
      <c r="CT97" s="66">
        <v>1660.4305410900001</v>
      </c>
      <c r="CU97" s="66">
        <v>1716.44059565</v>
      </c>
      <c r="CV97" s="66">
        <v>1680.9019981400002</v>
      </c>
      <c r="CW97" s="66">
        <v>1517.05082414</v>
      </c>
      <c r="CX97" s="66">
        <v>1487.62944638</v>
      </c>
      <c r="CY97" s="66">
        <v>1408.11819567</v>
      </c>
      <c r="CZ97" s="66">
        <v>1526.6341281300001</v>
      </c>
      <c r="DA97" s="66">
        <v>1543.4404843699999</v>
      </c>
      <c r="DB97" s="66">
        <v>1618.38426968</v>
      </c>
      <c r="DC97" s="66">
        <v>1567.8949670699999</v>
      </c>
      <c r="DD97" s="66">
        <v>1387.6724087299999</v>
      </c>
      <c r="DE97" s="66">
        <v>1592.8252187799999</v>
      </c>
      <c r="DF97" s="66">
        <v>1492.8475389</v>
      </c>
      <c r="DG97" s="66">
        <v>1427.08619632</v>
      </c>
      <c r="DH97" s="66">
        <v>1364.5499746999999</v>
      </c>
      <c r="DI97" s="66">
        <v>1489.7204852</v>
      </c>
      <c r="DJ97" s="66">
        <v>1548.0782326000001</v>
      </c>
      <c r="DK97" s="66">
        <v>1395.0027041000001</v>
      </c>
      <c r="DL97" s="66">
        <v>1448.7072254999998</v>
      </c>
      <c r="DM97" s="66">
        <v>1469.0917855999999</v>
      </c>
      <c r="DN97" s="66">
        <v>1365.4739566000001</v>
      </c>
      <c r="DO97" s="66">
        <v>1204.8034862999998</v>
      </c>
      <c r="DP97" s="66">
        <v>1043.4651081</v>
      </c>
      <c r="DQ97" s="66">
        <v>1131.1804243000001</v>
      </c>
      <c r="DR97" s="66">
        <v>1218.9395761999999</v>
      </c>
      <c r="DS97" s="66">
        <v>1234.780792</v>
      </c>
      <c r="DT97" s="66">
        <v>1203.3093546</v>
      </c>
      <c r="DU97" s="66">
        <v>1297.8222275000001</v>
      </c>
      <c r="DV97" s="66">
        <v>1159.4970076999998</v>
      </c>
      <c r="DW97" s="66">
        <v>1142.5533886999999</v>
      </c>
      <c r="DX97" s="66">
        <v>1115.4722738</v>
      </c>
      <c r="DY97" s="66">
        <v>1086.256742</v>
      </c>
      <c r="DZ97" s="66">
        <v>1213.4736167999999</v>
      </c>
      <c r="EA97" s="66">
        <v>1215.7335035999999</v>
      </c>
      <c r="EB97" s="66">
        <v>1054.5697749000001</v>
      </c>
      <c r="EC97" s="66">
        <v>1017.3663637</v>
      </c>
      <c r="ED97" s="66">
        <v>944.0209693999999</v>
      </c>
      <c r="EE97" s="66">
        <v>921.59919400000001</v>
      </c>
      <c r="EF97" s="66">
        <v>988.41225200000008</v>
      </c>
    </row>
    <row r="98" spans="1:136">
      <c r="A98" s="65" t="s">
        <v>87</v>
      </c>
      <c r="B98" s="66">
        <v>1372.60960989</v>
      </c>
      <c r="C98" s="66">
        <v>1217.6029927899999</v>
      </c>
      <c r="D98" s="66">
        <v>1487.9832805799999</v>
      </c>
      <c r="E98" s="66">
        <v>1386.81102913</v>
      </c>
      <c r="F98" s="66">
        <v>1536.8182710599999</v>
      </c>
      <c r="G98" s="66">
        <v>1699.6157414199999</v>
      </c>
      <c r="H98" s="66">
        <v>1544.57753581</v>
      </c>
      <c r="I98" s="66">
        <v>1575.2345084799999</v>
      </c>
      <c r="J98" s="66">
        <v>1689.24620899</v>
      </c>
      <c r="K98" s="66">
        <v>1686.2707290599999</v>
      </c>
      <c r="L98" s="66">
        <v>1800.6415174699998</v>
      </c>
      <c r="M98" s="66">
        <v>1684.6420143300002</v>
      </c>
      <c r="N98" s="66">
        <v>1864.9026118100001</v>
      </c>
      <c r="O98" s="66">
        <v>1593.6403291500001</v>
      </c>
      <c r="P98" s="66">
        <v>1668.1178414399999</v>
      </c>
      <c r="Q98" s="66">
        <v>1700.22481092</v>
      </c>
      <c r="R98" s="66">
        <v>1855.6171540599998</v>
      </c>
      <c r="S98" s="66">
        <v>1658.1550944800001</v>
      </c>
      <c r="T98" s="66">
        <v>1496.51831659</v>
      </c>
      <c r="U98" s="66">
        <v>1671.96689421</v>
      </c>
      <c r="V98" s="66">
        <v>1612.93126671</v>
      </c>
      <c r="W98" s="66">
        <v>1829.5613103999999</v>
      </c>
      <c r="X98" s="66">
        <v>1831.6709163099999</v>
      </c>
      <c r="Y98" s="66">
        <v>1944.57767818</v>
      </c>
      <c r="Z98" s="66">
        <v>1831.2556265000001</v>
      </c>
      <c r="AA98" s="66">
        <v>1897.6831695800001</v>
      </c>
      <c r="AB98" s="66">
        <v>1399.9778038200002</v>
      </c>
      <c r="AC98" s="66">
        <v>1495.0961475500001</v>
      </c>
      <c r="AD98" s="66">
        <v>1387.49958857</v>
      </c>
      <c r="AE98" s="66">
        <v>1564.8768716699999</v>
      </c>
      <c r="AF98" s="66">
        <v>1770.98272271</v>
      </c>
      <c r="AG98" s="66">
        <v>1712.3434083799998</v>
      </c>
      <c r="AH98" s="66">
        <v>1463.9560528300001</v>
      </c>
      <c r="AI98" s="66">
        <v>1007.6419112699999</v>
      </c>
      <c r="AJ98" s="66">
        <v>1217.4075766599999</v>
      </c>
      <c r="AK98" s="66">
        <v>1386.7271395299999</v>
      </c>
      <c r="AL98" s="66">
        <v>1367.0665440599998</v>
      </c>
      <c r="AM98" s="66">
        <v>1479.36189143</v>
      </c>
      <c r="AN98" s="66">
        <v>1723.0015893700001</v>
      </c>
      <c r="AO98" s="66">
        <v>1566.9514753800001</v>
      </c>
      <c r="AP98" s="66">
        <v>1697.0416550799998</v>
      </c>
      <c r="AQ98" s="66">
        <v>1734.1905434099999</v>
      </c>
      <c r="AR98" s="66">
        <v>1565.71838217</v>
      </c>
      <c r="AS98" s="66">
        <v>1681.50085119</v>
      </c>
      <c r="AT98" s="66">
        <v>1711.8269764799998</v>
      </c>
      <c r="AU98" s="66">
        <v>1450.54014136</v>
      </c>
      <c r="AV98" s="66">
        <v>1733.7177012700001</v>
      </c>
      <c r="AW98" s="66">
        <v>1808.94411775</v>
      </c>
      <c r="AX98" s="66">
        <v>1653.8017602799998</v>
      </c>
      <c r="AY98" s="66">
        <v>1544.9909097100001</v>
      </c>
      <c r="AZ98" s="66">
        <v>1355.9689127199999</v>
      </c>
      <c r="BA98" s="66">
        <v>1503.9192277000002</v>
      </c>
      <c r="BB98" s="66">
        <v>1597.50265182</v>
      </c>
      <c r="BC98" s="66">
        <v>1447.3701158999997</v>
      </c>
      <c r="BD98" s="66">
        <v>1472.2301769999999</v>
      </c>
      <c r="BE98" s="66">
        <v>1543.55680351</v>
      </c>
      <c r="BF98" s="66">
        <v>1289.3298525599998</v>
      </c>
      <c r="BG98" s="66">
        <v>1520.4615521800001</v>
      </c>
      <c r="BH98" s="66">
        <v>1234.7834706899998</v>
      </c>
      <c r="BI98" s="66">
        <v>1302.4640345099999</v>
      </c>
      <c r="BJ98" s="66">
        <v>1216.8551900100001</v>
      </c>
      <c r="BK98" s="66">
        <v>1238.39884441</v>
      </c>
      <c r="BL98" s="66">
        <v>1457.8885286099999</v>
      </c>
      <c r="BM98" s="66">
        <v>1420.57800436</v>
      </c>
      <c r="BN98" s="66">
        <v>1571.6078026800001</v>
      </c>
      <c r="BO98" s="66">
        <v>1165.79865389</v>
      </c>
      <c r="BP98" s="66">
        <v>1184.96475463</v>
      </c>
      <c r="BQ98" s="66">
        <v>1272.59519335</v>
      </c>
      <c r="BR98" s="66">
        <v>1348.4056181599999</v>
      </c>
      <c r="BS98" s="66">
        <v>1395.2537737599998</v>
      </c>
      <c r="BT98" s="66">
        <v>1152.1059748</v>
      </c>
      <c r="BU98" s="66">
        <v>1426.4930683299999</v>
      </c>
      <c r="BV98" s="66">
        <v>1323.5030347100001</v>
      </c>
      <c r="BW98" s="66">
        <v>1196.1932711300001</v>
      </c>
      <c r="BX98" s="66">
        <v>992.65577389999999</v>
      </c>
      <c r="BY98" s="66">
        <v>1247.7520975500001</v>
      </c>
      <c r="BZ98" s="66">
        <v>1409.71454455</v>
      </c>
      <c r="CA98" s="66">
        <v>1222.2114951199999</v>
      </c>
      <c r="CB98" s="66">
        <v>1197.7192314800002</v>
      </c>
      <c r="CC98" s="66">
        <v>1249.4375393400001</v>
      </c>
      <c r="CD98" s="66">
        <v>1266.9029334500001</v>
      </c>
      <c r="CE98" s="66">
        <v>1187.8983203999999</v>
      </c>
      <c r="CF98" s="66">
        <v>1216.8276033299999</v>
      </c>
      <c r="CG98" s="66">
        <v>1384.2420891499999</v>
      </c>
      <c r="CH98" s="66">
        <v>1201.7393968199999</v>
      </c>
      <c r="CI98" s="66">
        <v>1274.7337149000002</v>
      </c>
      <c r="CJ98" s="66">
        <v>1226.7209208200002</v>
      </c>
      <c r="CK98" s="66">
        <v>1378.8742625799998</v>
      </c>
      <c r="CL98" s="66">
        <v>1060.7680222899999</v>
      </c>
      <c r="CM98" s="66">
        <v>1061.0084322499999</v>
      </c>
      <c r="CN98" s="66">
        <v>1098.5213315399999</v>
      </c>
      <c r="CO98" s="66">
        <v>1292.61140811</v>
      </c>
      <c r="CP98" s="66">
        <v>1248.1877971599999</v>
      </c>
      <c r="CQ98" s="66">
        <v>1207.6994010399999</v>
      </c>
      <c r="CR98" s="66">
        <v>968.52409251000006</v>
      </c>
      <c r="CS98" s="66">
        <v>915.94745130000001</v>
      </c>
      <c r="CT98" s="66">
        <v>1087.0795797200001</v>
      </c>
      <c r="CU98" s="66">
        <v>1132.2118530299999</v>
      </c>
      <c r="CV98" s="66">
        <v>1139.12651643</v>
      </c>
      <c r="CW98" s="66">
        <v>1198.0984967700001</v>
      </c>
      <c r="CX98" s="66">
        <v>1088.12654051</v>
      </c>
      <c r="CY98" s="66">
        <v>1180.9514732399998</v>
      </c>
      <c r="CZ98" s="66">
        <v>1084.43640125</v>
      </c>
      <c r="DA98" s="66">
        <v>996.06669979999992</v>
      </c>
      <c r="DB98" s="66">
        <v>951.72812586000009</v>
      </c>
      <c r="DC98" s="66">
        <v>1033.48718319</v>
      </c>
      <c r="DD98" s="66">
        <v>945.38831113000003</v>
      </c>
      <c r="DE98" s="66">
        <v>1034.6423607500001</v>
      </c>
      <c r="DF98" s="66">
        <v>993.8658803300001</v>
      </c>
      <c r="DG98" s="66">
        <v>995.54508115999988</v>
      </c>
      <c r="DH98" s="66">
        <v>999.35472412999991</v>
      </c>
      <c r="DI98" s="66">
        <v>941.39166292999994</v>
      </c>
      <c r="DJ98" s="66">
        <v>864.97306762000005</v>
      </c>
      <c r="DK98" s="66">
        <v>917.25574117999997</v>
      </c>
      <c r="DL98" s="66">
        <v>804.76664905999996</v>
      </c>
      <c r="DM98" s="66">
        <v>892.3810269999999</v>
      </c>
      <c r="DN98" s="66">
        <v>823.24363013000004</v>
      </c>
      <c r="DO98" s="66">
        <v>868.46122850999996</v>
      </c>
      <c r="DP98" s="66">
        <v>699.82647534</v>
      </c>
      <c r="DQ98" s="66">
        <v>867.35328602000004</v>
      </c>
      <c r="DR98" s="66">
        <v>849.35337149000009</v>
      </c>
      <c r="DS98" s="66">
        <v>682.06462589</v>
      </c>
      <c r="DT98" s="66">
        <v>667.87326174000009</v>
      </c>
      <c r="DU98" s="66">
        <v>646.4661313900001</v>
      </c>
      <c r="DV98" s="66">
        <v>654.55281617999992</v>
      </c>
      <c r="DW98" s="66">
        <v>658.65430025000001</v>
      </c>
      <c r="DX98" s="66">
        <v>621.55018596000002</v>
      </c>
      <c r="DY98" s="66">
        <v>537.97259649</v>
      </c>
      <c r="DZ98" s="66">
        <v>548.87149923999993</v>
      </c>
      <c r="EA98" s="66">
        <v>678.92221805999998</v>
      </c>
      <c r="EB98" s="66">
        <v>713.50876109000012</v>
      </c>
      <c r="EC98" s="66">
        <v>784.28902234000009</v>
      </c>
      <c r="ED98" s="66">
        <v>689.95323911999992</v>
      </c>
      <c r="EE98" s="66">
        <v>652.60419478000006</v>
      </c>
      <c r="EF98" s="66">
        <v>595.05142053999998</v>
      </c>
    </row>
    <row r="99" spans="1:136">
      <c r="A99" s="65" t="s">
        <v>88</v>
      </c>
      <c r="B99" s="66">
        <v>7934.6668875999994</v>
      </c>
      <c r="C99" s="66">
        <v>7858.1729053300005</v>
      </c>
      <c r="D99" s="66">
        <v>8000.6445826499994</v>
      </c>
      <c r="E99" s="66">
        <v>7776.7656311499995</v>
      </c>
      <c r="F99" s="66">
        <v>7695.5478346199998</v>
      </c>
      <c r="G99" s="66">
        <v>7103.8843056200003</v>
      </c>
      <c r="H99" s="66">
        <v>6926.3507998100004</v>
      </c>
      <c r="I99" s="66">
        <v>6992.5957112300002</v>
      </c>
      <c r="J99" s="66">
        <v>7510.3377883699995</v>
      </c>
      <c r="K99" s="66">
        <v>7819.9480729400002</v>
      </c>
      <c r="L99" s="66">
        <v>7300.4724827600003</v>
      </c>
      <c r="M99" s="66">
        <v>7249.7108265999996</v>
      </c>
      <c r="N99" s="66">
        <v>7685.6217014600006</v>
      </c>
      <c r="O99" s="66">
        <v>7046.0503093799998</v>
      </c>
      <c r="P99" s="66">
        <v>7010.5429039199998</v>
      </c>
      <c r="Q99" s="66">
        <v>7717.2162672299992</v>
      </c>
      <c r="R99" s="66">
        <v>7492.5169661599994</v>
      </c>
      <c r="S99" s="66">
        <v>6880.3217036199994</v>
      </c>
      <c r="T99" s="66">
        <v>6631.4699826800006</v>
      </c>
      <c r="U99" s="66">
        <v>7094.4956089099996</v>
      </c>
      <c r="V99" s="66">
        <v>7271.3978898400001</v>
      </c>
      <c r="W99" s="66">
        <v>6559.0113955400002</v>
      </c>
      <c r="X99" s="66">
        <v>6405.961090069999</v>
      </c>
      <c r="Y99" s="66">
        <v>6578.5527811899992</v>
      </c>
      <c r="Z99" s="66">
        <v>6843.7879221200001</v>
      </c>
      <c r="AA99" s="66">
        <v>6292.7394106900001</v>
      </c>
      <c r="AB99" s="66">
        <v>6608.0709535299993</v>
      </c>
      <c r="AC99" s="66">
        <v>6856.11897365</v>
      </c>
      <c r="AD99" s="66">
        <v>6590.8150800700005</v>
      </c>
      <c r="AE99" s="66">
        <v>6560.4215272099991</v>
      </c>
      <c r="AF99" s="66">
        <v>6440.6173957800002</v>
      </c>
      <c r="AG99" s="66">
        <v>6199.5643785800003</v>
      </c>
      <c r="AH99" s="66">
        <v>6114.0391178899999</v>
      </c>
      <c r="AI99" s="66">
        <v>6727.1925762199999</v>
      </c>
      <c r="AJ99" s="66">
        <v>6700.94199415</v>
      </c>
      <c r="AK99" s="66">
        <v>5947.4857063999998</v>
      </c>
      <c r="AL99" s="66">
        <v>5250.4161676400008</v>
      </c>
      <c r="AM99" s="66">
        <v>6025.12050576</v>
      </c>
      <c r="AN99" s="66">
        <v>6295.1353068600001</v>
      </c>
      <c r="AO99" s="66">
        <v>6043.9383472099998</v>
      </c>
      <c r="AP99" s="66">
        <v>6023.7987950599991</v>
      </c>
      <c r="AQ99" s="66">
        <v>5979.81268052</v>
      </c>
      <c r="AR99" s="66">
        <v>5109.2895075699998</v>
      </c>
      <c r="AS99" s="66">
        <v>5779.5538299700002</v>
      </c>
      <c r="AT99" s="66">
        <v>5781.6518793800005</v>
      </c>
      <c r="AU99" s="66">
        <v>6098.2667218699989</v>
      </c>
      <c r="AV99" s="66">
        <v>5470.5905503899994</v>
      </c>
      <c r="AW99" s="66">
        <v>5874.5094077699996</v>
      </c>
      <c r="AX99" s="66">
        <v>5493.0106526999989</v>
      </c>
      <c r="AY99" s="66">
        <v>5105.6375272100004</v>
      </c>
      <c r="AZ99" s="66">
        <v>5533.0200172300001</v>
      </c>
      <c r="BA99" s="66">
        <v>5506.1125034699999</v>
      </c>
      <c r="BB99" s="66">
        <v>5345.05445736</v>
      </c>
      <c r="BC99" s="66">
        <v>5604.278267130001</v>
      </c>
      <c r="BD99" s="66">
        <v>5425.8180812100009</v>
      </c>
      <c r="BE99" s="66">
        <v>5257.8907873499993</v>
      </c>
      <c r="BF99" s="66">
        <v>4831.2739933099992</v>
      </c>
      <c r="BG99" s="66">
        <v>4774.9797199700006</v>
      </c>
      <c r="BH99" s="66">
        <v>5058.4292500599995</v>
      </c>
      <c r="BI99" s="66">
        <v>5066.9220054299994</v>
      </c>
      <c r="BJ99" s="66">
        <v>4995.8296622799999</v>
      </c>
      <c r="BK99" s="66">
        <v>4860.8078603400008</v>
      </c>
      <c r="BL99" s="66">
        <v>4813.6321078299998</v>
      </c>
      <c r="BM99" s="66">
        <v>5234.4619036600006</v>
      </c>
      <c r="BN99" s="66">
        <v>4877.0795159200006</v>
      </c>
      <c r="BO99" s="66">
        <v>4983.1598145899998</v>
      </c>
      <c r="BP99" s="66">
        <v>4678.98350794</v>
      </c>
      <c r="BQ99" s="66">
        <v>5104.0854657700002</v>
      </c>
      <c r="BR99" s="66">
        <v>5067.3594185599995</v>
      </c>
      <c r="BS99" s="66">
        <v>5505.425153619999</v>
      </c>
      <c r="BT99" s="66">
        <v>4950.9535025900004</v>
      </c>
      <c r="BU99" s="66">
        <v>4697.2326843100009</v>
      </c>
      <c r="BV99" s="66">
        <v>4677.7583519500004</v>
      </c>
      <c r="BW99" s="66">
        <v>4490.8500220599999</v>
      </c>
      <c r="BX99" s="66">
        <v>4653.8823222899991</v>
      </c>
      <c r="BY99" s="66">
        <v>4712.9325749500003</v>
      </c>
      <c r="BZ99" s="66">
        <v>4353.7481868300001</v>
      </c>
      <c r="CA99" s="66">
        <v>4378.0056587299996</v>
      </c>
      <c r="CB99" s="66">
        <v>4946.7994823199997</v>
      </c>
      <c r="CC99" s="66">
        <v>5022.8597440699996</v>
      </c>
      <c r="CD99" s="66">
        <v>4449.0147162699996</v>
      </c>
      <c r="CE99" s="66">
        <v>4248.8378325599997</v>
      </c>
      <c r="CF99" s="66">
        <v>4786.5300828700001</v>
      </c>
      <c r="CG99" s="66">
        <v>4495.8726266599997</v>
      </c>
      <c r="CH99" s="66">
        <v>4271.8393508700001</v>
      </c>
      <c r="CI99" s="66">
        <v>4568.4462315799992</v>
      </c>
      <c r="CJ99" s="66">
        <v>4407.71377854</v>
      </c>
      <c r="CK99" s="66">
        <v>4179.9201120100006</v>
      </c>
      <c r="CL99" s="66">
        <v>4558.8012214499995</v>
      </c>
      <c r="CM99" s="66">
        <v>4485.5113981599998</v>
      </c>
      <c r="CN99" s="66">
        <v>4324.30552747</v>
      </c>
      <c r="CO99" s="66">
        <v>4218.0446870200003</v>
      </c>
      <c r="CP99" s="66">
        <v>4046.0084453200002</v>
      </c>
      <c r="CQ99" s="66">
        <v>3882.0462900899997</v>
      </c>
      <c r="CR99" s="66">
        <v>3513.3325076699998</v>
      </c>
      <c r="CS99" s="66">
        <v>3517.6239520999998</v>
      </c>
      <c r="CT99" s="66">
        <v>3268.7544675300005</v>
      </c>
      <c r="CU99" s="66">
        <v>3163.0049589800001</v>
      </c>
      <c r="CV99" s="66">
        <v>2851.8531992499998</v>
      </c>
      <c r="CW99" s="66">
        <v>2763.4833073700001</v>
      </c>
      <c r="CX99" s="66">
        <v>2526.8484495900002</v>
      </c>
      <c r="CY99" s="66">
        <v>2381.68946921</v>
      </c>
      <c r="CZ99" s="66">
        <v>2790.2715745100004</v>
      </c>
      <c r="DA99" s="66">
        <v>2461.07719567</v>
      </c>
      <c r="DB99" s="66">
        <v>2479.8018731100001</v>
      </c>
      <c r="DC99" s="66">
        <v>2282.8442252300001</v>
      </c>
      <c r="DD99" s="66">
        <v>2239.11018758</v>
      </c>
      <c r="DE99" s="66">
        <v>2298.9081187899997</v>
      </c>
      <c r="DF99" s="66">
        <v>2182.0288779999996</v>
      </c>
      <c r="DG99" s="66">
        <v>2303.4150791100001</v>
      </c>
      <c r="DH99" s="66">
        <v>2036.0427294200001</v>
      </c>
      <c r="DI99" s="66">
        <v>2077.6028541999999</v>
      </c>
      <c r="DJ99" s="66">
        <v>2029.8071662699999</v>
      </c>
      <c r="DK99" s="66">
        <v>2128.16783768</v>
      </c>
      <c r="DL99" s="66">
        <v>2002.2055467700002</v>
      </c>
      <c r="DM99" s="66">
        <v>2063.3221134300002</v>
      </c>
      <c r="DN99" s="66">
        <v>1767.8408591899999</v>
      </c>
      <c r="DO99" s="66">
        <v>1805.0068410700001</v>
      </c>
      <c r="DP99" s="66">
        <v>1751.3510242699999</v>
      </c>
      <c r="DQ99" s="66">
        <v>1694.61379687</v>
      </c>
      <c r="DR99" s="66">
        <v>1713.6627971800001</v>
      </c>
      <c r="DS99" s="66">
        <v>1670.1479996100002</v>
      </c>
      <c r="DT99" s="66">
        <v>1556.1685534399999</v>
      </c>
      <c r="DU99" s="66">
        <v>1775.8434282899998</v>
      </c>
      <c r="DV99" s="66">
        <v>1714.7410581000001</v>
      </c>
      <c r="DW99" s="66">
        <v>1615.85321359</v>
      </c>
      <c r="DX99" s="66">
        <v>1531.8884984400001</v>
      </c>
      <c r="DY99" s="66">
        <v>1541.70466646</v>
      </c>
      <c r="DZ99" s="66">
        <v>1446.3932543000001</v>
      </c>
      <c r="EA99" s="66">
        <v>1532.12812317</v>
      </c>
      <c r="EB99" s="66">
        <v>1446.20401421</v>
      </c>
      <c r="EC99" s="66">
        <v>1288.1991774200001</v>
      </c>
      <c r="ED99" s="66">
        <v>1389.49352856</v>
      </c>
      <c r="EE99" s="66">
        <v>1371.1115483200001</v>
      </c>
      <c r="EF99" s="66">
        <v>1281.82362446</v>
      </c>
    </row>
    <row r="100" spans="1:136">
      <c r="A100" s="65" t="s">
        <v>89</v>
      </c>
      <c r="B100" s="66">
        <v>2875.6242968699999</v>
      </c>
      <c r="C100" s="66">
        <v>3058.3691373699999</v>
      </c>
      <c r="D100" s="66">
        <v>2863.4775369899999</v>
      </c>
      <c r="E100" s="66">
        <v>2817.6546029399997</v>
      </c>
      <c r="F100" s="66">
        <v>2792.3890637</v>
      </c>
      <c r="G100" s="66">
        <v>2996.0939819899995</v>
      </c>
      <c r="H100" s="66">
        <v>3254.5833922000002</v>
      </c>
      <c r="I100" s="66">
        <v>3035.33484159</v>
      </c>
      <c r="J100" s="66">
        <v>3177.5646869600005</v>
      </c>
      <c r="K100" s="66">
        <v>3042.4555912599999</v>
      </c>
      <c r="L100" s="66">
        <v>2558.4797756899998</v>
      </c>
      <c r="M100" s="66">
        <v>3023.70396514</v>
      </c>
      <c r="N100" s="66">
        <v>3085.8446199599998</v>
      </c>
      <c r="O100" s="66">
        <v>3254.23475211</v>
      </c>
      <c r="P100" s="66">
        <v>2901.38204645</v>
      </c>
      <c r="Q100" s="66">
        <v>2786.0695132899996</v>
      </c>
      <c r="R100" s="66">
        <v>3303.5922343000002</v>
      </c>
      <c r="S100" s="66">
        <v>2804.7357236600001</v>
      </c>
      <c r="T100" s="66">
        <v>2979.1088053699996</v>
      </c>
      <c r="U100" s="66">
        <v>2668.6594214500001</v>
      </c>
      <c r="V100" s="66">
        <v>2440.1167219099998</v>
      </c>
      <c r="W100" s="66">
        <v>2941.4946148099998</v>
      </c>
      <c r="X100" s="66">
        <v>2919.6810889799999</v>
      </c>
      <c r="Y100" s="66">
        <v>2870.0912536099995</v>
      </c>
      <c r="Z100" s="66">
        <v>2882.33984882</v>
      </c>
      <c r="AA100" s="66">
        <v>2539.2141940699998</v>
      </c>
      <c r="AB100" s="66">
        <v>2531.68370641</v>
      </c>
      <c r="AC100" s="66">
        <v>2620.9430457999997</v>
      </c>
      <c r="AD100" s="66">
        <v>2713.4490083399996</v>
      </c>
      <c r="AE100" s="66">
        <v>2693.7061508499996</v>
      </c>
      <c r="AF100" s="66">
        <v>2704.2869765400001</v>
      </c>
      <c r="AG100" s="66">
        <v>2810.4901155799998</v>
      </c>
      <c r="AH100" s="66">
        <v>2770.2043589200002</v>
      </c>
      <c r="AI100" s="66">
        <v>2649.57160871</v>
      </c>
      <c r="AJ100" s="66">
        <v>2917.2732129000001</v>
      </c>
      <c r="AK100" s="66">
        <v>2783.4526076399998</v>
      </c>
      <c r="AL100" s="66">
        <v>2366.1101494600002</v>
      </c>
      <c r="AM100" s="66">
        <v>2333.3486303</v>
      </c>
      <c r="AN100" s="66">
        <v>1935.8186003199999</v>
      </c>
      <c r="AO100" s="66">
        <v>2096.8380011300001</v>
      </c>
      <c r="AP100" s="66">
        <v>2497.64181211</v>
      </c>
      <c r="AQ100" s="66">
        <v>2456.5812722399996</v>
      </c>
      <c r="AR100" s="66">
        <v>2277.8091322400001</v>
      </c>
      <c r="AS100" s="66">
        <v>2376.08340202</v>
      </c>
      <c r="AT100" s="66">
        <v>2307.8180397199999</v>
      </c>
      <c r="AU100" s="66">
        <v>2421.6079606600001</v>
      </c>
      <c r="AV100" s="66">
        <v>2490.2395367300001</v>
      </c>
      <c r="AW100" s="66">
        <v>2260.4426405300001</v>
      </c>
      <c r="AX100" s="66">
        <v>2536.9533156400003</v>
      </c>
      <c r="AY100" s="66">
        <v>2686.6321862300001</v>
      </c>
      <c r="AZ100" s="66">
        <v>2665.76345537</v>
      </c>
      <c r="BA100" s="66">
        <v>2532.9116150999998</v>
      </c>
      <c r="BB100" s="66">
        <v>2463.0880826900002</v>
      </c>
      <c r="BC100" s="66">
        <v>2827.8006552899997</v>
      </c>
      <c r="BD100" s="66">
        <v>2584.39003495</v>
      </c>
      <c r="BE100" s="66">
        <v>2239.2338385399999</v>
      </c>
      <c r="BF100" s="66">
        <v>2216.1639331199999</v>
      </c>
      <c r="BG100" s="66">
        <v>2401.67379149</v>
      </c>
      <c r="BH100" s="66">
        <v>2595.2496387300002</v>
      </c>
      <c r="BI100" s="66">
        <v>2378.41246228</v>
      </c>
      <c r="BJ100" s="66">
        <v>2540.70283608</v>
      </c>
      <c r="BK100" s="66">
        <v>2483.7433845099999</v>
      </c>
      <c r="BL100" s="66">
        <v>2389.3638477799996</v>
      </c>
      <c r="BM100" s="66">
        <v>2281.75164111</v>
      </c>
      <c r="BN100" s="66">
        <v>2186.3372814300001</v>
      </c>
      <c r="BO100" s="66">
        <v>2399.3578868499999</v>
      </c>
      <c r="BP100" s="66">
        <v>2403.7005077700001</v>
      </c>
      <c r="BQ100" s="66">
        <v>2289.2289563900003</v>
      </c>
      <c r="BR100" s="66">
        <v>2290.6141163100001</v>
      </c>
      <c r="BS100" s="66">
        <v>2571.2536789100004</v>
      </c>
      <c r="BT100" s="66">
        <v>2522.5409722899999</v>
      </c>
      <c r="BU100" s="66">
        <v>2389.18163624</v>
      </c>
      <c r="BV100" s="66">
        <v>2197.5349259200002</v>
      </c>
      <c r="BW100" s="66">
        <v>2233.3012270900003</v>
      </c>
      <c r="BX100" s="66">
        <v>2322.2785495200001</v>
      </c>
      <c r="BY100" s="66">
        <v>2290.63538505</v>
      </c>
      <c r="BZ100" s="66">
        <v>2093.7449692</v>
      </c>
      <c r="CA100" s="66">
        <v>2000.0002538700001</v>
      </c>
      <c r="CB100" s="66">
        <v>2218.7551775500001</v>
      </c>
      <c r="CC100" s="66">
        <v>2153.67237565</v>
      </c>
      <c r="CD100" s="66">
        <v>1979.1378877</v>
      </c>
      <c r="CE100" s="66">
        <v>2056.0520253099999</v>
      </c>
      <c r="CF100" s="66">
        <v>1768.1003439700003</v>
      </c>
      <c r="CG100" s="66">
        <v>1781.5267537899999</v>
      </c>
      <c r="CH100" s="66">
        <v>1805.7298960800001</v>
      </c>
      <c r="CI100" s="66">
        <v>1751.48824384</v>
      </c>
      <c r="CJ100" s="66">
        <v>1700.86248305</v>
      </c>
      <c r="CK100" s="66">
        <v>1598.3584457999998</v>
      </c>
      <c r="CL100" s="66">
        <v>1518.7961645099999</v>
      </c>
      <c r="CM100" s="66">
        <v>1636.23638766</v>
      </c>
      <c r="CN100" s="66">
        <v>1849.7486233100001</v>
      </c>
      <c r="CO100" s="66">
        <v>1832.0904034499999</v>
      </c>
      <c r="CP100" s="66">
        <v>1794.6677756700001</v>
      </c>
      <c r="CQ100" s="66">
        <v>1608.47694869</v>
      </c>
      <c r="CR100" s="66">
        <v>1387.7504848600001</v>
      </c>
      <c r="CS100" s="66">
        <v>1421.69411947</v>
      </c>
      <c r="CT100" s="66">
        <v>1585.3599340000001</v>
      </c>
      <c r="CU100" s="66">
        <v>1459.6655022299999</v>
      </c>
      <c r="CV100" s="66">
        <v>1275.9847363199999</v>
      </c>
      <c r="CW100" s="66">
        <v>1228.2553090899999</v>
      </c>
      <c r="CX100" s="66">
        <v>1205.6036283799999</v>
      </c>
      <c r="CY100" s="66">
        <v>1286.3586959199999</v>
      </c>
      <c r="CZ100" s="66">
        <v>1280.2301508</v>
      </c>
      <c r="DA100" s="66">
        <v>1232.8190758399999</v>
      </c>
      <c r="DB100" s="66">
        <v>1145.1284765400001</v>
      </c>
      <c r="DC100" s="66">
        <v>1075.8419183999999</v>
      </c>
      <c r="DD100" s="66">
        <v>1024.9592803</v>
      </c>
      <c r="DE100" s="66">
        <v>993.32289206999985</v>
      </c>
      <c r="DF100" s="66">
        <v>1053.55943359</v>
      </c>
      <c r="DG100" s="66">
        <v>1101.2992450299998</v>
      </c>
      <c r="DH100" s="66">
        <v>1001.1416963900001</v>
      </c>
      <c r="DI100" s="66">
        <v>901.46847520999995</v>
      </c>
      <c r="DJ100" s="66">
        <v>891.70009989999994</v>
      </c>
      <c r="DK100" s="66">
        <v>863.96298401000001</v>
      </c>
      <c r="DL100" s="66">
        <v>863.78775518999998</v>
      </c>
      <c r="DM100" s="66">
        <v>882.99295131999997</v>
      </c>
      <c r="DN100" s="66">
        <v>791.20697065000002</v>
      </c>
      <c r="DO100" s="66">
        <v>799.37709203999998</v>
      </c>
      <c r="DP100" s="66">
        <v>874.86507724000012</v>
      </c>
      <c r="DQ100" s="66">
        <v>710.66140998999992</v>
      </c>
      <c r="DR100" s="66">
        <v>696.85496376000003</v>
      </c>
      <c r="DS100" s="66">
        <v>726.4178284300001</v>
      </c>
      <c r="DT100" s="66">
        <v>689.76841879000006</v>
      </c>
      <c r="DU100" s="66">
        <v>783.69780355</v>
      </c>
      <c r="DV100" s="66">
        <v>677.36347744</v>
      </c>
      <c r="DW100" s="66">
        <v>722.54385301000002</v>
      </c>
      <c r="DX100" s="66">
        <v>675.94237161000001</v>
      </c>
      <c r="DY100" s="66">
        <v>701.70497792999993</v>
      </c>
      <c r="DZ100" s="66">
        <v>681.05714058000001</v>
      </c>
      <c r="EA100" s="66">
        <v>620.29351681000003</v>
      </c>
      <c r="EB100" s="66">
        <v>659.43108447999998</v>
      </c>
      <c r="EC100" s="66">
        <v>686.54046272000005</v>
      </c>
      <c r="ED100" s="66">
        <v>693.97257845000013</v>
      </c>
      <c r="EE100" s="66">
        <v>710.64359076000005</v>
      </c>
      <c r="EF100" s="66">
        <v>598.98654741999997</v>
      </c>
    </row>
    <row r="101" spans="1:136">
      <c r="A101" s="65" t="s">
        <v>90</v>
      </c>
      <c r="B101" s="66">
        <v>6902.1336295400006</v>
      </c>
      <c r="C101" s="66">
        <v>6461.8143495200002</v>
      </c>
      <c r="D101" s="66">
        <v>6648.7391642800003</v>
      </c>
      <c r="E101" s="66">
        <v>6535.9872394000004</v>
      </c>
      <c r="F101" s="66">
        <v>6685.1131135199994</v>
      </c>
      <c r="G101" s="66">
        <v>7404.2383297599999</v>
      </c>
      <c r="H101" s="66">
        <v>6690.5381066100008</v>
      </c>
      <c r="I101" s="66">
        <v>6668.8722284200003</v>
      </c>
      <c r="J101" s="66">
        <v>7043.3724630799998</v>
      </c>
      <c r="K101" s="66">
        <v>7279.1041203099994</v>
      </c>
      <c r="L101" s="66">
        <v>6628.5728743100008</v>
      </c>
      <c r="M101" s="66">
        <v>6550.3390635500009</v>
      </c>
      <c r="N101" s="66">
        <v>6875.8255597299994</v>
      </c>
      <c r="O101" s="66">
        <v>6946.3648882100006</v>
      </c>
      <c r="P101" s="66">
        <v>6756.6150559400003</v>
      </c>
      <c r="Q101" s="66">
        <v>6556.4985890799999</v>
      </c>
      <c r="R101" s="66">
        <v>7065.7096021899997</v>
      </c>
      <c r="S101" s="66">
        <v>6953.44193584</v>
      </c>
      <c r="T101" s="66">
        <v>7046.6556041999993</v>
      </c>
      <c r="U101" s="66">
        <v>7664.9965430699995</v>
      </c>
      <c r="V101" s="66">
        <v>6912.7010555200004</v>
      </c>
      <c r="W101" s="66">
        <v>6808.9478353100003</v>
      </c>
      <c r="X101" s="66">
        <v>6664.7285057899999</v>
      </c>
      <c r="Y101" s="66">
        <v>6469.9175222200001</v>
      </c>
      <c r="Z101" s="66">
        <v>6628.4943610199998</v>
      </c>
      <c r="AA101" s="66">
        <v>6985.2571873600009</v>
      </c>
      <c r="AB101" s="66">
        <v>6804.2424969700005</v>
      </c>
      <c r="AC101" s="66">
        <v>6999.1952433400002</v>
      </c>
      <c r="AD101" s="66">
        <v>6634.6118560699997</v>
      </c>
      <c r="AE101" s="66">
        <v>6942.7776178399999</v>
      </c>
      <c r="AF101" s="66">
        <v>6590.4827105700006</v>
      </c>
      <c r="AG101" s="66">
        <v>6646.4526778199997</v>
      </c>
      <c r="AH101" s="66">
        <v>6926.8031481399994</v>
      </c>
      <c r="AI101" s="66">
        <v>6492.8052831499999</v>
      </c>
      <c r="AJ101" s="66">
        <v>6501.5006500099998</v>
      </c>
      <c r="AK101" s="66">
        <v>6307.1862484599997</v>
      </c>
      <c r="AL101" s="66">
        <v>6949.3572175099998</v>
      </c>
      <c r="AM101" s="66">
        <v>6840.2177475799999</v>
      </c>
      <c r="AN101" s="66">
        <v>6184.9569618199994</v>
      </c>
      <c r="AO101" s="66">
        <v>6332.3939086</v>
      </c>
      <c r="AP101" s="66">
        <v>5986.1235166000006</v>
      </c>
      <c r="AQ101" s="66">
        <v>5722.4200695599993</v>
      </c>
      <c r="AR101" s="66">
        <v>6093.8046146999995</v>
      </c>
      <c r="AS101" s="66">
        <v>6640.7149196400005</v>
      </c>
      <c r="AT101" s="66">
        <v>6640.9640733599999</v>
      </c>
      <c r="AU101" s="66">
        <v>6285.0962663299997</v>
      </c>
      <c r="AV101" s="66">
        <v>6313.7169310299996</v>
      </c>
      <c r="AW101" s="66">
        <v>6594.4768707399999</v>
      </c>
      <c r="AX101" s="66">
        <v>6412.2376817700006</v>
      </c>
      <c r="AY101" s="66">
        <v>5946.3555950199998</v>
      </c>
      <c r="AZ101" s="66">
        <v>5788.422276620001</v>
      </c>
      <c r="BA101" s="66">
        <v>5718.8960640400001</v>
      </c>
      <c r="BB101" s="66">
        <v>6007.0539738299994</v>
      </c>
      <c r="BC101" s="66">
        <v>5898.5442514400002</v>
      </c>
      <c r="BD101" s="66">
        <v>6379.4086066599994</v>
      </c>
      <c r="BE101" s="66">
        <v>6046.6680581199998</v>
      </c>
      <c r="BF101" s="66">
        <v>6174.7438023199993</v>
      </c>
      <c r="BG101" s="66">
        <v>5693.6192419899999</v>
      </c>
      <c r="BH101" s="66">
        <v>5409.5690909200002</v>
      </c>
      <c r="BI101" s="66">
        <v>5668.020610810001</v>
      </c>
      <c r="BJ101" s="66">
        <v>5855.9871135599997</v>
      </c>
      <c r="BK101" s="66">
        <v>5922.1600631300007</v>
      </c>
      <c r="BL101" s="66">
        <v>5199.0792541799992</v>
      </c>
      <c r="BM101" s="66">
        <v>5134.0912458699995</v>
      </c>
      <c r="BN101" s="66">
        <v>5316.7736907099998</v>
      </c>
      <c r="BO101" s="66">
        <v>5363.2468944900002</v>
      </c>
      <c r="BP101" s="66">
        <v>5069.7091812899998</v>
      </c>
      <c r="BQ101" s="66">
        <v>4935.5551271099994</v>
      </c>
      <c r="BR101" s="66">
        <v>4577.21695464</v>
      </c>
      <c r="BS101" s="66">
        <v>4615.7630113799996</v>
      </c>
      <c r="BT101" s="66">
        <v>4737.4626429300006</v>
      </c>
      <c r="BU101" s="66">
        <v>4561.4599381200005</v>
      </c>
      <c r="BV101" s="66">
        <v>4376.3672208399994</v>
      </c>
      <c r="BW101" s="66">
        <v>4377.3099774100001</v>
      </c>
      <c r="BX101" s="66">
        <v>4450.4508959000004</v>
      </c>
      <c r="BY101" s="66">
        <v>4646.7517209999996</v>
      </c>
      <c r="BZ101" s="66">
        <v>4590.35723977</v>
      </c>
      <c r="CA101" s="66">
        <v>4457.9952303500004</v>
      </c>
      <c r="CB101" s="66">
        <v>4028.3832650600002</v>
      </c>
      <c r="CC101" s="66">
        <v>4080.4598884799998</v>
      </c>
      <c r="CD101" s="66">
        <v>3880.92843464</v>
      </c>
      <c r="CE101" s="66">
        <v>3877.6411912499998</v>
      </c>
      <c r="CF101" s="66">
        <v>3888.0997311299998</v>
      </c>
      <c r="CG101" s="66">
        <v>3512.8568750699997</v>
      </c>
      <c r="CH101" s="66">
        <v>3831.8500784199996</v>
      </c>
      <c r="CI101" s="66">
        <v>3849.9325821800003</v>
      </c>
      <c r="CJ101" s="66">
        <v>3958.8101019399996</v>
      </c>
      <c r="CK101" s="66">
        <v>3840.84897258</v>
      </c>
      <c r="CL101" s="66">
        <v>3934.35851009</v>
      </c>
      <c r="CM101" s="66">
        <v>4230.9216447800009</v>
      </c>
      <c r="CN101" s="66">
        <v>3753.5953598999999</v>
      </c>
      <c r="CO101" s="66">
        <v>3689.7084419600001</v>
      </c>
      <c r="CP101" s="66">
        <v>3611.9656209499999</v>
      </c>
      <c r="CQ101" s="66">
        <v>3372.56994102</v>
      </c>
      <c r="CR101" s="66">
        <v>3364.61741785</v>
      </c>
      <c r="CS101" s="66">
        <v>3420.4284368799999</v>
      </c>
      <c r="CT101" s="66">
        <v>3457.0485100999999</v>
      </c>
      <c r="CU101" s="66">
        <v>3700.1707281700001</v>
      </c>
      <c r="CV101" s="66">
        <v>3335.9290207699996</v>
      </c>
      <c r="CW101" s="66">
        <v>3549.7549344000004</v>
      </c>
      <c r="CX101" s="66">
        <v>3278.6490632</v>
      </c>
      <c r="CY101" s="66">
        <v>3382.6753629199998</v>
      </c>
      <c r="CZ101" s="66">
        <v>3364.1302924899996</v>
      </c>
      <c r="DA101" s="66">
        <v>3179.14136263</v>
      </c>
      <c r="DB101" s="66">
        <v>3230.2131884600003</v>
      </c>
      <c r="DC101" s="66">
        <v>3057.4612811500001</v>
      </c>
      <c r="DD101" s="66">
        <v>2622.4621117000002</v>
      </c>
      <c r="DE101" s="66">
        <v>2560.3178561300001</v>
      </c>
      <c r="DF101" s="66">
        <v>2608.0773323500002</v>
      </c>
      <c r="DG101" s="66">
        <v>2769.9539025300001</v>
      </c>
      <c r="DH101" s="66">
        <v>2540.9671507699995</v>
      </c>
      <c r="DI101" s="66">
        <v>2516.1799654099996</v>
      </c>
      <c r="DJ101" s="66">
        <v>2634.1525972999998</v>
      </c>
      <c r="DK101" s="66">
        <v>2637.0386327599999</v>
      </c>
      <c r="DL101" s="66">
        <v>2484.2073718299998</v>
      </c>
      <c r="DM101" s="66">
        <v>2309.4007810899998</v>
      </c>
      <c r="DN101" s="66">
        <v>2188.8399029899997</v>
      </c>
      <c r="DO101" s="66">
        <v>1920.2279202799998</v>
      </c>
      <c r="DP101" s="66">
        <v>2296.29392177</v>
      </c>
      <c r="DQ101" s="66">
        <v>2070.5172628800001</v>
      </c>
      <c r="DR101" s="66">
        <v>2121.4216338300002</v>
      </c>
      <c r="DS101" s="66">
        <v>2049.1831179000001</v>
      </c>
      <c r="DT101" s="66">
        <v>2215.6780127500001</v>
      </c>
      <c r="DU101" s="66">
        <v>2386.9838318900001</v>
      </c>
      <c r="DV101" s="66">
        <v>2259.26937585</v>
      </c>
      <c r="DW101" s="66">
        <v>2191.0245456399998</v>
      </c>
      <c r="DX101" s="66">
        <v>2054.6599837399999</v>
      </c>
      <c r="DY101" s="66">
        <v>2085.5498752399999</v>
      </c>
      <c r="DZ101" s="66">
        <v>1862.5525169500002</v>
      </c>
      <c r="EA101" s="66">
        <v>1960.6717089000001</v>
      </c>
      <c r="EB101" s="66">
        <v>1954.1905367500001</v>
      </c>
      <c r="EC101" s="66">
        <v>1959.3235107800001</v>
      </c>
      <c r="ED101" s="66">
        <v>1927.27372977</v>
      </c>
      <c r="EE101" s="66">
        <v>1853.72609786</v>
      </c>
      <c r="EF101" s="66">
        <v>1943.6453042799999</v>
      </c>
    </row>
    <row r="102" spans="1:136">
      <c r="A102" s="65" t="s">
        <v>91</v>
      </c>
      <c r="B102" s="66">
        <v>7896.3203936100008</v>
      </c>
      <c r="C102" s="66">
        <v>8553.1779875800003</v>
      </c>
      <c r="D102" s="66">
        <v>8090.7884461600006</v>
      </c>
      <c r="E102" s="66">
        <v>8979.6916118999998</v>
      </c>
      <c r="F102" s="66">
        <v>8437.3088538199991</v>
      </c>
      <c r="G102" s="66">
        <v>8440.9733203300002</v>
      </c>
      <c r="H102" s="66">
        <v>8225.3416313900016</v>
      </c>
      <c r="I102" s="66">
        <v>8489.2056284899991</v>
      </c>
      <c r="J102" s="66">
        <v>7909.1406552999997</v>
      </c>
      <c r="K102" s="66">
        <v>8080.1708201500005</v>
      </c>
      <c r="L102" s="66">
        <v>8014.7037075400003</v>
      </c>
      <c r="M102" s="66">
        <v>8016.6392932900008</v>
      </c>
      <c r="N102" s="66">
        <v>7872.3188650199991</v>
      </c>
      <c r="O102" s="66">
        <v>7764.64571497</v>
      </c>
      <c r="P102" s="66">
        <v>7831.1393902499995</v>
      </c>
      <c r="Q102" s="66">
        <v>8151.1960939000001</v>
      </c>
      <c r="R102" s="66">
        <v>8114.4625211800003</v>
      </c>
      <c r="S102" s="66">
        <v>7814.9333324400004</v>
      </c>
      <c r="T102" s="66">
        <v>7827.7953183199988</v>
      </c>
      <c r="U102" s="66">
        <v>8339.1725938400014</v>
      </c>
      <c r="V102" s="66">
        <v>7671.5809171700002</v>
      </c>
      <c r="W102" s="66">
        <v>7457.8830758100012</v>
      </c>
      <c r="X102" s="66">
        <v>8091.5175771599997</v>
      </c>
      <c r="Y102" s="66">
        <v>7962.9741035300003</v>
      </c>
      <c r="Z102" s="66">
        <v>8261.0421549700004</v>
      </c>
      <c r="AA102" s="66">
        <v>7568.0863159099999</v>
      </c>
      <c r="AB102" s="66">
        <v>8159.8213271699997</v>
      </c>
      <c r="AC102" s="66">
        <v>7759.6909616200001</v>
      </c>
      <c r="AD102" s="66">
        <v>7545.7377841400003</v>
      </c>
      <c r="AE102" s="66">
        <v>7361.5990425600003</v>
      </c>
      <c r="AF102" s="66">
        <v>8107.5366152299994</v>
      </c>
      <c r="AG102" s="66">
        <v>8724.3382005999993</v>
      </c>
      <c r="AH102" s="66">
        <v>8308.0350368700001</v>
      </c>
      <c r="AI102" s="66">
        <v>8431.4799457000008</v>
      </c>
      <c r="AJ102" s="66">
        <v>8881.6532432200001</v>
      </c>
      <c r="AK102" s="66">
        <v>8422.2465026300015</v>
      </c>
      <c r="AL102" s="66">
        <v>7998.9331927099993</v>
      </c>
      <c r="AM102" s="66">
        <v>8062.81946152</v>
      </c>
      <c r="AN102" s="66">
        <v>8485.0089826299991</v>
      </c>
      <c r="AO102" s="66">
        <v>8674.7668301899994</v>
      </c>
      <c r="AP102" s="66">
        <v>8368.2091395099997</v>
      </c>
      <c r="AQ102" s="66">
        <v>8139.084777009999</v>
      </c>
      <c r="AR102" s="66">
        <v>8323.8065355199997</v>
      </c>
      <c r="AS102" s="66">
        <v>8162.7537645299999</v>
      </c>
      <c r="AT102" s="66">
        <v>8339.0474606200005</v>
      </c>
      <c r="AU102" s="66">
        <v>7685.4829453699995</v>
      </c>
      <c r="AV102" s="66">
        <v>8060.7144731400003</v>
      </c>
      <c r="AW102" s="66">
        <v>7727.5005824500004</v>
      </c>
      <c r="AX102" s="66">
        <v>7959.6118409399996</v>
      </c>
      <c r="AY102" s="66">
        <v>8158.8625574899997</v>
      </c>
      <c r="AZ102" s="66">
        <v>8669.506969099999</v>
      </c>
      <c r="BA102" s="66">
        <v>8848.4313525800007</v>
      </c>
      <c r="BB102" s="66">
        <v>7873.0284633900001</v>
      </c>
      <c r="BC102" s="66">
        <v>7602.8798906100001</v>
      </c>
      <c r="BD102" s="66">
        <v>7793.3190627299991</v>
      </c>
      <c r="BE102" s="66">
        <v>8310.3842106600005</v>
      </c>
      <c r="BF102" s="66">
        <v>8381.9017540100012</v>
      </c>
      <c r="BG102" s="66">
        <v>8688.6439872999999</v>
      </c>
      <c r="BH102" s="66">
        <v>8649.1272485999998</v>
      </c>
      <c r="BI102" s="66">
        <v>8353.4747572300003</v>
      </c>
      <c r="BJ102" s="66">
        <v>7872.4270396800002</v>
      </c>
      <c r="BK102" s="66">
        <v>8033.7346215199996</v>
      </c>
      <c r="BL102" s="66">
        <v>7948.8402443999994</v>
      </c>
      <c r="BM102" s="66">
        <v>7821.0759078200008</v>
      </c>
      <c r="BN102" s="66">
        <v>7083.4259547500005</v>
      </c>
      <c r="BO102" s="66">
        <v>7072.8357785400003</v>
      </c>
      <c r="BP102" s="66">
        <v>7143.3370916399999</v>
      </c>
      <c r="BQ102" s="66">
        <v>7685.18610842</v>
      </c>
      <c r="BR102" s="66">
        <v>7553.2618799499996</v>
      </c>
      <c r="BS102" s="66">
        <v>7289.27270116</v>
      </c>
      <c r="BT102" s="66">
        <v>7976.1473219</v>
      </c>
      <c r="BU102" s="66">
        <v>7824.3688935400005</v>
      </c>
      <c r="BV102" s="66">
        <v>6965.8745679000003</v>
      </c>
      <c r="BW102" s="66">
        <v>6402.5823486899999</v>
      </c>
      <c r="BX102" s="66">
        <v>6720.4086600700002</v>
      </c>
      <c r="BY102" s="66">
        <v>7105.4945359099993</v>
      </c>
      <c r="BZ102" s="66">
        <v>7498.5304207299996</v>
      </c>
      <c r="CA102" s="66">
        <v>6774.1540301100003</v>
      </c>
      <c r="CB102" s="66">
        <v>6863.2475633599997</v>
      </c>
      <c r="CC102" s="66">
        <v>6793.9056660299993</v>
      </c>
      <c r="CD102" s="66">
        <v>6654.9292537700003</v>
      </c>
      <c r="CE102" s="66">
        <v>6523.1976035299995</v>
      </c>
      <c r="CF102" s="66">
        <v>6487.49534847</v>
      </c>
      <c r="CG102" s="66">
        <v>6362.1289290000004</v>
      </c>
      <c r="CH102" s="66">
        <v>6346.7172442900001</v>
      </c>
      <c r="CI102" s="66">
        <v>5887.9063510899996</v>
      </c>
      <c r="CJ102" s="66">
        <v>5724.1340796699997</v>
      </c>
      <c r="CK102" s="66">
        <v>5728.0855573600002</v>
      </c>
      <c r="CL102" s="66">
        <v>5931.0465436600007</v>
      </c>
      <c r="CM102" s="66">
        <v>5881.3699973799994</v>
      </c>
      <c r="CN102" s="66">
        <v>6097.4936206799994</v>
      </c>
      <c r="CO102" s="66">
        <v>5924.6395375499997</v>
      </c>
      <c r="CP102" s="66">
        <v>5920.2136522199999</v>
      </c>
      <c r="CQ102" s="66">
        <v>5733.6149984599997</v>
      </c>
      <c r="CR102" s="66">
        <v>5543.32583307</v>
      </c>
      <c r="CS102" s="66">
        <v>5024.7121554300002</v>
      </c>
      <c r="CT102" s="66">
        <v>5383.05431314</v>
      </c>
      <c r="CU102" s="66">
        <v>5291.8930571000001</v>
      </c>
      <c r="CV102" s="66">
        <v>5276.1727424199998</v>
      </c>
      <c r="CW102" s="66">
        <v>5102.4181469999994</v>
      </c>
      <c r="CX102" s="66">
        <v>5237.99838533</v>
      </c>
      <c r="CY102" s="66">
        <v>4845.1382390800009</v>
      </c>
      <c r="CZ102" s="66">
        <v>4947.0977398799996</v>
      </c>
      <c r="DA102" s="66">
        <v>5177.0404008999994</v>
      </c>
      <c r="DB102" s="66">
        <v>4858.0402465999996</v>
      </c>
      <c r="DC102" s="66">
        <v>4526.1240300199997</v>
      </c>
      <c r="DD102" s="66">
        <v>4465.3283097700005</v>
      </c>
      <c r="DE102" s="66">
        <v>4286.7023674100001</v>
      </c>
      <c r="DF102" s="66">
        <v>4147.1808449299997</v>
      </c>
      <c r="DG102" s="66">
        <v>3955.2683174200001</v>
      </c>
      <c r="DH102" s="66">
        <v>4315.9036287500003</v>
      </c>
      <c r="DI102" s="66">
        <v>3958.0294482499999</v>
      </c>
      <c r="DJ102" s="66">
        <v>4517.9830340200006</v>
      </c>
      <c r="DK102" s="66">
        <v>4254.1918465999997</v>
      </c>
      <c r="DL102" s="66">
        <v>4501.2522177199999</v>
      </c>
      <c r="DM102" s="66">
        <v>4119.6400619300002</v>
      </c>
      <c r="DN102" s="66">
        <v>3813.94763573</v>
      </c>
      <c r="DO102" s="66">
        <v>3304.8748583700003</v>
      </c>
      <c r="DP102" s="66">
        <v>3562.7922776899995</v>
      </c>
      <c r="DQ102" s="66">
        <v>3497.8393735799996</v>
      </c>
      <c r="DR102" s="66">
        <v>3212.8160025700004</v>
      </c>
      <c r="DS102" s="66">
        <v>3191.6914655999999</v>
      </c>
      <c r="DT102" s="66">
        <v>3272.6330872500002</v>
      </c>
      <c r="DU102" s="66">
        <v>3180.1941088100002</v>
      </c>
      <c r="DV102" s="66">
        <v>3110.48357085</v>
      </c>
      <c r="DW102" s="66">
        <v>2858.23984397</v>
      </c>
      <c r="DX102" s="66">
        <v>3024.7370151499999</v>
      </c>
      <c r="DY102" s="66">
        <v>2748.8889169999998</v>
      </c>
      <c r="DZ102" s="66">
        <v>1965.67407508</v>
      </c>
      <c r="EA102" s="66">
        <v>2674.5741276599997</v>
      </c>
      <c r="EB102" s="66">
        <v>2981.7953907700003</v>
      </c>
      <c r="EC102" s="66">
        <v>2823.2737642600005</v>
      </c>
      <c r="ED102" s="66">
        <v>2597.7953145800002</v>
      </c>
      <c r="EE102" s="66">
        <v>2635.6919255399998</v>
      </c>
      <c r="EF102" s="66">
        <v>2776.8229274800001</v>
      </c>
    </row>
    <row r="103" spans="1:136">
      <c r="A103" s="65" t="s">
        <v>92</v>
      </c>
      <c r="B103" s="66">
        <v>12224.651435440001</v>
      </c>
      <c r="C103" s="66">
        <v>12045.233056860001</v>
      </c>
      <c r="D103" s="66">
        <v>11967.155171939998</v>
      </c>
      <c r="E103" s="66">
        <v>11548.84316532</v>
      </c>
      <c r="F103" s="66">
        <v>10769.59337586</v>
      </c>
      <c r="G103" s="66">
        <v>10152.01081922</v>
      </c>
      <c r="H103" s="66">
        <v>10892.672619930001</v>
      </c>
      <c r="I103" s="66">
        <v>11710.300506879999</v>
      </c>
      <c r="J103" s="66">
        <v>11154.869785680001</v>
      </c>
      <c r="K103" s="66">
        <v>11012.422211139999</v>
      </c>
      <c r="L103" s="66">
        <v>11139.914668739999</v>
      </c>
      <c r="M103" s="66">
        <v>11309.619610129999</v>
      </c>
      <c r="N103" s="66">
        <v>11315.53421052</v>
      </c>
      <c r="O103" s="66">
        <v>10989.261198389999</v>
      </c>
      <c r="P103" s="66">
        <v>9638.6479326400004</v>
      </c>
      <c r="Q103" s="66">
        <v>9954.3341491800002</v>
      </c>
      <c r="R103" s="66">
        <v>10001.052325050001</v>
      </c>
      <c r="S103" s="66">
        <v>11523.28253964</v>
      </c>
      <c r="T103" s="66">
        <v>10590.64987531</v>
      </c>
      <c r="U103" s="66">
        <v>10559.46102422</v>
      </c>
      <c r="V103" s="66">
        <v>10927.69157567</v>
      </c>
      <c r="W103" s="66">
        <v>11286.759541519999</v>
      </c>
      <c r="X103" s="66">
        <v>10752.773513849999</v>
      </c>
      <c r="Y103" s="66">
        <v>10396.92448014</v>
      </c>
      <c r="Z103" s="66">
        <v>10779.193463539999</v>
      </c>
      <c r="AA103" s="66">
        <v>10881.101093290001</v>
      </c>
      <c r="AB103" s="66">
        <v>10681.566346060001</v>
      </c>
      <c r="AC103" s="66">
        <v>10721.42945878</v>
      </c>
      <c r="AD103" s="66">
        <v>10428.87887026</v>
      </c>
      <c r="AE103" s="66">
        <v>10103.68934671</v>
      </c>
      <c r="AF103" s="66">
        <v>10797.297180380001</v>
      </c>
      <c r="AG103" s="66">
        <v>10521.939845569999</v>
      </c>
      <c r="AH103" s="66">
        <v>9966.7243482100002</v>
      </c>
      <c r="AI103" s="66">
        <v>9848.546780050001</v>
      </c>
      <c r="AJ103" s="66">
        <v>9250.2208538100003</v>
      </c>
      <c r="AK103" s="66">
        <v>10471.97412866</v>
      </c>
      <c r="AL103" s="66">
        <v>10344.850104130001</v>
      </c>
      <c r="AM103" s="66">
        <v>10328.76705224</v>
      </c>
      <c r="AN103" s="66">
        <v>9830.4750089299996</v>
      </c>
      <c r="AO103" s="66">
        <v>9932.0449584300004</v>
      </c>
      <c r="AP103" s="66">
        <v>9838.9305577800005</v>
      </c>
      <c r="AQ103" s="66">
        <v>10111.38873583</v>
      </c>
      <c r="AR103" s="66">
        <v>9482.0583193400016</v>
      </c>
      <c r="AS103" s="66">
        <v>9611.4901181300011</v>
      </c>
      <c r="AT103" s="66">
        <v>9563.6701515299992</v>
      </c>
      <c r="AU103" s="66">
        <v>9150.9529908200002</v>
      </c>
      <c r="AV103" s="66">
        <v>9505.2402285600001</v>
      </c>
      <c r="AW103" s="66">
        <v>9574.6844456699982</v>
      </c>
      <c r="AX103" s="66">
        <v>9617.7515403399993</v>
      </c>
      <c r="AY103" s="66">
        <v>9416.2848688800004</v>
      </c>
      <c r="AZ103" s="66">
        <v>8789.4537388600002</v>
      </c>
      <c r="BA103" s="66">
        <v>9142.5324189499988</v>
      </c>
      <c r="BB103" s="66">
        <v>8295.5488556100008</v>
      </c>
      <c r="BC103" s="66">
        <v>8852.0687312999999</v>
      </c>
      <c r="BD103" s="66">
        <v>8584.8179008600018</v>
      </c>
      <c r="BE103" s="66">
        <v>8504.1459684399997</v>
      </c>
      <c r="BF103" s="66">
        <v>8249.2837199400001</v>
      </c>
      <c r="BG103" s="66">
        <v>8799.5027158600005</v>
      </c>
      <c r="BH103" s="66">
        <v>8656.7735542900009</v>
      </c>
      <c r="BI103" s="66">
        <v>8151.5036763400003</v>
      </c>
      <c r="BJ103" s="66">
        <v>7967.2798232700006</v>
      </c>
      <c r="BK103" s="66">
        <v>8295.121248899999</v>
      </c>
      <c r="BL103" s="66">
        <v>8632.6024718899989</v>
      </c>
      <c r="BM103" s="66">
        <v>8097.3776129500002</v>
      </c>
      <c r="BN103" s="66">
        <v>8144.0185720899999</v>
      </c>
      <c r="BO103" s="66">
        <v>7615.53842781</v>
      </c>
      <c r="BP103" s="66">
        <v>7589.25598687</v>
      </c>
      <c r="BQ103" s="66">
        <v>7500.8650882000002</v>
      </c>
      <c r="BR103" s="66">
        <v>7515.8374901699999</v>
      </c>
      <c r="BS103" s="66">
        <v>7554.6875806000007</v>
      </c>
      <c r="BT103" s="66">
        <v>7511.8423711700007</v>
      </c>
      <c r="BU103" s="66">
        <v>7315.9780582000003</v>
      </c>
      <c r="BV103" s="66">
        <v>7095.5716028800007</v>
      </c>
      <c r="BW103" s="66">
        <v>7292.9643376599997</v>
      </c>
      <c r="BX103" s="66">
        <v>6933.5851322299995</v>
      </c>
      <c r="BY103" s="66">
        <v>6521.6942982700002</v>
      </c>
      <c r="BZ103" s="66">
        <v>6834.52461399</v>
      </c>
      <c r="CA103" s="66">
        <v>7457.3282829199998</v>
      </c>
      <c r="CB103" s="66">
        <v>7087.8192809299999</v>
      </c>
      <c r="CC103" s="66">
        <v>6739.7917353000003</v>
      </c>
      <c r="CD103" s="66">
        <v>6763.8565320799989</v>
      </c>
      <c r="CE103" s="66">
        <v>6085.9965540900002</v>
      </c>
      <c r="CF103" s="66">
        <v>6100.2376654299997</v>
      </c>
      <c r="CG103" s="66">
        <v>5956.6722531899995</v>
      </c>
      <c r="CH103" s="66">
        <v>5931.02112373</v>
      </c>
      <c r="CI103" s="66">
        <v>5695.923351200001</v>
      </c>
      <c r="CJ103" s="66">
        <v>5637.4052902999993</v>
      </c>
      <c r="CK103" s="66">
        <v>5707.2543611300007</v>
      </c>
      <c r="CL103" s="66">
        <v>5419.66816853</v>
      </c>
      <c r="CM103" s="66">
        <v>5455.35812867</v>
      </c>
      <c r="CN103" s="66">
        <v>5786.7120544300005</v>
      </c>
      <c r="CO103" s="66">
        <v>5518.6337737399999</v>
      </c>
      <c r="CP103" s="66">
        <v>5309.5242480799998</v>
      </c>
      <c r="CQ103" s="66">
        <v>5009.4402339200005</v>
      </c>
      <c r="CR103" s="66">
        <v>5294.4804755200003</v>
      </c>
      <c r="CS103" s="66">
        <v>5188.1388055699999</v>
      </c>
      <c r="CT103" s="66">
        <v>5531.1155749199997</v>
      </c>
      <c r="CU103" s="66">
        <v>4989.3110586499997</v>
      </c>
      <c r="CV103" s="66">
        <v>5138.6572025799996</v>
      </c>
      <c r="CW103" s="66">
        <v>5085.8342813700001</v>
      </c>
      <c r="CX103" s="66">
        <v>4808.0989225700005</v>
      </c>
      <c r="CY103" s="66">
        <v>4115.4925668899996</v>
      </c>
      <c r="CZ103" s="66">
        <v>4200.1651707999999</v>
      </c>
      <c r="DA103" s="66">
        <v>4541.7202686199998</v>
      </c>
      <c r="DB103" s="66">
        <v>4127.9379724</v>
      </c>
      <c r="DC103" s="66">
        <v>4201.1629383600002</v>
      </c>
      <c r="DD103" s="66">
        <v>4438.7787705400006</v>
      </c>
      <c r="DE103" s="66">
        <v>4465.1952911400003</v>
      </c>
      <c r="DF103" s="66">
        <v>4273.6946914800001</v>
      </c>
      <c r="DG103" s="66">
        <v>4175.0319141700002</v>
      </c>
      <c r="DH103" s="66">
        <v>4104.9908503999995</v>
      </c>
      <c r="DI103" s="66">
        <v>4082.0167064999996</v>
      </c>
      <c r="DJ103" s="66">
        <v>3898.1818166000003</v>
      </c>
      <c r="DK103" s="66">
        <v>3650.9789221000001</v>
      </c>
      <c r="DL103" s="66">
        <v>3896.7009822</v>
      </c>
      <c r="DM103" s="66">
        <v>3706.3595092</v>
      </c>
      <c r="DN103" s="66">
        <v>3828.0136711100004</v>
      </c>
      <c r="DO103" s="66">
        <v>3470.1441107000001</v>
      </c>
      <c r="DP103" s="66">
        <v>3236.4561205</v>
      </c>
      <c r="DQ103" s="66">
        <v>3336.2291691</v>
      </c>
      <c r="DR103" s="66">
        <v>3583.5675605000001</v>
      </c>
      <c r="DS103" s="66">
        <v>3228.8650074000002</v>
      </c>
      <c r="DT103" s="66">
        <v>2980.6816893999994</v>
      </c>
      <c r="DU103" s="66">
        <v>3025.8695438000004</v>
      </c>
      <c r="DV103" s="66">
        <v>2992.2224862000003</v>
      </c>
      <c r="DW103" s="66">
        <v>2971.7373545</v>
      </c>
      <c r="DX103" s="66">
        <v>2774.2272529000002</v>
      </c>
      <c r="DY103" s="66">
        <v>2926.9056768999999</v>
      </c>
      <c r="DZ103" s="66">
        <v>2907.1409991</v>
      </c>
      <c r="EA103" s="66">
        <v>2969.8806510000004</v>
      </c>
      <c r="EB103" s="66">
        <v>2917.3859274000001</v>
      </c>
      <c r="EC103" s="66">
        <v>2811.0230403</v>
      </c>
      <c r="ED103" s="66">
        <v>2798.5139166999998</v>
      </c>
      <c r="EE103" s="66">
        <v>2879.4589612999998</v>
      </c>
      <c r="EF103" s="66">
        <v>2768.0481198000002</v>
      </c>
    </row>
    <row r="104" spans="1:136">
      <c r="A104" s="65" t="s">
        <v>93</v>
      </c>
      <c r="B104" s="66">
        <v>1338.5394119299999</v>
      </c>
      <c r="C104" s="66">
        <v>1336.26951887</v>
      </c>
      <c r="D104" s="66">
        <v>1282.22866335</v>
      </c>
      <c r="E104" s="66">
        <v>1238.34461887</v>
      </c>
      <c r="F104" s="66">
        <v>991.30895243999998</v>
      </c>
      <c r="G104" s="66">
        <v>1155.21552146</v>
      </c>
      <c r="H104" s="66">
        <v>1229.3568029600001</v>
      </c>
      <c r="I104" s="66">
        <v>1235.9837385800001</v>
      </c>
      <c r="J104" s="66">
        <v>943.56883357000004</v>
      </c>
      <c r="K104" s="66">
        <v>1268.14990227</v>
      </c>
      <c r="L104" s="66">
        <v>1182.8465576000001</v>
      </c>
      <c r="M104" s="66">
        <v>965.66698153999994</v>
      </c>
      <c r="N104" s="66">
        <v>1139.3546322</v>
      </c>
      <c r="O104" s="66">
        <v>1251.2642372800001</v>
      </c>
      <c r="P104" s="66">
        <v>1224.3535602099998</v>
      </c>
      <c r="Q104" s="66">
        <v>985.05411239</v>
      </c>
      <c r="R104" s="66">
        <v>1196.7433108199998</v>
      </c>
      <c r="S104" s="66">
        <v>944.66304812999999</v>
      </c>
      <c r="T104" s="66">
        <v>1213.0570418799998</v>
      </c>
      <c r="U104" s="66">
        <v>1038.7142890800001</v>
      </c>
      <c r="V104" s="66">
        <v>1256.8894031700002</v>
      </c>
      <c r="W104" s="66">
        <v>1222.71282148</v>
      </c>
      <c r="X104" s="66">
        <v>1246.6004750500001</v>
      </c>
      <c r="Y104" s="66">
        <v>1336.3097042899999</v>
      </c>
      <c r="Z104" s="66">
        <v>1219.7629150100001</v>
      </c>
      <c r="AA104" s="66">
        <v>1093.5341151</v>
      </c>
      <c r="AB104" s="66">
        <v>1307.1630865300001</v>
      </c>
      <c r="AC104" s="66">
        <v>1206.57303181</v>
      </c>
      <c r="AD104" s="66">
        <v>1353.4564569700001</v>
      </c>
      <c r="AE104" s="66">
        <v>1297.0314560500001</v>
      </c>
      <c r="AF104" s="66">
        <v>1283.76135675</v>
      </c>
      <c r="AG104" s="66">
        <v>897.94035211999994</v>
      </c>
      <c r="AH104" s="66">
        <v>967.02345221999997</v>
      </c>
      <c r="AI104" s="66">
        <v>969.2003820299999</v>
      </c>
      <c r="AJ104" s="66">
        <v>1080.80041891</v>
      </c>
      <c r="AK104" s="66">
        <v>1000.09006486</v>
      </c>
      <c r="AL104" s="66">
        <v>1468.58341058</v>
      </c>
      <c r="AM104" s="66">
        <v>1352.0769430199998</v>
      </c>
      <c r="AN104" s="66">
        <v>1336.0680761500003</v>
      </c>
      <c r="AO104" s="66">
        <v>1220.7511292600002</v>
      </c>
      <c r="AP104" s="66">
        <v>918.6993257900001</v>
      </c>
      <c r="AQ104" s="66">
        <v>1165.4685645299999</v>
      </c>
      <c r="AR104" s="66">
        <v>1266.71300471</v>
      </c>
      <c r="AS104" s="66">
        <v>1273.8318309599999</v>
      </c>
      <c r="AT104" s="66">
        <v>1062.6319128500002</v>
      </c>
      <c r="AU104" s="66">
        <v>957.46378811999989</v>
      </c>
      <c r="AV104" s="66">
        <v>1006.0447643499999</v>
      </c>
      <c r="AW104" s="66">
        <v>1095.61030263</v>
      </c>
      <c r="AX104" s="66">
        <v>1013.88213604</v>
      </c>
      <c r="AY104" s="66">
        <v>847.46371033999992</v>
      </c>
      <c r="AZ104" s="66">
        <v>876.73179654</v>
      </c>
      <c r="BA104" s="66">
        <v>908.20250108000005</v>
      </c>
      <c r="BB104" s="66">
        <v>917.43986827000003</v>
      </c>
      <c r="BC104" s="66">
        <v>1077.7065424699999</v>
      </c>
      <c r="BD104" s="66">
        <v>804.2726100399999</v>
      </c>
      <c r="BE104" s="66">
        <v>898.13463187999992</v>
      </c>
      <c r="BF104" s="66">
        <v>813.32763301</v>
      </c>
      <c r="BG104" s="66">
        <v>813.72460409999997</v>
      </c>
      <c r="BH104" s="66">
        <v>804.23673377</v>
      </c>
      <c r="BI104" s="66">
        <v>828.9364072599999</v>
      </c>
      <c r="BJ104" s="66">
        <v>872.06225501000006</v>
      </c>
      <c r="BK104" s="66">
        <v>877.98168453999983</v>
      </c>
      <c r="BL104" s="66">
        <v>880.82721916000003</v>
      </c>
      <c r="BM104" s="66">
        <v>785.14766613999996</v>
      </c>
      <c r="BN104" s="66">
        <v>915.86808501999997</v>
      </c>
      <c r="BO104" s="66">
        <v>940.30707282000003</v>
      </c>
      <c r="BP104" s="66">
        <v>907.95187368999996</v>
      </c>
      <c r="BQ104" s="66">
        <v>895.94565619000014</v>
      </c>
      <c r="BR104" s="66">
        <v>889.48402117000001</v>
      </c>
      <c r="BS104" s="66">
        <v>900.08738471000004</v>
      </c>
      <c r="BT104" s="66">
        <v>803.01678151999999</v>
      </c>
      <c r="BU104" s="66">
        <v>758.88509226999997</v>
      </c>
      <c r="BV104" s="66">
        <v>788.33752553999989</v>
      </c>
      <c r="BW104" s="66">
        <v>938.55765297999994</v>
      </c>
      <c r="BX104" s="66">
        <v>809.95005228000002</v>
      </c>
      <c r="BY104" s="66">
        <v>774.16681857000003</v>
      </c>
      <c r="BZ104" s="66">
        <v>824.44458681000003</v>
      </c>
      <c r="CA104" s="66">
        <v>577.23897864000003</v>
      </c>
      <c r="CB104" s="66">
        <v>626.59933073000002</v>
      </c>
      <c r="CC104" s="66">
        <v>724.96868583999992</v>
      </c>
      <c r="CD104" s="66">
        <v>662.78546377999999</v>
      </c>
      <c r="CE104" s="66">
        <v>665.06165224000006</v>
      </c>
      <c r="CF104" s="66">
        <v>766.63963359000002</v>
      </c>
      <c r="CG104" s="66">
        <v>605.29790538999998</v>
      </c>
      <c r="CH104" s="66">
        <v>585.09844616999999</v>
      </c>
      <c r="CI104" s="66">
        <v>624.81156864000002</v>
      </c>
      <c r="CJ104" s="66">
        <v>629.56805570000006</v>
      </c>
      <c r="CK104" s="66">
        <v>708.82769884000004</v>
      </c>
      <c r="CL104" s="66">
        <v>725.31014326000002</v>
      </c>
      <c r="CM104" s="66">
        <v>674.46329150999998</v>
      </c>
      <c r="CN104" s="66">
        <v>726.9565051300001</v>
      </c>
      <c r="CO104" s="66">
        <v>813.78879915000005</v>
      </c>
      <c r="CP104" s="66">
        <v>817.11932316999992</v>
      </c>
      <c r="CQ104" s="66">
        <v>758.86086641999998</v>
      </c>
      <c r="CR104" s="66">
        <v>768.33099375999996</v>
      </c>
      <c r="CS104" s="66">
        <v>697.40465888000006</v>
      </c>
      <c r="CT104" s="66">
        <v>536.02944826999999</v>
      </c>
      <c r="CU104" s="66">
        <v>561.61957224000002</v>
      </c>
      <c r="CV104" s="66">
        <v>596.28843483000003</v>
      </c>
      <c r="CW104" s="66">
        <v>617.99880239999993</v>
      </c>
      <c r="CX104" s="66">
        <v>686.35627766999994</v>
      </c>
      <c r="CY104" s="66">
        <v>529.30786071</v>
      </c>
      <c r="CZ104" s="66">
        <v>507.57351753</v>
      </c>
      <c r="DA104" s="66">
        <v>503.48344057999998</v>
      </c>
      <c r="DB104" s="66">
        <v>617.29830334999997</v>
      </c>
      <c r="DC104" s="66">
        <v>688.74490823999997</v>
      </c>
      <c r="DD104" s="66">
        <v>607.23571491999996</v>
      </c>
      <c r="DE104" s="66">
        <v>408.80780424</v>
      </c>
      <c r="DF104" s="66">
        <v>420.63535225000004</v>
      </c>
      <c r="DG104" s="66">
        <v>479.57980633</v>
      </c>
      <c r="DH104" s="66">
        <v>419.87217652999999</v>
      </c>
      <c r="DI104" s="66">
        <v>404.17182530000002</v>
      </c>
      <c r="DJ104" s="66">
        <v>476.29996099000005</v>
      </c>
      <c r="DK104" s="66">
        <v>521.58288016000006</v>
      </c>
      <c r="DL104" s="66">
        <v>518.00929137999992</v>
      </c>
      <c r="DM104" s="66">
        <v>493.22933282000002</v>
      </c>
      <c r="DN104" s="66">
        <v>551.71848447000002</v>
      </c>
      <c r="DO104" s="66">
        <v>485.01596739999997</v>
      </c>
      <c r="DP104" s="66">
        <v>496.81470502999997</v>
      </c>
      <c r="DQ104" s="66">
        <v>493.99899273</v>
      </c>
      <c r="DR104" s="66">
        <v>342.49768968000001</v>
      </c>
      <c r="DS104" s="66">
        <v>447.86835583999994</v>
      </c>
      <c r="DT104" s="66">
        <v>414.28344388000005</v>
      </c>
      <c r="DU104" s="66">
        <v>477.16374968000002</v>
      </c>
      <c r="DV104" s="66">
        <v>403.42645056000003</v>
      </c>
      <c r="DW104" s="66">
        <v>363.81763071</v>
      </c>
      <c r="DX104" s="66">
        <v>441.16993459000003</v>
      </c>
      <c r="DY104" s="66">
        <v>383.62852419999996</v>
      </c>
      <c r="DZ104" s="66">
        <v>359.09433927000003</v>
      </c>
      <c r="EA104" s="66">
        <v>328.18072622</v>
      </c>
      <c r="EB104" s="66">
        <v>389.91419506</v>
      </c>
      <c r="EC104" s="66">
        <v>313.42164408000002</v>
      </c>
      <c r="ED104" s="66">
        <v>290.01171468000001</v>
      </c>
      <c r="EE104" s="66">
        <v>308.05905023999998</v>
      </c>
      <c r="EF104" s="66">
        <v>333.07432953999995</v>
      </c>
    </row>
    <row r="105" spans="1:136">
      <c r="A105" s="65" t="s">
        <v>94</v>
      </c>
      <c r="B105" s="66">
        <v>3637.9806798700001</v>
      </c>
      <c r="C105" s="66">
        <v>3926.6883509700001</v>
      </c>
      <c r="D105" s="66">
        <v>4076.4185652699998</v>
      </c>
      <c r="E105" s="66">
        <v>3544.8537610200001</v>
      </c>
      <c r="F105" s="66">
        <v>3617.4880193099998</v>
      </c>
      <c r="G105" s="66">
        <v>3960.2968244099998</v>
      </c>
      <c r="H105" s="66">
        <v>3328.0208761899999</v>
      </c>
      <c r="I105" s="66">
        <v>3948.3128860000002</v>
      </c>
      <c r="J105" s="66">
        <v>3415.8065206000001</v>
      </c>
      <c r="K105" s="66">
        <v>3400.4499517300001</v>
      </c>
      <c r="L105" s="66">
        <v>3667.14648072</v>
      </c>
      <c r="M105" s="66">
        <v>3375.3271814599998</v>
      </c>
      <c r="N105" s="66">
        <v>3227.0628250500004</v>
      </c>
      <c r="O105" s="66">
        <v>3301.7229243000002</v>
      </c>
      <c r="P105" s="66">
        <v>3583.9396960800004</v>
      </c>
      <c r="Q105" s="66">
        <v>3646.34262313</v>
      </c>
      <c r="R105" s="66">
        <v>3667.5484877600002</v>
      </c>
      <c r="S105" s="66">
        <v>3322.6138663800002</v>
      </c>
      <c r="T105" s="66">
        <v>2991.4785541199999</v>
      </c>
      <c r="U105" s="66">
        <v>3087.1376710999998</v>
      </c>
      <c r="V105" s="66">
        <v>3040.4028314499997</v>
      </c>
      <c r="W105" s="66">
        <v>2864.1898918300003</v>
      </c>
      <c r="X105" s="66">
        <v>3027.7889185600002</v>
      </c>
      <c r="Y105" s="66">
        <v>2868.79572168</v>
      </c>
      <c r="Z105" s="66">
        <v>3255.4248933099998</v>
      </c>
      <c r="AA105" s="66">
        <v>3660.1125877599998</v>
      </c>
      <c r="AB105" s="66">
        <v>3424.87312419</v>
      </c>
      <c r="AC105" s="66">
        <v>3496.8681454799998</v>
      </c>
      <c r="AD105" s="66">
        <v>3115.5140542899999</v>
      </c>
      <c r="AE105" s="66">
        <v>3232.2870507999996</v>
      </c>
      <c r="AF105" s="66">
        <v>3160.4857624299998</v>
      </c>
      <c r="AG105" s="66">
        <v>3155.3096460500001</v>
      </c>
      <c r="AH105" s="66">
        <v>3288.2269777800002</v>
      </c>
      <c r="AI105" s="66">
        <v>3408.1558731299997</v>
      </c>
      <c r="AJ105" s="66">
        <v>2748.1337383099999</v>
      </c>
      <c r="AK105" s="66">
        <v>2804.54944596</v>
      </c>
      <c r="AL105" s="66">
        <v>2999.9342827199998</v>
      </c>
      <c r="AM105" s="66">
        <v>3354.5701115900001</v>
      </c>
      <c r="AN105" s="66">
        <v>3569.8680240499998</v>
      </c>
      <c r="AO105" s="66">
        <v>3814.3080458300001</v>
      </c>
      <c r="AP105" s="66">
        <v>3263.27758464</v>
      </c>
      <c r="AQ105" s="66">
        <v>3713.5842641199997</v>
      </c>
      <c r="AR105" s="66">
        <v>3697.56333937</v>
      </c>
      <c r="AS105" s="66">
        <v>3513.7917386499998</v>
      </c>
      <c r="AT105" s="66">
        <v>3545.0792365699999</v>
      </c>
      <c r="AU105" s="66">
        <v>3251.7106403400003</v>
      </c>
      <c r="AV105" s="66">
        <v>2931.0204162</v>
      </c>
      <c r="AW105" s="66">
        <v>3016.58148768</v>
      </c>
      <c r="AX105" s="66">
        <v>3422.0293117799997</v>
      </c>
      <c r="AY105" s="66">
        <v>3288.4405674200002</v>
      </c>
      <c r="AZ105" s="66">
        <v>3210.5619856100002</v>
      </c>
      <c r="BA105" s="66">
        <v>3229.1759092700004</v>
      </c>
      <c r="BB105" s="66">
        <v>2943.3933039099998</v>
      </c>
      <c r="BC105" s="66">
        <v>3404.1848418600002</v>
      </c>
      <c r="BD105" s="66">
        <v>3273.6464268999998</v>
      </c>
      <c r="BE105" s="66">
        <v>3498.8664177399996</v>
      </c>
      <c r="BF105" s="66">
        <v>3377.8274575099999</v>
      </c>
      <c r="BG105" s="66">
        <v>3629.5567342099998</v>
      </c>
      <c r="BH105" s="66">
        <v>3485.1840527500003</v>
      </c>
      <c r="BI105" s="66">
        <v>3292.5021177200001</v>
      </c>
      <c r="BJ105" s="66">
        <v>3505.2211815000001</v>
      </c>
      <c r="BK105" s="66">
        <v>3263.6129492800001</v>
      </c>
      <c r="BL105" s="66">
        <v>2869.4425035899994</v>
      </c>
      <c r="BM105" s="66">
        <v>2850.1280861300002</v>
      </c>
      <c r="BN105" s="66">
        <v>3313.8061316100002</v>
      </c>
      <c r="BO105" s="66">
        <v>3297.69933618</v>
      </c>
      <c r="BP105" s="66">
        <v>3222.1301509099999</v>
      </c>
      <c r="BQ105" s="66">
        <v>3376.6176745299999</v>
      </c>
      <c r="BR105" s="66">
        <v>3301.5779756100001</v>
      </c>
      <c r="BS105" s="66">
        <v>3117.54828662</v>
      </c>
      <c r="BT105" s="66">
        <v>3156.1856776700001</v>
      </c>
      <c r="BU105" s="66">
        <v>3075.4552306299997</v>
      </c>
      <c r="BV105" s="66">
        <v>3169.2750518199996</v>
      </c>
      <c r="BW105" s="66">
        <v>3157.0134140999999</v>
      </c>
      <c r="BX105" s="66">
        <v>3248.7486918599998</v>
      </c>
      <c r="BY105" s="66">
        <v>3067.1288051900001</v>
      </c>
      <c r="BZ105" s="66">
        <v>3195.69220619</v>
      </c>
      <c r="CA105" s="66">
        <v>3083.3504066200003</v>
      </c>
      <c r="CB105" s="66">
        <v>3022.9781058100002</v>
      </c>
      <c r="CC105" s="66">
        <v>2863.2933503499999</v>
      </c>
      <c r="CD105" s="66">
        <v>2837.1669104899997</v>
      </c>
      <c r="CE105" s="66">
        <v>3004.2729396700001</v>
      </c>
      <c r="CF105" s="66">
        <v>3116.7227407999999</v>
      </c>
      <c r="CG105" s="66">
        <v>3105.0511721600001</v>
      </c>
      <c r="CH105" s="66">
        <v>2898.32922448</v>
      </c>
      <c r="CI105" s="66">
        <v>2919.1309000000001</v>
      </c>
      <c r="CJ105" s="66">
        <v>3068.85255289</v>
      </c>
      <c r="CK105" s="66">
        <v>2944.2234943499998</v>
      </c>
      <c r="CL105" s="66">
        <v>2731.01433099</v>
      </c>
      <c r="CM105" s="66">
        <v>2930.0947035800004</v>
      </c>
      <c r="CN105" s="66">
        <v>2777.1899430199996</v>
      </c>
      <c r="CO105" s="66">
        <v>2845.3842569199996</v>
      </c>
      <c r="CP105" s="66">
        <v>3063.1619766200001</v>
      </c>
      <c r="CQ105" s="66">
        <v>2967.2743482999999</v>
      </c>
      <c r="CR105" s="66">
        <v>2677.4386633699996</v>
      </c>
      <c r="CS105" s="66">
        <v>2687.78371075</v>
      </c>
      <c r="CT105" s="66">
        <v>2446.8562026700001</v>
      </c>
      <c r="CU105" s="66">
        <v>2522.3542422199998</v>
      </c>
      <c r="CV105" s="66">
        <v>2504.0527634700002</v>
      </c>
      <c r="CW105" s="66">
        <v>2369.7786341999999</v>
      </c>
      <c r="CX105" s="66">
        <v>2481.33053023</v>
      </c>
      <c r="CY105" s="66">
        <v>2518.7816732400001</v>
      </c>
      <c r="CZ105" s="66">
        <v>2358.8221169999997</v>
      </c>
      <c r="DA105" s="66">
        <v>2258.7056346600002</v>
      </c>
      <c r="DB105" s="66">
        <v>2245.23418941</v>
      </c>
      <c r="DC105" s="66">
        <v>2136.6372001300001</v>
      </c>
      <c r="DD105" s="66">
        <v>1919.3901370599999</v>
      </c>
      <c r="DE105" s="66">
        <v>1910.78654108</v>
      </c>
      <c r="DF105" s="66">
        <v>1849.87687037</v>
      </c>
      <c r="DG105" s="66">
        <v>1971.6113658099998</v>
      </c>
      <c r="DH105" s="66">
        <v>1943.25394564</v>
      </c>
      <c r="DI105" s="66">
        <v>2044.3913788700002</v>
      </c>
      <c r="DJ105" s="66">
        <v>2173.1044805699999</v>
      </c>
      <c r="DK105" s="66">
        <v>1918.9430905499999</v>
      </c>
      <c r="DL105" s="66">
        <v>1946.0678451199999</v>
      </c>
      <c r="DM105" s="66">
        <v>1764.33883674</v>
      </c>
      <c r="DN105" s="66">
        <v>1890.4928357699998</v>
      </c>
      <c r="DO105" s="66">
        <v>1688.8561175299999</v>
      </c>
      <c r="DP105" s="66">
        <v>1977.1025771799998</v>
      </c>
      <c r="DQ105" s="66">
        <v>1796.1869688900001</v>
      </c>
      <c r="DR105" s="66">
        <v>1688.1980409</v>
      </c>
      <c r="DS105" s="66">
        <v>1638.5855463500002</v>
      </c>
      <c r="DT105" s="66">
        <v>1743.59890969</v>
      </c>
      <c r="DU105" s="66">
        <v>1474.55479427</v>
      </c>
      <c r="DV105" s="66">
        <v>1461.9224310099999</v>
      </c>
      <c r="DW105" s="66">
        <v>1498.24136221</v>
      </c>
      <c r="DX105" s="66">
        <v>1574.50537287</v>
      </c>
      <c r="DY105" s="66">
        <v>1544.4116387500001</v>
      </c>
      <c r="DZ105" s="66">
        <v>1431.5063517999999</v>
      </c>
      <c r="EA105" s="66">
        <v>1274.1946997099999</v>
      </c>
      <c r="EB105" s="66">
        <v>1208.14124466</v>
      </c>
      <c r="EC105" s="66">
        <v>1274.4087566899998</v>
      </c>
      <c r="ED105" s="66">
        <v>1370.45115713</v>
      </c>
      <c r="EE105" s="66">
        <v>1424.37425512</v>
      </c>
      <c r="EF105" s="66">
        <v>1415.0733302000001</v>
      </c>
    </row>
    <row r="106" spans="1:136">
      <c r="A106" s="63" t="s">
        <v>258</v>
      </c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</row>
    <row r="107" spans="1:136">
      <c r="A107" s="65" t="s">
        <v>76</v>
      </c>
      <c r="B107" s="66">
        <v>2642.2457440600001</v>
      </c>
      <c r="C107" s="66">
        <v>2498.9969835399997</v>
      </c>
      <c r="D107" s="66">
        <v>2490.3050882799998</v>
      </c>
      <c r="E107" s="66">
        <v>2558.63890472</v>
      </c>
      <c r="F107" s="66">
        <v>2921.4575699099996</v>
      </c>
      <c r="G107" s="66">
        <v>2854.43456818</v>
      </c>
      <c r="H107" s="66">
        <v>2909.8354423199999</v>
      </c>
      <c r="I107" s="66">
        <v>2858.6751433200002</v>
      </c>
      <c r="J107" s="66">
        <v>2601.9527423899999</v>
      </c>
      <c r="K107" s="66">
        <v>2504.3467981600002</v>
      </c>
      <c r="L107" s="66">
        <v>2735.9239144899998</v>
      </c>
      <c r="M107" s="66">
        <v>2455.10239895</v>
      </c>
      <c r="N107" s="66">
        <v>2473.05605208</v>
      </c>
      <c r="O107" s="66">
        <v>2546.47374868</v>
      </c>
      <c r="P107" s="66">
        <v>2872.9778690200001</v>
      </c>
      <c r="Q107" s="66">
        <v>2859.49623032</v>
      </c>
      <c r="R107" s="66">
        <v>2584.4838079900001</v>
      </c>
      <c r="S107" s="66">
        <v>2172.8460298499999</v>
      </c>
      <c r="T107" s="66">
        <v>2434.6381734799998</v>
      </c>
      <c r="U107" s="66">
        <v>2394.2931309199998</v>
      </c>
      <c r="V107" s="66">
        <v>2622.8371924000003</v>
      </c>
      <c r="W107" s="66">
        <v>2359.7213063300001</v>
      </c>
      <c r="X107" s="66">
        <v>3026.6088795599999</v>
      </c>
      <c r="Y107" s="66">
        <v>2973.8229603899999</v>
      </c>
      <c r="Z107" s="66">
        <v>3106.3722492500001</v>
      </c>
      <c r="AA107" s="66">
        <v>2564.4684166799998</v>
      </c>
      <c r="AB107" s="66">
        <v>3266.4344515900002</v>
      </c>
      <c r="AC107" s="66">
        <v>2763.0663097699999</v>
      </c>
      <c r="AD107" s="66">
        <v>2901.7385684999999</v>
      </c>
      <c r="AE107" s="66">
        <v>3116.1121959299999</v>
      </c>
      <c r="AF107" s="66">
        <v>3569.4432549100002</v>
      </c>
      <c r="AG107" s="66">
        <v>3057.8896249300001</v>
      </c>
      <c r="AH107" s="66">
        <v>3185.7037011699999</v>
      </c>
      <c r="AI107" s="66">
        <v>2963.9283836300001</v>
      </c>
      <c r="AJ107" s="66">
        <v>4290.9673249200005</v>
      </c>
      <c r="AK107" s="66">
        <v>3786.4611161000003</v>
      </c>
      <c r="AL107" s="66">
        <v>4160.4720405500002</v>
      </c>
      <c r="AM107" s="66">
        <v>3462.5720166699998</v>
      </c>
      <c r="AN107" s="66">
        <v>3187.1583654400001</v>
      </c>
      <c r="AO107" s="66">
        <v>2755.12772623</v>
      </c>
      <c r="AP107" s="66">
        <v>3142.40842286</v>
      </c>
      <c r="AQ107" s="66">
        <v>2589.2476901</v>
      </c>
      <c r="AR107" s="66">
        <v>3392.0088080999999</v>
      </c>
      <c r="AS107" s="66">
        <v>3190.52773437</v>
      </c>
      <c r="AT107" s="66">
        <v>2789.31085738</v>
      </c>
      <c r="AU107" s="66">
        <v>3029.40115074</v>
      </c>
      <c r="AV107" s="66">
        <v>3475.6967080699997</v>
      </c>
      <c r="AW107" s="66">
        <v>3086.5290011899997</v>
      </c>
      <c r="AX107" s="66">
        <v>2912.6899060800001</v>
      </c>
      <c r="AY107" s="66">
        <v>2918.3463136400001</v>
      </c>
      <c r="AZ107" s="66">
        <v>3268.6048835699999</v>
      </c>
      <c r="BA107" s="66">
        <v>3223.2886222400002</v>
      </c>
      <c r="BB107" s="66">
        <v>3617.5393914000001</v>
      </c>
      <c r="BC107" s="66">
        <v>3653.21576878</v>
      </c>
      <c r="BD107" s="66">
        <v>3622.6015146899999</v>
      </c>
      <c r="BE107" s="66">
        <v>3437.0163823900002</v>
      </c>
      <c r="BF107" s="66">
        <v>3226.0515326599998</v>
      </c>
      <c r="BG107" s="66">
        <v>3268.2834303</v>
      </c>
      <c r="BH107" s="66">
        <v>3427.4154862200003</v>
      </c>
      <c r="BI107" s="66">
        <v>2887.6009729300004</v>
      </c>
      <c r="BJ107" s="66">
        <v>3331.9165067499998</v>
      </c>
      <c r="BK107" s="66">
        <v>3131.6623408400001</v>
      </c>
      <c r="BL107" s="66">
        <v>3571.1413914</v>
      </c>
      <c r="BM107" s="66">
        <v>3521.10241997</v>
      </c>
      <c r="BN107" s="66">
        <v>3647.0309388599999</v>
      </c>
      <c r="BO107" s="66">
        <v>3858.7953992000002</v>
      </c>
      <c r="BP107" s="66">
        <v>4096.7237997299999</v>
      </c>
      <c r="BQ107" s="66">
        <v>3935.3220174799999</v>
      </c>
      <c r="BR107" s="66">
        <v>3656.0290582600001</v>
      </c>
      <c r="BS107" s="66">
        <v>3511.6549504200002</v>
      </c>
      <c r="BT107" s="66">
        <v>4228.8864183100004</v>
      </c>
      <c r="BU107" s="66">
        <v>4169.2790468200001</v>
      </c>
      <c r="BV107" s="66">
        <v>4051.8884044400002</v>
      </c>
      <c r="BW107" s="66">
        <v>3505.9744506799998</v>
      </c>
      <c r="BX107" s="66">
        <v>3611.8747258200001</v>
      </c>
      <c r="BY107" s="66">
        <v>3509.7927037700001</v>
      </c>
      <c r="BZ107" s="66">
        <v>3414.3182544499996</v>
      </c>
      <c r="CA107" s="66">
        <v>3549.5730334099999</v>
      </c>
      <c r="CB107" s="66">
        <v>3882.3854981300001</v>
      </c>
      <c r="CC107" s="66">
        <v>3554.1976767400001</v>
      </c>
      <c r="CD107" s="66">
        <v>3937.3098295499999</v>
      </c>
      <c r="CE107" s="66">
        <v>3918.1434671100001</v>
      </c>
      <c r="CF107" s="66">
        <v>4278.0719357600001</v>
      </c>
      <c r="CG107" s="66">
        <v>3701.3042462800004</v>
      </c>
      <c r="CH107" s="66">
        <v>3986.8836189399999</v>
      </c>
      <c r="CI107" s="66">
        <v>4247.1746341899998</v>
      </c>
      <c r="CJ107" s="66">
        <v>4252.7873429199999</v>
      </c>
      <c r="CK107" s="66">
        <v>3742.5800039300002</v>
      </c>
      <c r="CL107" s="66">
        <v>3680.96651066</v>
      </c>
      <c r="CM107" s="66">
        <v>4155.9679634200002</v>
      </c>
      <c r="CN107" s="66">
        <v>4346.6467348799997</v>
      </c>
      <c r="CO107" s="66">
        <v>3185.76812866</v>
      </c>
      <c r="CP107" s="66">
        <v>3217.5654618899998</v>
      </c>
      <c r="CQ107" s="66">
        <v>3538.7949709499999</v>
      </c>
      <c r="CR107" s="66">
        <v>3668.5102220799999</v>
      </c>
      <c r="CS107" s="66">
        <v>3562.6262107000002</v>
      </c>
      <c r="CT107" s="66">
        <v>3639.3781888200001</v>
      </c>
      <c r="CU107" s="66">
        <v>3424.3377777699998</v>
      </c>
      <c r="CV107" s="66">
        <v>4211.14103961</v>
      </c>
      <c r="CW107" s="66">
        <v>3624.8121225599998</v>
      </c>
      <c r="CX107" s="66">
        <v>3470.6157610999999</v>
      </c>
      <c r="CY107" s="66">
        <v>3921.0988572099996</v>
      </c>
      <c r="CZ107" s="66">
        <v>3968.2459909200002</v>
      </c>
      <c r="DA107" s="66">
        <v>3180.21265872</v>
      </c>
      <c r="DB107" s="66">
        <v>3112.62126889</v>
      </c>
      <c r="DC107" s="66">
        <v>3292.8546784800001</v>
      </c>
      <c r="DD107" s="66">
        <v>3787.2670079499999</v>
      </c>
      <c r="DE107" s="66">
        <v>3374.9873090800002</v>
      </c>
      <c r="DF107" s="66">
        <v>3887.0467325600002</v>
      </c>
      <c r="DG107" s="66">
        <v>3753.25535433</v>
      </c>
      <c r="DH107" s="66">
        <v>4173.2797873999998</v>
      </c>
      <c r="DI107" s="66">
        <v>3804.6351431000003</v>
      </c>
      <c r="DJ107" s="66">
        <v>4008.2964055000002</v>
      </c>
      <c r="DK107" s="66">
        <v>3503.3829733000002</v>
      </c>
      <c r="DL107" s="66">
        <v>3531.0974962</v>
      </c>
      <c r="DM107" s="66">
        <v>3206.7713973999998</v>
      </c>
      <c r="DN107" s="66">
        <v>3492.8454581999999</v>
      </c>
      <c r="DO107" s="66">
        <v>3643.0329689999999</v>
      </c>
      <c r="DP107" s="66">
        <v>3890.2254199999998</v>
      </c>
      <c r="DQ107" s="66">
        <v>3073.7868788000001</v>
      </c>
      <c r="DR107" s="66">
        <v>3358.2977308999998</v>
      </c>
      <c r="DS107" s="66">
        <v>3723.6815312999997</v>
      </c>
      <c r="DT107" s="66">
        <v>3483.4278771999998</v>
      </c>
      <c r="DU107" s="66">
        <v>3156.3340671999999</v>
      </c>
      <c r="DV107" s="66">
        <v>3316.8352014000002</v>
      </c>
      <c r="DW107" s="66">
        <v>3261.4467711999996</v>
      </c>
      <c r="DX107" s="66">
        <v>3682.3854061000002</v>
      </c>
      <c r="DY107" s="66">
        <v>3186.7724926000001</v>
      </c>
      <c r="DZ107" s="66">
        <v>3193.1540805999998</v>
      </c>
      <c r="EA107" s="66">
        <v>3020.6057667</v>
      </c>
      <c r="EB107" s="66">
        <v>3610.4870437999998</v>
      </c>
      <c r="EC107" s="66">
        <v>3215.6033502999999</v>
      </c>
      <c r="ED107" s="66">
        <v>3167.6691897000001</v>
      </c>
      <c r="EE107" s="66">
        <v>3407.2105462</v>
      </c>
      <c r="EF107" s="66">
        <v>3903.3168972000003</v>
      </c>
    </row>
    <row r="108" spans="1:136">
      <c r="A108" s="65" t="s">
        <v>77</v>
      </c>
      <c r="B108" s="66">
        <v>2447.0367073500001</v>
      </c>
      <c r="C108" s="66">
        <v>2396.3815497200003</v>
      </c>
      <c r="D108" s="66">
        <v>2072.9756218499997</v>
      </c>
      <c r="E108" s="66">
        <v>1982.0610518000001</v>
      </c>
      <c r="F108" s="66">
        <v>2257.67356556</v>
      </c>
      <c r="G108" s="66">
        <v>2240.45275726</v>
      </c>
      <c r="H108" s="66">
        <v>2178.8572320399999</v>
      </c>
      <c r="I108" s="66">
        <v>1824.8530067699999</v>
      </c>
      <c r="J108" s="66">
        <v>2266.1206360400001</v>
      </c>
      <c r="K108" s="66">
        <v>2160.1266880000003</v>
      </c>
      <c r="L108" s="66">
        <v>2473.6221707099999</v>
      </c>
      <c r="M108" s="66">
        <v>2356.1610248500001</v>
      </c>
      <c r="N108" s="66">
        <v>2475.66842877</v>
      </c>
      <c r="O108" s="66">
        <v>2098.4578010800001</v>
      </c>
      <c r="P108" s="66">
        <v>2193.9119057600001</v>
      </c>
      <c r="Q108" s="66">
        <v>1954.1595450599998</v>
      </c>
      <c r="R108" s="66">
        <v>2145.2452925600001</v>
      </c>
      <c r="S108" s="66">
        <v>2340.94817646</v>
      </c>
      <c r="T108" s="66">
        <v>2277.96516806</v>
      </c>
      <c r="U108" s="66">
        <v>2743.7672831299997</v>
      </c>
      <c r="V108" s="66">
        <v>2555.9673139699999</v>
      </c>
      <c r="W108" s="66">
        <v>2478.7780173199999</v>
      </c>
      <c r="X108" s="66">
        <v>2358.5308642099999</v>
      </c>
      <c r="Y108" s="66">
        <v>2597.6141783799999</v>
      </c>
      <c r="Z108" s="66">
        <v>2617.5953422699999</v>
      </c>
      <c r="AA108" s="66">
        <v>2570.8817490499996</v>
      </c>
      <c r="AB108" s="66">
        <v>2289.3017602700002</v>
      </c>
      <c r="AC108" s="66">
        <v>2405.6463387100002</v>
      </c>
      <c r="AD108" s="66">
        <v>2071.5798181099999</v>
      </c>
      <c r="AE108" s="66">
        <v>2026.89688755</v>
      </c>
      <c r="AF108" s="66">
        <v>2245.3497364000004</v>
      </c>
      <c r="AG108" s="66">
        <v>2298.9461696099997</v>
      </c>
      <c r="AH108" s="66">
        <v>1825.6812899199999</v>
      </c>
      <c r="AI108" s="66">
        <v>1899.8403812900001</v>
      </c>
      <c r="AJ108" s="66">
        <v>1458.9297368299999</v>
      </c>
      <c r="AK108" s="66">
        <v>1720.1876858999999</v>
      </c>
      <c r="AL108" s="66">
        <v>1590.5286384599999</v>
      </c>
      <c r="AM108" s="66">
        <v>1715.5666756800001</v>
      </c>
      <c r="AN108" s="66">
        <v>1721.2698381500002</v>
      </c>
      <c r="AO108" s="66">
        <v>1977.9485940100001</v>
      </c>
      <c r="AP108" s="66">
        <v>1924.2900210799999</v>
      </c>
      <c r="AQ108" s="66">
        <v>1299.0222458799999</v>
      </c>
      <c r="AR108" s="66">
        <v>1372.9607895300001</v>
      </c>
      <c r="AS108" s="66">
        <v>1367.67651841</v>
      </c>
      <c r="AT108" s="66">
        <v>1455.2841286</v>
      </c>
      <c r="AU108" s="66">
        <v>1395.1497871199999</v>
      </c>
      <c r="AV108" s="66">
        <v>1556.17193133</v>
      </c>
      <c r="AW108" s="66">
        <v>1389.5971233600001</v>
      </c>
      <c r="AX108" s="66">
        <v>1314.1706957299998</v>
      </c>
      <c r="AY108" s="66">
        <v>1470.32989112</v>
      </c>
      <c r="AZ108" s="66">
        <v>1336.58431563</v>
      </c>
      <c r="BA108" s="66">
        <v>1452.9253497499999</v>
      </c>
      <c r="BB108" s="66">
        <v>1434.21617216</v>
      </c>
      <c r="BC108" s="66">
        <v>1324.5105138200001</v>
      </c>
      <c r="BD108" s="66">
        <v>992.41344089000006</v>
      </c>
      <c r="BE108" s="66">
        <v>950.93696780999994</v>
      </c>
      <c r="BF108" s="66">
        <v>846.75378821999993</v>
      </c>
      <c r="BG108" s="66">
        <v>924.46975298999996</v>
      </c>
      <c r="BH108" s="66">
        <v>902.36884062000001</v>
      </c>
      <c r="BI108" s="66">
        <v>923.28346265999994</v>
      </c>
      <c r="BJ108" s="66">
        <v>905.96851092999998</v>
      </c>
      <c r="BK108" s="66">
        <v>1177.2732654000001</v>
      </c>
      <c r="BL108" s="66">
        <v>916.21214508000003</v>
      </c>
      <c r="BM108" s="66">
        <v>841.88512487000003</v>
      </c>
      <c r="BN108" s="66">
        <v>913.45244320999996</v>
      </c>
      <c r="BO108" s="66">
        <v>953.41984535000006</v>
      </c>
      <c r="BP108" s="66">
        <v>895.04140589999997</v>
      </c>
      <c r="BQ108" s="66">
        <v>989.51877679000006</v>
      </c>
      <c r="BR108" s="66">
        <v>943.34891003000007</v>
      </c>
      <c r="BS108" s="66">
        <v>731.44880852999995</v>
      </c>
      <c r="BT108" s="66">
        <v>818.03570603000003</v>
      </c>
      <c r="BU108" s="66">
        <v>855.58055633000004</v>
      </c>
      <c r="BV108" s="66">
        <v>683.63037413999996</v>
      </c>
      <c r="BW108" s="66">
        <v>831.27077083999995</v>
      </c>
      <c r="BX108" s="66">
        <v>900.90275204</v>
      </c>
      <c r="BY108" s="66">
        <v>817.66387936000001</v>
      </c>
      <c r="BZ108" s="66">
        <v>867.49207412999999</v>
      </c>
      <c r="CA108" s="66">
        <v>667.08418468000002</v>
      </c>
      <c r="CB108" s="66">
        <v>826.73792075000006</v>
      </c>
      <c r="CC108" s="66">
        <v>841.05702210000004</v>
      </c>
      <c r="CD108" s="66">
        <v>792.1029669699999</v>
      </c>
      <c r="CE108" s="66">
        <v>761.01631263000002</v>
      </c>
      <c r="CF108" s="66">
        <v>978.87937693000003</v>
      </c>
      <c r="CG108" s="66">
        <v>882.81700785999999</v>
      </c>
      <c r="CH108" s="66">
        <v>702.39086664000001</v>
      </c>
      <c r="CI108" s="66">
        <v>770.29982227000005</v>
      </c>
      <c r="CJ108" s="66">
        <v>730.75948026000003</v>
      </c>
      <c r="CK108" s="66">
        <v>835.65981206000004</v>
      </c>
      <c r="CL108" s="66">
        <v>775.59426063000001</v>
      </c>
      <c r="CM108" s="66">
        <v>897.23077238000008</v>
      </c>
      <c r="CN108" s="66">
        <v>903.06246846999989</v>
      </c>
      <c r="CO108" s="66">
        <v>892.81215959999997</v>
      </c>
      <c r="CP108" s="66">
        <v>772.77374286000008</v>
      </c>
      <c r="CQ108" s="66">
        <v>747.09150722000004</v>
      </c>
      <c r="CR108" s="66">
        <v>771.94925508999995</v>
      </c>
      <c r="CS108" s="66">
        <v>700.39470326000003</v>
      </c>
      <c r="CT108" s="66">
        <v>683.63737220000007</v>
      </c>
      <c r="CU108" s="66">
        <v>723.63100989999998</v>
      </c>
      <c r="CV108" s="66">
        <v>883.66443475999995</v>
      </c>
      <c r="CW108" s="66">
        <v>742.20698383000001</v>
      </c>
      <c r="CX108" s="66">
        <v>721.94097089999991</v>
      </c>
      <c r="CY108" s="66">
        <v>574.89384354000003</v>
      </c>
      <c r="CZ108" s="66">
        <v>516.58831099000008</v>
      </c>
      <c r="DA108" s="66">
        <v>733.96411977999992</v>
      </c>
      <c r="DB108" s="66">
        <v>672.62998228000004</v>
      </c>
      <c r="DC108" s="66">
        <v>643.57961684999998</v>
      </c>
      <c r="DD108" s="66">
        <v>664.40944959000001</v>
      </c>
      <c r="DE108" s="66">
        <v>610.28995125999995</v>
      </c>
      <c r="DF108" s="66">
        <v>621.46415109999998</v>
      </c>
      <c r="DG108" s="66">
        <v>678.44900089999999</v>
      </c>
      <c r="DH108" s="66">
        <v>697.49943570000005</v>
      </c>
      <c r="DI108" s="66">
        <v>744.96765879999998</v>
      </c>
      <c r="DJ108" s="66">
        <v>605.25261389999991</v>
      </c>
      <c r="DK108" s="66">
        <v>667.57972599999994</v>
      </c>
      <c r="DL108" s="66">
        <v>599.28818799999999</v>
      </c>
      <c r="DM108" s="66">
        <v>659.99292639999999</v>
      </c>
      <c r="DN108" s="66">
        <v>512.06722139999999</v>
      </c>
      <c r="DO108" s="66">
        <v>584.23781810000003</v>
      </c>
      <c r="DP108" s="66">
        <v>570.65412659999993</v>
      </c>
      <c r="DQ108" s="66">
        <v>569.55778420000001</v>
      </c>
      <c r="DR108" s="66">
        <v>617.57468340000003</v>
      </c>
      <c r="DS108" s="66">
        <v>620.52878120000003</v>
      </c>
      <c r="DT108" s="66">
        <v>615.08609920000004</v>
      </c>
      <c r="DU108" s="66">
        <v>631.05592129999991</v>
      </c>
      <c r="DV108" s="66">
        <v>570.4704375</v>
      </c>
      <c r="DW108" s="66">
        <v>644.59543329999997</v>
      </c>
      <c r="DX108" s="66">
        <v>647.06808260000003</v>
      </c>
      <c r="DY108" s="66">
        <v>686.53522550000002</v>
      </c>
      <c r="DZ108" s="66">
        <v>624.13005410000005</v>
      </c>
      <c r="EA108" s="66">
        <v>659.97588059999998</v>
      </c>
      <c r="EB108" s="66">
        <v>579.78385219999996</v>
      </c>
      <c r="EC108" s="66">
        <v>561.94639589999997</v>
      </c>
      <c r="ED108" s="66">
        <v>509.19119240000003</v>
      </c>
      <c r="EE108" s="66">
        <v>495.86395679999998</v>
      </c>
      <c r="EF108" s="66">
        <v>589.09601309999994</v>
      </c>
    </row>
    <row r="109" spans="1:136">
      <c r="A109" s="65" t="s">
        <v>78</v>
      </c>
      <c r="B109" s="66">
        <v>7784.7964013500005</v>
      </c>
      <c r="C109" s="66">
        <v>7731.5916805199995</v>
      </c>
      <c r="D109" s="66">
        <v>7569.2615045500006</v>
      </c>
      <c r="E109" s="66">
        <v>7447.0489143200002</v>
      </c>
      <c r="F109" s="66">
        <v>7151.8825566599999</v>
      </c>
      <c r="G109" s="66">
        <v>7514.5205523300001</v>
      </c>
      <c r="H109" s="66">
        <v>8577.1946955599997</v>
      </c>
      <c r="I109" s="66">
        <v>7194.4522866200005</v>
      </c>
      <c r="J109" s="66">
        <v>7464.3878997899992</v>
      </c>
      <c r="K109" s="66">
        <v>7630.1490901799998</v>
      </c>
      <c r="L109" s="66">
        <v>7292.7533513500002</v>
      </c>
      <c r="M109" s="66">
        <v>8212.6652233999994</v>
      </c>
      <c r="N109" s="66">
        <v>8396.5973363000012</v>
      </c>
      <c r="O109" s="66">
        <v>8968.9921946499999</v>
      </c>
      <c r="P109" s="66">
        <v>8276.7651743599999</v>
      </c>
      <c r="Q109" s="66">
        <v>7989.3583971600001</v>
      </c>
      <c r="R109" s="66">
        <v>8291.3121473499996</v>
      </c>
      <c r="S109" s="66">
        <v>7911.0527964499997</v>
      </c>
      <c r="T109" s="66">
        <v>7909.0485673700005</v>
      </c>
      <c r="U109" s="66">
        <v>8168.6573548300003</v>
      </c>
      <c r="V109" s="66">
        <v>7838.5593605000004</v>
      </c>
      <c r="W109" s="66">
        <v>8319.4295672699991</v>
      </c>
      <c r="X109" s="66">
        <v>7814.8256505999998</v>
      </c>
      <c r="Y109" s="66">
        <v>7872.9850197800006</v>
      </c>
      <c r="Z109" s="66">
        <v>7748.5914025900001</v>
      </c>
      <c r="AA109" s="66">
        <v>8047.7404260000003</v>
      </c>
      <c r="AB109" s="66">
        <v>8079.55841676</v>
      </c>
      <c r="AC109" s="66">
        <v>8054.5542187699994</v>
      </c>
      <c r="AD109" s="66">
        <v>8581.0147983299994</v>
      </c>
      <c r="AE109" s="66">
        <v>8751.2485067799989</v>
      </c>
      <c r="AF109" s="66">
        <v>8668.4120068600005</v>
      </c>
      <c r="AG109" s="66">
        <v>9294.9494054200004</v>
      </c>
      <c r="AH109" s="66">
        <v>8906.6234644200013</v>
      </c>
      <c r="AI109" s="66">
        <v>9339.67195025</v>
      </c>
      <c r="AJ109" s="66">
        <v>8598.4606980999997</v>
      </c>
      <c r="AK109" s="66">
        <v>8145.7857528599998</v>
      </c>
      <c r="AL109" s="66">
        <v>8101.6802918499998</v>
      </c>
      <c r="AM109" s="66">
        <v>8244.1377790199986</v>
      </c>
      <c r="AN109" s="66">
        <v>8658.5778930100005</v>
      </c>
      <c r="AO109" s="66">
        <v>9090.8906019599999</v>
      </c>
      <c r="AP109" s="66">
        <v>9282.1902553799991</v>
      </c>
      <c r="AQ109" s="66">
        <v>9749.9652606700001</v>
      </c>
      <c r="AR109" s="66">
        <v>9096.4814853099997</v>
      </c>
      <c r="AS109" s="66">
        <v>9253.5554613599998</v>
      </c>
      <c r="AT109" s="66">
        <v>8614.0669657399994</v>
      </c>
      <c r="AU109" s="66">
        <v>8673.0689935900009</v>
      </c>
      <c r="AV109" s="66">
        <v>8507.9090284800004</v>
      </c>
      <c r="AW109" s="66">
        <v>8386.6875891199998</v>
      </c>
      <c r="AX109" s="66">
        <v>8126.5954331299999</v>
      </c>
      <c r="AY109" s="66">
        <v>8490.4638239099986</v>
      </c>
      <c r="AZ109" s="66">
        <v>8889.8127526299995</v>
      </c>
      <c r="BA109" s="66">
        <v>9066.475411020001</v>
      </c>
      <c r="BB109" s="66">
        <v>8889.9001363900006</v>
      </c>
      <c r="BC109" s="66">
        <v>8831.7453391199997</v>
      </c>
      <c r="BD109" s="66">
        <v>8627.1120789900015</v>
      </c>
      <c r="BE109" s="66">
        <v>8840.1150888499997</v>
      </c>
      <c r="BF109" s="66">
        <v>8695.7837741799995</v>
      </c>
      <c r="BG109" s="66">
        <v>8452.4049491599999</v>
      </c>
      <c r="BH109" s="66">
        <v>8086.1877470800009</v>
      </c>
      <c r="BI109" s="66">
        <v>8531.7237211699994</v>
      </c>
      <c r="BJ109" s="66">
        <v>8728.5088985099992</v>
      </c>
      <c r="BK109" s="66">
        <v>9508.0104210400004</v>
      </c>
      <c r="BL109" s="66">
        <v>9526.7441091399996</v>
      </c>
      <c r="BM109" s="66">
        <v>9206.4409027399997</v>
      </c>
      <c r="BN109" s="66">
        <v>8952.2813499299991</v>
      </c>
      <c r="BO109" s="66">
        <v>8926.4847938099992</v>
      </c>
      <c r="BP109" s="66">
        <v>8427.3286112200003</v>
      </c>
      <c r="BQ109" s="66">
        <v>8668.0410788499994</v>
      </c>
      <c r="BR109" s="66">
        <v>9289.444991280001</v>
      </c>
      <c r="BS109" s="66">
        <v>8714.7643198100013</v>
      </c>
      <c r="BT109" s="66">
        <v>8200.9425021999996</v>
      </c>
      <c r="BU109" s="66">
        <v>8967.8259721300001</v>
      </c>
      <c r="BV109" s="66">
        <v>9283.2916016800009</v>
      </c>
      <c r="BW109" s="66">
        <v>9042.4242486399999</v>
      </c>
      <c r="BX109" s="66">
        <v>8494.1049776100008</v>
      </c>
      <c r="BY109" s="66">
        <v>8707.9883153500014</v>
      </c>
      <c r="BZ109" s="66">
        <v>8145.1141259600008</v>
      </c>
      <c r="CA109" s="66">
        <v>8227.1058544900006</v>
      </c>
      <c r="CB109" s="66">
        <v>8050.4953818199992</v>
      </c>
      <c r="CC109" s="66">
        <v>8397.5545557700007</v>
      </c>
      <c r="CD109" s="66">
        <v>8226.7427398600012</v>
      </c>
      <c r="CE109" s="66">
        <v>8367.7538186000002</v>
      </c>
      <c r="CF109" s="66">
        <v>8334.8615409400009</v>
      </c>
      <c r="CG109" s="66">
        <v>8208.1097030099991</v>
      </c>
      <c r="CH109" s="66">
        <v>8202.6235521600011</v>
      </c>
      <c r="CI109" s="66">
        <v>8340.8557739400003</v>
      </c>
      <c r="CJ109" s="66">
        <v>8203.0369057799999</v>
      </c>
      <c r="CK109" s="66">
        <v>7664.6245801799996</v>
      </c>
      <c r="CL109" s="66">
        <v>7662.2277266399997</v>
      </c>
      <c r="CM109" s="66">
        <v>7725.0755036299997</v>
      </c>
      <c r="CN109" s="66">
        <v>7913.3624429899992</v>
      </c>
      <c r="CO109" s="66">
        <v>7877.1348513399989</v>
      </c>
      <c r="CP109" s="66">
        <v>7792.8541367399994</v>
      </c>
      <c r="CQ109" s="66">
        <v>8009.5428878700004</v>
      </c>
      <c r="CR109" s="66">
        <v>7622.6898400300006</v>
      </c>
      <c r="CS109" s="66">
        <v>7977.2564927599997</v>
      </c>
      <c r="CT109" s="66">
        <v>7560.2419564100001</v>
      </c>
      <c r="CU109" s="66">
        <v>7881.0617659999998</v>
      </c>
      <c r="CV109" s="66">
        <v>7379.94041965</v>
      </c>
      <c r="CW109" s="66">
        <v>7283.1563438600006</v>
      </c>
      <c r="CX109" s="66">
        <v>7317.5395155799997</v>
      </c>
      <c r="CY109" s="66">
        <v>7420.5375505600005</v>
      </c>
      <c r="CZ109" s="66">
        <v>7379.2732567900002</v>
      </c>
      <c r="DA109" s="66">
        <v>7242.90091914</v>
      </c>
      <c r="DB109" s="66">
        <v>7363.4221675400004</v>
      </c>
      <c r="DC109" s="66">
        <v>7910.6469144500006</v>
      </c>
      <c r="DD109" s="66">
        <v>7789.9437317899992</v>
      </c>
      <c r="DE109" s="66">
        <v>7656.1737357600005</v>
      </c>
      <c r="DF109" s="66">
        <v>7402.9753256900003</v>
      </c>
      <c r="DG109" s="66">
        <v>7479.3108741699998</v>
      </c>
      <c r="DH109" s="66">
        <v>7688.3187588000001</v>
      </c>
      <c r="DI109" s="66">
        <v>7955.9182166000001</v>
      </c>
      <c r="DJ109" s="66">
        <v>7535.3085369999999</v>
      </c>
      <c r="DK109" s="66">
        <v>7439.5045480000008</v>
      </c>
      <c r="DL109" s="66">
        <v>7036.5644647999998</v>
      </c>
      <c r="DM109" s="66">
        <v>7675.1167569999998</v>
      </c>
      <c r="DN109" s="66">
        <v>7741.1411853</v>
      </c>
      <c r="DO109" s="66">
        <v>7103.2739965999999</v>
      </c>
      <c r="DP109" s="66">
        <v>7353.2940459000001</v>
      </c>
      <c r="DQ109" s="66">
        <v>7311.1048176000004</v>
      </c>
      <c r="DR109" s="66">
        <v>7133.8464758</v>
      </c>
      <c r="DS109" s="66">
        <v>7406.2102369999993</v>
      </c>
      <c r="DT109" s="66">
        <v>7029.5092578000003</v>
      </c>
      <c r="DU109" s="66">
        <v>6622.2326389999998</v>
      </c>
      <c r="DV109" s="66">
        <v>6553.1010243000001</v>
      </c>
      <c r="DW109" s="66">
        <v>6690.8430812999995</v>
      </c>
      <c r="DX109" s="66">
        <v>6765.4267263000002</v>
      </c>
      <c r="DY109" s="66">
        <v>6962.9923027000004</v>
      </c>
      <c r="DZ109" s="66">
        <v>6668.9284432999993</v>
      </c>
      <c r="EA109" s="66">
        <v>6842.3378696</v>
      </c>
      <c r="EB109" s="66">
        <v>6488.1008624000006</v>
      </c>
      <c r="EC109" s="66">
        <v>6525.1076004999995</v>
      </c>
      <c r="ED109" s="66">
        <v>6936.7728835999997</v>
      </c>
      <c r="EE109" s="66">
        <v>7119.9538997</v>
      </c>
      <c r="EF109" s="66">
        <v>6699.4236425999998</v>
      </c>
    </row>
    <row r="110" spans="1:136">
      <c r="A110" s="65" t="s">
        <v>79</v>
      </c>
      <c r="B110" s="66">
        <v>1519.9910122400001</v>
      </c>
      <c r="C110" s="66">
        <v>1679.3488923899999</v>
      </c>
      <c r="D110" s="66">
        <v>1322.2749979</v>
      </c>
      <c r="E110" s="66">
        <v>1441.41052102</v>
      </c>
      <c r="F110" s="66">
        <v>1422.5984630299999</v>
      </c>
      <c r="G110" s="66">
        <v>1409.0452754200001</v>
      </c>
      <c r="H110" s="66">
        <v>1583.5710528099999</v>
      </c>
      <c r="I110" s="66">
        <v>1372.8312159000002</v>
      </c>
      <c r="J110" s="66">
        <v>1169.33965113</v>
      </c>
      <c r="K110" s="66">
        <v>1572.20031612</v>
      </c>
      <c r="L110" s="66">
        <v>1455.19277259</v>
      </c>
      <c r="M110" s="66">
        <v>1569.0923845799998</v>
      </c>
      <c r="N110" s="66">
        <v>1433.36453923</v>
      </c>
      <c r="O110" s="66">
        <v>1398.5456201100001</v>
      </c>
      <c r="P110" s="66">
        <v>1440.6960835899999</v>
      </c>
      <c r="Q110" s="66">
        <v>1361.8553567600002</v>
      </c>
      <c r="R110" s="66">
        <v>1101.88124294</v>
      </c>
      <c r="S110" s="66">
        <v>1248.23980317</v>
      </c>
      <c r="T110" s="66">
        <v>1438.2899609199999</v>
      </c>
      <c r="U110" s="66">
        <v>1460.4983771000002</v>
      </c>
      <c r="V110" s="66">
        <v>1461.18917702</v>
      </c>
      <c r="W110" s="66">
        <v>1211.3643876199999</v>
      </c>
      <c r="X110" s="66">
        <v>1321.8483727799999</v>
      </c>
      <c r="Y110" s="66">
        <v>1560.6562261700001</v>
      </c>
      <c r="Z110" s="66">
        <v>1231.14158763</v>
      </c>
      <c r="AA110" s="66">
        <v>1499.8392601400001</v>
      </c>
      <c r="AB110" s="66">
        <v>1486.0362737</v>
      </c>
      <c r="AC110" s="66">
        <v>1267.9146864100001</v>
      </c>
      <c r="AD110" s="66">
        <v>1461.2599255099999</v>
      </c>
      <c r="AE110" s="66">
        <v>1523.0210905399999</v>
      </c>
      <c r="AF110" s="66">
        <v>1469.78773366</v>
      </c>
      <c r="AG110" s="66">
        <v>1269.4956043299999</v>
      </c>
      <c r="AH110" s="66">
        <v>1391.53718149</v>
      </c>
      <c r="AI110" s="66">
        <v>1527.64111624</v>
      </c>
      <c r="AJ110" s="66">
        <v>1311.63110637</v>
      </c>
      <c r="AK110" s="66">
        <v>1228.9715250700001</v>
      </c>
      <c r="AL110" s="66">
        <v>1291.1401353599999</v>
      </c>
      <c r="AM110" s="66">
        <v>1312.6043429900001</v>
      </c>
      <c r="AN110" s="66">
        <v>1292.3932914899999</v>
      </c>
      <c r="AO110" s="66">
        <v>1311.8767712399999</v>
      </c>
      <c r="AP110" s="66">
        <v>1333.45657173</v>
      </c>
      <c r="AQ110" s="66">
        <v>1149.7309702100001</v>
      </c>
      <c r="AR110" s="66">
        <v>1177.91309452</v>
      </c>
      <c r="AS110" s="66">
        <v>861.18706613999996</v>
      </c>
      <c r="AT110" s="66">
        <v>1168.5296937600001</v>
      </c>
      <c r="AU110" s="66">
        <v>1055.9890541300001</v>
      </c>
      <c r="AV110" s="66">
        <v>885.95057610999993</v>
      </c>
      <c r="AW110" s="66">
        <v>1117.4878774700001</v>
      </c>
      <c r="AX110" s="66">
        <v>1223.8466949899998</v>
      </c>
      <c r="AY110" s="66">
        <v>1048.72488602</v>
      </c>
      <c r="AZ110" s="66">
        <v>838.29514117999997</v>
      </c>
      <c r="BA110" s="66">
        <v>740.29856169999994</v>
      </c>
      <c r="BB110" s="66">
        <v>904.68308168999999</v>
      </c>
      <c r="BC110" s="66">
        <v>969.15813797999999</v>
      </c>
      <c r="BD110" s="66">
        <v>1022.24541329</v>
      </c>
      <c r="BE110" s="66">
        <v>972.88217883999994</v>
      </c>
      <c r="BF110" s="66">
        <v>878.12624583000002</v>
      </c>
      <c r="BG110" s="66">
        <v>857.18414293000001</v>
      </c>
      <c r="BH110" s="66">
        <v>838.79432217999999</v>
      </c>
      <c r="BI110" s="66">
        <v>1102.59281027</v>
      </c>
      <c r="BJ110" s="66">
        <v>985.42079769999998</v>
      </c>
      <c r="BK110" s="66">
        <v>911.76519260999999</v>
      </c>
      <c r="BL110" s="66">
        <v>998.35755293000011</v>
      </c>
      <c r="BM110" s="66">
        <v>944.94568523999999</v>
      </c>
      <c r="BN110" s="66">
        <v>892.83951585</v>
      </c>
      <c r="BO110" s="66">
        <v>802.45770078999999</v>
      </c>
      <c r="BP110" s="66">
        <v>935.11965212999996</v>
      </c>
      <c r="BQ110" s="66">
        <v>934.52096595</v>
      </c>
      <c r="BR110" s="66">
        <v>838.35120567000001</v>
      </c>
      <c r="BS110" s="66">
        <v>844.88043977999996</v>
      </c>
      <c r="BT110" s="66">
        <v>831.44477037000001</v>
      </c>
      <c r="BU110" s="66">
        <v>884.87872356000003</v>
      </c>
      <c r="BV110" s="66">
        <v>863.26581615000009</v>
      </c>
      <c r="BW110" s="66">
        <v>831.64847329999998</v>
      </c>
      <c r="BX110" s="66">
        <v>950.40720389000001</v>
      </c>
      <c r="BY110" s="66">
        <v>806.15231609</v>
      </c>
      <c r="BZ110" s="66">
        <v>921.04870174000007</v>
      </c>
      <c r="CA110" s="66">
        <v>869.91692717000001</v>
      </c>
      <c r="CB110" s="66">
        <v>890.50759068000002</v>
      </c>
      <c r="CC110" s="66">
        <v>812.75608556999998</v>
      </c>
      <c r="CD110" s="66">
        <v>728.16745688000003</v>
      </c>
      <c r="CE110" s="66">
        <v>638.96930428999997</v>
      </c>
      <c r="CF110" s="66">
        <v>720.90050257000007</v>
      </c>
      <c r="CG110" s="66">
        <v>751.64482252000005</v>
      </c>
      <c r="CH110" s="66">
        <v>712.91158902999996</v>
      </c>
      <c r="CI110" s="66">
        <v>683.48393125999996</v>
      </c>
      <c r="CJ110" s="66">
        <v>802.47678847999998</v>
      </c>
      <c r="CK110" s="66">
        <v>872.93497213000001</v>
      </c>
      <c r="CL110" s="66">
        <v>771.14635595000004</v>
      </c>
      <c r="CM110" s="66">
        <v>739.43298083000002</v>
      </c>
      <c r="CN110" s="66">
        <v>820.65681053999992</v>
      </c>
      <c r="CO110" s="66">
        <v>842.98661412000001</v>
      </c>
      <c r="CP110" s="66">
        <v>821.28084362000004</v>
      </c>
      <c r="CQ110" s="66">
        <v>743.84186326999998</v>
      </c>
      <c r="CR110" s="66">
        <v>836.75401740999996</v>
      </c>
      <c r="CS110" s="66">
        <v>800.43043466000006</v>
      </c>
      <c r="CT110" s="66">
        <v>838.20545863000007</v>
      </c>
      <c r="CU110" s="66">
        <v>851.71080716999995</v>
      </c>
      <c r="CV110" s="66">
        <v>948.27390582999999</v>
      </c>
      <c r="CW110" s="66">
        <v>957.04287271999999</v>
      </c>
      <c r="CX110" s="66">
        <v>933.42699674999994</v>
      </c>
      <c r="CY110" s="66">
        <v>870.57144072999995</v>
      </c>
      <c r="CZ110" s="66">
        <v>849.28266444999997</v>
      </c>
      <c r="DA110" s="66">
        <v>927.73343801999999</v>
      </c>
      <c r="DB110" s="66">
        <v>761.65672530000006</v>
      </c>
      <c r="DC110" s="66">
        <v>828.36499793000007</v>
      </c>
      <c r="DD110" s="66">
        <v>798.76921614000003</v>
      </c>
      <c r="DE110" s="66">
        <v>834.13801049999995</v>
      </c>
      <c r="DF110" s="66">
        <v>793.35705982000002</v>
      </c>
      <c r="DG110" s="66">
        <v>818.38488037999991</v>
      </c>
      <c r="DH110" s="66">
        <v>736.60674930000005</v>
      </c>
      <c r="DI110" s="66">
        <v>814.17326114000002</v>
      </c>
      <c r="DJ110" s="66">
        <v>714.49598476000006</v>
      </c>
      <c r="DK110" s="66">
        <v>830.15016349999996</v>
      </c>
      <c r="DL110" s="66">
        <v>874.51252736000004</v>
      </c>
      <c r="DM110" s="66">
        <v>758.39383574999999</v>
      </c>
      <c r="DN110" s="66">
        <v>859.65831143000003</v>
      </c>
      <c r="DO110" s="66">
        <v>702.82621900000004</v>
      </c>
      <c r="DP110" s="66">
        <v>680.51208455000005</v>
      </c>
      <c r="DQ110" s="66">
        <v>629.52873012000009</v>
      </c>
      <c r="DR110" s="66">
        <v>743.00543917000005</v>
      </c>
      <c r="DS110" s="66">
        <v>831.21580726000002</v>
      </c>
      <c r="DT110" s="66">
        <v>809.67485706999992</v>
      </c>
      <c r="DU110" s="66">
        <v>961.35760398000002</v>
      </c>
      <c r="DV110" s="66">
        <v>909.02879400999996</v>
      </c>
      <c r="DW110" s="66">
        <v>913.46005409999998</v>
      </c>
      <c r="DX110" s="66">
        <v>768.79194511000003</v>
      </c>
      <c r="DY110" s="66">
        <v>885.56342554000003</v>
      </c>
      <c r="DZ110" s="66">
        <v>1039.9466091700001</v>
      </c>
      <c r="EA110" s="66">
        <v>957.91022973000008</v>
      </c>
      <c r="EB110" s="66">
        <v>911.30309420000003</v>
      </c>
      <c r="EC110" s="66">
        <v>909.86876087999997</v>
      </c>
      <c r="ED110" s="66">
        <v>845.00138370000002</v>
      </c>
      <c r="EE110" s="66">
        <v>845.28882642999997</v>
      </c>
      <c r="EF110" s="66">
        <v>884.83365085000003</v>
      </c>
    </row>
    <row r="111" spans="1:136">
      <c r="A111" s="65" t="s">
        <v>80</v>
      </c>
      <c r="B111" s="66">
        <v>8487.1886456700013</v>
      </c>
      <c r="C111" s="66">
        <v>8545.6397397000001</v>
      </c>
      <c r="D111" s="66">
        <v>8028.0357479699996</v>
      </c>
      <c r="E111" s="66">
        <v>7705.8324083799998</v>
      </c>
      <c r="F111" s="66">
        <v>7769.3494023000003</v>
      </c>
      <c r="G111" s="66">
        <v>8109.3681185400001</v>
      </c>
      <c r="H111" s="66">
        <v>7390.4876156499995</v>
      </c>
      <c r="I111" s="66">
        <v>7097.7190704100003</v>
      </c>
      <c r="J111" s="66">
        <v>7386.3281739100003</v>
      </c>
      <c r="K111" s="66">
        <v>6766.0779945499999</v>
      </c>
      <c r="L111" s="66">
        <v>7140.1035307599996</v>
      </c>
      <c r="M111" s="66">
        <v>7560.9318810000004</v>
      </c>
      <c r="N111" s="66">
        <v>7589.0639503900002</v>
      </c>
      <c r="O111" s="66">
        <v>7143.9678231400003</v>
      </c>
      <c r="P111" s="66">
        <v>7219.8123398099997</v>
      </c>
      <c r="Q111" s="66">
        <v>7238.2878950699996</v>
      </c>
      <c r="R111" s="66">
        <v>7162.2319225400006</v>
      </c>
      <c r="S111" s="66">
        <v>7896.7556380799997</v>
      </c>
      <c r="T111" s="66">
        <v>7490.9039009099997</v>
      </c>
      <c r="U111" s="66">
        <v>7359.3063856099998</v>
      </c>
      <c r="V111" s="66">
        <v>6578.6093100799999</v>
      </c>
      <c r="W111" s="66">
        <v>7074.2520397499993</v>
      </c>
      <c r="X111" s="66">
        <v>7117.35654677</v>
      </c>
      <c r="Y111" s="66">
        <v>7138.9733590400001</v>
      </c>
      <c r="Z111" s="66">
        <v>7086.3395028200002</v>
      </c>
      <c r="AA111" s="66">
        <v>7031.61801879</v>
      </c>
      <c r="AB111" s="66">
        <v>7504.0168088800001</v>
      </c>
      <c r="AC111" s="66">
        <v>7013.8096493200001</v>
      </c>
      <c r="AD111" s="66">
        <v>7008.7930981299996</v>
      </c>
      <c r="AE111" s="66">
        <v>6927.9789491700003</v>
      </c>
      <c r="AF111" s="66">
        <v>7281.07723042</v>
      </c>
      <c r="AG111" s="66">
        <v>7264.0233355</v>
      </c>
      <c r="AH111" s="66">
        <v>7759.7075970000005</v>
      </c>
      <c r="AI111" s="66">
        <v>7266.6217771499996</v>
      </c>
      <c r="AJ111" s="66">
        <v>7696.4671282999998</v>
      </c>
      <c r="AK111" s="66">
        <v>7614.1147363799992</v>
      </c>
      <c r="AL111" s="66">
        <v>7452.0752989500006</v>
      </c>
      <c r="AM111" s="66">
        <v>7117.9148220999996</v>
      </c>
      <c r="AN111" s="66">
        <v>7068.2231712400007</v>
      </c>
      <c r="AO111" s="66">
        <v>7210.6014876600002</v>
      </c>
      <c r="AP111" s="66">
        <v>7669.5933106499997</v>
      </c>
      <c r="AQ111" s="66">
        <v>7612.3061109400005</v>
      </c>
      <c r="AR111" s="66">
        <v>7404.3180396000007</v>
      </c>
      <c r="AS111" s="66">
        <v>6716.1171030799997</v>
      </c>
      <c r="AT111" s="66">
        <v>7022.4929484499999</v>
      </c>
      <c r="AU111" s="66">
        <v>7003.0729071700007</v>
      </c>
      <c r="AV111" s="66">
        <v>6763.1501344600001</v>
      </c>
      <c r="AW111" s="66">
        <v>6642.7421651900004</v>
      </c>
      <c r="AX111" s="66">
        <v>6576.2604484999993</v>
      </c>
      <c r="AY111" s="66">
        <v>6637.2260007300001</v>
      </c>
      <c r="AZ111" s="66">
        <v>5957.4039095099997</v>
      </c>
      <c r="BA111" s="66">
        <v>5845.6379537299999</v>
      </c>
      <c r="BB111" s="66">
        <v>6282.7059786</v>
      </c>
      <c r="BC111" s="66">
        <v>6350.8501420600005</v>
      </c>
      <c r="BD111" s="66">
        <v>6318.4026732300008</v>
      </c>
      <c r="BE111" s="66">
        <v>6101.2126776300001</v>
      </c>
      <c r="BF111" s="66">
        <v>6285.5038590799995</v>
      </c>
      <c r="BG111" s="66">
        <v>5801.4906080300007</v>
      </c>
      <c r="BH111" s="66">
        <v>5688.4803501799997</v>
      </c>
      <c r="BI111" s="66">
        <v>5903.1216480200001</v>
      </c>
      <c r="BJ111" s="66">
        <v>5435.4144308300001</v>
      </c>
      <c r="BK111" s="66">
        <v>5222.6484223799998</v>
      </c>
      <c r="BL111" s="66">
        <v>5240.7264500000001</v>
      </c>
      <c r="BM111" s="66">
        <v>5437.3205493300002</v>
      </c>
      <c r="BN111" s="66">
        <v>5486.6297515899996</v>
      </c>
      <c r="BO111" s="66">
        <v>5586.0602745400001</v>
      </c>
      <c r="BP111" s="66">
        <v>5576.8038299300006</v>
      </c>
      <c r="BQ111" s="66">
        <v>5200.9180472200005</v>
      </c>
      <c r="BR111" s="66">
        <v>5555.4340351299998</v>
      </c>
      <c r="BS111" s="66">
        <v>5332.0478275999994</v>
      </c>
      <c r="BT111" s="66">
        <v>5089.8822766600006</v>
      </c>
      <c r="BU111" s="66">
        <v>5434.6423014800002</v>
      </c>
      <c r="BV111" s="66">
        <v>5356.5412304299998</v>
      </c>
      <c r="BW111" s="66">
        <v>5144.8135528399998</v>
      </c>
      <c r="BX111" s="66">
        <v>5605.7540321100005</v>
      </c>
      <c r="BY111" s="66">
        <v>5286.3638195599997</v>
      </c>
      <c r="BZ111" s="66">
        <v>4695.2018557199999</v>
      </c>
      <c r="CA111" s="66">
        <v>4828.98265653</v>
      </c>
      <c r="CB111" s="66">
        <v>4581.0645047800008</v>
      </c>
      <c r="CC111" s="66">
        <v>4328.3660030399997</v>
      </c>
      <c r="CD111" s="66">
        <v>4663.3593096100003</v>
      </c>
      <c r="CE111" s="66">
        <v>4766.4921822599999</v>
      </c>
      <c r="CF111" s="66">
        <v>4443.6966675100002</v>
      </c>
      <c r="CG111" s="66">
        <v>4274.9203984599999</v>
      </c>
      <c r="CH111" s="66">
        <v>4270.7009470800003</v>
      </c>
      <c r="CI111" s="66">
        <v>4524.8652293699997</v>
      </c>
      <c r="CJ111" s="66">
        <v>4284.0026203500001</v>
      </c>
      <c r="CK111" s="66">
        <v>4112.88294933</v>
      </c>
      <c r="CL111" s="66">
        <v>4319.5293093199998</v>
      </c>
      <c r="CM111" s="66">
        <v>4213.0787503499996</v>
      </c>
      <c r="CN111" s="66">
        <v>4124.3975480400004</v>
      </c>
      <c r="CO111" s="66">
        <v>3975.7652057100004</v>
      </c>
      <c r="CP111" s="66">
        <v>4022.2382881800004</v>
      </c>
      <c r="CQ111" s="66">
        <v>4140.0401005099993</v>
      </c>
      <c r="CR111" s="66">
        <v>4268.6155899900004</v>
      </c>
      <c r="CS111" s="66">
        <v>4262.0275630699998</v>
      </c>
      <c r="CT111" s="66">
        <v>3967.65580701</v>
      </c>
      <c r="CU111" s="66">
        <v>3721.2268952000004</v>
      </c>
      <c r="CV111" s="66">
        <v>4029.1910367</v>
      </c>
      <c r="CW111" s="66">
        <v>4045.6824011899998</v>
      </c>
      <c r="CX111" s="66">
        <v>3970.9767665099998</v>
      </c>
      <c r="CY111" s="66">
        <v>3567.9637305799997</v>
      </c>
      <c r="CZ111" s="66">
        <v>3535.8861169399997</v>
      </c>
      <c r="DA111" s="66">
        <v>3446.08979</v>
      </c>
      <c r="DB111" s="66">
        <v>3423.8441069400001</v>
      </c>
      <c r="DC111" s="66">
        <v>3160.1394234600002</v>
      </c>
      <c r="DD111" s="66">
        <v>3452.0491975899999</v>
      </c>
      <c r="DE111" s="66">
        <v>3240.7178838300001</v>
      </c>
      <c r="DF111" s="66">
        <v>3537.8697682800002</v>
      </c>
      <c r="DG111" s="66">
        <v>3449.5659241600001</v>
      </c>
      <c r="DH111" s="66">
        <v>3615.6187632000001</v>
      </c>
      <c r="DI111" s="66">
        <v>3353.9296180000001</v>
      </c>
      <c r="DJ111" s="66">
        <v>3353.7840523999998</v>
      </c>
      <c r="DK111" s="66">
        <v>3822.6572449</v>
      </c>
      <c r="DL111" s="66">
        <v>3702.2287357</v>
      </c>
      <c r="DM111" s="66">
        <v>3628.1058438</v>
      </c>
      <c r="DN111" s="66">
        <v>3487.2312178000002</v>
      </c>
      <c r="DO111" s="66">
        <v>3230.6416242999999</v>
      </c>
      <c r="DP111" s="66">
        <v>3494.2606759999999</v>
      </c>
      <c r="DQ111" s="66">
        <v>3258.3760004999999</v>
      </c>
      <c r="DR111" s="66">
        <v>3052.573613</v>
      </c>
      <c r="DS111" s="66">
        <v>2972.4651404000001</v>
      </c>
      <c r="DT111" s="66">
        <v>3038.802263</v>
      </c>
      <c r="DU111" s="66">
        <v>2804.4302629000003</v>
      </c>
      <c r="DV111" s="66">
        <v>2967.6038631000001</v>
      </c>
      <c r="DW111" s="66">
        <v>2914.9325073</v>
      </c>
      <c r="DX111" s="66">
        <v>2737.6617711999997</v>
      </c>
      <c r="DY111" s="66">
        <v>2702.8474273000002</v>
      </c>
      <c r="DZ111" s="66">
        <v>2763.5231009999998</v>
      </c>
      <c r="EA111" s="66">
        <v>2880.3160472999998</v>
      </c>
      <c r="EB111" s="66">
        <v>2916.6327841000002</v>
      </c>
      <c r="EC111" s="66">
        <v>2670.0754822099998</v>
      </c>
      <c r="ED111" s="66">
        <v>2859.4040113000001</v>
      </c>
      <c r="EE111" s="66">
        <v>3073.2737057000004</v>
      </c>
      <c r="EF111" s="66">
        <v>2518.25834485</v>
      </c>
    </row>
    <row r="112" spans="1:136">
      <c r="A112" s="65" t="s">
        <v>81</v>
      </c>
      <c r="B112" s="66">
        <v>3345.8963439600002</v>
      </c>
      <c r="C112" s="66">
        <v>3179.2172892500002</v>
      </c>
      <c r="D112" s="66">
        <v>3157.5917702299998</v>
      </c>
      <c r="E112" s="66">
        <v>3143.3533511699998</v>
      </c>
      <c r="F112" s="66">
        <v>3209.7375719900001</v>
      </c>
      <c r="G112" s="66">
        <v>2923.7459823899999</v>
      </c>
      <c r="H112" s="66">
        <v>2869.8545231199996</v>
      </c>
      <c r="I112" s="66">
        <v>3102.6774320200002</v>
      </c>
      <c r="J112" s="66">
        <v>3672.2071234200002</v>
      </c>
      <c r="K112" s="66">
        <v>3274.1286569499998</v>
      </c>
      <c r="L112" s="66">
        <v>3652.9006853299998</v>
      </c>
      <c r="M112" s="66">
        <v>2944.7001307700002</v>
      </c>
      <c r="N112" s="66">
        <v>3892.5604796999996</v>
      </c>
      <c r="O112" s="66">
        <v>3311.83357037</v>
      </c>
      <c r="P112" s="66">
        <v>3458.77641584</v>
      </c>
      <c r="Q112" s="66">
        <v>3762.5020565200002</v>
      </c>
      <c r="R112" s="66">
        <v>3508.4701346399997</v>
      </c>
      <c r="S112" s="66">
        <v>3370.8099427799998</v>
      </c>
      <c r="T112" s="66">
        <v>3587.7789355200002</v>
      </c>
      <c r="U112" s="66">
        <v>3631.1011291499999</v>
      </c>
      <c r="V112" s="66">
        <v>4262.2413553999995</v>
      </c>
      <c r="W112" s="66">
        <v>4099.6465708800006</v>
      </c>
      <c r="X112" s="66">
        <v>3807.11359812</v>
      </c>
      <c r="Y112" s="66">
        <v>3471.8147098300001</v>
      </c>
      <c r="Z112" s="66">
        <v>3596.2962621900001</v>
      </c>
      <c r="AA112" s="66">
        <v>3298.7159482500001</v>
      </c>
      <c r="AB112" s="66">
        <v>3735.0313685299998</v>
      </c>
      <c r="AC112" s="66">
        <v>3702.5582844400001</v>
      </c>
      <c r="AD112" s="66">
        <v>3673.53533199</v>
      </c>
      <c r="AE112" s="66">
        <v>3914.9308297099997</v>
      </c>
      <c r="AF112" s="66">
        <v>3549.7868978799997</v>
      </c>
      <c r="AG112" s="66">
        <v>3615.9838859700003</v>
      </c>
      <c r="AH112" s="66">
        <v>3581.7791449699998</v>
      </c>
      <c r="AI112" s="66">
        <v>3819.2033373200002</v>
      </c>
      <c r="AJ112" s="66">
        <v>3617.8771750599999</v>
      </c>
      <c r="AK112" s="66">
        <v>3308.3648038399997</v>
      </c>
      <c r="AL112" s="66">
        <v>3353.0957283500002</v>
      </c>
      <c r="AM112" s="66">
        <v>3351.6417990099999</v>
      </c>
      <c r="AN112" s="66">
        <v>3249.0964759400003</v>
      </c>
      <c r="AO112" s="66">
        <v>3799.4922176800001</v>
      </c>
      <c r="AP112" s="66">
        <v>3596.1465390399999</v>
      </c>
      <c r="AQ112" s="66">
        <v>3588.0217589000003</v>
      </c>
      <c r="AR112" s="66">
        <v>3047.7629575999999</v>
      </c>
      <c r="AS112" s="66">
        <v>2774.8507563599997</v>
      </c>
      <c r="AT112" s="66">
        <v>3068.2297298799999</v>
      </c>
      <c r="AU112" s="66">
        <v>3413.6419122500001</v>
      </c>
      <c r="AV112" s="66">
        <v>3329.38775321</v>
      </c>
      <c r="AW112" s="66">
        <v>3428.7113447199999</v>
      </c>
      <c r="AX112" s="66">
        <v>3068.5726922900003</v>
      </c>
      <c r="AY112" s="66">
        <v>3200.67929177</v>
      </c>
      <c r="AZ112" s="66">
        <v>2998.3149294200002</v>
      </c>
      <c r="BA112" s="66">
        <v>3215.9236153699999</v>
      </c>
      <c r="BB112" s="66">
        <v>2647.9685973400001</v>
      </c>
      <c r="BC112" s="66">
        <v>2870.40919553</v>
      </c>
      <c r="BD112" s="66">
        <v>3029.5650016</v>
      </c>
      <c r="BE112" s="66">
        <v>2833.40791597</v>
      </c>
      <c r="BF112" s="66">
        <v>3190.91587506</v>
      </c>
      <c r="BG112" s="66">
        <v>3314.72576893</v>
      </c>
      <c r="BH112" s="66">
        <v>3319.50311121</v>
      </c>
      <c r="BI112" s="66">
        <v>2831.7733830100001</v>
      </c>
      <c r="BJ112" s="66">
        <v>2845.56948035</v>
      </c>
      <c r="BK112" s="66">
        <v>2886.9008100499996</v>
      </c>
      <c r="BL112" s="66">
        <v>3108.0518929899999</v>
      </c>
      <c r="BM112" s="66">
        <v>3132.8208316099999</v>
      </c>
      <c r="BN112" s="66">
        <v>3146.4190367900001</v>
      </c>
      <c r="BO112" s="66">
        <v>3239.76377361</v>
      </c>
      <c r="BP112" s="66">
        <v>2943.9234367600002</v>
      </c>
      <c r="BQ112" s="66">
        <v>2850.3840754100002</v>
      </c>
      <c r="BR112" s="66">
        <v>3140.8309118100001</v>
      </c>
      <c r="BS112" s="66">
        <v>3075.9567036300004</v>
      </c>
      <c r="BT112" s="66">
        <v>3234.9645552499996</v>
      </c>
      <c r="BU112" s="66">
        <v>3210.4073640699999</v>
      </c>
      <c r="BV112" s="66">
        <v>2879.6843545299998</v>
      </c>
      <c r="BW112" s="66">
        <v>3263.6513778799999</v>
      </c>
      <c r="BX112" s="66">
        <v>3118.92009134</v>
      </c>
      <c r="BY112" s="66">
        <v>3278.67414285</v>
      </c>
      <c r="BZ112" s="66">
        <v>3206.9932185799998</v>
      </c>
      <c r="CA112" s="66">
        <v>3254.8942248100002</v>
      </c>
      <c r="CB112" s="66">
        <v>3260.5301578799999</v>
      </c>
      <c r="CC112" s="66">
        <v>3177.73367555</v>
      </c>
      <c r="CD112" s="66">
        <v>3614.1683874199998</v>
      </c>
      <c r="CE112" s="66">
        <v>3594.2080340399998</v>
      </c>
      <c r="CF112" s="66">
        <v>3120.6282449199998</v>
      </c>
      <c r="CG112" s="66">
        <v>3135.3850916299998</v>
      </c>
      <c r="CH112" s="66">
        <v>3227.4679557999998</v>
      </c>
      <c r="CI112" s="66">
        <v>3354.5180031800001</v>
      </c>
      <c r="CJ112" s="66">
        <v>3309.34260275</v>
      </c>
      <c r="CK112" s="66">
        <v>3347.0374439400002</v>
      </c>
      <c r="CL112" s="66">
        <v>3502.7500124799999</v>
      </c>
      <c r="CM112" s="66">
        <v>3327.4917660299998</v>
      </c>
      <c r="CN112" s="66">
        <v>3325.9080063700003</v>
      </c>
      <c r="CO112" s="66">
        <v>3227.2512179799996</v>
      </c>
      <c r="CP112" s="66">
        <v>3108.4533953599998</v>
      </c>
      <c r="CQ112" s="66">
        <v>2790.4353772499999</v>
      </c>
      <c r="CR112" s="66">
        <v>2776.83178623</v>
      </c>
      <c r="CS112" s="66">
        <v>3102.3314544599998</v>
      </c>
      <c r="CT112" s="66">
        <v>3414.3644175999998</v>
      </c>
      <c r="CU112" s="66">
        <v>3150.9625568700003</v>
      </c>
      <c r="CV112" s="66">
        <v>3162.56069763</v>
      </c>
      <c r="CW112" s="66">
        <v>3309.1665474399997</v>
      </c>
      <c r="CX112" s="66">
        <v>3176.6733770299998</v>
      </c>
      <c r="CY112" s="66">
        <v>2864.91052881</v>
      </c>
      <c r="CZ112" s="66">
        <v>2858.1538802</v>
      </c>
      <c r="DA112" s="66">
        <v>2605.5405186400003</v>
      </c>
      <c r="DB112" s="66">
        <v>2857.35729326</v>
      </c>
      <c r="DC112" s="66">
        <v>2761.20962904</v>
      </c>
      <c r="DD112" s="66">
        <v>2822.6060311000001</v>
      </c>
      <c r="DE112" s="66">
        <v>2640.0102564500003</v>
      </c>
      <c r="DF112" s="66">
        <v>2747.5180212099999</v>
      </c>
      <c r="DG112" s="66">
        <v>2828.0005117000001</v>
      </c>
      <c r="DH112" s="66">
        <v>2923.6474972999999</v>
      </c>
      <c r="DI112" s="66">
        <v>2920.5745656999998</v>
      </c>
      <c r="DJ112" s="66">
        <v>2688.3740895999999</v>
      </c>
      <c r="DK112" s="66">
        <v>2436.6440186600003</v>
      </c>
      <c r="DL112" s="66">
        <v>2688.9572552999998</v>
      </c>
      <c r="DM112" s="66">
        <v>2661.4977107999998</v>
      </c>
      <c r="DN112" s="66">
        <v>2549.7203234999997</v>
      </c>
      <c r="DO112" s="66">
        <v>2514.8916289999997</v>
      </c>
      <c r="DP112" s="66">
        <v>2472.9461462999998</v>
      </c>
      <c r="DQ112" s="66">
        <v>2287.2536034300001</v>
      </c>
      <c r="DR112" s="66">
        <v>2382.54331288</v>
      </c>
      <c r="DS112" s="66">
        <v>2269.8101882000001</v>
      </c>
      <c r="DT112" s="66">
        <v>2359.8498917100001</v>
      </c>
      <c r="DU112" s="66">
        <v>2277.3092936600001</v>
      </c>
      <c r="DV112" s="66">
        <v>2340.1785135999999</v>
      </c>
      <c r="DW112" s="66">
        <v>2399.2465943299999</v>
      </c>
      <c r="DX112" s="66">
        <v>2280.2864062399999</v>
      </c>
      <c r="DY112" s="66">
        <v>2166.3441527</v>
      </c>
      <c r="DZ112" s="66">
        <v>2209.6138214600001</v>
      </c>
      <c r="EA112" s="66">
        <v>2045.0464856599999</v>
      </c>
      <c r="EB112" s="66">
        <v>2153.8283053999999</v>
      </c>
      <c r="EC112" s="66">
        <v>2142.24338433</v>
      </c>
      <c r="ED112" s="66">
        <v>1988.0416493299999</v>
      </c>
      <c r="EE112" s="66">
        <v>2031.0076313300001</v>
      </c>
      <c r="EF112" s="66">
        <v>2085.2649979899998</v>
      </c>
    </row>
    <row r="113" spans="1:136">
      <c r="A113" s="65" t="s">
        <v>82</v>
      </c>
      <c r="B113" s="66">
        <v>4998.92254108</v>
      </c>
      <c r="C113" s="66">
        <v>5261.6549240099994</v>
      </c>
      <c r="D113" s="66">
        <v>5480.1532175100001</v>
      </c>
      <c r="E113" s="66">
        <v>5755.1714275499999</v>
      </c>
      <c r="F113" s="66">
        <v>5860.2551558699997</v>
      </c>
      <c r="G113" s="66">
        <v>4880.7478778300001</v>
      </c>
      <c r="H113" s="66">
        <v>5565.4454405300003</v>
      </c>
      <c r="I113" s="66">
        <v>5260.5378015900005</v>
      </c>
      <c r="J113" s="66">
        <v>5539.5876791000001</v>
      </c>
      <c r="K113" s="66">
        <v>5660.1222908700001</v>
      </c>
      <c r="L113" s="66">
        <v>5480.8314586300003</v>
      </c>
      <c r="M113" s="66">
        <v>5701.0645012900004</v>
      </c>
      <c r="N113" s="66">
        <v>4774.4384509699994</v>
      </c>
      <c r="O113" s="66">
        <v>5260.1435197299998</v>
      </c>
      <c r="P113" s="66">
        <v>5324.7411724499998</v>
      </c>
      <c r="Q113" s="66">
        <v>4701.6949535799995</v>
      </c>
      <c r="R113" s="66">
        <v>4752.1738486499999</v>
      </c>
      <c r="S113" s="66">
        <v>4874.7320645099999</v>
      </c>
      <c r="T113" s="66">
        <v>5546.1230044999993</v>
      </c>
      <c r="U113" s="66">
        <v>5381.8464782000001</v>
      </c>
      <c r="V113" s="66">
        <v>5652.0215043600001</v>
      </c>
      <c r="W113" s="66">
        <v>5300.4579361599999</v>
      </c>
      <c r="X113" s="66">
        <v>5614.6634830599996</v>
      </c>
      <c r="Y113" s="66">
        <v>5551.4964822100001</v>
      </c>
      <c r="Z113" s="66">
        <v>5384.5935135600002</v>
      </c>
      <c r="AA113" s="66">
        <v>5734.3854690900007</v>
      </c>
      <c r="AB113" s="66">
        <v>5721.6286448699993</v>
      </c>
      <c r="AC113" s="66">
        <v>5377.8944413299996</v>
      </c>
      <c r="AD113" s="66">
        <v>5616.4424516899999</v>
      </c>
      <c r="AE113" s="66">
        <v>5693.79583121</v>
      </c>
      <c r="AF113" s="66">
        <v>5102.5272366899999</v>
      </c>
      <c r="AG113" s="66">
        <v>4928.1709035799995</v>
      </c>
      <c r="AH113" s="66">
        <v>5220.0267398100004</v>
      </c>
      <c r="AI113" s="66">
        <v>5166.9721528199998</v>
      </c>
      <c r="AJ113" s="66">
        <v>5177.5216678200004</v>
      </c>
      <c r="AK113" s="66">
        <v>5520.1360426499996</v>
      </c>
      <c r="AL113" s="66">
        <v>5584.1554344599999</v>
      </c>
      <c r="AM113" s="66">
        <v>5678.87815529</v>
      </c>
      <c r="AN113" s="66">
        <v>5262.4111216700003</v>
      </c>
      <c r="AO113" s="66">
        <v>5384.22545163</v>
      </c>
      <c r="AP113" s="66">
        <v>5406.5030449599999</v>
      </c>
      <c r="AQ113" s="66">
        <v>5697.8419048899996</v>
      </c>
      <c r="AR113" s="66">
        <v>5932.31204746</v>
      </c>
      <c r="AS113" s="66">
        <v>5539.1234672299997</v>
      </c>
      <c r="AT113" s="66">
        <v>5085.40930518</v>
      </c>
      <c r="AU113" s="66">
        <v>5342.9178597299997</v>
      </c>
      <c r="AV113" s="66">
        <v>5703.7774598600008</v>
      </c>
      <c r="AW113" s="66">
        <v>5283.1339907599995</v>
      </c>
      <c r="AX113" s="66">
        <v>4544.3119164500004</v>
      </c>
      <c r="AY113" s="66">
        <v>4536.6549521500001</v>
      </c>
      <c r="AZ113" s="66">
        <v>5167.6597892600003</v>
      </c>
      <c r="BA113" s="66">
        <v>5573.4919319599994</v>
      </c>
      <c r="BB113" s="66">
        <v>5404.5902319100005</v>
      </c>
      <c r="BC113" s="66">
        <v>4752.57546318</v>
      </c>
      <c r="BD113" s="66">
        <v>4800.0775294899995</v>
      </c>
      <c r="BE113" s="66">
        <v>4643.8892940400001</v>
      </c>
      <c r="BF113" s="66">
        <v>4791.4280782900005</v>
      </c>
      <c r="BG113" s="66">
        <v>4870.7640848600004</v>
      </c>
      <c r="BH113" s="66">
        <v>4799.1986126600004</v>
      </c>
      <c r="BI113" s="66">
        <v>4703.16659764</v>
      </c>
      <c r="BJ113" s="66">
        <v>5200.7622692100003</v>
      </c>
      <c r="BK113" s="66">
        <v>5166.6562398099995</v>
      </c>
      <c r="BL113" s="66">
        <v>5000.9427219900008</v>
      </c>
      <c r="BM113" s="66">
        <v>4860.4090387399992</v>
      </c>
      <c r="BN113" s="66">
        <v>4634.8426872800001</v>
      </c>
      <c r="BO113" s="66">
        <v>4833.9832842100004</v>
      </c>
      <c r="BP113" s="66">
        <v>4995.5768785</v>
      </c>
      <c r="BQ113" s="66">
        <v>4850.3912210399994</v>
      </c>
      <c r="BR113" s="66">
        <v>4728.5557297200003</v>
      </c>
      <c r="BS113" s="66">
        <v>4785.9762025599994</v>
      </c>
      <c r="BT113" s="66">
        <v>4863.87228168</v>
      </c>
      <c r="BU113" s="66">
        <v>4552.84917606</v>
      </c>
      <c r="BV113" s="66">
        <v>4546.1964483800002</v>
      </c>
      <c r="BW113" s="66">
        <v>4739.96886292</v>
      </c>
      <c r="BX113" s="66">
        <v>5091.7459859299997</v>
      </c>
      <c r="BY113" s="66">
        <v>5293.1002319199997</v>
      </c>
      <c r="BZ113" s="66">
        <v>4822.8082664900003</v>
      </c>
      <c r="CA113" s="66">
        <v>4772.4588812299999</v>
      </c>
      <c r="CB113" s="66">
        <v>4847.5343725799994</v>
      </c>
      <c r="CC113" s="66">
        <v>4677.0361718299991</v>
      </c>
      <c r="CD113" s="66">
        <v>4780.3532863299997</v>
      </c>
      <c r="CE113" s="66">
        <v>4914.7937214900003</v>
      </c>
      <c r="CF113" s="66">
        <v>5145.3367953400002</v>
      </c>
      <c r="CG113" s="66">
        <v>4391.0687598699997</v>
      </c>
      <c r="CH113" s="66">
        <v>4644.6847669400004</v>
      </c>
      <c r="CI113" s="66">
        <v>4672.8770646499997</v>
      </c>
      <c r="CJ113" s="66">
        <v>4700.0878677700002</v>
      </c>
      <c r="CK113" s="66">
        <v>4435.0140401500003</v>
      </c>
      <c r="CL113" s="66">
        <v>4785.2506760800006</v>
      </c>
      <c r="CM113" s="66">
        <v>4890.3388195300004</v>
      </c>
      <c r="CN113" s="66">
        <v>4804.7350460500002</v>
      </c>
      <c r="CO113" s="66">
        <v>4709.9604394099997</v>
      </c>
      <c r="CP113" s="66">
        <v>4632.4836438399998</v>
      </c>
      <c r="CQ113" s="66">
        <v>4840.0386436600002</v>
      </c>
      <c r="CR113" s="66">
        <v>4834.8008156599999</v>
      </c>
      <c r="CS113" s="66">
        <v>4683.4894124399998</v>
      </c>
      <c r="CT113" s="66">
        <v>4579.80476043</v>
      </c>
      <c r="CU113" s="66">
        <v>4348.4919486399995</v>
      </c>
      <c r="CV113" s="66">
        <v>4807.4430161099999</v>
      </c>
      <c r="CW113" s="66">
        <v>4492.96845493</v>
      </c>
      <c r="CX113" s="66">
        <v>4800.5460262800007</v>
      </c>
      <c r="CY113" s="66">
        <v>4177.4123251700003</v>
      </c>
      <c r="CZ113" s="66">
        <v>4380.0775163399994</v>
      </c>
      <c r="DA113" s="66">
        <v>4265.6279614600007</v>
      </c>
      <c r="DB113" s="66">
        <v>4580.55214144</v>
      </c>
      <c r="DC113" s="66">
        <v>4509.6046651899997</v>
      </c>
      <c r="DD113" s="66">
        <v>4285.9751280800001</v>
      </c>
      <c r="DE113" s="66">
        <v>4077.4599896600002</v>
      </c>
      <c r="DF113" s="66">
        <v>3911.1395885599995</v>
      </c>
      <c r="DG113" s="66">
        <v>4337.42806363</v>
      </c>
      <c r="DH113" s="66">
        <v>4140.0164647000001</v>
      </c>
      <c r="DI113" s="66">
        <v>4260.5724180999996</v>
      </c>
      <c r="DJ113" s="66">
        <v>3927.8172558999995</v>
      </c>
      <c r="DK113" s="66">
        <v>3597.5013999000003</v>
      </c>
      <c r="DL113" s="66">
        <v>3712.0172598999998</v>
      </c>
      <c r="DM113" s="66">
        <v>3768.6230375999999</v>
      </c>
      <c r="DN113" s="66">
        <v>3950.3521941999998</v>
      </c>
      <c r="DO113" s="66">
        <v>4029.9860484000001</v>
      </c>
      <c r="DP113" s="66">
        <v>3887.7200775000001</v>
      </c>
      <c r="DQ113" s="66">
        <v>3576.6115441000002</v>
      </c>
      <c r="DR113" s="66">
        <v>3703.6972911000003</v>
      </c>
      <c r="DS113" s="66">
        <v>3448.3667270999999</v>
      </c>
      <c r="DT113" s="66">
        <v>3652.9511195</v>
      </c>
      <c r="DU113" s="66">
        <v>3485.4817847000004</v>
      </c>
      <c r="DV113" s="66">
        <v>3341.7735695000001</v>
      </c>
      <c r="DW113" s="66">
        <v>3184.7907565999999</v>
      </c>
      <c r="DX113" s="66">
        <v>3403.3695073999997</v>
      </c>
      <c r="DY113" s="66">
        <v>3516.326759</v>
      </c>
      <c r="DZ113" s="66">
        <v>3407.2429333</v>
      </c>
      <c r="EA113" s="66">
        <v>3462.9828084999999</v>
      </c>
      <c r="EB113" s="66">
        <v>3451.3324240000002</v>
      </c>
      <c r="EC113" s="66">
        <v>3409.9315494000002</v>
      </c>
      <c r="ED113" s="66">
        <v>3326.9578019999999</v>
      </c>
      <c r="EE113" s="66">
        <v>2892.6824407000004</v>
      </c>
      <c r="EF113" s="66">
        <v>3014.5424969999999</v>
      </c>
    </row>
    <row r="114" spans="1:136">
      <c r="A114" s="65" t="s">
        <v>83</v>
      </c>
      <c r="B114" s="66">
        <v>2585.1397817699999</v>
      </c>
      <c r="C114" s="66">
        <v>2268.4065561500001</v>
      </c>
      <c r="D114" s="66">
        <v>2860.7299277500001</v>
      </c>
      <c r="E114" s="66">
        <v>2556.6380778900002</v>
      </c>
      <c r="F114" s="66">
        <v>2768.6157824100001</v>
      </c>
      <c r="G114" s="66">
        <v>2343.4879092000001</v>
      </c>
      <c r="H114" s="66">
        <v>2540.7246806599996</v>
      </c>
      <c r="I114" s="66">
        <v>2943.7870449900001</v>
      </c>
      <c r="J114" s="66">
        <v>2504.2563317200002</v>
      </c>
      <c r="K114" s="66">
        <v>2777.7849222899999</v>
      </c>
      <c r="L114" s="66">
        <v>2724.8646097000001</v>
      </c>
      <c r="M114" s="66">
        <v>2416.8501422500003</v>
      </c>
      <c r="N114" s="66">
        <v>2500.8627057499998</v>
      </c>
      <c r="O114" s="66">
        <v>2597.43535402</v>
      </c>
      <c r="P114" s="66">
        <v>2586.3609683</v>
      </c>
      <c r="Q114" s="66">
        <v>3156.0238951800002</v>
      </c>
      <c r="R114" s="66">
        <v>2697.4687863700001</v>
      </c>
      <c r="S114" s="66">
        <v>2479.48777526</v>
      </c>
      <c r="T114" s="66">
        <v>2496.47333794</v>
      </c>
      <c r="U114" s="66">
        <v>2821.36424511</v>
      </c>
      <c r="V114" s="66">
        <v>3057.3009574600001</v>
      </c>
      <c r="W114" s="66">
        <v>3094.2584766099999</v>
      </c>
      <c r="X114" s="66">
        <v>2859.6065898400002</v>
      </c>
      <c r="Y114" s="66">
        <v>3024.2288162699997</v>
      </c>
      <c r="Z114" s="66">
        <v>2931.7078044700002</v>
      </c>
      <c r="AA114" s="66">
        <v>2805.4324948499998</v>
      </c>
      <c r="AB114" s="66">
        <v>2682.8214701500001</v>
      </c>
      <c r="AC114" s="66">
        <v>3240.2383609200001</v>
      </c>
      <c r="AD114" s="66">
        <v>2981.1326325499999</v>
      </c>
      <c r="AE114" s="66">
        <v>2789.33519746</v>
      </c>
      <c r="AF114" s="66">
        <v>2867.86355177</v>
      </c>
      <c r="AG114" s="66">
        <v>2349.2185932000002</v>
      </c>
      <c r="AH114" s="66">
        <v>2830.8057902700002</v>
      </c>
      <c r="AI114" s="66">
        <v>2372.5399170199998</v>
      </c>
      <c r="AJ114" s="66">
        <v>2476.5738363299997</v>
      </c>
      <c r="AK114" s="66">
        <v>2331.9317244000003</v>
      </c>
      <c r="AL114" s="66">
        <v>2687.6510931799999</v>
      </c>
      <c r="AM114" s="66">
        <v>2704.5621136899999</v>
      </c>
      <c r="AN114" s="66">
        <v>2835.15047538</v>
      </c>
      <c r="AO114" s="66">
        <v>3037.2073551100002</v>
      </c>
      <c r="AP114" s="66">
        <v>2654.0013336800002</v>
      </c>
      <c r="AQ114" s="66">
        <v>2822.6448411599999</v>
      </c>
      <c r="AR114" s="66">
        <v>2636.0230784200003</v>
      </c>
      <c r="AS114" s="66">
        <v>2797.53159753</v>
      </c>
      <c r="AT114" s="66">
        <v>2847.4613327799998</v>
      </c>
      <c r="AU114" s="66">
        <v>2876.6058754300002</v>
      </c>
      <c r="AV114" s="66">
        <v>2747.7645854699999</v>
      </c>
      <c r="AW114" s="66">
        <v>2805.0467483699999</v>
      </c>
      <c r="AX114" s="66">
        <v>2661.4585110399998</v>
      </c>
      <c r="AY114" s="66">
        <v>2956.94540117</v>
      </c>
      <c r="AZ114" s="66">
        <v>2930.6931684599999</v>
      </c>
      <c r="BA114" s="66">
        <v>3068.0038647900001</v>
      </c>
      <c r="BB114" s="66">
        <v>3528.92371103</v>
      </c>
      <c r="BC114" s="66">
        <v>3065.96249339</v>
      </c>
      <c r="BD114" s="66">
        <v>3200.9284372399998</v>
      </c>
      <c r="BE114" s="66">
        <v>2848.8215914499997</v>
      </c>
      <c r="BF114" s="66">
        <v>2759.6840212099996</v>
      </c>
      <c r="BG114" s="66">
        <v>2876.2985704299999</v>
      </c>
      <c r="BH114" s="66">
        <v>3057.3320735899997</v>
      </c>
      <c r="BI114" s="66">
        <v>2785.7799718400001</v>
      </c>
      <c r="BJ114" s="66">
        <v>2750.2796578500001</v>
      </c>
      <c r="BK114" s="66">
        <v>2596.1648277700001</v>
      </c>
      <c r="BL114" s="66">
        <v>3159.07658219</v>
      </c>
      <c r="BM114" s="66">
        <v>2935.0990824400001</v>
      </c>
      <c r="BN114" s="66">
        <v>3225.1773287400001</v>
      </c>
      <c r="BO114" s="66">
        <v>3315.63349986</v>
      </c>
      <c r="BP114" s="66">
        <v>2863.9262373500001</v>
      </c>
      <c r="BQ114" s="66">
        <v>2612.4684444899999</v>
      </c>
      <c r="BR114" s="66">
        <v>2803.46422029</v>
      </c>
      <c r="BS114" s="66">
        <v>3081.2577490399999</v>
      </c>
      <c r="BT114" s="66">
        <v>3155.4209299000004</v>
      </c>
      <c r="BU114" s="66">
        <v>3519.70323899</v>
      </c>
      <c r="BV114" s="66">
        <v>3362.0629255100002</v>
      </c>
      <c r="BW114" s="66">
        <v>2896.83734538</v>
      </c>
      <c r="BX114" s="66">
        <v>3321.7655436200002</v>
      </c>
      <c r="BY114" s="66">
        <v>3062.5363937699999</v>
      </c>
      <c r="BZ114" s="66">
        <v>3159.4034203800002</v>
      </c>
      <c r="CA114" s="66">
        <v>3015.1275796899999</v>
      </c>
      <c r="CB114" s="66">
        <v>3094.1668920500001</v>
      </c>
      <c r="CC114" s="66">
        <v>2761.4612545300001</v>
      </c>
      <c r="CD114" s="66">
        <v>2880.2512001599998</v>
      </c>
      <c r="CE114" s="66">
        <v>3067.32685894</v>
      </c>
      <c r="CF114" s="66">
        <v>2857.7904011300002</v>
      </c>
      <c r="CG114" s="66">
        <v>2775.8225816100003</v>
      </c>
      <c r="CH114" s="66">
        <v>2779.6141995500002</v>
      </c>
      <c r="CI114" s="66">
        <v>2871.81220192</v>
      </c>
      <c r="CJ114" s="66">
        <v>3143.2587610599999</v>
      </c>
      <c r="CK114" s="66">
        <v>3182.5893651199999</v>
      </c>
      <c r="CL114" s="66">
        <v>2818.8813961000001</v>
      </c>
      <c r="CM114" s="66">
        <v>2695.8221634399997</v>
      </c>
      <c r="CN114" s="66">
        <v>2755.4520603800001</v>
      </c>
      <c r="CO114" s="66">
        <v>2962.1825844800001</v>
      </c>
      <c r="CP114" s="66">
        <v>3019.1459654600003</v>
      </c>
      <c r="CQ114" s="66">
        <v>3032.4574638900003</v>
      </c>
      <c r="CR114" s="66">
        <v>2625.4832768400001</v>
      </c>
      <c r="CS114" s="66">
        <v>2575.2334457699999</v>
      </c>
      <c r="CT114" s="66">
        <v>2488.8566732300001</v>
      </c>
      <c r="CU114" s="66">
        <v>2407.44779126</v>
      </c>
      <c r="CV114" s="66">
        <v>2210.9803987999999</v>
      </c>
      <c r="CW114" s="66">
        <v>1970.2947873600001</v>
      </c>
      <c r="CX114" s="66">
        <v>2278.78898626</v>
      </c>
      <c r="CY114" s="66">
        <v>2241.7138655999997</v>
      </c>
      <c r="CZ114" s="66">
        <v>2194.0473296099999</v>
      </c>
      <c r="DA114" s="66">
        <v>2566.9555028099999</v>
      </c>
      <c r="DB114" s="66">
        <v>2528.4528441800003</v>
      </c>
      <c r="DC114" s="66">
        <v>2199.52051059</v>
      </c>
      <c r="DD114" s="66">
        <v>2406.3856578499999</v>
      </c>
      <c r="DE114" s="66">
        <v>2342.1065322300001</v>
      </c>
      <c r="DF114" s="66">
        <v>2194.3614852400001</v>
      </c>
      <c r="DG114" s="66">
        <v>2203.2334503900001</v>
      </c>
      <c r="DH114" s="66">
        <v>1993.4021157699999</v>
      </c>
      <c r="DI114" s="66">
        <v>1983.0909703100001</v>
      </c>
      <c r="DJ114" s="66">
        <v>1993.0458589499999</v>
      </c>
      <c r="DK114" s="66">
        <v>1905.93719272</v>
      </c>
      <c r="DL114" s="66">
        <v>1817.0109535700001</v>
      </c>
      <c r="DM114" s="66">
        <v>1636.5826999800001</v>
      </c>
      <c r="DN114" s="66">
        <v>1604.06994345</v>
      </c>
      <c r="DO114" s="66">
        <v>1657.8743667700001</v>
      </c>
      <c r="DP114" s="66">
        <v>1779.9934412799998</v>
      </c>
      <c r="DQ114" s="66">
        <v>1758.1926238599999</v>
      </c>
      <c r="DR114" s="66">
        <v>1977.7566641999999</v>
      </c>
      <c r="DS114" s="66">
        <v>1734.3199314799999</v>
      </c>
      <c r="DT114" s="66">
        <v>1609.6563667800001</v>
      </c>
      <c r="DU114" s="66">
        <v>1845.12875775</v>
      </c>
      <c r="DV114" s="66">
        <v>1756.3049788599999</v>
      </c>
      <c r="DW114" s="66">
        <v>1548.6707749500001</v>
      </c>
      <c r="DX114" s="66">
        <v>1631.0602350300001</v>
      </c>
      <c r="DY114" s="66">
        <v>1655.08342898</v>
      </c>
      <c r="DZ114" s="66">
        <v>1682.1257241799999</v>
      </c>
      <c r="EA114" s="66">
        <v>1665.5274101300001</v>
      </c>
      <c r="EB114" s="66">
        <v>1654.5853393900002</v>
      </c>
      <c r="EC114" s="66">
        <v>1532.27320177</v>
      </c>
      <c r="ED114" s="66">
        <v>1511.6072662800002</v>
      </c>
      <c r="EE114" s="66">
        <v>1441.9936241999999</v>
      </c>
      <c r="EF114" s="66">
        <v>1613.9702363500001</v>
      </c>
    </row>
    <row r="115" spans="1:136">
      <c r="A115" s="65" t="s">
        <v>84</v>
      </c>
      <c r="B115" s="66">
        <v>5457.8059740799999</v>
      </c>
      <c r="C115" s="66">
        <v>5665.1493580000006</v>
      </c>
      <c r="D115" s="66">
        <v>5973.1148400500006</v>
      </c>
      <c r="E115" s="66">
        <v>5790.786094</v>
      </c>
      <c r="F115" s="66">
        <v>6152.5537656100005</v>
      </c>
      <c r="G115" s="66">
        <v>5759.5575911599999</v>
      </c>
      <c r="H115" s="66">
        <v>5634.8061118699998</v>
      </c>
      <c r="I115" s="66">
        <v>5870.3516889900002</v>
      </c>
      <c r="J115" s="66">
        <v>5650.4234859899998</v>
      </c>
      <c r="K115" s="66">
        <v>5920.6788999399996</v>
      </c>
      <c r="L115" s="66">
        <v>5882.8327260799997</v>
      </c>
      <c r="M115" s="66">
        <v>5302.5582333900002</v>
      </c>
      <c r="N115" s="66">
        <v>6248.7272444499995</v>
      </c>
      <c r="O115" s="66">
        <v>6059.9122103499994</v>
      </c>
      <c r="P115" s="66">
        <v>5878.6409480099992</v>
      </c>
      <c r="Q115" s="66">
        <v>5562.54637439</v>
      </c>
      <c r="R115" s="66">
        <v>5881.5897623199999</v>
      </c>
      <c r="S115" s="66">
        <v>6027.6044893100006</v>
      </c>
      <c r="T115" s="66">
        <v>5564.3674979799998</v>
      </c>
      <c r="U115" s="66">
        <v>5435.7967389900004</v>
      </c>
      <c r="V115" s="66">
        <v>5078.7266531900004</v>
      </c>
      <c r="W115" s="66">
        <v>5477.7416205700001</v>
      </c>
      <c r="X115" s="66">
        <v>5590.2887065699997</v>
      </c>
      <c r="Y115" s="66">
        <v>4829.4156937799999</v>
      </c>
      <c r="Z115" s="66">
        <v>5283.4881042099996</v>
      </c>
      <c r="AA115" s="66">
        <v>4814.16209652</v>
      </c>
      <c r="AB115" s="66">
        <v>5258.3591669899997</v>
      </c>
      <c r="AC115" s="66">
        <v>5865.3239585299998</v>
      </c>
      <c r="AD115" s="66">
        <v>5458.0745514800001</v>
      </c>
      <c r="AE115" s="66">
        <v>5335.4007576000004</v>
      </c>
      <c r="AF115" s="66">
        <v>5306.9743641799996</v>
      </c>
      <c r="AG115" s="66">
        <v>5467.86855234</v>
      </c>
      <c r="AH115" s="66">
        <v>5729.0784183800006</v>
      </c>
      <c r="AI115" s="66">
        <v>5199.9288164099999</v>
      </c>
      <c r="AJ115" s="66">
        <v>5879.3658147999995</v>
      </c>
      <c r="AK115" s="66">
        <v>4959.92293307</v>
      </c>
      <c r="AL115" s="66">
        <v>5688.2069160600004</v>
      </c>
      <c r="AM115" s="66">
        <v>5583.7335009199996</v>
      </c>
      <c r="AN115" s="66">
        <v>6396.5096962299995</v>
      </c>
      <c r="AO115" s="66">
        <v>5609.1959733900003</v>
      </c>
      <c r="AP115" s="66">
        <v>5681.0840741900001</v>
      </c>
      <c r="AQ115" s="66">
        <v>4926.1199977899996</v>
      </c>
      <c r="AR115" s="66">
        <v>5168.6362021300001</v>
      </c>
      <c r="AS115" s="66">
        <v>5227.91044513</v>
      </c>
      <c r="AT115" s="66">
        <v>5336.0369044599993</v>
      </c>
      <c r="AU115" s="66">
        <v>4679.2845808500006</v>
      </c>
      <c r="AV115" s="66">
        <v>4878.4281616299995</v>
      </c>
      <c r="AW115" s="66">
        <v>4900.3579654200003</v>
      </c>
      <c r="AX115" s="66">
        <v>5287.2918322000005</v>
      </c>
      <c r="AY115" s="66">
        <v>4847.93748916</v>
      </c>
      <c r="AZ115" s="66">
        <v>4679.9657296300002</v>
      </c>
      <c r="BA115" s="66">
        <v>4672.87884338</v>
      </c>
      <c r="BB115" s="66">
        <v>4973.9746709200008</v>
      </c>
      <c r="BC115" s="66">
        <v>4594.4136607199998</v>
      </c>
      <c r="BD115" s="66">
        <v>4149.5666182899995</v>
      </c>
      <c r="BE115" s="66">
        <v>4302.8403830900006</v>
      </c>
      <c r="BF115" s="66">
        <v>4584.9890557799999</v>
      </c>
      <c r="BG115" s="66">
        <v>4795.9708780500005</v>
      </c>
      <c r="BH115" s="66">
        <v>4875.8970061299997</v>
      </c>
      <c r="BI115" s="66">
        <v>4654.5887239499998</v>
      </c>
      <c r="BJ115" s="66">
        <v>4476.8487106100001</v>
      </c>
      <c r="BK115" s="66">
        <v>4064.3266719900002</v>
      </c>
      <c r="BL115" s="66">
        <v>4824.5464656700005</v>
      </c>
      <c r="BM115" s="66">
        <v>4688.4575112799994</v>
      </c>
      <c r="BN115" s="66">
        <v>4571.5837292100005</v>
      </c>
      <c r="BO115" s="66">
        <v>4460.5125904699999</v>
      </c>
      <c r="BP115" s="66">
        <v>4646.5432742800003</v>
      </c>
      <c r="BQ115" s="66">
        <v>4359.3199160200002</v>
      </c>
      <c r="BR115" s="66">
        <v>4432.2260399199995</v>
      </c>
      <c r="BS115" s="66">
        <v>4549.1348138399999</v>
      </c>
      <c r="BT115" s="66">
        <v>4658.3359426099996</v>
      </c>
      <c r="BU115" s="66">
        <v>4583.16544522</v>
      </c>
      <c r="BV115" s="66">
        <v>4238.0972350900001</v>
      </c>
      <c r="BW115" s="66">
        <v>4285.6052979599999</v>
      </c>
      <c r="BX115" s="66">
        <v>4252.6977786799998</v>
      </c>
      <c r="BY115" s="66">
        <v>4091.2654318300001</v>
      </c>
      <c r="BZ115" s="66">
        <v>4214.7483817700004</v>
      </c>
      <c r="CA115" s="66">
        <v>4959.2024866000002</v>
      </c>
      <c r="CB115" s="66">
        <v>4626.1745570200001</v>
      </c>
      <c r="CC115" s="66">
        <v>4015.90656618</v>
      </c>
      <c r="CD115" s="66">
        <v>4089.5473726099999</v>
      </c>
      <c r="CE115" s="66">
        <v>4075.6016253999996</v>
      </c>
      <c r="CF115" s="66">
        <v>4265.36428385</v>
      </c>
      <c r="CG115" s="66">
        <v>4389.18752477</v>
      </c>
      <c r="CH115" s="66">
        <v>4431.63517821</v>
      </c>
      <c r="CI115" s="66">
        <v>4326.3236815299997</v>
      </c>
      <c r="CJ115" s="66">
        <v>4079.8336053100002</v>
      </c>
      <c r="CK115" s="66">
        <v>4165.0195043599997</v>
      </c>
      <c r="CL115" s="66">
        <v>4130.9813789700002</v>
      </c>
      <c r="CM115" s="66">
        <v>3898.0791324700003</v>
      </c>
      <c r="CN115" s="66">
        <v>3895.6792570899997</v>
      </c>
      <c r="CO115" s="66">
        <v>3999.3653719700005</v>
      </c>
      <c r="CP115" s="66">
        <v>3960.7565042699998</v>
      </c>
      <c r="CQ115" s="66">
        <v>3767.7358023999996</v>
      </c>
      <c r="CR115" s="66">
        <v>3656.7033958000002</v>
      </c>
      <c r="CS115" s="66">
        <v>3614.2121701200003</v>
      </c>
      <c r="CT115" s="66">
        <v>3735.7470228900002</v>
      </c>
      <c r="CU115" s="66">
        <v>3524.9501226100001</v>
      </c>
      <c r="CV115" s="66">
        <v>3546.1992461999998</v>
      </c>
      <c r="CW115" s="66">
        <v>3358.9306097500003</v>
      </c>
      <c r="CX115" s="66">
        <v>3349.6259888300001</v>
      </c>
      <c r="CY115" s="66">
        <v>3345.6346563400002</v>
      </c>
      <c r="CZ115" s="66">
        <v>3370.2647281099999</v>
      </c>
      <c r="DA115" s="66">
        <v>3482.9868562900001</v>
      </c>
      <c r="DB115" s="66">
        <v>3361.29506661</v>
      </c>
      <c r="DC115" s="66">
        <v>3397.38663752</v>
      </c>
      <c r="DD115" s="66">
        <v>3313.2796399999997</v>
      </c>
      <c r="DE115" s="66">
        <v>3350.8028653399997</v>
      </c>
      <c r="DF115" s="66">
        <v>3467.6870533399997</v>
      </c>
      <c r="DG115" s="66">
        <v>3107.6391614499998</v>
      </c>
      <c r="DH115" s="66">
        <v>3190.4971395000002</v>
      </c>
      <c r="DI115" s="66">
        <v>3344.6792498</v>
      </c>
      <c r="DJ115" s="66">
        <v>3111.4405477999999</v>
      </c>
      <c r="DK115" s="66">
        <v>2979.9301230000001</v>
      </c>
      <c r="DL115" s="66">
        <v>3110.2976472999999</v>
      </c>
      <c r="DM115" s="66">
        <v>2998.5176681000003</v>
      </c>
      <c r="DN115" s="66">
        <v>2670.181345</v>
      </c>
      <c r="DO115" s="66">
        <v>2638.0077812</v>
      </c>
      <c r="DP115" s="66">
        <v>2641.8668001000001</v>
      </c>
      <c r="DQ115" s="66">
        <v>2713.7899655000001</v>
      </c>
      <c r="DR115" s="66">
        <v>2733.3449581</v>
      </c>
      <c r="DS115" s="66">
        <v>2753.0709916000001</v>
      </c>
      <c r="DT115" s="66">
        <v>2436.9150274200001</v>
      </c>
      <c r="DU115" s="66">
        <v>2800.9928408999999</v>
      </c>
      <c r="DV115" s="66">
        <v>2658.2993207999998</v>
      </c>
      <c r="DW115" s="66">
        <v>2874.5630277</v>
      </c>
      <c r="DX115" s="66">
        <v>2852.8993736000002</v>
      </c>
      <c r="DY115" s="66">
        <v>2833.0930825</v>
      </c>
      <c r="DZ115" s="66">
        <v>2417.6386713000002</v>
      </c>
      <c r="EA115" s="66">
        <v>2483.8120902999999</v>
      </c>
      <c r="EB115" s="66">
        <v>2460.8027030000003</v>
      </c>
      <c r="EC115" s="66">
        <v>2691.7192034999998</v>
      </c>
      <c r="ED115" s="66">
        <v>2592.8350312000002</v>
      </c>
      <c r="EE115" s="66">
        <v>2569.4734156</v>
      </c>
      <c r="EF115" s="66">
        <v>2497.5573097000001</v>
      </c>
    </row>
    <row r="116" spans="1:136">
      <c r="A116" s="65" t="s">
        <v>85</v>
      </c>
      <c r="B116" s="66">
        <v>1576.8762622300001</v>
      </c>
      <c r="C116" s="66">
        <v>1560.03165463</v>
      </c>
      <c r="D116" s="66">
        <v>1464.6966655000001</v>
      </c>
      <c r="E116" s="66">
        <v>1344.5259425499999</v>
      </c>
      <c r="F116" s="66">
        <v>1584.5257926300001</v>
      </c>
      <c r="G116" s="66">
        <v>1420.7329385099999</v>
      </c>
      <c r="H116" s="66">
        <v>1424.57394181</v>
      </c>
      <c r="I116" s="66">
        <v>1505.55633407</v>
      </c>
      <c r="J116" s="66">
        <v>1509.6126458200001</v>
      </c>
      <c r="K116" s="66">
        <v>1526.3223491200001</v>
      </c>
      <c r="L116" s="66">
        <v>1294.2163232299999</v>
      </c>
      <c r="M116" s="66">
        <v>1399.9369549200001</v>
      </c>
      <c r="N116" s="66">
        <v>1317.56983586</v>
      </c>
      <c r="O116" s="66">
        <v>1551.9781485799999</v>
      </c>
      <c r="P116" s="66">
        <v>1470.8903921199999</v>
      </c>
      <c r="Q116" s="66">
        <v>1773.11559474</v>
      </c>
      <c r="R116" s="66">
        <v>1537.5286857800002</v>
      </c>
      <c r="S116" s="66">
        <v>1344.12624065</v>
      </c>
      <c r="T116" s="66">
        <v>1271.4642883800002</v>
      </c>
      <c r="U116" s="66">
        <v>1263.9060889699999</v>
      </c>
      <c r="V116" s="66">
        <v>1331.79562227</v>
      </c>
      <c r="W116" s="66">
        <v>1171.07613842</v>
      </c>
      <c r="X116" s="66">
        <v>1174.89139292</v>
      </c>
      <c r="Y116" s="66">
        <v>1451.6865981200001</v>
      </c>
      <c r="Z116" s="66">
        <v>1622.4982976700001</v>
      </c>
      <c r="AA116" s="66">
        <v>1444.06850581</v>
      </c>
      <c r="AB116" s="66">
        <v>1299.0711590200001</v>
      </c>
      <c r="AC116" s="66">
        <v>1599.0244915000001</v>
      </c>
      <c r="AD116" s="66">
        <v>1292.0136351400001</v>
      </c>
      <c r="AE116" s="66">
        <v>1219.6628150399999</v>
      </c>
      <c r="AF116" s="66">
        <v>1179.6269165799999</v>
      </c>
      <c r="AG116" s="66">
        <v>1529.8495011099999</v>
      </c>
      <c r="AH116" s="66">
        <v>1510.6255487200001</v>
      </c>
      <c r="AI116" s="66">
        <v>1217.96823455</v>
      </c>
      <c r="AJ116" s="66">
        <v>1211.74697496</v>
      </c>
      <c r="AK116" s="66">
        <v>1189.1067894799999</v>
      </c>
      <c r="AL116" s="66">
        <v>1309.49950977</v>
      </c>
      <c r="AM116" s="66">
        <v>1401.2575874499998</v>
      </c>
      <c r="AN116" s="66">
        <v>1478.9209866599999</v>
      </c>
      <c r="AO116" s="66">
        <v>1378.37335209</v>
      </c>
      <c r="AP116" s="66">
        <v>1552.2824266600001</v>
      </c>
      <c r="AQ116" s="66">
        <v>1839.4633292000001</v>
      </c>
      <c r="AR116" s="66">
        <v>1661.5145263999998</v>
      </c>
      <c r="AS116" s="66">
        <v>1627.5624281400001</v>
      </c>
      <c r="AT116" s="66">
        <v>1901.37866631</v>
      </c>
      <c r="AU116" s="66">
        <v>1764.2501078400001</v>
      </c>
      <c r="AV116" s="66">
        <v>1516.50828888</v>
      </c>
      <c r="AW116" s="66">
        <v>1477.7090372800001</v>
      </c>
      <c r="AX116" s="66">
        <v>1695.7343568000001</v>
      </c>
      <c r="AY116" s="66">
        <v>1353.7139961</v>
      </c>
      <c r="AZ116" s="66">
        <v>1581.0630392200001</v>
      </c>
      <c r="BA116" s="66">
        <v>1464.5763963099998</v>
      </c>
      <c r="BB116" s="66">
        <v>1570.52305144</v>
      </c>
      <c r="BC116" s="66">
        <v>1572.1473459900001</v>
      </c>
      <c r="BD116" s="66">
        <v>1596.5511218400002</v>
      </c>
      <c r="BE116" s="66">
        <v>1571.0312712999998</v>
      </c>
      <c r="BF116" s="66">
        <v>1569.4757616100001</v>
      </c>
      <c r="BG116" s="66">
        <v>1454.8559480199999</v>
      </c>
      <c r="BH116" s="66">
        <v>1447.2605992700001</v>
      </c>
      <c r="BI116" s="66">
        <v>1388.1352817699999</v>
      </c>
      <c r="BJ116" s="66">
        <v>1665.1401230500001</v>
      </c>
      <c r="BK116" s="66">
        <v>1402.57882249</v>
      </c>
      <c r="BL116" s="66">
        <v>1241.0284692600001</v>
      </c>
      <c r="BM116" s="66">
        <v>1293.34511918</v>
      </c>
      <c r="BN116" s="66">
        <v>1117.33370113</v>
      </c>
      <c r="BO116" s="66">
        <v>1113.09708527</v>
      </c>
      <c r="BP116" s="66">
        <v>1112.15741516</v>
      </c>
      <c r="BQ116" s="66">
        <v>1512.21702203</v>
      </c>
      <c r="BR116" s="66">
        <v>1744.00831468</v>
      </c>
      <c r="BS116" s="66">
        <v>1416.97487933</v>
      </c>
      <c r="BT116" s="66">
        <v>1297.66920381</v>
      </c>
      <c r="BU116" s="66">
        <v>1463.1386118800001</v>
      </c>
      <c r="BV116" s="66">
        <v>1539.8712608599999</v>
      </c>
      <c r="BW116" s="66">
        <v>1569.5715083299999</v>
      </c>
      <c r="BX116" s="66">
        <v>1393.1038686299999</v>
      </c>
      <c r="BY116" s="66">
        <v>1329.2012823800001</v>
      </c>
      <c r="BZ116" s="66">
        <v>1415.28745222</v>
      </c>
      <c r="CA116" s="66">
        <v>1337.27914291</v>
      </c>
      <c r="CB116" s="66">
        <v>1436.2692207</v>
      </c>
      <c r="CC116" s="66">
        <v>1149.7149904500002</v>
      </c>
      <c r="CD116" s="66">
        <v>1242.41973117</v>
      </c>
      <c r="CE116" s="66">
        <v>1250.96712473</v>
      </c>
      <c r="CF116" s="66">
        <v>1387.49948789</v>
      </c>
      <c r="CG116" s="66">
        <v>1501.65530046</v>
      </c>
      <c r="CH116" s="66">
        <v>1551.51789719</v>
      </c>
      <c r="CI116" s="66">
        <v>1526.22481909</v>
      </c>
      <c r="CJ116" s="66">
        <v>1429.43237935</v>
      </c>
      <c r="CK116" s="66">
        <v>1204.49469714</v>
      </c>
      <c r="CL116" s="66">
        <v>1183.29460105</v>
      </c>
      <c r="CM116" s="66">
        <v>1375.3943782900001</v>
      </c>
      <c r="CN116" s="66">
        <v>1323.3916303800002</v>
      </c>
      <c r="CO116" s="66">
        <v>1256.7169688700001</v>
      </c>
      <c r="CP116" s="66">
        <v>1249.34604212</v>
      </c>
      <c r="CQ116" s="66">
        <v>1425.61880486</v>
      </c>
      <c r="CR116" s="66">
        <v>1330.70043151</v>
      </c>
      <c r="CS116" s="66">
        <v>1266.4328622799999</v>
      </c>
      <c r="CT116" s="66">
        <v>1146.3749535900001</v>
      </c>
      <c r="CU116" s="66">
        <v>1081.8949758000001</v>
      </c>
      <c r="CV116" s="66">
        <v>1118.0492826</v>
      </c>
      <c r="CW116" s="66">
        <v>998.33055390999994</v>
      </c>
      <c r="CX116" s="66">
        <v>1057.36451388</v>
      </c>
      <c r="CY116" s="66">
        <v>1091.38726187</v>
      </c>
      <c r="CZ116" s="66">
        <v>1061.75407189</v>
      </c>
      <c r="DA116" s="66">
        <v>1042.11751155</v>
      </c>
      <c r="DB116" s="66">
        <v>1097.73623531</v>
      </c>
      <c r="DC116" s="66">
        <v>1123.3809091200001</v>
      </c>
      <c r="DD116" s="66">
        <v>1074.99107349</v>
      </c>
      <c r="DE116" s="66">
        <v>979.13008626999999</v>
      </c>
      <c r="DF116" s="66">
        <v>1007.4494247299999</v>
      </c>
      <c r="DG116" s="66">
        <v>988.45039678000001</v>
      </c>
      <c r="DH116" s="66">
        <v>1005.19982018</v>
      </c>
      <c r="DI116" s="66">
        <v>1100.5333046199999</v>
      </c>
      <c r="DJ116" s="66">
        <v>1043.96393442</v>
      </c>
      <c r="DK116" s="66">
        <v>919.75850833000004</v>
      </c>
      <c r="DL116" s="66">
        <v>907.63251513</v>
      </c>
      <c r="DM116" s="66">
        <v>977.23251894000009</v>
      </c>
      <c r="DN116" s="66">
        <v>880.91399676999993</v>
      </c>
      <c r="DO116" s="66">
        <v>819.18627026000001</v>
      </c>
      <c r="DP116" s="66">
        <v>897.10577187000001</v>
      </c>
      <c r="DQ116" s="66">
        <v>901.66938029999994</v>
      </c>
      <c r="DR116" s="66">
        <v>802.36637899000004</v>
      </c>
      <c r="DS116" s="66">
        <v>779.34593844000005</v>
      </c>
      <c r="DT116" s="66">
        <v>857.99463958000001</v>
      </c>
      <c r="DU116" s="66">
        <v>767.97574576</v>
      </c>
      <c r="DV116" s="66">
        <v>714.52698383999996</v>
      </c>
      <c r="DW116" s="66">
        <v>686.14036630999999</v>
      </c>
      <c r="DX116" s="66">
        <v>687.53366085000005</v>
      </c>
      <c r="DY116" s="66">
        <v>757.67045221000001</v>
      </c>
      <c r="DZ116" s="66">
        <v>806.41042741000001</v>
      </c>
      <c r="EA116" s="66">
        <v>771.23554738999997</v>
      </c>
      <c r="EB116" s="66">
        <v>715.44843433000005</v>
      </c>
      <c r="EC116" s="66">
        <v>690.85645793999993</v>
      </c>
      <c r="ED116" s="66">
        <v>675.58844565000004</v>
      </c>
      <c r="EE116" s="66">
        <v>695.36014638999995</v>
      </c>
      <c r="EF116" s="66">
        <v>651.11068468999997</v>
      </c>
    </row>
    <row r="117" spans="1:136">
      <c r="A117" s="65" t="s">
        <v>86</v>
      </c>
      <c r="B117" s="66">
        <v>3525.2698324600001</v>
      </c>
      <c r="C117" s="66">
        <v>3065.1765171799998</v>
      </c>
      <c r="D117" s="66">
        <v>2957.8141541699997</v>
      </c>
      <c r="E117" s="66">
        <v>3278.7178033199998</v>
      </c>
      <c r="F117" s="66">
        <v>3629.8948337699999</v>
      </c>
      <c r="G117" s="66">
        <v>3878.9110718100001</v>
      </c>
      <c r="H117" s="66">
        <v>3049.13620098</v>
      </c>
      <c r="I117" s="66">
        <v>2877.8393731300002</v>
      </c>
      <c r="J117" s="66">
        <v>2854.8385470399999</v>
      </c>
      <c r="K117" s="66">
        <v>2812.7894366</v>
      </c>
      <c r="L117" s="66">
        <v>2982.45674766</v>
      </c>
      <c r="M117" s="66">
        <v>3214.6160730800002</v>
      </c>
      <c r="N117" s="66">
        <v>2941.43960019</v>
      </c>
      <c r="O117" s="66">
        <v>3147.0801681100002</v>
      </c>
      <c r="P117" s="66">
        <v>2768.7190632299998</v>
      </c>
      <c r="Q117" s="66">
        <v>2733.4172159999998</v>
      </c>
      <c r="R117" s="66">
        <v>2966.0340654399997</v>
      </c>
      <c r="S117" s="66">
        <v>3122.9011754600001</v>
      </c>
      <c r="T117" s="66">
        <v>2641.4886380200001</v>
      </c>
      <c r="U117" s="66">
        <v>2691.11461719</v>
      </c>
      <c r="V117" s="66">
        <v>2870.0467117600001</v>
      </c>
      <c r="W117" s="66">
        <v>2645.1368178500002</v>
      </c>
      <c r="X117" s="66">
        <v>2781.1829644099998</v>
      </c>
      <c r="Y117" s="66">
        <v>2746.7867074699998</v>
      </c>
      <c r="Z117" s="66">
        <v>2946.6980327600004</v>
      </c>
      <c r="AA117" s="66">
        <v>2789.3970181100003</v>
      </c>
      <c r="AB117" s="66">
        <v>2833.1309299300001</v>
      </c>
      <c r="AC117" s="66">
        <v>2868.3781077399999</v>
      </c>
      <c r="AD117" s="66">
        <v>2517.7209116600002</v>
      </c>
      <c r="AE117" s="66">
        <v>2619.6014680399999</v>
      </c>
      <c r="AF117" s="66">
        <v>2399.1992408900001</v>
      </c>
      <c r="AG117" s="66">
        <v>2424.5742404500002</v>
      </c>
      <c r="AH117" s="66">
        <v>2413.66452983</v>
      </c>
      <c r="AI117" s="66">
        <v>2693.3749078800001</v>
      </c>
      <c r="AJ117" s="66">
        <v>2390.5453017600003</v>
      </c>
      <c r="AK117" s="66">
        <v>2287.56911601</v>
      </c>
      <c r="AL117" s="66">
        <v>2353.2807398899999</v>
      </c>
      <c r="AM117" s="66">
        <v>2528.6313252499999</v>
      </c>
      <c r="AN117" s="66">
        <v>2237.7064313800001</v>
      </c>
      <c r="AO117" s="66">
        <v>2095.1081315399997</v>
      </c>
      <c r="AP117" s="66">
        <v>2416.7524610999999</v>
      </c>
      <c r="AQ117" s="66">
        <v>2532.8942920600002</v>
      </c>
      <c r="AR117" s="66">
        <v>2664.54822861</v>
      </c>
      <c r="AS117" s="66">
        <v>2352.2132931799997</v>
      </c>
      <c r="AT117" s="66">
        <v>2757.09215838</v>
      </c>
      <c r="AU117" s="66">
        <v>2466.9164292300002</v>
      </c>
      <c r="AV117" s="66">
        <v>2571.6825114499998</v>
      </c>
      <c r="AW117" s="66">
        <v>2760.88632878</v>
      </c>
      <c r="AX117" s="66">
        <v>2590.1090991299998</v>
      </c>
      <c r="AY117" s="66">
        <v>2451.58724493</v>
      </c>
      <c r="AZ117" s="66">
        <v>2452.5065996900003</v>
      </c>
      <c r="BA117" s="66">
        <v>2302.1998153700001</v>
      </c>
      <c r="BB117" s="66">
        <v>2306.6034896299998</v>
      </c>
      <c r="BC117" s="66">
        <v>2224.0010525799999</v>
      </c>
      <c r="BD117" s="66">
        <v>2171.2943949</v>
      </c>
      <c r="BE117" s="66">
        <v>2020.05582482</v>
      </c>
      <c r="BF117" s="66">
        <v>2015.46543139</v>
      </c>
      <c r="BG117" s="66">
        <v>2274.55812289</v>
      </c>
      <c r="BH117" s="66">
        <v>2126.6051829500002</v>
      </c>
      <c r="BI117" s="66">
        <v>2132.3234655900001</v>
      </c>
      <c r="BJ117" s="66">
        <v>2199.4770787699999</v>
      </c>
      <c r="BK117" s="66">
        <v>2234.4723924200002</v>
      </c>
      <c r="BL117" s="66">
        <v>2324.1652010500002</v>
      </c>
      <c r="BM117" s="66">
        <v>2246.9940289900001</v>
      </c>
      <c r="BN117" s="66">
        <v>2132.78543949</v>
      </c>
      <c r="BO117" s="66">
        <v>2026.1763484400001</v>
      </c>
      <c r="BP117" s="66">
        <v>2147.5528585900001</v>
      </c>
      <c r="BQ117" s="66">
        <v>2016.14487392</v>
      </c>
      <c r="BR117" s="66">
        <v>1954.9740964699999</v>
      </c>
      <c r="BS117" s="66">
        <v>2104.0328515900001</v>
      </c>
      <c r="BT117" s="66">
        <v>1887.9575474799999</v>
      </c>
      <c r="BU117" s="66">
        <v>2226.9782173399999</v>
      </c>
      <c r="BV117" s="66">
        <v>2355.16168758</v>
      </c>
      <c r="BW117" s="66">
        <v>2410.5027447399998</v>
      </c>
      <c r="BX117" s="66">
        <v>1992.42422648</v>
      </c>
      <c r="BY117" s="66">
        <v>1694.1027209499998</v>
      </c>
      <c r="BZ117" s="66">
        <v>2082.46499872</v>
      </c>
      <c r="CA117" s="66">
        <v>2111.7556476600002</v>
      </c>
      <c r="CB117" s="66">
        <v>1899.4686577299999</v>
      </c>
      <c r="CC117" s="66">
        <v>1615.91279788</v>
      </c>
      <c r="CD117" s="66">
        <v>1681.1773941699998</v>
      </c>
      <c r="CE117" s="66">
        <v>1988.5979368599999</v>
      </c>
      <c r="CF117" s="66">
        <v>1785.3056066500001</v>
      </c>
      <c r="CG117" s="66">
        <v>2001.82825024</v>
      </c>
      <c r="CH117" s="66">
        <v>1731.7862261099999</v>
      </c>
      <c r="CI117" s="66">
        <v>1846.5745234299998</v>
      </c>
      <c r="CJ117" s="66">
        <v>1936.45782508</v>
      </c>
      <c r="CK117" s="66">
        <v>1962.0886409299999</v>
      </c>
      <c r="CL117" s="66">
        <v>1984.9229339899998</v>
      </c>
      <c r="CM117" s="66">
        <v>1933.1117057599999</v>
      </c>
      <c r="CN117" s="66">
        <v>2003.0543550699999</v>
      </c>
      <c r="CO117" s="66">
        <v>1883.3450237400002</v>
      </c>
      <c r="CP117" s="66">
        <v>1714.8649086800001</v>
      </c>
      <c r="CQ117" s="66">
        <v>1674.2382524499999</v>
      </c>
      <c r="CR117" s="66">
        <v>1810.0578779399998</v>
      </c>
      <c r="CS117" s="66">
        <v>1678.00052074</v>
      </c>
      <c r="CT117" s="66">
        <v>1524.9912010400001</v>
      </c>
      <c r="CU117" s="66">
        <v>1567.64994024</v>
      </c>
      <c r="CV117" s="66">
        <v>1542.5230250100001</v>
      </c>
      <c r="CW117" s="66">
        <v>1380.9040408000001</v>
      </c>
      <c r="CX117" s="66">
        <v>1377.9096060699999</v>
      </c>
      <c r="CY117" s="66">
        <v>1277.64979251</v>
      </c>
      <c r="CZ117" s="66">
        <v>1402.7243640000002</v>
      </c>
      <c r="DA117" s="66">
        <v>1385.81670672</v>
      </c>
      <c r="DB117" s="66">
        <v>1486.1506776599999</v>
      </c>
      <c r="DC117" s="66">
        <v>1458.5353148099998</v>
      </c>
      <c r="DD117" s="66">
        <v>1276.2245278099999</v>
      </c>
      <c r="DE117" s="66">
        <v>1414.1548484099999</v>
      </c>
      <c r="DF117" s="66">
        <v>1328.6447699</v>
      </c>
      <c r="DG117" s="66">
        <v>1309.66841909</v>
      </c>
      <c r="DH117" s="66">
        <v>1272.6967989</v>
      </c>
      <c r="DI117" s="66">
        <v>1340.5216679</v>
      </c>
      <c r="DJ117" s="66">
        <v>1372.8221269000001</v>
      </c>
      <c r="DK117" s="66">
        <v>1258.9997751000001</v>
      </c>
      <c r="DL117" s="66">
        <v>1305.4785569999999</v>
      </c>
      <c r="DM117" s="66">
        <v>1363.4053848999999</v>
      </c>
      <c r="DN117" s="66">
        <v>1254.6487646</v>
      </c>
      <c r="DO117" s="66">
        <v>1134.4925937999999</v>
      </c>
      <c r="DP117" s="66">
        <v>937.97646280000004</v>
      </c>
      <c r="DQ117" s="66">
        <v>1033.6902221</v>
      </c>
      <c r="DR117" s="66">
        <v>1145.783467</v>
      </c>
      <c r="DS117" s="66">
        <v>1171.4628130000001</v>
      </c>
      <c r="DT117" s="66">
        <v>1143.1118309999999</v>
      </c>
      <c r="DU117" s="66">
        <v>1237.3224815000001</v>
      </c>
      <c r="DV117" s="66">
        <v>1111.2984323999999</v>
      </c>
      <c r="DW117" s="66">
        <v>1081.3131412</v>
      </c>
      <c r="DX117" s="66">
        <v>1050.9465103</v>
      </c>
      <c r="DY117" s="66">
        <v>1007.1812242000001</v>
      </c>
      <c r="DZ117" s="66">
        <v>1136.9166298999999</v>
      </c>
      <c r="EA117" s="66">
        <v>1154.6867265999999</v>
      </c>
      <c r="EB117" s="66">
        <v>996.19637260000002</v>
      </c>
      <c r="EC117" s="66">
        <v>963.57393649999995</v>
      </c>
      <c r="ED117" s="66">
        <v>880.28388399999994</v>
      </c>
      <c r="EE117" s="66">
        <v>885.18988439999998</v>
      </c>
      <c r="EF117" s="66">
        <v>918.39743880000003</v>
      </c>
    </row>
    <row r="118" spans="1:136">
      <c r="A118" s="65" t="s">
        <v>87</v>
      </c>
      <c r="B118" s="66">
        <v>1209.5064142799999</v>
      </c>
      <c r="C118" s="66">
        <v>1054.49241768</v>
      </c>
      <c r="D118" s="66">
        <v>1277.28746082</v>
      </c>
      <c r="E118" s="66">
        <v>1206.4740815800001</v>
      </c>
      <c r="F118" s="66">
        <v>1373.9638793399999</v>
      </c>
      <c r="G118" s="66">
        <v>1522.55232067</v>
      </c>
      <c r="H118" s="66">
        <v>1350.62503638</v>
      </c>
      <c r="I118" s="66">
        <v>1405.68583285</v>
      </c>
      <c r="J118" s="66">
        <v>1501.6034085000001</v>
      </c>
      <c r="K118" s="66">
        <v>1571.0598546799999</v>
      </c>
      <c r="L118" s="66">
        <v>1597.0064031899999</v>
      </c>
      <c r="M118" s="66">
        <v>1540.5171501700001</v>
      </c>
      <c r="N118" s="66">
        <v>1702.0328234200001</v>
      </c>
      <c r="O118" s="66">
        <v>1433.8847448900001</v>
      </c>
      <c r="P118" s="66">
        <v>1469.35982423</v>
      </c>
      <c r="Q118" s="66">
        <v>1509.5992522900001</v>
      </c>
      <c r="R118" s="66">
        <v>1629.0163321099999</v>
      </c>
      <c r="S118" s="66">
        <v>1529.86870976</v>
      </c>
      <c r="T118" s="66">
        <v>1357.54895642</v>
      </c>
      <c r="U118" s="66">
        <v>1484.7538369199999</v>
      </c>
      <c r="V118" s="66">
        <v>1453.1813620600001</v>
      </c>
      <c r="W118" s="66">
        <v>1649.26591635</v>
      </c>
      <c r="X118" s="66">
        <v>1665.76814623</v>
      </c>
      <c r="Y118" s="66">
        <v>1766.5751178099999</v>
      </c>
      <c r="Z118" s="66">
        <v>1685.77637725</v>
      </c>
      <c r="AA118" s="66">
        <v>1739.71337455</v>
      </c>
      <c r="AB118" s="66">
        <v>1269.8851316800001</v>
      </c>
      <c r="AC118" s="66">
        <v>1332.5945590700001</v>
      </c>
      <c r="AD118" s="66">
        <v>1270.8748301200001</v>
      </c>
      <c r="AE118" s="66">
        <v>1394.0251089799999</v>
      </c>
      <c r="AF118" s="66">
        <v>1635.6416897399999</v>
      </c>
      <c r="AG118" s="66">
        <v>1537.4158543799999</v>
      </c>
      <c r="AH118" s="66">
        <v>1336.4078622900001</v>
      </c>
      <c r="AI118" s="66">
        <v>906.23211476999995</v>
      </c>
      <c r="AJ118" s="66">
        <v>1029.7999212899999</v>
      </c>
      <c r="AK118" s="66">
        <v>1221.95273367</v>
      </c>
      <c r="AL118" s="66">
        <v>1230.3601071799999</v>
      </c>
      <c r="AM118" s="66">
        <v>1311.4028796</v>
      </c>
      <c r="AN118" s="66">
        <v>1579.7311199200001</v>
      </c>
      <c r="AO118" s="66">
        <v>1444.9050213200001</v>
      </c>
      <c r="AP118" s="66">
        <v>1640.2931670399998</v>
      </c>
      <c r="AQ118" s="66">
        <v>1559.9183737399999</v>
      </c>
      <c r="AR118" s="66">
        <v>1418.4946464899999</v>
      </c>
      <c r="AS118" s="66">
        <v>1534.56215514</v>
      </c>
      <c r="AT118" s="66">
        <v>1548.9203349499999</v>
      </c>
      <c r="AU118" s="66">
        <v>1284.8552988599999</v>
      </c>
      <c r="AV118" s="66">
        <v>1550.4493657200001</v>
      </c>
      <c r="AW118" s="66">
        <v>1627.9009756299999</v>
      </c>
      <c r="AX118" s="66">
        <v>1491.5625006199998</v>
      </c>
      <c r="AY118" s="66">
        <v>1446.2281806000001</v>
      </c>
      <c r="AZ118" s="66">
        <v>1226.4133131899998</v>
      </c>
      <c r="BA118" s="66">
        <v>1350.6242952500002</v>
      </c>
      <c r="BB118" s="66">
        <v>1447.62999238</v>
      </c>
      <c r="BC118" s="66">
        <v>1307.4787791899998</v>
      </c>
      <c r="BD118" s="66">
        <v>1375.8410214999999</v>
      </c>
      <c r="BE118" s="66">
        <v>1424.05586997</v>
      </c>
      <c r="BF118" s="66">
        <v>1195.4754579999999</v>
      </c>
      <c r="BG118" s="66">
        <v>1407.9005413300001</v>
      </c>
      <c r="BH118" s="66">
        <v>1098.4058881599999</v>
      </c>
      <c r="BI118" s="66">
        <v>1192.88333741</v>
      </c>
      <c r="BJ118" s="66">
        <v>1085.8097542200001</v>
      </c>
      <c r="BK118" s="66">
        <v>1105.4820835099999</v>
      </c>
      <c r="BL118" s="66">
        <v>1346.71973869</v>
      </c>
      <c r="BM118" s="66">
        <v>1275.29662635</v>
      </c>
      <c r="BN118" s="66">
        <v>1470.4602869800001</v>
      </c>
      <c r="BO118" s="66">
        <v>1066.0117917600001</v>
      </c>
      <c r="BP118" s="66">
        <v>1078.9247081999999</v>
      </c>
      <c r="BQ118" s="66">
        <v>1188.1882725099999</v>
      </c>
      <c r="BR118" s="66">
        <v>1247.17296764</v>
      </c>
      <c r="BS118" s="66">
        <v>1302.0734109099999</v>
      </c>
      <c r="BT118" s="66">
        <v>1053.84503666</v>
      </c>
      <c r="BU118" s="66">
        <v>1320.4014969099999</v>
      </c>
      <c r="BV118" s="66">
        <v>1235.4890597200001</v>
      </c>
      <c r="BW118" s="66">
        <v>1073.28694666</v>
      </c>
      <c r="BX118" s="66">
        <v>920.07358321000004</v>
      </c>
      <c r="BY118" s="66">
        <v>1155.6920475500001</v>
      </c>
      <c r="BZ118" s="66">
        <v>1330.6573007100001</v>
      </c>
      <c r="CA118" s="66">
        <v>1126.0203013299999</v>
      </c>
      <c r="CB118" s="66">
        <v>1072.1511955400001</v>
      </c>
      <c r="CC118" s="66">
        <v>1158.9576950400001</v>
      </c>
      <c r="CD118" s="66">
        <v>1172.0584097000001</v>
      </c>
      <c r="CE118" s="66">
        <v>1119.98617597</v>
      </c>
      <c r="CF118" s="66">
        <v>1160.3111350899999</v>
      </c>
      <c r="CG118" s="66">
        <v>1283.6224535699998</v>
      </c>
      <c r="CH118" s="66">
        <v>1094.56945808</v>
      </c>
      <c r="CI118" s="66">
        <v>1197.0116407300002</v>
      </c>
      <c r="CJ118" s="66">
        <v>1120.7897830300001</v>
      </c>
      <c r="CK118" s="66">
        <v>1314.8662868199999</v>
      </c>
      <c r="CL118" s="66">
        <v>1012.1227107299999</v>
      </c>
      <c r="CM118" s="66">
        <v>1024.0228159399999</v>
      </c>
      <c r="CN118" s="66">
        <v>1045.5365735099999</v>
      </c>
      <c r="CO118" s="66">
        <v>1234.5406294899999</v>
      </c>
      <c r="CP118" s="66">
        <v>1173.3015902</v>
      </c>
      <c r="CQ118" s="66">
        <v>1112.53097564</v>
      </c>
      <c r="CR118" s="66">
        <v>921.82938988000001</v>
      </c>
      <c r="CS118" s="66">
        <v>875.02223757000002</v>
      </c>
      <c r="CT118" s="66">
        <v>1035.54597601</v>
      </c>
      <c r="CU118" s="66">
        <v>1085.78234189</v>
      </c>
      <c r="CV118" s="66">
        <v>1070.8556172999999</v>
      </c>
      <c r="CW118" s="66">
        <v>1112.7841304200001</v>
      </c>
      <c r="CX118" s="66">
        <v>1000.6103762399999</v>
      </c>
      <c r="CY118" s="66">
        <v>1094.5269590799999</v>
      </c>
      <c r="CZ118" s="66">
        <v>1014.55064715</v>
      </c>
      <c r="DA118" s="66">
        <v>931.14389318999997</v>
      </c>
      <c r="DB118" s="66">
        <v>900.65306839000004</v>
      </c>
      <c r="DC118" s="66">
        <v>961.42791872999999</v>
      </c>
      <c r="DD118" s="66">
        <v>879.19834444000003</v>
      </c>
      <c r="DE118" s="66">
        <v>981.39790017000007</v>
      </c>
      <c r="DF118" s="66">
        <v>932.49359962000005</v>
      </c>
      <c r="DG118" s="66">
        <v>915.71278557999995</v>
      </c>
      <c r="DH118" s="66">
        <v>948.69089915999996</v>
      </c>
      <c r="DI118" s="66">
        <v>905.64307245999998</v>
      </c>
      <c r="DJ118" s="66">
        <v>828.41519442000003</v>
      </c>
      <c r="DK118" s="66">
        <v>878.86556074999999</v>
      </c>
      <c r="DL118" s="66">
        <v>768.15119522999998</v>
      </c>
      <c r="DM118" s="66">
        <v>848.55852213999992</v>
      </c>
      <c r="DN118" s="66">
        <v>788.87486149000006</v>
      </c>
      <c r="DO118" s="66">
        <v>833.46132266999996</v>
      </c>
      <c r="DP118" s="66">
        <v>654.07254283999998</v>
      </c>
      <c r="DQ118" s="66">
        <v>836.01204411000003</v>
      </c>
      <c r="DR118" s="66">
        <v>792.92363208000006</v>
      </c>
      <c r="DS118" s="66">
        <v>640.15338179000003</v>
      </c>
      <c r="DT118" s="66">
        <v>607.93680444000006</v>
      </c>
      <c r="DU118" s="66">
        <v>600.06915937000008</v>
      </c>
      <c r="DV118" s="66">
        <v>618.18545934999997</v>
      </c>
      <c r="DW118" s="66">
        <v>615.65924868000002</v>
      </c>
      <c r="DX118" s="66">
        <v>578.27060860000006</v>
      </c>
      <c r="DY118" s="66">
        <v>507.06317300000001</v>
      </c>
      <c r="DZ118" s="66">
        <v>510.42540015999998</v>
      </c>
      <c r="EA118" s="66">
        <v>652.19798046999995</v>
      </c>
      <c r="EB118" s="66">
        <v>670.14035568000008</v>
      </c>
      <c r="EC118" s="66">
        <v>744.11022999000011</v>
      </c>
      <c r="ED118" s="66">
        <v>663.16640059999997</v>
      </c>
      <c r="EE118" s="66">
        <v>614.51660549000007</v>
      </c>
      <c r="EF118" s="66">
        <v>570.24277348999999</v>
      </c>
    </row>
    <row r="119" spans="1:136">
      <c r="A119" s="65" t="s">
        <v>88</v>
      </c>
      <c r="B119" s="66">
        <v>7159.3452701799997</v>
      </c>
      <c r="C119" s="66">
        <v>7001.2857058600002</v>
      </c>
      <c r="D119" s="66">
        <v>7175.7823084499996</v>
      </c>
      <c r="E119" s="66">
        <v>6946.45013698</v>
      </c>
      <c r="F119" s="66">
        <v>6921.0213301900003</v>
      </c>
      <c r="G119" s="66">
        <v>6363.09654692</v>
      </c>
      <c r="H119" s="66">
        <v>6210.0011245000005</v>
      </c>
      <c r="I119" s="66">
        <v>6067.8205491899998</v>
      </c>
      <c r="J119" s="66">
        <v>6777.3926642699998</v>
      </c>
      <c r="K119" s="66">
        <v>6968.2605138199997</v>
      </c>
      <c r="L119" s="66">
        <v>6555.1113109300004</v>
      </c>
      <c r="M119" s="66">
        <v>6437.4035402199997</v>
      </c>
      <c r="N119" s="66">
        <v>6859.7487653400003</v>
      </c>
      <c r="O119" s="66">
        <v>6228.6136677499999</v>
      </c>
      <c r="P119" s="66">
        <v>6280.4683591399998</v>
      </c>
      <c r="Q119" s="66">
        <v>6911.0398898099993</v>
      </c>
      <c r="R119" s="66">
        <v>6814.8194807999998</v>
      </c>
      <c r="S119" s="66">
        <v>6144.5528872199993</v>
      </c>
      <c r="T119" s="66">
        <v>5920.6927683100002</v>
      </c>
      <c r="U119" s="66">
        <v>6551.9293922199995</v>
      </c>
      <c r="V119" s="66">
        <v>6596.1921020999998</v>
      </c>
      <c r="W119" s="66">
        <v>5853.7105590199999</v>
      </c>
      <c r="X119" s="66">
        <v>5723.0186442899994</v>
      </c>
      <c r="Y119" s="66">
        <v>5914.7184017599993</v>
      </c>
      <c r="Z119" s="66">
        <v>6172.2569609299999</v>
      </c>
      <c r="AA119" s="66">
        <v>5569.1742306300002</v>
      </c>
      <c r="AB119" s="66">
        <v>6013.3430015699996</v>
      </c>
      <c r="AC119" s="66">
        <v>6111.1768235199997</v>
      </c>
      <c r="AD119" s="66">
        <v>5928.9241873600004</v>
      </c>
      <c r="AE119" s="66">
        <v>5914.8916956699995</v>
      </c>
      <c r="AF119" s="66">
        <v>5729.64943915</v>
      </c>
      <c r="AG119" s="66">
        <v>5550.9831608200002</v>
      </c>
      <c r="AH119" s="66">
        <v>5518.8336552999999</v>
      </c>
      <c r="AI119" s="66">
        <v>6166.3779980099998</v>
      </c>
      <c r="AJ119" s="66">
        <v>6193.25813311</v>
      </c>
      <c r="AK119" s="66">
        <v>5237.0151559599999</v>
      </c>
      <c r="AL119" s="66">
        <v>4617.0144463100005</v>
      </c>
      <c r="AM119" s="66">
        <v>5439.0806974799998</v>
      </c>
      <c r="AN119" s="66">
        <v>5547.9788975199999</v>
      </c>
      <c r="AO119" s="66">
        <v>5534.7613505299996</v>
      </c>
      <c r="AP119" s="66">
        <v>5475.0615420899994</v>
      </c>
      <c r="AQ119" s="66">
        <v>5326.6554449699997</v>
      </c>
      <c r="AR119" s="66">
        <v>4674.5148671799998</v>
      </c>
      <c r="AS119" s="66">
        <v>5222.5213707900002</v>
      </c>
      <c r="AT119" s="66">
        <v>5221.3842298100008</v>
      </c>
      <c r="AU119" s="66">
        <v>5590.4271382299994</v>
      </c>
      <c r="AV119" s="66">
        <v>5006.9948092499999</v>
      </c>
      <c r="AW119" s="66">
        <v>5288.4512691999998</v>
      </c>
      <c r="AX119" s="66">
        <v>4948.9869546699992</v>
      </c>
      <c r="AY119" s="66">
        <v>4674.4574722500001</v>
      </c>
      <c r="AZ119" s="66">
        <v>5090.5920191900004</v>
      </c>
      <c r="BA119" s="66">
        <v>5064.4442720799998</v>
      </c>
      <c r="BB119" s="66">
        <v>4839.2497999400002</v>
      </c>
      <c r="BC119" s="66">
        <v>4996.3262706000005</v>
      </c>
      <c r="BD119" s="66">
        <v>4920.8121202500006</v>
      </c>
      <c r="BE119" s="66">
        <v>4813.7220947999995</v>
      </c>
      <c r="BF119" s="66">
        <v>4374.3148090899995</v>
      </c>
      <c r="BG119" s="66">
        <v>4376.7450218200001</v>
      </c>
      <c r="BH119" s="66">
        <v>4636.9474735099993</v>
      </c>
      <c r="BI119" s="66">
        <v>4604.4800977699997</v>
      </c>
      <c r="BJ119" s="66">
        <v>4553.3646894499998</v>
      </c>
      <c r="BK119" s="66">
        <v>4496.0399545300006</v>
      </c>
      <c r="BL119" s="66">
        <v>4452.8597859900001</v>
      </c>
      <c r="BM119" s="66">
        <v>4838.0406932900005</v>
      </c>
      <c r="BN119" s="66">
        <v>4509.7855135500004</v>
      </c>
      <c r="BO119" s="66">
        <v>4569.7949234600001</v>
      </c>
      <c r="BP119" s="66">
        <v>4310.6114624599995</v>
      </c>
      <c r="BQ119" s="66">
        <v>4655.4434725299998</v>
      </c>
      <c r="BR119" s="66">
        <v>4602.2590051799998</v>
      </c>
      <c r="BS119" s="66">
        <v>5157.5514826399994</v>
      </c>
      <c r="BT119" s="66">
        <v>4590.8149615900002</v>
      </c>
      <c r="BU119" s="66">
        <v>4390.5816170100006</v>
      </c>
      <c r="BV119" s="66">
        <v>4341.23334273</v>
      </c>
      <c r="BW119" s="66">
        <v>4121.9225217599997</v>
      </c>
      <c r="BX119" s="66">
        <v>4235.6718292099995</v>
      </c>
      <c r="BY119" s="66">
        <v>4265.1561688800002</v>
      </c>
      <c r="BZ119" s="66">
        <v>4028.5957905599998</v>
      </c>
      <c r="CA119" s="66">
        <v>4108.4506621999999</v>
      </c>
      <c r="CB119" s="66">
        <v>4572.1599314699997</v>
      </c>
      <c r="CC119" s="66">
        <v>4628.5987784499994</v>
      </c>
      <c r="CD119" s="66">
        <v>4093.3013899699999</v>
      </c>
      <c r="CE119" s="66">
        <v>3916.22180385</v>
      </c>
      <c r="CF119" s="66">
        <v>4468.54603064</v>
      </c>
      <c r="CG119" s="66">
        <v>4135.0132243199996</v>
      </c>
      <c r="CH119" s="66">
        <v>3908.4966748699999</v>
      </c>
      <c r="CI119" s="66">
        <v>4252.1166984399997</v>
      </c>
      <c r="CJ119" s="66">
        <v>4061.7787162100003</v>
      </c>
      <c r="CK119" s="66">
        <v>3918.2125600600002</v>
      </c>
      <c r="CL119" s="66">
        <v>4280.7880585599996</v>
      </c>
      <c r="CM119" s="66">
        <v>4168.3291320799999</v>
      </c>
      <c r="CN119" s="66">
        <v>4014.2507081799999</v>
      </c>
      <c r="CO119" s="66">
        <v>3990.2127733400002</v>
      </c>
      <c r="CP119" s="66">
        <v>3775.66004892</v>
      </c>
      <c r="CQ119" s="66">
        <v>3623.3058996999998</v>
      </c>
      <c r="CR119" s="66">
        <v>3291.3464785799997</v>
      </c>
      <c r="CS119" s="66">
        <v>3316.4458712599999</v>
      </c>
      <c r="CT119" s="66">
        <v>2932.7460566600002</v>
      </c>
      <c r="CU119" s="66">
        <v>2854.6444509100002</v>
      </c>
      <c r="CV119" s="66">
        <v>2541.4671692699999</v>
      </c>
      <c r="CW119" s="66">
        <v>2484.7046780800001</v>
      </c>
      <c r="CX119" s="66">
        <v>2271.6102567200001</v>
      </c>
      <c r="CY119" s="66">
        <v>2134.1982121999999</v>
      </c>
      <c r="CZ119" s="66">
        <v>2507.7097387100002</v>
      </c>
      <c r="DA119" s="66">
        <v>2196.3489863200002</v>
      </c>
      <c r="DB119" s="66">
        <v>2267.0140827999999</v>
      </c>
      <c r="DC119" s="66">
        <v>2053.2694964900002</v>
      </c>
      <c r="DD119" s="66">
        <v>2006.5401153399998</v>
      </c>
      <c r="DE119" s="66">
        <v>2076.1679189799997</v>
      </c>
      <c r="DF119" s="66">
        <v>1942.4682948599998</v>
      </c>
      <c r="DG119" s="66">
        <v>2093.1864620300003</v>
      </c>
      <c r="DH119" s="66">
        <v>1830.4590610800001</v>
      </c>
      <c r="DI119" s="66">
        <v>1830.73925777</v>
      </c>
      <c r="DJ119" s="66">
        <v>1831.91077268</v>
      </c>
      <c r="DK119" s="66">
        <v>1933.6526465099998</v>
      </c>
      <c r="DL119" s="66">
        <v>1816.5012423100002</v>
      </c>
      <c r="DM119" s="66">
        <v>1868.15188145</v>
      </c>
      <c r="DN119" s="66">
        <v>1608.1976543199999</v>
      </c>
      <c r="DO119" s="66">
        <v>1639.80234898</v>
      </c>
      <c r="DP119" s="66">
        <v>1616.41078763</v>
      </c>
      <c r="DQ119" s="66">
        <v>1531.10415214</v>
      </c>
      <c r="DR119" s="66">
        <v>1543.68973755</v>
      </c>
      <c r="DS119" s="66">
        <v>1508.9150205400001</v>
      </c>
      <c r="DT119" s="66">
        <v>1416.82072638</v>
      </c>
      <c r="DU119" s="66">
        <v>1605.6293552499999</v>
      </c>
      <c r="DV119" s="66">
        <v>1538.0235435500001</v>
      </c>
      <c r="DW119" s="66">
        <v>1432.0986264200001</v>
      </c>
      <c r="DX119" s="66">
        <v>1363.5832371900001</v>
      </c>
      <c r="DY119" s="66">
        <v>1393.44441953</v>
      </c>
      <c r="DZ119" s="66">
        <v>1306.99317372</v>
      </c>
      <c r="EA119" s="66">
        <v>1349.30428306</v>
      </c>
      <c r="EB119" s="66">
        <v>1272.17665104</v>
      </c>
      <c r="EC119" s="66">
        <v>1133.42263525</v>
      </c>
      <c r="ED119" s="66">
        <v>1237.65436413</v>
      </c>
      <c r="EE119" s="66">
        <v>1191.6389189000001</v>
      </c>
      <c r="EF119" s="66">
        <v>1118.98310464</v>
      </c>
    </row>
    <row r="120" spans="1:136">
      <c r="A120" s="65" t="s">
        <v>89</v>
      </c>
      <c r="B120" s="66">
        <v>2165.8032276899999</v>
      </c>
      <c r="C120" s="66">
        <v>2424.3136842999997</v>
      </c>
      <c r="D120" s="66">
        <v>2281.13793691</v>
      </c>
      <c r="E120" s="66">
        <v>2165.3079678599997</v>
      </c>
      <c r="F120" s="66">
        <v>1954.43585975</v>
      </c>
      <c r="G120" s="66">
        <v>2144.8665058799997</v>
      </c>
      <c r="H120" s="66">
        <v>2462.3809332999999</v>
      </c>
      <c r="I120" s="66">
        <v>2337.0427814700001</v>
      </c>
      <c r="J120" s="66">
        <v>2525.7544540500003</v>
      </c>
      <c r="K120" s="66">
        <v>2322.0017048899999</v>
      </c>
      <c r="L120" s="66">
        <v>2027.13071992</v>
      </c>
      <c r="M120" s="66">
        <v>2483.86223913</v>
      </c>
      <c r="N120" s="66">
        <v>2509.7160312699998</v>
      </c>
      <c r="O120" s="66">
        <v>2647.6681712999998</v>
      </c>
      <c r="P120" s="66">
        <v>2156.1827693599998</v>
      </c>
      <c r="Q120" s="66">
        <v>2250.1046456699996</v>
      </c>
      <c r="R120" s="66">
        <v>2627.7678783199999</v>
      </c>
      <c r="S120" s="66">
        <v>2264.3493659400001</v>
      </c>
      <c r="T120" s="66">
        <v>2434.1241451699998</v>
      </c>
      <c r="U120" s="66">
        <v>2067.1246779200001</v>
      </c>
      <c r="V120" s="66">
        <v>1944.9936716699999</v>
      </c>
      <c r="W120" s="66">
        <v>2375.59275587</v>
      </c>
      <c r="X120" s="66">
        <v>2261.5557474100001</v>
      </c>
      <c r="Y120" s="66">
        <v>2154.5677323299997</v>
      </c>
      <c r="Z120" s="66">
        <v>2249.4560318900003</v>
      </c>
      <c r="AA120" s="66">
        <v>2004.0885674799999</v>
      </c>
      <c r="AB120" s="66">
        <v>1988.0493007800001</v>
      </c>
      <c r="AC120" s="66">
        <v>1999.3209280799999</v>
      </c>
      <c r="AD120" s="66">
        <v>2004.0581969099999</v>
      </c>
      <c r="AE120" s="66">
        <v>2075.9079855299997</v>
      </c>
      <c r="AF120" s="66">
        <v>2150.01525713</v>
      </c>
      <c r="AG120" s="66">
        <v>2288.50198955</v>
      </c>
      <c r="AH120" s="66">
        <v>2096.9189197000001</v>
      </c>
      <c r="AI120" s="66">
        <v>2010.2985376000001</v>
      </c>
      <c r="AJ120" s="66">
        <v>2399.5413849900001</v>
      </c>
      <c r="AK120" s="66">
        <v>2341.4405880499999</v>
      </c>
      <c r="AL120" s="66">
        <v>1967.2676556700001</v>
      </c>
      <c r="AM120" s="66">
        <v>1851.1562211999999</v>
      </c>
      <c r="AN120" s="66">
        <v>1486.0679200499999</v>
      </c>
      <c r="AO120" s="66">
        <v>1543.5540069799999</v>
      </c>
      <c r="AP120" s="66">
        <v>1999.5621779799999</v>
      </c>
      <c r="AQ120" s="66">
        <v>1876.1078514599999</v>
      </c>
      <c r="AR120" s="66">
        <v>1695.45406181</v>
      </c>
      <c r="AS120" s="66">
        <v>1814.84890496</v>
      </c>
      <c r="AT120" s="66">
        <v>1852.20027458</v>
      </c>
      <c r="AU120" s="66">
        <v>1747.6585593200002</v>
      </c>
      <c r="AV120" s="66">
        <v>1900.9168786099999</v>
      </c>
      <c r="AW120" s="66">
        <v>1776.96102034</v>
      </c>
      <c r="AX120" s="66">
        <v>2078.7645311400001</v>
      </c>
      <c r="AY120" s="66">
        <v>2188.13125481</v>
      </c>
      <c r="AZ120" s="66">
        <v>2216.1910116499998</v>
      </c>
      <c r="BA120" s="66">
        <v>1998.53065378</v>
      </c>
      <c r="BB120" s="66">
        <v>1980.5373214900001</v>
      </c>
      <c r="BC120" s="66">
        <v>2317.8093964099999</v>
      </c>
      <c r="BD120" s="66">
        <v>2099.86392535</v>
      </c>
      <c r="BE120" s="66">
        <v>1804.3691506499999</v>
      </c>
      <c r="BF120" s="66">
        <v>1743.12037738</v>
      </c>
      <c r="BG120" s="66">
        <v>1970.9429301800001</v>
      </c>
      <c r="BH120" s="66">
        <v>2027.3974080600001</v>
      </c>
      <c r="BI120" s="66">
        <v>1859.0514885500002</v>
      </c>
      <c r="BJ120" s="66">
        <v>2070.25756194</v>
      </c>
      <c r="BK120" s="66">
        <v>1988.6792171300001</v>
      </c>
      <c r="BL120" s="66">
        <v>1906.3971464699998</v>
      </c>
      <c r="BM120" s="66">
        <v>1777.2715108100001</v>
      </c>
      <c r="BN120" s="66">
        <v>1747.90318342</v>
      </c>
      <c r="BO120" s="66">
        <v>1923.6050821200001</v>
      </c>
      <c r="BP120" s="66">
        <v>1926.3948215700002</v>
      </c>
      <c r="BQ120" s="66">
        <v>1792.6624845400002</v>
      </c>
      <c r="BR120" s="66">
        <v>1904.34499568</v>
      </c>
      <c r="BS120" s="66">
        <v>2073.0390410700002</v>
      </c>
      <c r="BT120" s="66">
        <v>2078.99422955</v>
      </c>
      <c r="BU120" s="66">
        <v>1924.0639738899999</v>
      </c>
      <c r="BV120" s="66">
        <v>1767.94493207</v>
      </c>
      <c r="BW120" s="66">
        <v>1786.0446451900002</v>
      </c>
      <c r="BX120" s="66">
        <v>1849.1892274300001</v>
      </c>
      <c r="BY120" s="66">
        <v>1869.2293859500001</v>
      </c>
      <c r="BZ120" s="66">
        <v>1684.26049272</v>
      </c>
      <c r="CA120" s="66">
        <v>1637.94019794</v>
      </c>
      <c r="CB120" s="66">
        <v>1867.33001371</v>
      </c>
      <c r="CC120" s="66">
        <v>1812.5064761599999</v>
      </c>
      <c r="CD120" s="66">
        <v>1560.6050897499999</v>
      </c>
      <c r="CE120" s="66">
        <v>1718.92706808</v>
      </c>
      <c r="CF120" s="66">
        <v>1438.3674390800002</v>
      </c>
      <c r="CG120" s="66">
        <v>1447.8020898</v>
      </c>
      <c r="CH120" s="66">
        <v>1499.0787570100001</v>
      </c>
      <c r="CI120" s="66">
        <v>1455.79370438</v>
      </c>
      <c r="CJ120" s="66">
        <v>1347.62372024</v>
      </c>
      <c r="CK120" s="66">
        <v>1258.6418399499998</v>
      </c>
      <c r="CL120" s="66">
        <v>1186.2437674299999</v>
      </c>
      <c r="CM120" s="66">
        <v>1269.8936023599999</v>
      </c>
      <c r="CN120" s="66">
        <v>1501.2626386900001</v>
      </c>
      <c r="CO120" s="66">
        <v>1470.5393878899999</v>
      </c>
      <c r="CP120" s="66">
        <v>1454.54129326</v>
      </c>
      <c r="CQ120" s="66">
        <v>1284.0913500199999</v>
      </c>
      <c r="CR120" s="66">
        <v>1059.3392583300001</v>
      </c>
      <c r="CS120" s="66">
        <v>1100.47113519</v>
      </c>
      <c r="CT120" s="66">
        <v>1378.34564596</v>
      </c>
      <c r="CU120" s="66">
        <v>1274.26867361</v>
      </c>
      <c r="CV120" s="66">
        <v>1108.6924354299999</v>
      </c>
      <c r="CW120" s="66">
        <v>1068.5474008399999</v>
      </c>
      <c r="CX120" s="66">
        <v>1043.3441335699999</v>
      </c>
      <c r="CY120" s="66">
        <v>1121.3234693699999</v>
      </c>
      <c r="CZ120" s="66">
        <v>1110.3907398000001</v>
      </c>
      <c r="DA120" s="66">
        <v>1062.6625761599998</v>
      </c>
      <c r="DB120" s="66">
        <v>1008.6249429300001</v>
      </c>
      <c r="DC120" s="66">
        <v>926.80214017000003</v>
      </c>
      <c r="DD120" s="66">
        <v>881.50215693999996</v>
      </c>
      <c r="DE120" s="66">
        <v>851.99569638999992</v>
      </c>
      <c r="DF120" s="66">
        <v>886.68347123000001</v>
      </c>
      <c r="DG120" s="66">
        <v>957.99619439999992</v>
      </c>
      <c r="DH120" s="66">
        <v>863.70687195000005</v>
      </c>
      <c r="DI120" s="66">
        <v>757.73403310999993</v>
      </c>
      <c r="DJ120" s="66">
        <v>783.42580995999992</v>
      </c>
      <c r="DK120" s="66">
        <v>751.61951876000001</v>
      </c>
      <c r="DL120" s="66">
        <v>744.53204714000003</v>
      </c>
      <c r="DM120" s="66">
        <v>768.39197214000001</v>
      </c>
      <c r="DN120" s="66">
        <v>670.42125615999998</v>
      </c>
      <c r="DO120" s="66">
        <v>693.83389866000005</v>
      </c>
      <c r="DP120" s="66">
        <v>768.71293577000006</v>
      </c>
      <c r="DQ120" s="66">
        <v>610.54733828999997</v>
      </c>
      <c r="DR120" s="66">
        <v>581.73048811000001</v>
      </c>
      <c r="DS120" s="66">
        <v>624.47768470000005</v>
      </c>
      <c r="DT120" s="66">
        <v>588.58455685000001</v>
      </c>
      <c r="DU120" s="66">
        <v>670.0056591</v>
      </c>
      <c r="DV120" s="66">
        <v>566.08330795999996</v>
      </c>
      <c r="DW120" s="66">
        <v>609.68721839</v>
      </c>
      <c r="DX120" s="66">
        <v>579.09847874000002</v>
      </c>
      <c r="DY120" s="66">
        <v>608.74977939999997</v>
      </c>
      <c r="DZ120" s="66">
        <v>587.42393264999998</v>
      </c>
      <c r="EA120" s="66">
        <v>500.53368442999999</v>
      </c>
      <c r="EB120" s="66">
        <v>562.02251171</v>
      </c>
      <c r="EC120" s="66">
        <v>586.63085778000004</v>
      </c>
      <c r="ED120" s="66">
        <v>605.80064665000009</v>
      </c>
      <c r="EE120" s="66">
        <v>607.19360993999999</v>
      </c>
      <c r="EF120" s="66">
        <v>512.22210289999998</v>
      </c>
    </row>
    <row r="121" spans="1:136">
      <c r="A121" s="65" t="s">
        <v>90</v>
      </c>
      <c r="B121" s="66">
        <v>6260.0326439700002</v>
      </c>
      <c r="C121" s="66">
        <v>5812.6781637499998</v>
      </c>
      <c r="D121" s="66">
        <v>6061.3612552300001</v>
      </c>
      <c r="E121" s="66">
        <v>5983.2659935600004</v>
      </c>
      <c r="F121" s="66">
        <v>5970.3000769099999</v>
      </c>
      <c r="G121" s="66">
        <v>6496.4486356699999</v>
      </c>
      <c r="H121" s="66">
        <v>5963.3003475000005</v>
      </c>
      <c r="I121" s="66">
        <v>5954.9501959600002</v>
      </c>
      <c r="J121" s="66">
        <v>6353.5586301799995</v>
      </c>
      <c r="K121" s="66">
        <v>6566.2322820999998</v>
      </c>
      <c r="L121" s="66">
        <v>6069.1206443600004</v>
      </c>
      <c r="M121" s="66">
        <v>5911.9680068100006</v>
      </c>
      <c r="N121" s="66">
        <v>6218.6217518899994</v>
      </c>
      <c r="O121" s="66">
        <v>6277.2925268300005</v>
      </c>
      <c r="P121" s="66">
        <v>6196.1643321199999</v>
      </c>
      <c r="Q121" s="66">
        <v>6041.5442860200001</v>
      </c>
      <c r="R121" s="66">
        <v>6486.0551905399998</v>
      </c>
      <c r="S121" s="66">
        <v>6462.2941143799999</v>
      </c>
      <c r="T121" s="66">
        <v>6400.9675799899996</v>
      </c>
      <c r="U121" s="66">
        <v>6937.0584761</v>
      </c>
      <c r="V121" s="66">
        <v>6361.3631734400005</v>
      </c>
      <c r="W121" s="66">
        <v>6346.6243085400001</v>
      </c>
      <c r="X121" s="66">
        <v>6168.9934040799999</v>
      </c>
      <c r="Y121" s="66">
        <v>6096.90318768</v>
      </c>
      <c r="Z121" s="66">
        <v>6210.8692987699997</v>
      </c>
      <c r="AA121" s="66">
        <v>6531.7565182100006</v>
      </c>
      <c r="AB121" s="66">
        <v>6372.4514042600003</v>
      </c>
      <c r="AC121" s="66">
        <v>6400.6816282199998</v>
      </c>
      <c r="AD121" s="66">
        <v>6158.9188621499998</v>
      </c>
      <c r="AE121" s="66">
        <v>6502.05137311</v>
      </c>
      <c r="AF121" s="66">
        <v>6022.0872561100005</v>
      </c>
      <c r="AG121" s="66">
        <v>6072.5574267499996</v>
      </c>
      <c r="AH121" s="66">
        <v>6381.5699987899998</v>
      </c>
      <c r="AI121" s="66">
        <v>5938.4106049399998</v>
      </c>
      <c r="AJ121" s="66">
        <v>6058.9648152399996</v>
      </c>
      <c r="AK121" s="66">
        <v>5899.36955631</v>
      </c>
      <c r="AL121" s="66">
        <v>6449.4103270899996</v>
      </c>
      <c r="AM121" s="66">
        <v>6334.5894429500004</v>
      </c>
      <c r="AN121" s="66">
        <v>5611.2394754199995</v>
      </c>
      <c r="AO121" s="66">
        <v>5739.1941405500002</v>
      </c>
      <c r="AP121" s="66">
        <v>5566.7001209600003</v>
      </c>
      <c r="AQ121" s="66">
        <v>5300.7949561799996</v>
      </c>
      <c r="AR121" s="66">
        <v>5646.7134409999999</v>
      </c>
      <c r="AS121" s="66">
        <v>6145.9176469200002</v>
      </c>
      <c r="AT121" s="66">
        <v>6275.8819708999999</v>
      </c>
      <c r="AU121" s="66">
        <v>5831.0649139199995</v>
      </c>
      <c r="AV121" s="66">
        <v>5923.2970375799996</v>
      </c>
      <c r="AW121" s="66">
        <v>6201.1133155999996</v>
      </c>
      <c r="AX121" s="66">
        <v>5930.6262867000005</v>
      </c>
      <c r="AY121" s="66">
        <v>5556.1933995099998</v>
      </c>
      <c r="AZ121" s="66">
        <v>5353.3839239200006</v>
      </c>
      <c r="BA121" s="66">
        <v>5230.29848907</v>
      </c>
      <c r="BB121" s="66">
        <v>5553.0936775499995</v>
      </c>
      <c r="BC121" s="66">
        <v>5446.8029445100001</v>
      </c>
      <c r="BD121" s="66">
        <v>5947.8233449199997</v>
      </c>
      <c r="BE121" s="66">
        <v>5644.8275057499995</v>
      </c>
      <c r="BF121" s="66">
        <v>5752.4559339499992</v>
      </c>
      <c r="BG121" s="66">
        <v>5242.9148359199999</v>
      </c>
      <c r="BH121" s="66">
        <v>4955.7456106199998</v>
      </c>
      <c r="BI121" s="66">
        <v>5180.3886741000006</v>
      </c>
      <c r="BJ121" s="66">
        <v>5438.8763280200001</v>
      </c>
      <c r="BK121" s="66">
        <v>5605.0738332700003</v>
      </c>
      <c r="BL121" s="66">
        <v>4841.1412168299994</v>
      </c>
      <c r="BM121" s="66">
        <v>4793.5258927499999</v>
      </c>
      <c r="BN121" s="66">
        <v>4987.63759699</v>
      </c>
      <c r="BO121" s="66">
        <v>4983.5216089400001</v>
      </c>
      <c r="BP121" s="66">
        <v>4771.8831389799998</v>
      </c>
      <c r="BQ121" s="66">
        <v>4645.1332163099996</v>
      </c>
      <c r="BR121" s="66">
        <v>4283.6038338600001</v>
      </c>
      <c r="BS121" s="66">
        <v>4385.7169513099998</v>
      </c>
      <c r="BT121" s="66">
        <v>4446.2103370300001</v>
      </c>
      <c r="BU121" s="66">
        <v>4256.0421810500002</v>
      </c>
      <c r="BV121" s="66">
        <v>4126.4605887099997</v>
      </c>
      <c r="BW121" s="66">
        <v>4125.6172360500004</v>
      </c>
      <c r="BX121" s="66">
        <v>4120.2382629200001</v>
      </c>
      <c r="BY121" s="66">
        <v>4361.5792588499999</v>
      </c>
      <c r="BZ121" s="66">
        <v>4303.4197739499996</v>
      </c>
      <c r="CA121" s="66">
        <v>4153.8081244000005</v>
      </c>
      <c r="CB121" s="66">
        <v>3803.94269437</v>
      </c>
      <c r="CC121" s="66">
        <v>3842.7115745399997</v>
      </c>
      <c r="CD121" s="66">
        <v>3641.9790656300002</v>
      </c>
      <c r="CE121" s="66">
        <v>3614.3537921299999</v>
      </c>
      <c r="CF121" s="66">
        <v>3598.1515999399999</v>
      </c>
      <c r="CG121" s="66">
        <v>3260.7638852999999</v>
      </c>
      <c r="CH121" s="66">
        <v>3598.3119950199998</v>
      </c>
      <c r="CI121" s="66">
        <v>3555.6004736100003</v>
      </c>
      <c r="CJ121" s="66">
        <v>3701.7447125899998</v>
      </c>
      <c r="CK121" s="66">
        <v>3568.4415460700002</v>
      </c>
      <c r="CL121" s="66">
        <v>3709.4514642200002</v>
      </c>
      <c r="CM121" s="66">
        <v>4034.8263415500005</v>
      </c>
      <c r="CN121" s="66">
        <v>3520.25598954</v>
      </c>
      <c r="CO121" s="66">
        <v>3445.6461347499999</v>
      </c>
      <c r="CP121" s="66">
        <v>3449.8930586699998</v>
      </c>
      <c r="CQ121" s="66">
        <v>3179.16735909</v>
      </c>
      <c r="CR121" s="66">
        <v>3208.78505877</v>
      </c>
      <c r="CS121" s="66">
        <v>3253.6430674200001</v>
      </c>
      <c r="CT121" s="66">
        <v>3271.5072209199998</v>
      </c>
      <c r="CU121" s="66">
        <v>3511.85764509</v>
      </c>
      <c r="CV121" s="66">
        <v>3148.0826677599998</v>
      </c>
      <c r="CW121" s="66">
        <v>3382.5012946300003</v>
      </c>
      <c r="CX121" s="66">
        <v>3118.8486262699998</v>
      </c>
      <c r="CY121" s="66">
        <v>3221.0055957099999</v>
      </c>
      <c r="CZ121" s="66">
        <v>3189.4341343699998</v>
      </c>
      <c r="DA121" s="66">
        <v>3026.6199448799998</v>
      </c>
      <c r="DB121" s="66">
        <v>3085.4989365400002</v>
      </c>
      <c r="DC121" s="66">
        <v>2936.1633689800001</v>
      </c>
      <c r="DD121" s="66">
        <v>2477.9123635800001</v>
      </c>
      <c r="DE121" s="66">
        <v>2347.93474681</v>
      </c>
      <c r="DF121" s="66">
        <v>2469.5674476000004</v>
      </c>
      <c r="DG121" s="66">
        <v>2619.6169427599998</v>
      </c>
      <c r="DH121" s="66">
        <v>2406.7479101999998</v>
      </c>
      <c r="DI121" s="66">
        <v>2417.7976233999998</v>
      </c>
      <c r="DJ121" s="66">
        <v>2479.0868468899998</v>
      </c>
      <c r="DK121" s="66">
        <v>2479.1866303000002</v>
      </c>
      <c r="DL121" s="66">
        <v>2303.06444659</v>
      </c>
      <c r="DM121" s="66">
        <v>2172.1386938999999</v>
      </c>
      <c r="DN121" s="66">
        <v>2076.4309679899998</v>
      </c>
      <c r="DO121" s="66">
        <v>1816.8957277099998</v>
      </c>
      <c r="DP121" s="66">
        <v>2194.5910840199999</v>
      </c>
      <c r="DQ121" s="66">
        <v>1938.6289259800001</v>
      </c>
      <c r="DR121" s="66">
        <v>2003.73445384</v>
      </c>
      <c r="DS121" s="66">
        <v>1945.5275142700002</v>
      </c>
      <c r="DT121" s="66">
        <v>2114.0613097</v>
      </c>
      <c r="DU121" s="66">
        <v>2257.4932241300003</v>
      </c>
      <c r="DV121" s="66">
        <v>2130.85015178</v>
      </c>
      <c r="DW121" s="66">
        <v>2089.9770368099998</v>
      </c>
      <c r="DX121" s="66">
        <v>1943.14162799</v>
      </c>
      <c r="DY121" s="66">
        <v>1998.25558041</v>
      </c>
      <c r="DZ121" s="66">
        <v>1790.53835974</v>
      </c>
      <c r="EA121" s="66">
        <v>1866.2345641100001</v>
      </c>
      <c r="EB121" s="66">
        <v>1864.7613918900001</v>
      </c>
      <c r="EC121" s="66">
        <v>1854.55287563</v>
      </c>
      <c r="ED121" s="66">
        <v>1832.8408469400001</v>
      </c>
      <c r="EE121" s="66">
        <v>1787.50827938</v>
      </c>
      <c r="EF121" s="66">
        <v>1860.2919404499999</v>
      </c>
    </row>
    <row r="122" spans="1:136">
      <c r="A122" s="65" t="s">
        <v>91</v>
      </c>
      <c r="B122" s="66">
        <v>6373.5515346400007</v>
      </c>
      <c r="C122" s="66">
        <v>6961.1972117599998</v>
      </c>
      <c r="D122" s="66">
        <v>6318.8960670500001</v>
      </c>
      <c r="E122" s="66">
        <v>7000.3939564100001</v>
      </c>
      <c r="F122" s="66">
        <v>6557.24345404</v>
      </c>
      <c r="G122" s="66">
        <v>6721.0298626200001</v>
      </c>
      <c r="H122" s="66">
        <v>6471.5204459800007</v>
      </c>
      <c r="I122" s="66">
        <v>6724.4944506900001</v>
      </c>
      <c r="J122" s="66">
        <v>6100.20451125</v>
      </c>
      <c r="K122" s="66">
        <v>6312.7749206400003</v>
      </c>
      <c r="L122" s="66">
        <v>6339.1139986999997</v>
      </c>
      <c r="M122" s="66">
        <v>6390.6582569500006</v>
      </c>
      <c r="N122" s="66">
        <v>6517.9513487099994</v>
      </c>
      <c r="O122" s="66">
        <v>6484.03866251</v>
      </c>
      <c r="P122" s="66">
        <v>6279.4938590599995</v>
      </c>
      <c r="Q122" s="66">
        <v>6507.7471012900005</v>
      </c>
      <c r="R122" s="66">
        <v>6438.9531187600005</v>
      </c>
      <c r="S122" s="66">
        <v>6276.6153648500003</v>
      </c>
      <c r="T122" s="66">
        <v>6328.6986061499993</v>
      </c>
      <c r="U122" s="66">
        <v>6717.9785017900003</v>
      </c>
      <c r="V122" s="66">
        <v>6098.6697181</v>
      </c>
      <c r="W122" s="66">
        <v>6107.0740508100007</v>
      </c>
      <c r="X122" s="66">
        <v>6522.2564986199995</v>
      </c>
      <c r="Y122" s="66">
        <v>6282.8782338700003</v>
      </c>
      <c r="Z122" s="66">
        <v>6528.8826259199996</v>
      </c>
      <c r="AA122" s="66">
        <v>5945.9979188500001</v>
      </c>
      <c r="AB122" s="66">
        <v>6502.4682679199996</v>
      </c>
      <c r="AC122" s="66">
        <v>6161.7823088200003</v>
      </c>
      <c r="AD122" s="66">
        <v>5892.29976738</v>
      </c>
      <c r="AE122" s="66">
        <v>5868.4067585100001</v>
      </c>
      <c r="AF122" s="66">
        <v>6363.0492758799992</v>
      </c>
      <c r="AG122" s="66">
        <v>6906.8749464499997</v>
      </c>
      <c r="AH122" s="66">
        <v>6587.4110280200002</v>
      </c>
      <c r="AI122" s="66">
        <v>7060.1644557800009</v>
      </c>
      <c r="AJ122" s="66">
        <v>7389.2384055099992</v>
      </c>
      <c r="AK122" s="66">
        <v>7008.1262541100004</v>
      </c>
      <c r="AL122" s="66">
        <v>6543.9016565799993</v>
      </c>
      <c r="AM122" s="66">
        <v>6484.9838511899998</v>
      </c>
      <c r="AN122" s="66">
        <v>7057.1997897199999</v>
      </c>
      <c r="AO122" s="66">
        <v>6992.17678058</v>
      </c>
      <c r="AP122" s="66">
        <v>6778.2178150099999</v>
      </c>
      <c r="AQ122" s="66">
        <v>6612.6390213199993</v>
      </c>
      <c r="AR122" s="66">
        <v>6800.7172346999996</v>
      </c>
      <c r="AS122" s="66">
        <v>6657.9157157</v>
      </c>
      <c r="AT122" s="66">
        <v>6747.6681000200006</v>
      </c>
      <c r="AU122" s="66">
        <v>6337.9915595599996</v>
      </c>
      <c r="AV122" s="66">
        <v>6422.9856884700002</v>
      </c>
      <c r="AW122" s="66">
        <v>6215.0113665999997</v>
      </c>
      <c r="AX122" s="66">
        <v>6476.2408043699998</v>
      </c>
      <c r="AY122" s="66">
        <v>6785.73602157</v>
      </c>
      <c r="AZ122" s="66">
        <v>7101.3472551199993</v>
      </c>
      <c r="BA122" s="66">
        <v>7286.6500439800002</v>
      </c>
      <c r="BB122" s="66">
        <v>6669.85883741</v>
      </c>
      <c r="BC122" s="66">
        <v>6380.5816696500005</v>
      </c>
      <c r="BD122" s="66">
        <v>6484.8797123099994</v>
      </c>
      <c r="BE122" s="66">
        <v>6999.0419843899999</v>
      </c>
      <c r="BF122" s="66">
        <v>7032.9861487100006</v>
      </c>
      <c r="BG122" s="66">
        <v>7392.3830953100005</v>
      </c>
      <c r="BH122" s="66">
        <v>7168.5988630800002</v>
      </c>
      <c r="BI122" s="66">
        <v>6875.9702162599997</v>
      </c>
      <c r="BJ122" s="66">
        <v>6420.6420791</v>
      </c>
      <c r="BK122" s="66">
        <v>6685.0964996099992</v>
      </c>
      <c r="BL122" s="66">
        <v>6587.5121976699993</v>
      </c>
      <c r="BM122" s="66">
        <v>6390.0622064500003</v>
      </c>
      <c r="BN122" s="66">
        <v>5980.0143451200001</v>
      </c>
      <c r="BO122" s="66">
        <v>6135.7058695599999</v>
      </c>
      <c r="BP122" s="66">
        <v>5975.3286346499999</v>
      </c>
      <c r="BQ122" s="66">
        <v>6388.66430545</v>
      </c>
      <c r="BR122" s="66">
        <v>6308.18374288</v>
      </c>
      <c r="BS122" s="66">
        <v>6246.8448475499999</v>
      </c>
      <c r="BT122" s="66">
        <v>6740.1267051499999</v>
      </c>
      <c r="BU122" s="66">
        <v>6672.6397008399999</v>
      </c>
      <c r="BV122" s="66">
        <v>5814.1186280700003</v>
      </c>
      <c r="BW122" s="66">
        <v>5452.9916444099999</v>
      </c>
      <c r="BX122" s="66">
        <v>5612.02631509</v>
      </c>
      <c r="BY122" s="66">
        <v>5930.1707806899994</v>
      </c>
      <c r="BZ122" s="66">
        <v>6354.7111202199994</v>
      </c>
      <c r="CA122" s="66">
        <v>5860.7655647700003</v>
      </c>
      <c r="CB122" s="66">
        <v>5823.2844668799999</v>
      </c>
      <c r="CC122" s="66">
        <v>5773.7294995299999</v>
      </c>
      <c r="CD122" s="66">
        <v>5655.4901097500006</v>
      </c>
      <c r="CE122" s="66">
        <v>5569.1497181599998</v>
      </c>
      <c r="CF122" s="66">
        <v>5571.6577703700004</v>
      </c>
      <c r="CG122" s="66">
        <v>5376.6890633200001</v>
      </c>
      <c r="CH122" s="66">
        <v>5407.1242895699997</v>
      </c>
      <c r="CI122" s="66">
        <v>5150.6347756499999</v>
      </c>
      <c r="CJ122" s="66">
        <v>4897.6712335299999</v>
      </c>
      <c r="CK122" s="66">
        <v>4811.2843197000002</v>
      </c>
      <c r="CL122" s="66">
        <v>5093.7269144900001</v>
      </c>
      <c r="CM122" s="66">
        <v>5111.6541258699999</v>
      </c>
      <c r="CN122" s="66">
        <v>5285.0749454699999</v>
      </c>
      <c r="CO122" s="66">
        <v>5033.42849389</v>
      </c>
      <c r="CP122" s="66">
        <v>5032.4573620299998</v>
      </c>
      <c r="CQ122" s="66">
        <v>4919.4659410200002</v>
      </c>
      <c r="CR122" s="66">
        <v>4788.2406442800002</v>
      </c>
      <c r="CS122" s="66">
        <v>4282.9639454400003</v>
      </c>
      <c r="CT122" s="66">
        <v>4670.7346077100001</v>
      </c>
      <c r="CU122" s="66">
        <v>4598.6592101599999</v>
      </c>
      <c r="CV122" s="66">
        <v>4538.1261915599998</v>
      </c>
      <c r="CW122" s="66">
        <v>4302.6704705499997</v>
      </c>
      <c r="CX122" s="66">
        <v>4561.97852616</v>
      </c>
      <c r="CY122" s="66">
        <v>4196.7654565800003</v>
      </c>
      <c r="CZ122" s="66">
        <v>4145.3098375999998</v>
      </c>
      <c r="DA122" s="66">
        <v>4426.5423300299999</v>
      </c>
      <c r="DB122" s="66">
        <v>4095.5842987599999</v>
      </c>
      <c r="DC122" s="66">
        <v>3846.57309386</v>
      </c>
      <c r="DD122" s="66">
        <v>3704.65538208</v>
      </c>
      <c r="DE122" s="66">
        <v>3563.29201311</v>
      </c>
      <c r="DF122" s="66">
        <v>3464.14251208</v>
      </c>
      <c r="DG122" s="66">
        <v>3268.5923514599999</v>
      </c>
      <c r="DH122" s="66">
        <v>3694.2517521</v>
      </c>
      <c r="DI122" s="66">
        <v>3313.4201585999999</v>
      </c>
      <c r="DJ122" s="66">
        <v>3882.8954694000004</v>
      </c>
      <c r="DK122" s="66">
        <v>3593.3602287999997</v>
      </c>
      <c r="DL122" s="66">
        <v>3774.0705057</v>
      </c>
      <c r="DM122" s="66">
        <v>3409.3022677999998</v>
      </c>
      <c r="DN122" s="66">
        <v>3197.4313548999999</v>
      </c>
      <c r="DO122" s="66">
        <v>2791.1326686000002</v>
      </c>
      <c r="DP122" s="66">
        <v>2969.9571557999998</v>
      </c>
      <c r="DQ122" s="66">
        <v>2982.9382256999997</v>
      </c>
      <c r="DR122" s="66">
        <v>2729.5764993000003</v>
      </c>
      <c r="DS122" s="66">
        <v>2779.1397575000001</v>
      </c>
      <c r="DT122" s="66">
        <v>2741.4254073000002</v>
      </c>
      <c r="DU122" s="66">
        <v>2496.0324561699999</v>
      </c>
      <c r="DV122" s="66">
        <v>2521.7783316</v>
      </c>
      <c r="DW122" s="66">
        <v>2335.1776709300002</v>
      </c>
      <c r="DX122" s="66">
        <v>2487.67743135</v>
      </c>
      <c r="DY122" s="66">
        <v>2327.2497349599998</v>
      </c>
      <c r="DZ122" s="66">
        <v>1659.9790675899999</v>
      </c>
      <c r="EA122" s="66">
        <v>2209.1503574099997</v>
      </c>
      <c r="EB122" s="66">
        <v>2436.7108072000001</v>
      </c>
      <c r="EC122" s="66">
        <v>2295.7353847200002</v>
      </c>
      <c r="ED122" s="66">
        <v>2104.7183880900002</v>
      </c>
      <c r="EE122" s="66">
        <v>2123.7299726699998</v>
      </c>
      <c r="EF122" s="66">
        <v>2178.16594472</v>
      </c>
    </row>
    <row r="123" spans="1:136">
      <c r="A123" s="65" t="s">
        <v>92</v>
      </c>
      <c r="B123" s="66">
        <v>8425.1604772800001</v>
      </c>
      <c r="C123" s="66">
        <v>8630.3199114500003</v>
      </c>
      <c r="D123" s="66">
        <v>8643.0864939899984</v>
      </c>
      <c r="E123" s="66">
        <v>8335.4390001200009</v>
      </c>
      <c r="F123" s="66">
        <v>7456.2352579600001</v>
      </c>
      <c r="G123" s="66">
        <v>7039.89083837</v>
      </c>
      <c r="H123" s="66">
        <v>7596.1485354800006</v>
      </c>
      <c r="I123" s="66">
        <v>8191.6965989199998</v>
      </c>
      <c r="J123" s="66">
        <v>7830.8878944900007</v>
      </c>
      <c r="K123" s="66">
        <v>7846.5943259399992</v>
      </c>
      <c r="L123" s="66">
        <v>7970.3077781699994</v>
      </c>
      <c r="M123" s="66">
        <v>8087.8968610699994</v>
      </c>
      <c r="N123" s="66">
        <v>7954.7622232399999</v>
      </c>
      <c r="O123" s="66">
        <v>7972.43495446</v>
      </c>
      <c r="P123" s="66">
        <v>6844.8801681099994</v>
      </c>
      <c r="Q123" s="66">
        <v>7184.0559747000007</v>
      </c>
      <c r="R123" s="66">
        <v>7062.3859379700007</v>
      </c>
      <c r="S123" s="66">
        <v>8412.3167071600001</v>
      </c>
      <c r="T123" s="66">
        <v>7639.2411873999999</v>
      </c>
      <c r="U123" s="66">
        <v>7437.9858716399995</v>
      </c>
      <c r="V123" s="66">
        <v>7874.0580949599989</v>
      </c>
      <c r="W123" s="66">
        <v>7920.3533979499998</v>
      </c>
      <c r="X123" s="66">
        <v>7640.2340444000001</v>
      </c>
      <c r="Y123" s="66">
        <v>7377.6503981200003</v>
      </c>
      <c r="Z123" s="66">
        <v>7995.053325249999</v>
      </c>
      <c r="AA123" s="66">
        <v>7922.1758919900003</v>
      </c>
      <c r="AB123" s="66">
        <v>7499.6478732200003</v>
      </c>
      <c r="AC123" s="66">
        <v>7643.25554938</v>
      </c>
      <c r="AD123" s="66">
        <v>7530.1422292200004</v>
      </c>
      <c r="AE123" s="66">
        <v>7195.1297213899998</v>
      </c>
      <c r="AF123" s="66">
        <v>7897.2807056300007</v>
      </c>
      <c r="AG123" s="66">
        <v>7505.0878997399996</v>
      </c>
      <c r="AH123" s="66">
        <v>7114.8128776800004</v>
      </c>
      <c r="AI123" s="66">
        <v>6990.5331427300007</v>
      </c>
      <c r="AJ123" s="66">
        <v>6646.6290054000001</v>
      </c>
      <c r="AK123" s="66">
        <v>7521.0046392500008</v>
      </c>
      <c r="AL123" s="66">
        <v>7810.9912354500002</v>
      </c>
      <c r="AM123" s="66">
        <v>7638.9022526799999</v>
      </c>
      <c r="AN123" s="66">
        <v>7309.0290952800005</v>
      </c>
      <c r="AO123" s="66">
        <v>7304.4593288100004</v>
      </c>
      <c r="AP123" s="66">
        <v>7289.8429995699998</v>
      </c>
      <c r="AQ123" s="66">
        <v>7308.7706174599998</v>
      </c>
      <c r="AR123" s="66">
        <v>6888.1358008200004</v>
      </c>
      <c r="AS123" s="66">
        <v>6924.9724109799999</v>
      </c>
      <c r="AT123" s="66">
        <v>7075.5312508999996</v>
      </c>
      <c r="AU123" s="66">
        <v>6716.5039701599999</v>
      </c>
      <c r="AV123" s="66">
        <v>7133.7633914999997</v>
      </c>
      <c r="AW123" s="66">
        <v>6795.6670842999993</v>
      </c>
      <c r="AX123" s="66">
        <v>7009.3273310200002</v>
      </c>
      <c r="AY123" s="66">
        <v>6782.64050761</v>
      </c>
      <c r="AZ123" s="66">
        <v>6351.6916948300004</v>
      </c>
      <c r="BA123" s="66">
        <v>6405.6299284199995</v>
      </c>
      <c r="BB123" s="66">
        <v>5860.0889259800006</v>
      </c>
      <c r="BC123" s="66">
        <v>6354.0632173800004</v>
      </c>
      <c r="BD123" s="66">
        <v>6236.7025291200007</v>
      </c>
      <c r="BE123" s="66">
        <v>6289.1191769400002</v>
      </c>
      <c r="BF123" s="66">
        <v>5875.8093216100006</v>
      </c>
      <c r="BG123" s="66">
        <v>6212.2755185900005</v>
      </c>
      <c r="BH123" s="66">
        <v>6163.0977293699998</v>
      </c>
      <c r="BI123" s="66">
        <v>6050.46098772</v>
      </c>
      <c r="BJ123" s="66">
        <v>5679.9159459500006</v>
      </c>
      <c r="BK123" s="66">
        <v>6048.2528970399999</v>
      </c>
      <c r="BL123" s="66">
        <v>6305.0366078299994</v>
      </c>
      <c r="BM123" s="66">
        <v>5813.58904308</v>
      </c>
      <c r="BN123" s="66">
        <v>6021.7554553700002</v>
      </c>
      <c r="BO123" s="66">
        <v>5636.6098982499998</v>
      </c>
      <c r="BP123" s="66">
        <v>5778.6831814400002</v>
      </c>
      <c r="BQ123" s="66">
        <v>5602.7710416</v>
      </c>
      <c r="BR123" s="66">
        <v>5656.1818213799997</v>
      </c>
      <c r="BS123" s="66">
        <v>5745.9100039900004</v>
      </c>
      <c r="BT123" s="66">
        <v>5597.8265139800005</v>
      </c>
      <c r="BU123" s="66">
        <v>5623.8197068400004</v>
      </c>
      <c r="BV123" s="66">
        <v>5254.2148942700005</v>
      </c>
      <c r="BW123" s="66">
        <v>5481.6479447900001</v>
      </c>
      <c r="BX123" s="66">
        <v>5244.0795010599995</v>
      </c>
      <c r="BY123" s="66">
        <v>4790.5233978200004</v>
      </c>
      <c r="BZ123" s="66">
        <v>5137.60850226</v>
      </c>
      <c r="CA123" s="66">
        <v>5692.7696256500003</v>
      </c>
      <c r="CB123" s="66">
        <v>5464.8196092199996</v>
      </c>
      <c r="CC123" s="66">
        <v>4874.8347763700003</v>
      </c>
      <c r="CD123" s="66">
        <v>5130.5872974699996</v>
      </c>
      <c r="CE123" s="66">
        <v>4663.6968895500004</v>
      </c>
      <c r="CF123" s="66">
        <v>4591.1176160599998</v>
      </c>
      <c r="CG123" s="66">
        <v>4433.7173954999998</v>
      </c>
      <c r="CH123" s="66">
        <v>4500.78950695</v>
      </c>
      <c r="CI123" s="66">
        <v>4235.2931750200005</v>
      </c>
      <c r="CJ123" s="66">
        <v>4198.3066894999993</v>
      </c>
      <c r="CK123" s="66">
        <v>4374.0642073300005</v>
      </c>
      <c r="CL123" s="66">
        <v>4033.0065649600001</v>
      </c>
      <c r="CM123" s="66">
        <v>4301.3466453700003</v>
      </c>
      <c r="CN123" s="66">
        <v>4388.0454629200003</v>
      </c>
      <c r="CO123" s="66">
        <v>4232.5557044699999</v>
      </c>
      <c r="CP123" s="66">
        <v>3994.4443570599997</v>
      </c>
      <c r="CQ123" s="66">
        <v>3672.2139134700001</v>
      </c>
      <c r="CR123" s="66">
        <v>4104.7202849900004</v>
      </c>
      <c r="CS123" s="66">
        <v>3939.2650812500001</v>
      </c>
      <c r="CT123" s="66">
        <v>4276.2678143499998</v>
      </c>
      <c r="CU123" s="66">
        <v>3869.55737361</v>
      </c>
      <c r="CV123" s="66">
        <v>4126.2131858299999</v>
      </c>
      <c r="CW123" s="66">
        <v>3980.6976327399998</v>
      </c>
      <c r="CX123" s="66">
        <v>3735.9831902900005</v>
      </c>
      <c r="CY123" s="66">
        <v>3126.2247867799997</v>
      </c>
      <c r="CZ123" s="66">
        <v>3211.76754407</v>
      </c>
      <c r="DA123" s="66">
        <v>3484.6184642500002</v>
      </c>
      <c r="DB123" s="66">
        <v>3200.6675071199998</v>
      </c>
      <c r="DC123" s="66">
        <v>3242.13216216</v>
      </c>
      <c r="DD123" s="66">
        <v>3448.1938092</v>
      </c>
      <c r="DE123" s="66">
        <v>3618.5180071999998</v>
      </c>
      <c r="DF123" s="66">
        <v>3410.7375833199999</v>
      </c>
      <c r="DG123" s="66">
        <v>3265.6179512999997</v>
      </c>
      <c r="DH123" s="66">
        <v>3124.7338264999999</v>
      </c>
      <c r="DI123" s="66">
        <v>3201.4367886999999</v>
      </c>
      <c r="DJ123" s="66">
        <v>3145.0593336000002</v>
      </c>
      <c r="DK123" s="66">
        <v>3016.0847699000001</v>
      </c>
      <c r="DL123" s="66">
        <v>3186.5113590000001</v>
      </c>
      <c r="DM123" s="66">
        <v>2885.9154901000002</v>
      </c>
      <c r="DN123" s="66">
        <v>3046.9118622000001</v>
      </c>
      <c r="DO123" s="66">
        <v>2691.6160565999999</v>
      </c>
      <c r="DP123" s="66">
        <v>2477.0203859000003</v>
      </c>
      <c r="DQ123" s="66">
        <v>2661.8567505000001</v>
      </c>
      <c r="DR123" s="66">
        <v>2910.3619625000001</v>
      </c>
      <c r="DS123" s="66">
        <v>2627.9301835000001</v>
      </c>
      <c r="DT123" s="66">
        <v>2370.4622916999997</v>
      </c>
      <c r="DU123" s="66">
        <v>2410.2232891000003</v>
      </c>
      <c r="DV123" s="66">
        <v>2322.7811821</v>
      </c>
      <c r="DW123" s="66">
        <v>2357.7935563000001</v>
      </c>
      <c r="DX123" s="66">
        <v>2188.3712193000001</v>
      </c>
      <c r="DY123" s="66">
        <v>2322.0180580000001</v>
      </c>
      <c r="DZ123" s="66">
        <v>2259.302248</v>
      </c>
      <c r="EA123" s="66">
        <v>2383.4543176000002</v>
      </c>
      <c r="EB123" s="66">
        <v>2371.784095</v>
      </c>
      <c r="EC123" s="66">
        <v>2297.1358553</v>
      </c>
      <c r="ED123" s="66">
        <v>2281.4383146</v>
      </c>
      <c r="EE123" s="66">
        <v>2367.9136663999998</v>
      </c>
      <c r="EF123" s="66">
        <v>2263.7813868000003</v>
      </c>
    </row>
    <row r="124" spans="1:136">
      <c r="A124" s="65" t="s">
        <v>93</v>
      </c>
      <c r="B124" s="66">
        <v>1120.57279485</v>
      </c>
      <c r="C124" s="66">
        <v>1034.3481635399999</v>
      </c>
      <c r="D124" s="66">
        <v>988.24177693000001</v>
      </c>
      <c r="E124" s="66">
        <v>967.23834110000007</v>
      </c>
      <c r="F124" s="66">
        <v>826.36312178000003</v>
      </c>
      <c r="G124" s="66">
        <v>984.40480159000003</v>
      </c>
      <c r="H124" s="66">
        <v>971.90154041999995</v>
      </c>
      <c r="I124" s="66">
        <v>991.98210513000004</v>
      </c>
      <c r="J124" s="66">
        <v>769.97911421000003</v>
      </c>
      <c r="K124" s="66">
        <v>1041.8234286700001</v>
      </c>
      <c r="L124" s="66">
        <v>983.94848601000012</v>
      </c>
      <c r="M124" s="66">
        <v>820.18310043999998</v>
      </c>
      <c r="N124" s="66">
        <v>965.53030588000001</v>
      </c>
      <c r="O124" s="66">
        <v>1021.5222757499999</v>
      </c>
      <c r="P124" s="66">
        <v>1030.5103121299999</v>
      </c>
      <c r="Q124" s="66">
        <v>791.92024459999993</v>
      </c>
      <c r="R124" s="66">
        <v>974.20553513999994</v>
      </c>
      <c r="S124" s="66">
        <v>760.46869379999998</v>
      </c>
      <c r="T124" s="66">
        <v>961.63021701999992</v>
      </c>
      <c r="U124" s="66">
        <v>811.10660067000003</v>
      </c>
      <c r="V124" s="66">
        <v>1070.4383797600001</v>
      </c>
      <c r="W124" s="66">
        <v>989.04278395000006</v>
      </c>
      <c r="X124" s="66">
        <v>1083.3194963000001</v>
      </c>
      <c r="Y124" s="66">
        <v>1083.47713174</v>
      </c>
      <c r="Z124" s="66">
        <v>1008.7537091300001</v>
      </c>
      <c r="AA124" s="66">
        <v>910.45292328999994</v>
      </c>
      <c r="AB124" s="66">
        <v>1118.3530402400002</v>
      </c>
      <c r="AC124" s="66">
        <v>996.7172850899999</v>
      </c>
      <c r="AD124" s="66">
        <v>1154.97698797</v>
      </c>
      <c r="AE124" s="66">
        <v>1081.0247299</v>
      </c>
      <c r="AF124" s="66">
        <v>1100.72723615</v>
      </c>
      <c r="AG124" s="66">
        <v>775.15002950999997</v>
      </c>
      <c r="AH124" s="66">
        <v>807.11549206999996</v>
      </c>
      <c r="AI124" s="66">
        <v>773.08169313999997</v>
      </c>
      <c r="AJ124" s="66">
        <v>872.21284971</v>
      </c>
      <c r="AK124" s="66">
        <v>755.72567182</v>
      </c>
      <c r="AL124" s="66">
        <v>1284.4081392400001</v>
      </c>
      <c r="AM124" s="66">
        <v>1104.8178907199999</v>
      </c>
      <c r="AN124" s="66">
        <v>1103.2501450300001</v>
      </c>
      <c r="AO124" s="66">
        <v>1049.6685879900001</v>
      </c>
      <c r="AP124" s="66">
        <v>760.77267129000006</v>
      </c>
      <c r="AQ124" s="66">
        <v>936.3501917399999</v>
      </c>
      <c r="AR124" s="66">
        <v>1053.44197411</v>
      </c>
      <c r="AS124" s="66">
        <v>1061.70381417</v>
      </c>
      <c r="AT124" s="66">
        <v>913.90584237000007</v>
      </c>
      <c r="AU124" s="66">
        <v>808.76809858999991</v>
      </c>
      <c r="AV124" s="66">
        <v>833.92829709</v>
      </c>
      <c r="AW124" s="66">
        <v>917.63061580999999</v>
      </c>
      <c r="AX124" s="66">
        <v>800.60940368999991</v>
      </c>
      <c r="AY124" s="66">
        <v>661.27383439999994</v>
      </c>
      <c r="AZ124" s="66">
        <v>638.50615116999995</v>
      </c>
      <c r="BA124" s="66">
        <v>685.23779556</v>
      </c>
      <c r="BB124" s="66">
        <v>725.29766051000001</v>
      </c>
      <c r="BC124" s="66">
        <v>946.19875867999997</v>
      </c>
      <c r="BD124" s="66">
        <v>623.86341573999994</v>
      </c>
      <c r="BE124" s="66">
        <v>739.73913973999993</v>
      </c>
      <c r="BF124" s="66">
        <v>646.56371837999995</v>
      </c>
      <c r="BG124" s="66">
        <v>687.00765214</v>
      </c>
      <c r="BH124" s="66">
        <v>664.71851818999994</v>
      </c>
      <c r="BI124" s="66">
        <v>659.09426299999996</v>
      </c>
      <c r="BJ124" s="66">
        <v>754.03718871000001</v>
      </c>
      <c r="BK124" s="66">
        <v>743.04134703999989</v>
      </c>
      <c r="BL124" s="66">
        <v>729.57918494</v>
      </c>
      <c r="BM124" s="66">
        <v>682.64025294999999</v>
      </c>
      <c r="BN124" s="66">
        <v>798.30017098999997</v>
      </c>
      <c r="BO124" s="66">
        <v>763.55123341000001</v>
      </c>
      <c r="BP124" s="66">
        <v>726.90804030999993</v>
      </c>
      <c r="BQ124" s="66">
        <v>752.60004894000008</v>
      </c>
      <c r="BR124" s="66">
        <v>798.58923131999995</v>
      </c>
      <c r="BS124" s="66">
        <v>766.30524127000001</v>
      </c>
      <c r="BT124" s="66">
        <v>614.22286482000004</v>
      </c>
      <c r="BU124" s="66">
        <v>630.6237797</v>
      </c>
      <c r="BV124" s="66">
        <v>667.02035034999994</v>
      </c>
      <c r="BW124" s="66">
        <v>810.96004661999996</v>
      </c>
      <c r="BX124" s="66">
        <v>704.70240056</v>
      </c>
      <c r="BY124" s="66">
        <v>654.86363899000003</v>
      </c>
      <c r="BZ124" s="66">
        <v>701.86699864000002</v>
      </c>
      <c r="CA124" s="66">
        <v>466.19552519000001</v>
      </c>
      <c r="CB124" s="66">
        <v>510.29891587999998</v>
      </c>
      <c r="CC124" s="66">
        <v>584.65502532999994</v>
      </c>
      <c r="CD124" s="66">
        <v>482.23913422999999</v>
      </c>
      <c r="CE124" s="66">
        <v>548.03415870000003</v>
      </c>
      <c r="CF124" s="66">
        <v>639.51065203999997</v>
      </c>
      <c r="CG124" s="66">
        <v>508.17409130999999</v>
      </c>
      <c r="CH124" s="66">
        <v>468.61287244000005</v>
      </c>
      <c r="CI124" s="66">
        <v>529.82739026000002</v>
      </c>
      <c r="CJ124" s="66">
        <v>539.03845257</v>
      </c>
      <c r="CK124" s="66">
        <v>558.03347567000003</v>
      </c>
      <c r="CL124" s="66">
        <v>576.19463868000003</v>
      </c>
      <c r="CM124" s="66">
        <v>565.90032686999996</v>
      </c>
      <c r="CN124" s="66">
        <v>593.05234324000003</v>
      </c>
      <c r="CO124" s="66">
        <v>684.97091204000003</v>
      </c>
      <c r="CP124" s="66">
        <v>707.57544914999994</v>
      </c>
      <c r="CQ124" s="66">
        <v>651.45439413999998</v>
      </c>
      <c r="CR124" s="66">
        <v>676.84249616</v>
      </c>
      <c r="CS124" s="66">
        <v>622.17022399000007</v>
      </c>
      <c r="CT124" s="66">
        <v>472.39576772000004</v>
      </c>
      <c r="CU124" s="66">
        <v>455.97690720999998</v>
      </c>
      <c r="CV124" s="66">
        <v>481.77350842999999</v>
      </c>
      <c r="CW124" s="66">
        <v>530.49313286999995</v>
      </c>
      <c r="CX124" s="66">
        <v>608.34189691999995</v>
      </c>
      <c r="CY124" s="66">
        <v>454.73535824999999</v>
      </c>
      <c r="CZ124" s="66">
        <v>432.0495075</v>
      </c>
      <c r="DA124" s="66">
        <v>413.84684219999997</v>
      </c>
      <c r="DB124" s="66">
        <v>528.03409428999998</v>
      </c>
      <c r="DC124" s="66">
        <v>588.77943481</v>
      </c>
      <c r="DD124" s="66">
        <v>518.52632858999993</v>
      </c>
      <c r="DE124" s="66">
        <v>324.32622255000001</v>
      </c>
      <c r="DF124" s="66">
        <v>369.27521060000004</v>
      </c>
      <c r="DG124" s="66">
        <v>442.21937098000001</v>
      </c>
      <c r="DH124" s="66">
        <v>387.88263429</v>
      </c>
      <c r="DI124" s="66">
        <v>360.01215810000002</v>
      </c>
      <c r="DJ124" s="66">
        <v>408.19524308000001</v>
      </c>
      <c r="DK124" s="66">
        <v>469.78100329</v>
      </c>
      <c r="DL124" s="66">
        <v>460.15767547999997</v>
      </c>
      <c r="DM124" s="66">
        <v>444.63869217000001</v>
      </c>
      <c r="DN124" s="66">
        <v>491.07540943999999</v>
      </c>
      <c r="DO124" s="66">
        <v>435.09157118999997</v>
      </c>
      <c r="DP124" s="66">
        <v>434.66487113999995</v>
      </c>
      <c r="DQ124" s="66">
        <v>433.86381229</v>
      </c>
      <c r="DR124" s="66">
        <v>301.73199747000001</v>
      </c>
      <c r="DS124" s="66">
        <v>396.91384473999994</v>
      </c>
      <c r="DT124" s="66">
        <v>367.32642379000004</v>
      </c>
      <c r="DU124" s="66">
        <v>405.19768036000005</v>
      </c>
      <c r="DV124" s="66">
        <v>330.28532165000001</v>
      </c>
      <c r="DW124" s="66">
        <v>301.04334642000003</v>
      </c>
      <c r="DX124" s="66">
        <v>377.44548196</v>
      </c>
      <c r="DY124" s="66">
        <v>341.29131115999996</v>
      </c>
      <c r="DZ124" s="66">
        <v>323.84586603000002</v>
      </c>
      <c r="EA124" s="66">
        <v>254.97984502000003</v>
      </c>
      <c r="EB124" s="66">
        <v>317.57164838</v>
      </c>
      <c r="EC124" s="66">
        <v>266.48324575000004</v>
      </c>
      <c r="ED124" s="66">
        <v>256.20826543999999</v>
      </c>
      <c r="EE124" s="66">
        <v>266.74996012999998</v>
      </c>
      <c r="EF124" s="66">
        <v>303.31001622999997</v>
      </c>
    </row>
    <row r="125" spans="1:136">
      <c r="A125" s="65" t="s">
        <v>94</v>
      </c>
      <c r="B125" s="66">
        <v>3084.01526749</v>
      </c>
      <c r="C125" s="66">
        <v>3301.1792891300001</v>
      </c>
      <c r="D125" s="66">
        <v>3464.7463451600001</v>
      </c>
      <c r="E125" s="66">
        <v>3030.24084455</v>
      </c>
      <c r="F125" s="66">
        <v>3161.8551027599997</v>
      </c>
      <c r="G125" s="66">
        <v>3493.1128358699998</v>
      </c>
      <c r="H125" s="66">
        <v>2902.1658334599997</v>
      </c>
      <c r="I125" s="66">
        <v>3330.2682039000001</v>
      </c>
      <c r="J125" s="66">
        <v>2836.7157897400002</v>
      </c>
      <c r="K125" s="66">
        <v>2914.4491654399999</v>
      </c>
      <c r="L125" s="66">
        <v>3199.4437875200001</v>
      </c>
      <c r="M125" s="66">
        <v>2880.4587817199999</v>
      </c>
      <c r="N125" s="66">
        <v>2709.4259983000002</v>
      </c>
      <c r="O125" s="66">
        <v>2844.6945228300001</v>
      </c>
      <c r="P125" s="66">
        <v>3058.6980999300004</v>
      </c>
      <c r="Q125" s="66">
        <v>3040.48196469</v>
      </c>
      <c r="R125" s="66">
        <v>3057.0610269500003</v>
      </c>
      <c r="S125" s="66">
        <v>2815.81561448</v>
      </c>
      <c r="T125" s="66">
        <v>2589.13052148</v>
      </c>
      <c r="U125" s="66">
        <v>2633.2860099199997</v>
      </c>
      <c r="V125" s="66">
        <v>2556.3319562799998</v>
      </c>
      <c r="W125" s="66">
        <v>2528.1855981400004</v>
      </c>
      <c r="X125" s="66">
        <v>2608.6251020700001</v>
      </c>
      <c r="Y125" s="66">
        <v>2484.94013111</v>
      </c>
      <c r="Z125" s="66">
        <v>2751.62705478</v>
      </c>
      <c r="AA125" s="66">
        <v>3110.83774352</v>
      </c>
      <c r="AB125" s="66">
        <v>3039.26919791</v>
      </c>
      <c r="AC125" s="66">
        <v>3147.03845516</v>
      </c>
      <c r="AD125" s="66">
        <v>2700.7726838600001</v>
      </c>
      <c r="AE125" s="66">
        <v>2814.7948526599998</v>
      </c>
      <c r="AF125" s="66">
        <v>2713.4341394399999</v>
      </c>
      <c r="AG125" s="66">
        <v>2644.7158903</v>
      </c>
      <c r="AH125" s="66">
        <v>2797.9055073500003</v>
      </c>
      <c r="AI125" s="66">
        <v>2890.0155797899997</v>
      </c>
      <c r="AJ125" s="66">
        <v>2351.8871120200001</v>
      </c>
      <c r="AK125" s="66">
        <v>2292.97527322</v>
      </c>
      <c r="AL125" s="66">
        <v>2599.2767542500001</v>
      </c>
      <c r="AM125" s="66">
        <v>2932.1283689900001</v>
      </c>
      <c r="AN125" s="66">
        <v>3022.41063661</v>
      </c>
      <c r="AO125" s="66">
        <v>3182.9916796500002</v>
      </c>
      <c r="AP125" s="66">
        <v>2735.52960291</v>
      </c>
      <c r="AQ125" s="66">
        <v>3162.7567661499997</v>
      </c>
      <c r="AR125" s="66">
        <v>3214.4843269200001</v>
      </c>
      <c r="AS125" s="66">
        <v>3067.0387259899999</v>
      </c>
      <c r="AT125" s="66">
        <v>3136.7310286299999</v>
      </c>
      <c r="AU125" s="66">
        <v>2890.0514941800002</v>
      </c>
      <c r="AV125" s="66">
        <v>2614.77225744</v>
      </c>
      <c r="AW125" s="66">
        <v>2633.7874363199999</v>
      </c>
      <c r="AX125" s="66">
        <v>2915.6105519399998</v>
      </c>
      <c r="AY125" s="66">
        <v>2905.7404606700002</v>
      </c>
      <c r="AZ125" s="66">
        <v>2803.58202351</v>
      </c>
      <c r="BA125" s="66">
        <v>2839.6467151300003</v>
      </c>
      <c r="BB125" s="66">
        <v>2611.7898832199999</v>
      </c>
      <c r="BC125" s="66">
        <v>3102.8074321000004</v>
      </c>
      <c r="BD125" s="66">
        <v>2925.85017217</v>
      </c>
      <c r="BE125" s="66">
        <v>3118.6843866199997</v>
      </c>
      <c r="BF125" s="66">
        <v>2984.2795978499998</v>
      </c>
      <c r="BG125" s="66">
        <v>3208.5074664899998</v>
      </c>
      <c r="BH125" s="66">
        <v>3122.5938997800004</v>
      </c>
      <c r="BI125" s="66">
        <v>2935.6301610099999</v>
      </c>
      <c r="BJ125" s="66">
        <v>3093.56905594</v>
      </c>
      <c r="BK125" s="66">
        <v>2845.1092973200002</v>
      </c>
      <c r="BL125" s="66">
        <v>2539.2270871399996</v>
      </c>
      <c r="BM125" s="66">
        <v>2461.8033118900003</v>
      </c>
      <c r="BN125" s="66">
        <v>2951.2884092700001</v>
      </c>
      <c r="BO125" s="66">
        <v>2971.1047260800001</v>
      </c>
      <c r="BP125" s="66">
        <v>2893.62694216</v>
      </c>
      <c r="BQ125" s="66">
        <v>3035.2356994399997</v>
      </c>
      <c r="BR125" s="66">
        <v>2943.2022925000001</v>
      </c>
      <c r="BS125" s="66">
        <v>2743.7311654099999</v>
      </c>
      <c r="BT125" s="66">
        <v>2802.21563053</v>
      </c>
      <c r="BU125" s="66">
        <v>2678.0593373499996</v>
      </c>
      <c r="BV125" s="66">
        <v>2765.0961246899997</v>
      </c>
      <c r="BW125" s="66">
        <v>2743.3148396299998</v>
      </c>
      <c r="BX125" s="66">
        <v>2851.7427444599998</v>
      </c>
      <c r="BY125" s="66">
        <v>2780.8274003199999</v>
      </c>
      <c r="BZ125" s="66">
        <v>2864.4441740500001</v>
      </c>
      <c r="CA125" s="66">
        <v>2821.0357692600001</v>
      </c>
      <c r="CB125" s="66">
        <v>2701.2498751800003</v>
      </c>
      <c r="CC125" s="66">
        <v>2513.71445085</v>
      </c>
      <c r="CD125" s="66">
        <v>2469.3144549999997</v>
      </c>
      <c r="CE125" s="66">
        <v>2620.75473319</v>
      </c>
      <c r="CF125" s="66">
        <v>2806.55304385</v>
      </c>
      <c r="CG125" s="66">
        <v>2800.46599057</v>
      </c>
      <c r="CH125" s="66">
        <v>2553.3133851699999</v>
      </c>
      <c r="CI125" s="66">
        <v>2639.9125018300001</v>
      </c>
      <c r="CJ125" s="66">
        <v>2758.7717455299999</v>
      </c>
      <c r="CK125" s="66">
        <v>2696.2732531399997</v>
      </c>
      <c r="CL125" s="66">
        <v>2502.9695181900001</v>
      </c>
      <c r="CM125" s="66">
        <v>2639.3247395400003</v>
      </c>
      <c r="CN125" s="66">
        <v>2505.8097704399997</v>
      </c>
      <c r="CO125" s="66">
        <v>2608.1907970299999</v>
      </c>
      <c r="CP125" s="66">
        <v>2824.3939675900001</v>
      </c>
      <c r="CQ125" s="66">
        <v>2709.4069766399998</v>
      </c>
      <c r="CR125" s="66">
        <v>2399.3770060799998</v>
      </c>
      <c r="CS125" s="66">
        <v>2432.3859422</v>
      </c>
      <c r="CT125" s="66">
        <v>2192.0160934099999</v>
      </c>
      <c r="CU125" s="66">
        <v>2245.0316859</v>
      </c>
      <c r="CV125" s="66">
        <v>2242.10894207</v>
      </c>
      <c r="CW125" s="66">
        <v>2117.9769698199998</v>
      </c>
      <c r="CX125" s="66">
        <v>2191.6690227300001</v>
      </c>
      <c r="CY125" s="66">
        <v>2246.15342272</v>
      </c>
      <c r="CZ125" s="66">
        <v>2129.3314371699998</v>
      </c>
      <c r="DA125" s="66">
        <v>2012.5769770000002</v>
      </c>
      <c r="DB125" s="66">
        <v>2014.7823599899998</v>
      </c>
      <c r="DC125" s="66">
        <v>1924.85985071</v>
      </c>
      <c r="DD125" s="66">
        <v>1733.42921116</v>
      </c>
      <c r="DE125" s="66">
        <v>1758.5331144199999</v>
      </c>
      <c r="DF125" s="66">
        <v>1674.10559416</v>
      </c>
      <c r="DG125" s="66">
        <v>1789.4466558499998</v>
      </c>
      <c r="DH125" s="66">
        <v>1712.50498881</v>
      </c>
      <c r="DI125" s="66">
        <v>1873.0437663500002</v>
      </c>
      <c r="DJ125" s="66">
        <v>2026.3856096099998</v>
      </c>
      <c r="DK125" s="66">
        <v>1762.2604634499999</v>
      </c>
      <c r="DL125" s="66">
        <v>1746.3336837699999</v>
      </c>
      <c r="DM125" s="66">
        <v>1598.76945922</v>
      </c>
      <c r="DN125" s="66">
        <v>1731.3054652799999</v>
      </c>
      <c r="DO125" s="66">
        <v>1537.04653745</v>
      </c>
      <c r="DP125" s="66">
        <v>1794.4365780599999</v>
      </c>
      <c r="DQ125" s="66">
        <v>1621.1247774200001</v>
      </c>
      <c r="DR125" s="66">
        <v>1548.2138283500001</v>
      </c>
      <c r="DS125" s="66">
        <v>1502.2069308800001</v>
      </c>
      <c r="DT125" s="66">
        <v>1599.11357559</v>
      </c>
      <c r="DU125" s="66">
        <v>1310.45749202</v>
      </c>
      <c r="DV125" s="66">
        <v>1306.85116578</v>
      </c>
      <c r="DW125" s="66">
        <v>1367.7540619599999</v>
      </c>
      <c r="DX125" s="66">
        <v>1441.6138673599999</v>
      </c>
      <c r="DY125" s="66">
        <v>1418.40179715</v>
      </c>
      <c r="DZ125" s="66">
        <v>1319.82189088</v>
      </c>
      <c r="EA125" s="66">
        <v>1153.9713664599999</v>
      </c>
      <c r="EB125" s="66">
        <v>1087.15478095</v>
      </c>
      <c r="EC125" s="66">
        <v>1122.2602174399999</v>
      </c>
      <c r="ED125" s="66">
        <v>1224.1300226799999</v>
      </c>
      <c r="EE125" s="66">
        <v>1289.67420765</v>
      </c>
      <c r="EF125" s="66">
        <v>1289.1857290200001</v>
      </c>
    </row>
    <row r="126" spans="1:136">
      <c r="A126" s="63" t="s">
        <v>259</v>
      </c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</row>
    <row r="127" spans="1:136">
      <c r="A127" s="65" t="s">
        <v>76</v>
      </c>
      <c r="B127" s="66">
        <v>125.60105523999999</v>
      </c>
      <c r="C127" s="66">
        <v>186.66242669000002</v>
      </c>
      <c r="D127" s="66">
        <v>264.81205805999997</v>
      </c>
      <c r="E127" s="66">
        <v>245.41298244000001</v>
      </c>
      <c r="F127" s="66">
        <v>221.16301401999999</v>
      </c>
      <c r="G127" s="66">
        <v>238.672731</v>
      </c>
      <c r="H127" s="66">
        <v>207.90294962999999</v>
      </c>
      <c r="I127" s="66">
        <v>222.78883443000001</v>
      </c>
      <c r="J127" s="66">
        <v>255.91702880000003</v>
      </c>
      <c r="K127" s="66">
        <v>205.31506897</v>
      </c>
      <c r="L127" s="66">
        <v>139.86375325</v>
      </c>
      <c r="M127" s="66">
        <v>243.5541465</v>
      </c>
      <c r="N127" s="66">
        <v>250.16148038</v>
      </c>
      <c r="O127" s="66">
        <v>238.87455585999999</v>
      </c>
      <c r="P127" s="66">
        <v>248.35921788000002</v>
      </c>
      <c r="Q127" s="66">
        <v>305.65780025999999</v>
      </c>
      <c r="R127" s="66">
        <v>232.89588497</v>
      </c>
      <c r="S127" s="66">
        <v>195.62979707</v>
      </c>
      <c r="T127" s="66">
        <v>245.26420475999998</v>
      </c>
      <c r="U127" s="66">
        <v>131.62554202999999</v>
      </c>
      <c r="V127" s="66">
        <v>268.47198118999995</v>
      </c>
      <c r="W127" s="66">
        <v>258.96915604000003</v>
      </c>
      <c r="X127" s="66">
        <v>224.16069311000001</v>
      </c>
      <c r="Y127" s="66">
        <v>242.48527705999999</v>
      </c>
      <c r="Z127" s="66">
        <v>300.22875184999998</v>
      </c>
      <c r="AA127" s="66">
        <v>279.06447494999998</v>
      </c>
      <c r="AB127" s="66">
        <v>214.36763988999999</v>
      </c>
      <c r="AC127" s="66">
        <v>212.27480322</v>
      </c>
      <c r="AD127" s="66">
        <v>266.87715803000003</v>
      </c>
      <c r="AE127" s="66">
        <v>226.05557837000001</v>
      </c>
      <c r="AF127" s="66">
        <v>281.62651940000001</v>
      </c>
      <c r="AG127" s="66">
        <v>238.98528202</v>
      </c>
      <c r="AH127" s="66">
        <v>171.64043054000001</v>
      </c>
      <c r="AI127" s="66">
        <v>260.31264254000001</v>
      </c>
      <c r="AJ127" s="66">
        <v>275.38303021000002</v>
      </c>
      <c r="AK127" s="66">
        <v>273.15073253000003</v>
      </c>
      <c r="AL127" s="66">
        <v>322.68060675000004</v>
      </c>
      <c r="AM127" s="66">
        <v>255.75922873000002</v>
      </c>
      <c r="AN127" s="66">
        <v>263.11790079999997</v>
      </c>
      <c r="AO127" s="66">
        <v>209.99185704000001</v>
      </c>
      <c r="AP127" s="66">
        <v>221.38644377999998</v>
      </c>
      <c r="AQ127" s="66">
        <v>224.70134831999999</v>
      </c>
      <c r="AR127" s="66">
        <v>284.57654076</v>
      </c>
      <c r="AS127" s="66">
        <v>239.76178547000001</v>
      </c>
      <c r="AT127" s="66">
        <v>268.12074852000001</v>
      </c>
      <c r="AU127" s="66">
        <v>266.84253365000001</v>
      </c>
      <c r="AV127" s="66">
        <v>235.17164632999999</v>
      </c>
      <c r="AW127" s="66">
        <v>208.39906219</v>
      </c>
      <c r="AX127" s="66">
        <v>271.11256677</v>
      </c>
      <c r="AY127" s="66">
        <v>355.90993729000002</v>
      </c>
      <c r="AZ127" s="66">
        <v>305.46898708999998</v>
      </c>
      <c r="BA127" s="66">
        <v>298.76942011</v>
      </c>
      <c r="BB127" s="66">
        <v>320.67351459999998</v>
      </c>
      <c r="BC127" s="66">
        <v>278.17985457999998</v>
      </c>
      <c r="BD127" s="66">
        <v>242.33365001999999</v>
      </c>
      <c r="BE127" s="66">
        <v>245.19859408000002</v>
      </c>
      <c r="BF127" s="66">
        <v>224.88762854000001</v>
      </c>
      <c r="BG127" s="66">
        <v>286.75824220000004</v>
      </c>
      <c r="BH127" s="66">
        <v>260.71420569999998</v>
      </c>
      <c r="BI127" s="66">
        <v>289.24272128000001</v>
      </c>
      <c r="BJ127" s="66">
        <v>265.59001375000003</v>
      </c>
      <c r="BK127" s="66">
        <v>306.59954715999999</v>
      </c>
      <c r="BL127" s="66">
        <v>279.56053815999996</v>
      </c>
      <c r="BM127" s="66">
        <v>318.58633185999997</v>
      </c>
      <c r="BN127" s="66">
        <v>338.02943756000002</v>
      </c>
      <c r="BO127" s="66">
        <v>235.30522049000001</v>
      </c>
      <c r="BP127" s="66">
        <v>295.78768732000003</v>
      </c>
      <c r="BQ127" s="66">
        <v>286.36017318</v>
      </c>
      <c r="BR127" s="66">
        <v>262.14018734000001</v>
      </c>
      <c r="BS127" s="66">
        <v>256.81921403000001</v>
      </c>
      <c r="BT127" s="66">
        <v>237.73165528999999</v>
      </c>
      <c r="BU127" s="66">
        <v>254.76567767</v>
      </c>
      <c r="BV127" s="66">
        <v>293.74695072999998</v>
      </c>
      <c r="BW127" s="66">
        <v>271.63856129999999</v>
      </c>
      <c r="BX127" s="66">
        <v>320.80974920999995</v>
      </c>
      <c r="BY127" s="66">
        <v>292.29831189999999</v>
      </c>
      <c r="BZ127" s="66">
        <v>329.35937755999998</v>
      </c>
      <c r="CA127" s="66">
        <v>296.21515063000004</v>
      </c>
      <c r="CB127" s="66">
        <v>329.63869353000001</v>
      </c>
      <c r="CC127" s="66">
        <v>268.22153277999996</v>
      </c>
      <c r="CD127" s="66">
        <v>267.66447196000001</v>
      </c>
      <c r="CE127" s="66">
        <v>292.75308973</v>
      </c>
      <c r="CF127" s="66">
        <v>296.44310403999998</v>
      </c>
      <c r="CG127" s="66">
        <v>241.41319483000001</v>
      </c>
      <c r="CH127" s="66">
        <v>282.37231485999996</v>
      </c>
      <c r="CI127" s="66">
        <v>248.37610405999999</v>
      </c>
      <c r="CJ127" s="66">
        <v>196.72657494999999</v>
      </c>
      <c r="CK127" s="66">
        <v>184.62766453</v>
      </c>
      <c r="CL127" s="66">
        <v>222.20512467999998</v>
      </c>
      <c r="CM127" s="66">
        <v>196.17391437000001</v>
      </c>
      <c r="CN127" s="66">
        <v>242.63683370999999</v>
      </c>
      <c r="CO127" s="66">
        <v>218.11845493999999</v>
      </c>
      <c r="CP127" s="66">
        <v>238.89126521999998</v>
      </c>
      <c r="CQ127" s="66">
        <v>240.78142799</v>
      </c>
      <c r="CR127" s="66">
        <v>215.60249937</v>
      </c>
      <c r="CS127" s="66">
        <v>187.72616283000002</v>
      </c>
      <c r="CT127" s="66">
        <v>246.54344817999998</v>
      </c>
      <c r="CU127" s="66">
        <v>284.21683403999998</v>
      </c>
      <c r="CV127" s="66">
        <v>226.67715773999998</v>
      </c>
      <c r="CW127" s="66">
        <v>234.64569082</v>
      </c>
      <c r="CX127" s="66">
        <v>240.42648436000002</v>
      </c>
      <c r="CY127" s="66">
        <v>287.72094198000002</v>
      </c>
      <c r="CZ127" s="66">
        <v>278.64697195000002</v>
      </c>
      <c r="DA127" s="66">
        <v>244.24393633</v>
      </c>
      <c r="DB127" s="66">
        <v>206.58958475</v>
      </c>
      <c r="DC127" s="66">
        <v>219.60737921</v>
      </c>
      <c r="DD127" s="66">
        <v>245.03501585000001</v>
      </c>
      <c r="DE127" s="66">
        <v>232.04650665000003</v>
      </c>
      <c r="DF127" s="66">
        <v>229.63253098000001</v>
      </c>
      <c r="DG127" s="66">
        <v>239.57824296000001</v>
      </c>
      <c r="DH127" s="66">
        <v>247.92182435000001</v>
      </c>
      <c r="DI127" s="66">
        <v>181.55553853999999</v>
      </c>
      <c r="DJ127" s="66">
        <v>188.67145689</v>
      </c>
      <c r="DK127" s="66">
        <v>231.96828977000001</v>
      </c>
      <c r="DL127" s="66">
        <v>234.15690985000001</v>
      </c>
      <c r="DM127" s="66">
        <v>173.72595295000002</v>
      </c>
      <c r="DN127" s="66">
        <v>209.46615068</v>
      </c>
      <c r="DO127" s="66">
        <v>230.94214170000001</v>
      </c>
      <c r="DP127" s="66">
        <v>270.56980100999999</v>
      </c>
      <c r="DQ127" s="66">
        <v>264.28001988</v>
      </c>
      <c r="DR127" s="66">
        <v>223.73470444</v>
      </c>
      <c r="DS127" s="66">
        <v>199.82548199000001</v>
      </c>
      <c r="DT127" s="66">
        <v>226.94601846999998</v>
      </c>
      <c r="DU127" s="66">
        <v>233.26161436000001</v>
      </c>
      <c r="DV127" s="66">
        <v>203.98847433</v>
      </c>
      <c r="DW127" s="66">
        <v>214.32505658000002</v>
      </c>
      <c r="DX127" s="66">
        <v>154.28349875999999</v>
      </c>
      <c r="DY127" s="66">
        <v>184.97358850000001</v>
      </c>
      <c r="DZ127" s="66">
        <v>177.51785161000001</v>
      </c>
      <c r="EA127" s="66">
        <v>126.61922928999999</v>
      </c>
      <c r="EB127" s="66">
        <v>208.10541244000001</v>
      </c>
      <c r="EC127" s="66">
        <v>169.83989561999999</v>
      </c>
      <c r="ED127" s="66">
        <v>162.52691192</v>
      </c>
      <c r="EE127" s="66">
        <v>219.47551274</v>
      </c>
      <c r="EF127" s="66">
        <v>223.37991737999999</v>
      </c>
    </row>
    <row r="128" spans="1:136">
      <c r="A128" s="65" t="s">
        <v>77</v>
      </c>
      <c r="B128" s="66">
        <v>30.959271979999997</v>
      </c>
      <c r="C128" s="66">
        <v>18.339742480000002</v>
      </c>
      <c r="D128" s="66">
        <v>17.96795839</v>
      </c>
      <c r="E128" s="66">
        <v>53.110843349999996</v>
      </c>
      <c r="F128" s="66">
        <v>54.086342190000003</v>
      </c>
      <c r="G128" s="66">
        <v>67.450641379999993</v>
      </c>
      <c r="H128" s="66">
        <v>45.40088566</v>
      </c>
      <c r="I128" s="66">
        <v>5.7263039199999994</v>
      </c>
      <c r="J128" s="66">
        <v>35.0301452</v>
      </c>
      <c r="K128" s="66">
        <v>31.613488589999999</v>
      </c>
      <c r="L128" s="66">
        <v>6.7659124999999998</v>
      </c>
      <c r="M128" s="66">
        <v>23.799791730000003</v>
      </c>
      <c r="N128" s="66">
        <v>14.34098646</v>
      </c>
      <c r="O128" s="66">
        <v>23.366523050000001</v>
      </c>
      <c r="P128" s="66">
        <v>12.907562670000001</v>
      </c>
      <c r="Q128" s="66">
        <v>37.401336579999999</v>
      </c>
      <c r="R128" s="66">
        <v>27.19098649</v>
      </c>
      <c r="S128" s="66">
        <v>47.151855449999999</v>
      </c>
      <c r="T128" s="66">
        <v>49.986929430000004</v>
      </c>
      <c r="U128" s="66">
        <v>54.466596000000003</v>
      </c>
      <c r="V128" s="66">
        <v>35.769884259999998</v>
      </c>
      <c r="W128" s="66">
        <v>20.153692039999999</v>
      </c>
      <c r="X128" s="66">
        <v>33.02214249</v>
      </c>
      <c r="Y128" s="66">
        <v>28.708660870000003</v>
      </c>
      <c r="Z128" s="66">
        <v>11.976994820000002</v>
      </c>
      <c r="AA128" s="66">
        <v>29.15327533</v>
      </c>
      <c r="AB128" s="66">
        <v>48.11477592</v>
      </c>
      <c r="AC128" s="66">
        <v>58.547782569999995</v>
      </c>
      <c r="AD128" s="66">
        <v>18.799165950000003</v>
      </c>
      <c r="AE128" s="66">
        <v>14.8776511</v>
      </c>
      <c r="AF128" s="66">
        <v>18.481031999999999</v>
      </c>
      <c r="AG128" s="66">
        <v>20.865961500000001</v>
      </c>
      <c r="AH128" s="66">
        <v>16.501689989999999</v>
      </c>
      <c r="AI128" s="66">
        <v>29.500089449999997</v>
      </c>
      <c r="AJ128" s="66">
        <v>30.36613857</v>
      </c>
      <c r="AK128" s="66">
        <v>27.63543722</v>
      </c>
      <c r="AL128" s="66">
        <v>36.74203602</v>
      </c>
      <c r="AM128" s="66">
        <v>49.846886779999998</v>
      </c>
      <c r="AN128" s="66">
        <v>15.161059180000001</v>
      </c>
      <c r="AO128" s="66">
        <v>32.859019150000002</v>
      </c>
      <c r="AP128" s="66">
        <v>36.250201609999998</v>
      </c>
      <c r="AQ128" s="66">
        <v>21.55201405</v>
      </c>
      <c r="AR128" s="66">
        <v>19.451799699999999</v>
      </c>
      <c r="AS128" s="66">
        <v>4.0709217300000002</v>
      </c>
      <c r="AT128" s="66">
        <v>12.07183478</v>
      </c>
      <c r="AU128" s="66">
        <v>23.224059539999999</v>
      </c>
      <c r="AV128" s="66">
        <v>6.5705889199999996</v>
      </c>
      <c r="AW128" s="66">
        <v>12.13298213</v>
      </c>
      <c r="AX128" s="66">
        <v>28.16852789</v>
      </c>
      <c r="AY128" s="66">
        <v>6.6172878400000004</v>
      </c>
      <c r="AZ128" s="66">
        <v>11.67736521</v>
      </c>
      <c r="BA128" s="66">
        <v>12.509235240000001</v>
      </c>
      <c r="BB128" s="66">
        <v>16.513339029999997</v>
      </c>
      <c r="BC128" s="66">
        <v>25.24412461</v>
      </c>
      <c r="BD128" s="66">
        <v>21.89813067</v>
      </c>
      <c r="BE128" s="66">
        <v>11.75618671</v>
      </c>
      <c r="BF128" s="66">
        <v>12.18386813</v>
      </c>
      <c r="BG128" s="66">
        <v>17.385761729999999</v>
      </c>
      <c r="BH128" s="66">
        <v>12.947751589999999</v>
      </c>
      <c r="BI128" s="66">
        <v>27.563974340000001</v>
      </c>
      <c r="BJ128" s="66">
        <v>16.517071770000001</v>
      </c>
      <c r="BK128" s="66">
        <v>18.3042534</v>
      </c>
      <c r="BL128" s="66">
        <v>18.05709762</v>
      </c>
      <c r="BM128" s="66">
        <v>12.71637979</v>
      </c>
      <c r="BN128" s="66">
        <v>18.727364479999999</v>
      </c>
      <c r="BO128" s="66">
        <v>14.764945359999999</v>
      </c>
      <c r="BP128" s="66">
        <v>16.755585359999998</v>
      </c>
      <c r="BQ128" s="66">
        <v>17.44837802</v>
      </c>
      <c r="BR128" s="66">
        <v>7.3518408199999996</v>
      </c>
      <c r="BS128" s="66">
        <v>0</v>
      </c>
      <c r="BT128" s="66">
        <v>3.6887429200000001</v>
      </c>
      <c r="BU128" s="66">
        <v>13.178535950000001</v>
      </c>
      <c r="BV128" s="66">
        <v>13.552999199999999</v>
      </c>
      <c r="BW128" s="66">
        <v>18.060370159999998</v>
      </c>
      <c r="BX128" s="66">
        <v>8.2967419800000002</v>
      </c>
      <c r="BY128" s="66">
        <v>3.1726848200000002</v>
      </c>
      <c r="BZ128" s="66">
        <v>8.4602787500000005</v>
      </c>
      <c r="CA128" s="66">
        <v>18.65659054</v>
      </c>
      <c r="CB128" s="66">
        <v>0.66942447000000005</v>
      </c>
      <c r="CC128" s="66">
        <v>11.70415487</v>
      </c>
      <c r="CD128" s="66">
        <v>18.453825810000001</v>
      </c>
      <c r="CE128" s="66">
        <v>11.098865180000001</v>
      </c>
      <c r="CF128" s="66">
        <v>7.6035563200000009</v>
      </c>
      <c r="CG128" s="66">
        <v>3.1785764599999999</v>
      </c>
      <c r="CH128" s="66">
        <v>12.09893533</v>
      </c>
      <c r="CI128" s="66">
        <v>6.6402567899999996</v>
      </c>
      <c r="CJ128" s="66">
        <v>5.2238789800000003</v>
      </c>
      <c r="CK128" s="66">
        <v>15.897816669999999</v>
      </c>
      <c r="CL128" s="66">
        <v>2.2005384600000002</v>
      </c>
      <c r="CM128" s="66">
        <v>5.28073557</v>
      </c>
      <c r="CN128" s="66">
        <v>7.8247922000000001</v>
      </c>
      <c r="CO128" s="66">
        <v>16.861367699999999</v>
      </c>
      <c r="CP128" s="66">
        <v>8.2689827000000005</v>
      </c>
      <c r="CQ128" s="66">
        <v>11.146844099999999</v>
      </c>
      <c r="CR128" s="66">
        <v>11.816377509999999</v>
      </c>
      <c r="CS128" s="66">
        <v>9.7617643899999997</v>
      </c>
      <c r="CT128" s="66">
        <v>18.952367880000001</v>
      </c>
      <c r="CU128" s="66">
        <v>8.4120491800000003</v>
      </c>
      <c r="CV128" s="66">
        <v>6.6775864899999995</v>
      </c>
      <c r="CW128" s="66">
        <v>3.5800142799999999</v>
      </c>
      <c r="CX128" s="66">
        <v>15.93939791</v>
      </c>
      <c r="CY128" s="66">
        <v>27.666344070000001</v>
      </c>
      <c r="CZ128" s="66">
        <v>15.890922099999999</v>
      </c>
      <c r="DA128" s="66">
        <v>7.8205654899999999</v>
      </c>
      <c r="DB128" s="66">
        <v>8.9277247099999997</v>
      </c>
      <c r="DC128" s="66">
        <v>9.01108406</v>
      </c>
      <c r="DD128" s="66">
        <v>0</v>
      </c>
      <c r="DE128" s="66">
        <v>9.0004162399999998</v>
      </c>
      <c r="DF128" s="66">
        <v>1.226092</v>
      </c>
      <c r="DG128" s="66">
        <v>0</v>
      </c>
      <c r="DH128" s="66">
        <v>12.970635999999999</v>
      </c>
      <c r="DI128" s="66">
        <v>7.7199559999999998</v>
      </c>
      <c r="DJ128" s="66">
        <v>19.870255499999999</v>
      </c>
      <c r="DK128" s="66">
        <v>13.697432600000001</v>
      </c>
      <c r="DL128" s="66">
        <v>3.3691171</v>
      </c>
      <c r="DM128" s="66">
        <v>3.6438090000000001</v>
      </c>
      <c r="DN128" s="66">
        <v>5.7814568000000008</v>
      </c>
      <c r="DO128" s="66">
        <v>9.3030617000000007</v>
      </c>
      <c r="DP128" s="66">
        <v>6.5261301999999999</v>
      </c>
      <c r="DQ128" s="66">
        <v>14.8045601</v>
      </c>
      <c r="DR128" s="66">
        <v>8.3970198000000007</v>
      </c>
      <c r="DS128" s="66">
        <v>4.7980840000000002</v>
      </c>
      <c r="DT128" s="66">
        <v>21.7014724</v>
      </c>
      <c r="DU128" s="66">
        <v>2.740704</v>
      </c>
      <c r="DV128" s="66">
        <v>11.622075499999999</v>
      </c>
      <c r="DW128" s="66">
        <v>11.7697641</v>
      </c>
      <c r="DX128" s="66">
        <v>1.2502332</v>
      </c>
      <c r="DY128" s="66">
        <v>0</v>
      </c>
      <c r="DZ128" s="66">
        <v>0</v>
      </c>
      <c r="EA128" s="66">
        <v>0.49957849999999998</v>
      </c>
      <c r="EB128" s="66">
        <v>1.6017699999999999</v>
      </c>
      <c r="EC128" s="66">
        <v>0</v>
      </c>
      <c r="ED128" s="66">
        <v>3.6400220999999999</v>
      </c>
      <c r="EE128" s="66">
        <v>15.5575394</v>
      </c>
      <c r="EF128" s="66">
        <v>2.511431</v>
      </c>
    </row>
    <row r="129" spans="1:136">
      <c r="A129" s="65" t="s">
        <v>78</v>
      </c>
      <c r="B129" s="66">
        <v>612.21076659000005</v>
      </c>
      <c r="C129" s="66">
        <v>641.63346378000006</v>
      </c>
      <c r="D129" s="66">
        <v>435.90430414999997</v>
      </c>
      <c r="E129" s="66">
        <v>439.01752426999997</v>
      </c>
      <c r="F129" s="66">
        <v>444.34139777999997</v>
      </c>
      <c r="G129" s="66">
        <v>635.01371012999994</v>
      </c>
      <c r="H129" s="66">
        <v>607.96361339000009</v>
      </c>
      <c r="I129" s="66">
        <v>364.31572676999997</v>
      </c>
      <c r="J129" s="66">
        <v>457.99810724999998</v>
      </c>
      <c r="K129" s="66">
        <v>402.48321613999997</v>
      </c>
      <c r="L129" s="66">
        <v>436.43850902999998</v>
      </c>
      <c r="M129" s="66">
        <v>541.73957788999996</v>
      </c>
      <c r="N129" s="66">
        <v>565.85359609</v>
      </c>
      <c r="O129" s="66">
        <v>526.81983177000006</v>
      </c>
      <c r="P129" s="66">
        <v>377.70801944999999</v>
      </c>
      <c r="Q129" s="66">
        <v>541.50240987000006</v>
      </c>
      <c r="R129" s="66">
        <v>616.79098944999998</v>
      </c>
      <c r="S129" s="66">
        <v>470.42793770000003</v>
      </c>
      <c r="T129" s="66">
        <v>628.55649715000004</v>
      </c>
      <c r="U129" s="66">
        <v>567.34436331000006</v>
      </c>
      <c r="V129" s="66">
        <v>509.22981049999999</v>
      </c>
      <c r="W129" s="66">
        <v>499.15314481000001</v>
      </c>
      <c r="X129" s="66">
        <v>493.09456889000001</v>
      </c>
      <c r="Y129" s="66">
        <v>587.13729020999995</v>
      </c>
      <c r="Z129" s="66">
        <v>576.74310287000003</v>
      </c>
      <c r="AA129" s="66">
        <v>561.88953370000002</v>
      </c>
      <c r="AB129" s="66">
        <v>538.77993177000008</v>
      </c>
      <c r="AC129" s="66">
        <v>597.16298013999995</v>
      </c>
      <c r="AD129" s="66">
        <v>440.53413151000001</v>
      </c>
      <c r="AE129" s="66">
        <v>433.72536551999997</v>
      </c>
      <c r="AF129" s="66">
        <v>403.31443733000003</v>
      </c>
      <c r="AG129" s="66">
        <v>538.99331796000001</v>
      </c>
      <c r="AH129" s="66">
        <v>582.89684265000005</v>
      </c>
      <c r="AI129" s="66">
        <v>659.47108093999998</v>
      </c>
      <c r="AJ129" s="66">
        <v>507.66148169999997</v>
      </c>
      <c r="AK129" s="66">
        <v>558.68479189000004</v>
      </c>
      <c r="AL129" s="66">
        <v>500.59428332999994</v>
      </c>
      <c r="AM129" s="66">
        <v>465.95561319000001</v>
      </c>
      <c r="AN129" s="66">
        <v>559.16840710999998</v>
      </c>
      <c r="AO129" s="66">
        <v>543.30999860999998</v>
      </c>
      <c r="AP129" s="66">
        <v>562.95938047000004</v>
      </c>
      <c r="AQ129" s="66">
        <v>544.02304404999995</v>
      </c>
      <c r="AR129" s="66">
        <v>508.01445738999996</v>
      </c>
      <c r="AS129" s="66">
        <v>467.19969892</v>
      </c>
      <c r="AT129" s="66">
        <v>478.83848874</v>
      </c>
      <c r="AU129" s="66">
        <v>445.53310800999998</v>
      </c>
      <c r="AV129" s="66">
        <v>440.35082030000001</v>
      </c>
      <c r="AW129" s="66">
        <v>555.59372142999996</v>
      </c>
      <c r="AX129" s="66">
        <v>528.91642065999997</v>
      </c>
      <c r="AY129" s="66">
        <v>359.31010908999997</v>
      </c>
      <c r="AZ129" s="66">
        <v>406.63635054999997</v>
      </c>
      <c r="BA129" s="66">
        <v>440.63728550999997</v>
      </c>
      <c r="BB129" s="66">
        <v>572.38263811999991</v>
      </c>
      <c r="BC129" s="66">
        <v>503.14012916999997</v>
      </c>
      <c r="BD129" s="66">
        <v>420.23120919000002</v>
      </c>
      <c r="BE129" s="66">
        <v>458.69034291000003</v>
      </c>
      <c r="BF129" s="66">
        <v>441.60956391000002</v>
      </c>
      <c r="BG129" s="66">
        <v>413.68207870000003</v>
      </c>
      <c r="BH129" s="66">
        <v>465.21527115000004</v>
      </c>
      <c r="BI129" s="66">
        <v>486.79977159999999</v>
      </c>
      <c r="BJ129" s="66">
        <v>445.26662186999999</v>
      </c>
      <c r="BK129" s="66">
        <v>394.42266398000004</v>
      </c>
      <c r="BL129" s="66">
        <v>504.63152490000004</v>
      </c>
      <c r="BM129" s="66">
        <v>554.16105121999999</v>
      </c>
      <c r="BN129" s="66">
        <v>470.30573550000003</v>
      </c>
      <c r="BO129" s="66">
        <v>474.17663191000003</v>
      </c>
      <c r="BP129" s="66">
        <v>333.94713547000003</v>
      </c>
      <c r="BQ129" s="66">
        <v>472.35768193000001</v>
      </c>
      <c r="BR129" s="66">
        <v>399.81827346</v>
      </c>
      <c r="BS129" s="66">
        <v>457.04954930000002</v>
      </c>
      <c r="BT129" s="66">
        <v>406.06899297000001</v>
      </c>
      <c r="BU129" s="66">
        <v>354.57943240999998</v>
      </c>
      <c r="BV129" s="66">
        <v>398.25926648000001</v>
      </c>
      <c r="BW129" s="66">
        <v>427.68755637999999</v>
      </c>
      <c r="BX129" s="66">
        <v>429.14276841000003</v>
      </c>
      <c r="BY129" s="66">
        <v>363.63162291000003</v>
      </c>
      <c r="BZ129" s="66">
        <v>390.55369027999996</v>
      </c>
      <c r="CA129" s="66">
        <v>365.63143579999996</v>
      </c>
      <c r="CB129" s="66">
        <v>334.92448161000004</v>
      </c>
      <c r="CC129" s="66">
        <v>353.59018381999999</v>
      </c>
      <c r="CD129" s="66">
        <v>491.87250243</v>
      </c>
      <c r="CE129" s="66">
        <v>467.11861343999999</v>
      </c>
      <c r="CF129" s="66">
        <v>464.32302508999999</v>
      </c>
      <c r="CG129" s="66">
        <v>353.64476718999998</v>
      </c>
      <c r="CH129" s="66">
        <v>270.90636293</v>
      </c>
      <c r="CI129" s="66">
        <v>288.29719571999999</v>
      </c>
      <c r="CJ129" s="66">
        <v>328.13578057999996</v>
      </c>
      <c r="CK129" s="66">
        <v>377.09372645000002</v>
      </c>
      <c r="CL129" s="66">
        <v>382.41448138999999</v>
      </c>
      <c r="CM129" s="66">
        <v>390.65680702999998</v>
      </c>
      <c r="CN129" s="66">
        <v>337.68082993999997</v>
      </c>
      <c r="CO129" s="66">
        <v>391.96937251999998</v>
      </c>
      <c r="CP129" s="66">
        <v>319.48352506999998</v>
      </c>
      <c r="CQ129" s="66">
        <v>336.27570154</v>
      </c>
      <c r="CR129" s="66">
        <v>363.61275529</v>
      </c>
      <c r="CS129" s="66">
        <v>361.97781758999997</v>
      </c>
      <c r="CT129" s="66">
        <v>329.64564846999997</v>
      </c>
      <c r="CU129" s="66">
        <v>287.93397672999998</v>
      </c>
      <c r="CV129" s="66">
        <v>404.91951532999997</v>
      </c>
      <c r="CW129" s="66">
        <v>434.85355665999998</v>
      </c>
      <c r="CX129" s="66">
        <v>371.41309386</v>
      </c>
      <c r="CY129" s="66">
        <v>320.79477143000003</v>
      </c>
      <c r="CZ129" s="66">
        <v>390.78280575999997</v>
      </c>
      <c r="DA129" s="66">
        <v>288.15919238999999</v>
      </c>
      <c r="DB129" s="66">
        <v>298.19262662</v>
      </c>
      <c r="DC129" s="66">
        <v>205.80799990999998</v>
      </c>
      <c r="DD129" s="66">
        <v>244.64946077000002</v>
      </c>
      <c r="DE129" s="66">
        <v>325.63904862999999</v>
      </c>
      <c r="DF129" s="66">
        <v>313.09402984999997</v>
      </c>
      <c r="DG129" s="66">
        <v>365.43087826999999</v>
      </c>
      <c r="DH129" s="66">
        <v>253.40080956000003</v>
      </c>
      <c r="DI129" s="66">
        <v>276.50869793999999</v>
      </c>
      <c r="DJ129" s="66">
        <v>279.82167389</v>
      </c>
      <c r="DK129" s="66">
        <v>298.89536212999997</v>
      </c>
      <c r="DL129" s="66">
        <v>261.63037786000001</v>
      </c>
      <c r="DM129" s="66">
        <v>301.69489979000002</v>
      </c>
      <c r="DN129" s="66">
        <v>286.11505757999998</v>
      </c>
      <c r="DO129" s="66">
        <v>281.29946208000001</v>
      </c>
      <c r="DP129" s="66">
        <v>235.50220214000001</v>
      </c>
      <c r="DQ129" s="66">
        <v>289.17799702999997</v>
      </c>
      <c r="DR129" s="66">
        <v>262.9566294</v>
      </c>
      <c r="DS129" s="66">
        <v>254.52962553</v>
      </c>
      <c r="DT129" s="66">
        <v>229.04377737999999</v>
      </c>
      <c r="DU129" s="66">
        <v>245.00259138000001</v>
      </c>
      <c r="DV129" s="66">
        <v>261.93647169999997</v>
      </c>
      <c r="DW129" s="66">
        <v>204.38080661999999</v>
      </c>
      <c r="DX129" s="66">
        <v>223.76128705000002</v>
      </c>
      <c r="DY129" s="66">
        <v>227.05343579999999</v>
      </c>
      <c r="DZ129" s="66">
        <v>235.71192366999998</v>
      </c>
      <c r="EA129" s="66">
        <v>224.55652193999998</v>
      </c>
      <c r="EB129" s="66">
        <v>204.69430491</v>
      </c>
      <c r="EC129" s="66">
        <v>209.31569381</v>
      </c>
      <c r="ED129" s="66">
        <v>254.21336506</v>
      </c>
      <c r="EE129" s="66">
        <v>221.89384727999999</v>
      </c>
      <c r="EF129" s="66">
        <v>249.67136253999999</v>
      </c>
    </row>
    <row r="130" spans="1:136">
      <c r="A130" s="65" t="s">
        <v>79</v>
      </c>
      <c r="B130" s="66">
        <v>45.12321987</v>
      </c>
      <c r="C130" s="66">
        <v>22.156982730000003</v>
      </c>
      <c r="D130" s="66">
        <v>65.70887175</v>
      </c>
      <c r="E130" s="66">
        <v>95.335120209999999</v>
      </c>
      <c r="F130" s="66">
        <v>131.7991529</v>
      </c>
      <c r="G130" s="66">
        <v>43.45198774</v>
      </c>
      <c r="H130" s="66">
        <v>59.908743659999999</v>
      </c>
      <c r="I130" s="66">
        <v>68.091693960000001</v>
      </c>
      <c r="J130" s="66">
        <v>82.48483367</v>
      </c>
      <c r="K130" s="66">
        <v>57.696665500000002</v>
      </c>
      <c r="L130" s="66">
        <v>40.530038310000002</v>
      </c>
      <c r="M130" s="66">
        <v>37.463206159999999</v>
      </c>
      <c r="N130" s="66">
        <v>52.576533310000002</v>
      </c>
      <c r="O130" s="66">
        <v>41.395953779999999</v>
      </c>
      <c r="P130" s="66">
        <v>39.529688670000006</v>
      </c>
      <c r="Q130" s="66">
        <v>35.565018339999995</v>
      </c>
      <c r="R130" s="66">
        <v>55.188325800000001</v>
      </c>
      <c r="S130" s="66">
        <v>45.358936750000005</v>
      </c>
      <c r="T130" s="66">
        <v>44.608077350000002</v>
      </c>
      <c r="U130" s="66">
        <v>69.453656690000003</v>
      </c>
      <c r="V130" s="66">
        <v>62.268038079999997</v>
      </c>
      <c r="W130" s="66">
        <v>17.98245047</v>
      </c>
      <c r="X130" s="66">
        <v>34.13555246</v>
      </c>
      <c r="Y130" s="66">
        <v>61.819927730000003</v>
      </c>
      <c r="Z130" s="66">
        <v>84.028522930000008</v>
      </c>
      <c r="AA130" s="66">
        <v>39.896524900000003</v>
      </c>
      <c r="AB130" s="66">
        <v>34.938572890000003</v>
      </c>
      <c r="AC130" s="66">
        <v>73.250905619999997</v>
      </c>
      <c r="AD130" s="66">
        <v>72.932659139999998</v>
      </c>
      <c r="AE130" s="66">
        <v>50.341716949999999</v>
      </c>
      <c r="AF130" s="66">
        <v>36.907954109999999</v>
      </c>
      <c r="AG130" s="66">
        <v>48.250538939999998</v>
      </c>
      <c r="AH130" s="66">
        <v>43.004313459999999</v>
      </c>
      <c r="AI130" s="66">
        <v>34.960654380000001</v>
      </c>
      <c r="AJ130" s="66">
        <v>45.937477540000003</v>
      </c>
      <c r="AK130" s="66">
        <v>41.540794859999998</v>
      </c>
      <c r="AL130" s="66">
        <v>20.363648080000001</v>
      </c>
      <c r="AM130" s="66">
        <v>30.261043730000001</v>
      </c>
      <c r="AN130" s="66">
        <v>38.44725304</v>
      </c>
      <c r="AO130" s="66">
        <v>44.18415968</v>
      </c>
      <c r="AP130" s="66">
        <v>49.920250379999999</v>
      </c>
      <c r="AQ130" s="66">
        <v>23.745644989999999</v>
      </c>
      <c r="AR130" s="66">
        <v>19.447106789999999</v>
      </c>
      <c r="AS130" s="66">
        <v>18.22254367</v>
      </c>
      <c r="AT130" s="66">
        <v>9.2630800299999994</v>
      </c>
      <c r="AU130" s="66">
        <v>5.72838023</v>
      </c>
      <c r="AV130" s="66">
        <v>14.213396319999999</v>
      </c>
      <c r="AW130" s="66">
        <v>71.938803660000005</v>
      </c>
      <c r="AX130" s="66">
        <v>22.252367830000001</v>
      </c>
      <c r="AY130" s="66">
        <v>32.928821400000004</v>
      </c>
      <c r="AZ130" s="66">
        <v>43.94402814</v>
      </c>
      <c r="BA130" s="66">
        <v>33.172765169999998</v>
      </c>
      <c r="BB130" s="66">
        <v>34.043289299999998</v>
      </c>
      <c r="BC130" s="66">
        <v>11.544554890000001</v>
      </c>
      <c r="BD130" s="66">
        <v>23.010500550000003</v>
      </c>
      <c r="BE130" s="66">
        <v>58.855218460000003</v>
      </c>
      <c r="BF130" s="66">
        <v>40.194797699999995</v>
      </c>
      <c r="BG130" s="66">
        <v>19.305937159999999</v>
      </c>
      <c r="BH130" s="66">
        <v>11.91030194</v>
      </c>
      <c r="BI130" s="66">
        <v>8.78186745</v>
      </c>
      <c r="BJ130" s="66">
        <v>18.710988280000002</v>
      </c>
      <c r="BK130" s="66">
        <v>19.948337929999997</v>
      </c>
      <c r="BL130" s="66">
        <v>11.56212929</v>
      </c>
      <c r="BM130" s="66">
        <v>4.6110973600000005</v>
      </c>
      <c r="BN130" s="66">
        <v>14.96680765</v>
      </c>
      <c r="BO130" s="66">
        <v>13.06349284</v>
      </c>
      <c r="BP130" s="66">
        <v>3.6028094299999998</v>
      </c>
      <c r="BQ130" s="66">
        <v>21.5028182</v>
      </c>
      <c r="BR130" s="66">
        <v>11.423876180000001</v>
      </c>
      <c r="BS130" s="66">
        <v>15.79817083</v>
      </c>
      <c r="BT130" s="66">
        <v>10.197800879999999</v>
      </c>
      <c r="BU130" s="66">
        <v>12.59084069</v>
      </c>
      <c r="BV130" s="66">
        <v>5.9482656900000004</v>
      </c>
      <c r="BW130" s="66">
        <v>2.0541449900000002</v>
      </c>
      <c r="BX130" s="66">
        <v>19.57617505</v>
      </c>
      <c r="BY130" s="66">
        <v>13.913992830000002</v>
      </c>
      <c r="BZ130" s="66">
        <v>21.053469159999999</v>
      </c>
      <c r="CA130" s="66">
        <v>12.39987577</v>
      </c>
      <c r="CB130" s="66">
        <v>3.8888267299999999</v>
      </c>
      <c r="CC130" s="66">
        <v>5.10228532</v>
      </c>
      <c r="CD130" s="66">
        <v>11.147377610000001</v>
      </c>
      <c r="CE130" s="66">
        <v>11.02546501</v>
      </c>
      <c r="CF130" s="66">
        <v>19.781813639999999</v>
      </c>
      <c r="CG130" s="66">
        <v>5.3426890799999995</v>
      </c>
      <c r="CH130" s="66">
        <v>18.387883859999999</v>
      </c>
      <c r="CI130" s="66">
        <v>22.215098679999997</v>
      </c>
      <c r="CJ130" s="66">
        <v>10.18307942</v>
      </c>
      <c r="CK130" s="66">
        <v>5.5621174099999999</v>
      </c>
      <c r="CL130" s="66">
        <v>8.8707700299999992</v>
      </c>
      <c r="CM130" s="66">
        <v>2.2576070800000001</v>
      </c>
      <c r="CN130" s="66">
        <v>3.0134296800000002</v>
      </c>
      <c r="CO130" s="66">
        <v>1.03239383</v>
      </c>
      <c r="CP130" s="66">
        <v>4.6224572500000001</v>
      </c>
      <c r="CQ130" s="66">
        <v>8.3890630599999998</v>
      </c>
      <c r="CR130" s="66">
        <v>0.42852446</v>
      </c>
      <c r="CS130" s="66">
        <v>9.4725914600000003</v>
      </c>
      <c r="CT130" s="66">
        <v>8.8974221799999995</v>
      </c>
      <c r="CU130" s="66">
        <v>14.832966839999999</v>
      </c>
      <c r="CV130" s="66">
        <v>12.2704886</v>
      </c>
      <c r="CW130" s="66">
        <v>2.6458719200000003</v>
      </c>
      <c r="CX130" s="66">
        <v>11.98423706</v>
      </c>
      <c r="CY130" s="66">
        <v>1.6866425700000001</v>
      </c>
      <c r="CZ130" s="66">
        <v>18.58609058</v>
      </c>
      <c r="DA130" s="66">
        <v>6.0864788299999999</v>
      </c>
      <c r="DB130" s="66">
        <v>12.720717650000001</v>
      </c>
      <c r="DC130" s="66">
        <v>7.70110955</v>
      </c>
      <c r="DD130" s="66">
        <v>11.474346989999999</v>
      </c>
      <c r="DE130" s="66">
        <v>19.106955509999999</v>
      </c>
      <c r="DF130" s="66">
        <v>10.96492748</v>
      </c>
      <c r="DG130" s="66">
        <v>8.2201210600000003</v>
      </c>
      <c r="DH130" s="66">
        <v>0.36292526000000003</v>
      </c>
      <c r="DI130" s="66">
        <v>8.1823319699999999</v>
      </c>
      <c r="DJ130" s="66">
        <v>9.2508460200000009</v>
      </c>
      <c r="DK130" s="66">
        <v>10.17002184</v>
      </c>
      <c r="DL130" s="66">
        <v>10.691333849999999</v>
      </c>
      <c r="DM130" s="66">
        <v>7.5150912300000003</v>
      </c>
      <c r="DN130" s="66">
        <v>10.99390914</v>
      </c>
      <c r="DO130" s="66">
        <v>4.3769748499999999</v>
      </c>
      <c r="DP130" s="66">
        <v>1.6978801400000001</v>
      </c>
      <c r="DQ130" s="66">
        <v>2.1162089100000001</v>
      </c>
      <c r="DR130" s="66">
        <v>2.6123472699999999</v>
      </c>
      <c r="DS130" s="66">
        <v>2.0218313499999998</v>
      </c>
      <c r="DT130" s="66">
        <v>1.4954400900000002</v>
      </c>
      <c r="DU130" s="66">
        <v>12.409764490000001</v>
      </c>
      <c r="DV130" s="66">
        <v>6.1717779900000007</v>
      </c>
      <c r="DW130" s="66">
        <v>19.00168279</v>
      </c>
      <c r="DX130" s="66">
        <v>11.152721100000001</v>
      </c>
      <c r="DY130" s="66">
        <v>9.988256530000001</v>
      </c>
      <c r="DZ130" s="66">
        <v>10.05257993</v>
      </c>
      <c r="EA130" s="66">
        <v>3.0285520400000001</v>
      </c>
      <c r="EB130" s="66">
        <v>7.7420742499999999</v>
      </c>
      <c r="EC130" s="66">
        <v>8.6216456600000004</v>
      </c>
      <c r="ED130" s="66">
        <v>4.5912888599999997</v>
      </c>
      <c r="EE130" s="66">
        <v>5.2426435399999995</v>
      </c>
      <c r="EF130" s="66">
        <v>4.7487801100000002</v>
      </c>
    </row>
    <row r="131" spans="1:136">
      <c r="A131" s="65" t="s">
        <v>80</v>
      </c>
      <c r="B131" s="66">
        <v>696.16168745999994</v>
      </c>
      <c r="C131" s="66">
        <v>787.51548260999994</v>
      </c>
      <c r="D131" s="66">
        <v>576.68177292999997</v>
      </c>
      <c r="E131" s="66">
        <v>541.33921599999996</v>
      </c>
      <c r="F131" s="66">
        <v>685.70704789000001</v>
      </c>
      <c r="G131" s="66">
        <v>605.28932692000001</v>
      </c>
      <c r="H131" s="66">
        <v>534.83059159999993</v>
      </c>
      <c r="I131" s="66">
        <v>537.83997883999996</v>
      </c>
      <c r="J131" s="66">
        <v>591.81688513000006</v>
      </c>
      <c r="K131" s="66">
        <v>549.25028487999998</v>
      </c>
      <c r="L131" s="66">
        <v>552.85943507000002</v>
      </c>
      <c r="M131" s="66">
        <v>465.42900531999999</v>
      </c>
      <c r="N131" s="66">
        <v>488.75098624999998</v>
      </c>
      <c r="O131" s="66">
        <v>534.40772985000001</v>
      </c>
      <c r="P131" s="66">
        <v>545.75987142000008</v>
      </c>
      <c r="Q131" s="66">
        <v>720.09226751000006</v>
      </c>
      <c r="R131" s="66">
        <v>559.18804640999997</v>
      </c>
      <c r="S131" s="66">
        <v>389.43543438</v>
      </c>
      <c r="T131" s="66">
        <v>429.48535256000002</v>
      </c>
      <c r="U131" s="66">
        <v>604.434932</v>
      </c>
      <c r="V131" s="66">
        <v>582.03702356999997</v>
      </c>
      <c r="W131" s="66">
        <v>666.93213420000006</v>
      </c>
      <c r="X131" s="66">
        <v>504.73683640999997</v>
      </c>
      <c r="Y131" s="66">
        <v>509.58852902999996</v>
      </c>
      <c r="Z131" s="66">
        <v>471.22145936000004</v>
      </c>
      <c r="AA131" s="66">
        <v>530.41977525000004</v>
      </c>
      <c r="AB131" s="66">
        <v>606.76583075999997</v>
      </c>
      <c r="AC131" s="66">
        <v>497.65294396000002</v>
      </c>
      <c r="AD131" s="66">
        <v>561.91283194000005</v>
      </c>
      <c r="AE131" s="66">
        <v>457.91980288000002</v>
      </c>
      <c r="AF131" s="66">
        <v>427.06974894000001</v>
      </c>
      <c r="AG131" s="66">
        <v>467.46506446000001</v>
      </c>
      <c r="AH131" s="66">
        <v>548.74350769</v>
      </c>
      <c r="AI131" s="66">
        <v>425.17071067999996</v>
      </c>
      <c r="AJ131" s="66">
        <v>508.28411489000001</v>
      </c>
      <c r="AK131" s="66">
        <v>610.38101009000002</v>
      </c>
      <c r="AL131" s="66">
        <v>482.90528648000003</v>
      </c>
      <c r="AM131" s="66">
        <v>408.50120431000005</v>
      </c>
      <c r="AN131" s="66">
        <v>394.82357772</v>
      </c>
      <c r="AO131" s="66">
        <v>452.02769144000001</v>
      </c>
      <c r="AP131" s="66">
        <v>396.30391321000002</v>
      </c>
      <c r="AQ131" s="66">
        <v>391.59065721999997</v>
      </c>
      <c r="AR131" s="66">
        <v>513.71623838999994</v>
      </c>
      <c r="AS131" s="66">
        <v>409.30973187999996</v>
      </c>
      <c r="AT131" s="66">
        <v>464.41600394</v>
      </c>
      <c r="AU131" s="66">
        <v>474.75245706999999</v>
      </c>
      <c r="AV131" s="66">
        <v>459.91596480999999</v>
      </c>
      <c r="AW131" s="66">
        <v>557.58212045000005</v>
      </c>
      <c r="AX131" s="66">
        <v>507.17157674999999</v>
      </c>
      <c r="AY131" s="66">
        <v>484.74931223999999</v>
      </c>
      <c r="AZ131" s="66">
        <v>365.72020759999998</v>
      </c>
      <c r="BA131" s="66">
        <v>417.61315461000004</v>
      </c>
      <c r="BB131" s="66">
        <v>405.55498924</v>
      </c>
      <c r="BC131" s="66">
        <v>371.52491631999999</v>
      </c>
      <c r="BD131" s="66">
        <v>448.65171946999999</v>
      </c>
      <c r="BE131" s="66">
        <v>447.09037847000002</v>
      </c>
      <c r="BF131" s="66">
        <v>333.99899454000001</v>
      </c>
      <c r="BG131" s="66">
        <v>351.87900410999998</v>
      </c>
      <c r="BH131" s="66">
        <v>315.62227301999997</v>
      </c>
      <c r="BI131" s="66">
        <v>297.10677808000003</v>
      </c>
      <c r="BJ131" s="66">
        <v>430.25006840000003</v>
      </c>
      <c r="BK131" s="66">
        <v>332.78591341000003</v>
      </c>
      <c r="BL131" s="66">
        <v>386.04215972999998</v>
      </c>
      <c r="BM131" s="66">
        <v>340.90153192000002</v>
      </c>
      <c r="BN131" s="66">
        <v>384.62086850000003</v>
      </c>
      <c r="BO131" s="66">
        <v>322.14904379000001</v>
      </c>
      <c r="BP131" s="66">
        <v>267.38448294</v>
      </c>
      <c r="BQ131" s="66">
        <v>309.37693474000002</v>
      </c>
      <c r="BR131" s="66">
        <v>353.16705249999995</v>
      </c>
      <c r="BS131" s="66">
        <v>292.61378654999999</v>
      </c>
      <c r="BT131" s="66">
        <v>210.67813710000001</v>
      </c>
      <c r="BU131" s="66">
        <v>221.30262642</v>
      </c>
      <c r="BV131" s="66">
        <v>297.65814063000005</v>
      </c>
      <c r="BW131" s="66">
        <v>370.80664896999997</v>
      </c>
      <c r="BX131" s="66">
        <v>304.34373173</v>
      </c>
      <c r="BY131" s="66">
        <v>309.66850349000003</v>
      </c>
      <c r="BZ131" s="66">
        <v>355.64044405999999</v>
      </c>
      <c r="CA131" s="66">
        <v>250.52847865000001</v>
      </c>
      <c r="CB131" s="66">
        <v>329.22167703999997</v>
      </c>
      <c r="CC131" s="66">
        <v>230.63509329999999</v>
      </c>
      <c r="CD131" s="66">
        <v>205.58664807999997</v>
      </c>
      <c r="CE131" s="66">
        <v>239.43436652000003</v>
      </c>
      <c r="CF131" s="66">
        <v>253.54441199000001</v>
      </c>
      <c r="CG131" s="66">
        <v>245.95669523999999</v>
      </c>
      <c r="CH131" s="66">
        <v>232.18581095000002</v>
      </c>
      <c r="CI131" s="66">
        <v>231.76056742</v>
      </c>
      <c r="CJ131" s="66">
        <v>256.01630116000001</v>
      </c>
      <c r="CK131" s="66">
        <v>273.44111921000001</v>
      </c>
      <c r="CL131" s="66">
        <v>186.98417984000002</v>
      </c>
      <c r="CM131" s="66">
        <v>221.64883177000002</v>
      </c>
      <c r="CN131" s="66">
        <v>281.68868688999999</v>
      </c>
      <c r="CO131" s="66">
        <v>224.31390936</v>
      </c>
      <c r="CP131" s="66">
        <v>186.34602143000001</v>
      </c>
      <c r="CQ131" s="66">
        <v>181.96219238999998</v>
      </c>
      <c r="CR131" s="66">
        <v>209.45570549000001</v>
      </c>
      <c r="CS131" s="66">
        <v>228.26823296000001</v>
      </c>
      <c r="CT131" s="66">
        <v>227.95417074</v>
      </c>
      <c r="CU131" s="66">
        <v>193.37984976000001</v>
      </c>
      <c r="CV131" s="66">
        <v>193.80052616</v>
      </c>
      <c r="CW131" s="66">
        <v>205.52365942</v>
      </c>
      <c r="CX131" s="66">
        <v>232.3927851</v>
      </c>
      <c r="CY131" s="66">
        <v>201.67413034</v>
      </c>
      <c r="CZ131" s="66">
        <v>245.06516151</v>
      </c>
      <c r="DA131" s="66">
        <v>191.85913334999998</v>
      </c>
      <c r="DB131" s="66">
        <v>137.68224076000001</v>
      </c>
      <c r="DC131" s="66">
        <v>209.01523875999999</v>
      </c>
      <c r="DD131" s="66">
        <v>183.43173260999998</v>
      </c>
      <c r="DE131" s="66">
        <v>187.05459367</v>
      </c>
      <c r="DF131" s="66">
        <v>162.87729468000001</v>
      </c>
      <c r="DG131" s="66">
        <v>176.88352065999999</v>
      </c>
      <c r="DH131" s="66">
        <v>167.11234142000001</v>
      </c>
      <c r="DI131" s="66">
        <v>120.39133378</v>
      </c>
      <c r="DJ131" s="66">
        <v>96.646810189999997</v>
      </c>
      <c r="DK131" s="66">
        <v>136.52020793</v>
      </c>
      <c r="DL131" s="66">
        <v>156.85017371999999</v>
      </c>
      <c r="DM131" s="66">
        <v>140.67893882999999</v>
      </c>
      <c r="DN131" s="66">
        <v>134.68148704999999</v>
      </c>
      <c r="DO131" s="66">
        <v>119.88138972</v>
      </c>
      <c r="DP131" s="66">
        <v>129.42631388000001</v>
      </c>
      <c r="DQ131" s="66">
        <v>147.40022432000001</v>
      </c>
      <c r="DR131" s="66">
        <v>156.37740764</v>
      </c>
      <c r="DS131" s="66">
        <v>183.47201175999999</v>
      </c>
      <c r="DT131" s="66">
        <v>127.04187974999999</v>
      </c>
      <c r="DU131" s="66">
        <v>159.21152411000003</v>
      </c>
      <c r="DV131" s="66">
        <v>152.42924139000002</v>
      </c>
      <c r="DW131" s="66">
        <v>137.64842098</v>
      </c>
      <c r="DX131" s="66">
        <v>104.27481548999999</v>
      </c>
      <c r="DY131" s="66">
        <v>101.31863372000001</v>
      </c>
      <c r="DZ131" s="66">
        <v>125.03313168</v>
      </c>
      <c r="EA131" s="66">
        <v>81.668876189999992</v>
      </c>
      <c r="EB131" s="66">
        <v>117.16919050999999</v>
      </c>
      <c r="EC131" s="66">
        <v>96.088293160000006</v>
      </c>
      <c r="ED131" s="66">
        <v>134.17291847999999</v>
      </c>
      <c r="EE131" s="66">
        <v>127.16943094</v>
      </c>
      <c r="EF131" s="66">
        <v>73.583912729999994</v>
      </c>
    </row>
    <row r="132" spans="1:136">
      <c r="A132" s="65" t="s">
        <v>81</v>
      </c>
      <c r="B132" s="66">
        <v>267.59771712999998</v>
      </c>
      <c r="C132" s="66">
        <v>238.57645968999998</v>
      </c>
      <c r="D132" s="66">
        <v>293.35597381000002</v>
      </c>
      <c r="E132" s="66">
        <v>191.54530416</v>
      </c>
      <c r="F132" s="66">
        <v>262.20743977000001</v>
      </c>
      <c r="G132" s="66">
        <v>281.32488566999996</v>
      </c>
      <c r="H132" s="66">
        <v>299.14093688000003</v>
      </c>
      <c r="I132" s="66">
        <v>344.66059125999999</v>
      </c>
      <c r="J132" s="66">
        <v>279.19193955999998</v>
      </c>
      <c r="K132" s="66">
        <v>234.11423766000001</v>
      </c>
      <c r="L132" s="66">
        <v>271.55065887000001</v>
      </c>
      <c r="M132" s="66">
        <v>207.37068163999999</v>
      </c>
      <c r="N132" s="66">
        <v>234.30176060999997</v>
      </c>
      <c r="O132" s="66">
        <v>353.24907596000003</v>
      </c>
      <c r="P132" s="66">
        <v>195.93066155</v>
      </c>
      <c r="Q132" s="66">
        <v>276.13398740999997</v>
      </c>
      <c r="R132" s="66">
        <v>136.73261825</v>
      </c>
      <c r="S132" s="66">
        <v>225.73888645</v>
      </c>
      <c r="T132" s="66">
        <v>198.95544319999999</v>
      </c>
      <c r="U132" s="66">
        <v>233.38707959999999</v>
      </c>
      <c r="V132" s="66">
        <v>256.36467972999998</v>
      </c>
      <c r="W132" s="66">
        <v>311.41284911000002</v>
      </c>
      <c r="X132" s="66">
        <v>385.95129024000005</v>
      </c>
      <c r="Y132" s="66">
        <v>420.46365757000001</v>
      </c>
      <c r="Z132" s="66">
        <v>330.84766683999999</v>
      </c>
      <c r="AA132" s="66">
        <v>339.32172759000002</v>
      </c>
      <c r="AB132" s="66">
        <v>287.78681757000004</v>
      </c>
      <c r="AC132" s="66">
        <v>279.06344073000002</v>
      </c>
      <c r="AD132" s="66">
        <v>277.73254753000003</v>
      </c>
      <c r="AE132" s="66">
        <v>293.46683444000001</v>
      </c>
      <c r="AF132" s="66">
        <v>256.2107671</v>
      </c>
      <c r="AG132" s="66">
        <v>279.71869177999997</v>
      </c>
      <c r="AH132" s="66">
        <v>258.77134555999999</v>
      </c>
      <c r="AI132" s="66">
        <v>287.42283186999998</v>
      </c>
      <c r="AJ132" s="66">
        <v>393.55979434</v>
      </c>
      <c r="AK132" s="66">
        <v>267.34372509000002</v>
      </c>
      <c r="AL132" s="66">
        <v>246.90069129</v>
      </c>
      <c r="AM132" s="66">
        <v>359.41963681999999</v>
      </c>
      <c r="AN132" s="66">
        <v>250.61492850999997</v>
      </c>
      <c r="AO132" s="66">
        <v>262.65671902999998</v>
      </c>
      <c r="AP132" s="66">
        <v>201.80858355999999</v>
      </c>
      <c r="AQ132" s="66">
        <v>270.33364913000003</v>
      </c>
      <c r="AR132" s="66">
        <v>196.01586882000001</v>
      </c>
      <c r="AS132" s="66">
        <v>313.50101248999999</v>
      </c>
      <c r="AT132" s="66">
        <v>263.31636562</v>
      </c>
      <c r="AU132" s="66">
        <v>281.00053344999998</v>
      </c>
      <c r="AV132" s="66">
        <v>189.31892139000001</v>
      </c>
      <c r="AW132" s="66">
        <v>288.91327027</v>
      </c>
      <c r="AX132" s="66">
        <v>218.93925973</v>
      </c>
      <c r="AY132" s="66">
        <v>198.67250419999999</v>
      </c>
      <c r="AZ132" s="66">
        <v>165.88317051000001</v>
      </c>
      <c r="BA132" s="66">
        <v>232.28519065</v>
      </c>
      <c r="BB132" s="66">
        <v>217.81691398999999</v>
      </c>
      <c r="BC132" s="66">
        <v>232.84862507</v>
      </c>
      <c r="BD132" s="66">
        <v>190.79166791</v>
      </c>
      <c r="BE132" s="66">
        <v>272.86072229000001</v>
      </c>
      <c r="BF132" s="66">
        <v>212.0969911</v>
      </c>
      <c r="BG132" s="66">
        <v>304.15639980999998</v>
      </c>
      <c r="BH132" s="66">
        <v>265.68105446999999</v>
      </c>
      <c r="BI132" s="66">
        <v>251.66006885000002</v>
      </c>
      <c r="BJ132" s="66">
        <v>272.17786920000003</v>
      </c>
      <c r="BK132" s="66">
        <v>327.66641013000003</v>
      </c>
      <c r="BL132" s="66">
        <v>243.03517765999999</v>
      </c>
      <c r="BM132" s="66">
        <v>206.03414081</v>
      </c>
      <c r="BN132" s="66">
        <v>238.40839261999997</v>
      </c>
      <c r="BO132" s="66">
        <v>269.20530195000003</v>
      </c>
      <c r="BP132" s="66">
        <v>304.67673251999997</v>
      </c>
      <c r="BQ132" s="66">
        <v>255.28927658999999</v>
      </c>
      <c r="BR132" s="66">
        <v>196.92576688</v>
      </c>
      <c r="BS132" s="66">
        <v>253.33575093999997</v>
      </c>
      <c r="BT132" s="66">
        <v>166.03179603999999</v>
      </c>
      <c r="BU132" s="66">
        <v>211.32889804999999</v>
      </c>
      <c r="BV132" s="66">
        <v>237.78768897999998</v>
      </c>
      <c r="BW132" s="66">
        <v>286.41537033999998</v>
      </c>
      <c r="BX132" s="66">
        <v>220.12658137</v>
      </c>
      <c r="BY132" s="66">
        <v>265.78440089999998</v>
      </c>
      <c r="BZ132" s="66">
        <v>231.37853447999998</v>
      </c>
      <c r="CA132" s="66">
        <v>252.38857905999998</v>
      </c>
      <c r="CB132" s="66">
        <v>209.40799906000001</v>
      </c>
      <c r="CC132" s="66">
        <v>243.49927622999999</v>
      </c>
      <c r="CD132" s="66">
        <v>263.09316562999999</v>
      </c>
      <c r="CE132" s="66">
        <v>277.32771432000004</v>
      </c>
      <c r="CF132" s="66">
        <v>249.59788593000002</v>
      </c>
      <c r="CG132" s="66">
        <v>212.98240251999999</v>
      </c>
      <c r="CH132" s="66">
        <v>231.57034407999998</v>
      </c>
      <c r="CI132" s="66">
        <v>281.97682901000002</v>
      </c>
      <c r="CJ132" s="66">
        <v>236.43138811</v>
      </c>
      <c r="CK132" s="66">
        <v>238.46701945000001</v>
      </c>
      <c r="CL132" s="66">
        <v>218.64921673000001</v>
      </c>
      <c r="CM132" s="66">
        <v>225.03276138000001</v>
      </c>
      <c r="CN132" s="66">
        <v>184.21854583000001</v>
      </c>
      <c r="CO132" s="66">
        <v>210.2829108</v>
      </c>
      <c r="CP132" s="66">
        <v>224.98539627000002</v>
      </c>
      <c r="CQ132" s="66">
        <v>165.43029833</v>
      </c>
      <c r="CR132" s="66">
        <v>165.71317776999999</v>
      </c>
      <c r="CS132" s="66">
        <v>166.8198045</v>
      </c>
      <c r="CT132" s="66">
        <v>211.95758123000002</v>
      </c>
      <c r="CU132" s="66">
        <v>179.96960432</v>
      </c>
      <c r="CV132" s="66">
        <v>200.42772033</v>
      </c>
      <c r="CW132" s="66">
        <v>202.40582279</v>
      </c>
      <c r="CX132" s="66">
        <v>203.05552881</v>
      </c>
      <c r="CY132" s="66">
        <v>167.70151857000002</v>
      </c>
      <c r="CZ132" s="66">
        <v>184.83997044</v>
      </c>
      <c r="DA132" s="66">
        <v>219.08674241</v>
      </c>
      <c r="DB132" s="66">
        <v>209.21621260000001</v>
      </c>
      <c r="DC132" s="66">
        <v>166.49696294</v>
      </c>
      <c r="DD132" s="66">
        <v>185.92026457</v>
      </c>
      <c r="DE132" s="66">
        <v>233.54244094000001</v>
      </c>
      <c r="DF132" s="66">
        <v>221.67394035000001</v>
      </c>
      <c r="DG132" s="66">
        <v>197.78798217000002</v>
      </c>
      <c r="DH132" s="66">
        <v>138.26310824000001</v>
      </c>
      <c r="DI132" s="66">
        <v>201.74306325999999</v>
      </c>
      <c r="DJ132" s="66">
        <v>167.20192158</v>
      </c>
      <c r="DK132" s="66">
        <v>129.05556349</v>
      </c>
      <c r="DL132" s="66">
        <v>149.62970415000001</v>
      </c>
      <c r="DM132" s="66">
        <v>132.28798145000002</v>
      </c>
      <c r="DN132" s="66">
        <v>119.23621786999999</v>
      </c>
      <c r="DO132" s="66">
        <v>133.04119335999999</v>
      </c>
      <c r="DP132" s="66">
        <v>151.63024393000001</v>
      </c>
      <c r="DQ132" s="66">
        <v>145.69939671</v>
      </c>
      <c r="DR132" s="66">
        <v>161.69974209999998</v>
      </c>
      <c r="DS132" s="66">
        <v>131.02637121000001</v>
      </c>
      <c r="DT132" s="66">
        <v>131.54551873</v>
      </c>
      <c r="DU132" s="66">
        <v>160.92579599999999</v>
      </c>
      <c r="DV132" s="66">
        <v>130.49688162000001</v>
      </c>
      <c r="DW132" s="66">
        <v>140.3572676</v>
      </c>
      <c r="DX132" s="66">
        <v>100.23887537</v>
      </c>
      <c r="DY132" s="66">
        <v>134.73063151000002</v>
      </c>
      <c r="DZ132" s="66">
        <v>83.762060410000004</v>
      </c>
      <c r="EA132" s="66">
        <v>87.316000090000003</v>
      </c>
      <c r="EB132" s="66">
        <v>129.14008491000001</v>
      </c>
      <c r="EC132" s="66">
        <v>108.41250514000001</v>
      </c>
      <c r="ED132" s="66">
        <v>94.350629779999991</v>
      </c>
      <c r="EE132" s="66">
        <v>62.184775509999994</v>
      </c>
      <c r="EF132" s="66">
        <v>89.448122389999995</v>
      </c>
    </row>
    <row r="133" spans="1:136">
      <c r="A133" s="65" t="s">
        <v>82</v>
      </c>
      <c r="B133" s="66">
        <v>1367.8375913899999</v>
      </c>
      <c r="C133" s="66">
        <v>1572.7053476199999</v>
      </c>
      <c r="D133" s="66">
        <v>1220.8565675</v>
      </c>
      <c r="E133" s="66">
        <v>1459.2641880000001</v>
      </c>
      <c r="F133" s="66">
        <v>1484.3471585299999</v>
      </c>
      <c r="G133" s="66">
        <v>1274.4310958000001</v>
      </c>
      <c r="H133" s="66">
        <v>1355.9160957600002</v>
      </c>
      <c r="I133" s="66">
        <v>1393.9936871800001</v>
      </c>
      <c r="J133" s="66">
        <v>1607.32514223</v>
      </c>
      <c r="K133" s="66">
        <v>1548.3335350500001</v>
      </c>
      <c r="L133" s="66">
        <v>1655.3053220900001</v>
      </c>
      <c r="M133" s="66">
        <v>1418.6721199999999</v>
      </c>
      <c r="N133" s="66">
        <v>1266.43638809</v>
      </c>
      <c r="O133" s="66">
        <v>1278.5440600400002</v>
      </c>
      <c r="P133" s="66">
        <v>1308.66871182</v>
      </c>
      <c r="Q133" s="66">
        <v>1366.5199497600001</v>
      </c>
      <c r="R133" s="66">
        <v>1511.2016287800002</v>
      </c>
      <c r="S133" s="66">
        <v>1300.3212923000001</v>
      </c>
      <c r="T133" s="66">
        <v>1317.6888734700001</v>
      </c>
      <c r="U133" s="66">
        <v>1261.36596313</v>
      </c>
      <c r="V133" s="66">
        <v>1326.52515384</v>
      </c>
      <c r="W133" s="66">
        <v>1371.15852129</v>
      </c>
      <c r="X133" s="66">
        <v>1310.5084372199999</v>
      </c>
      <c r="Y133" s="66">
        <v>1572.00023661</v>
      </c>
      <c r="Z133" s="66">
        <v>1337.3115015799999</v>
      </c>
      <c r="AA133" s="66">
        <v>1297.0586835399999</v>
      </c>
      <c r="AB133" s="66">
        <v>1239.6778969400002</v>
      </c>
      <c r="AC133" s="66">
        <v>1261.27746112</v>
      </c>
      <c r="AD133" s="66">
        <v>1427.2033852</v>
      </c>
      <c r="AE133" s="66">
        <v>1368.8420470699998</v>
      </c>
      <c r="AF133" s="66">
        <v>1308.07320566</v>
      </c>
      <c r="AG133" s="66">
        <v>1330.95578912</v>
      </c>
      <c r="AH133" s="66">
        <v>1441.4602540599999</v>
      </c>
      <c r="AI133" s="66">
        <v>1543.2834585999999</v>
      </c>
      <c r="AJ133" s="66">
        <v>1392.46980581</v>
      </c>
      <c r="AK133" s="66">
        <v>1276.66998347</v>
      </c>
      <c r="AL133" s="66">
        <v>1275.93493947</v>
      </c>
      <c r="AM133" s="66">
        <v>1393.4558415299998</v>
      </c>
      <c r="AN133" s="66">
        <v>1398.5420119599999</v>
      </c>
      <c r="AO133" s="66">
        <v>1228.5557471000002</v>
      </c>
      <c r="AP133" s="66">
        <v>1281.07890911</v>
      </c>
      <c r="AQ133" s="66">
        <v>1028.97638499</v>
      </c>
      <c r="AR133" s="66">
        <v>1193.5537736400001</v>
      </c>
      <c r="AS133" s="66">
        <v>1321.1499589800001</v>
      </c>
      <c r="AT133" s="66">
        <v>1344.9236737800002</v>
      </c>
      <c r="AU133" s="66">
        <v>1231.63969533</v>
      </c>
      <c r="AV133" s="66">
        <v>1205.5884152600001</v>
      </c>
      <c r="AW133" s="66">
        <v>1265.7885061000002</v>
      </c>
      <c r="AX133" s="66">
        <v>1124.1660843300001</v>
      </c>
      <c r="AY133" s="66">
        <v>1190.3999967099999</v>
      </c>
      <c r="AZ133" s="66">
        <v>1152.0787357999998</v>
      </c>
      <c r="BA133" s="66">
        <v>1142.3615241799998</v>
      </c>
      <c r="BB133" s="66">
        <v>1300.3522587100001</v>
      </c>
      <c r="BC133" s="66">
        <v>1298.3317739600002</v>
      </c>
      <c r="BD133" s="66">
        <v>1104.9709249300001</v>
      </c>
      <c r="BE133" s="66">
        <v>1146.1233823799998</v>
      </c>
      <c r="BF133" s="66">
        <v>1102.4209072799999</v>
      </c>
      <c r="BG133" s="66">
        <v>1118.07458539</v>
      </c>
      <c r="BH133" s="66">
        <v>1106.1365144400002</v>
      </c>
      <c r="BI133" s="66">
        <v>1153.3703592300001</v>
      </c>
      <c r="BJ133" s="66">
        <v>1047.1208253300001</v>
      </c>
      <c r="BK133" s="66">
        <v>1173.6584321299999</v>
      </c>
      <c r="BL133" s="66">
        <v>1014.8707714899999</v>
      </c>
      <c r="BM133" s="66">
        <v>1086.5180230599999</v>
      </c>
      <c r="BN133" s="66">
        <v>941.03763499000002</v>
      </c>
      <c r="BO133" s="66">
        <v>974.74121521999996</v>
      </c>
      <c r="BP133" s="66">
        <v>981.17032738</v>
      </c>
      <c r="BQ133" s="66">
        <v>1059.3888968000001</v>
      </c>
      <c r="BR133" s="66">
        <v>1086.7771686200001</v>
      </c>
      <c r="BS133" s="66">
        <v>1006.39263501</v>
      </c>
      <c r="BT133" s="66">
        <v>955.29662865</v>
      </c>
      <c r="BU133" s="66">
        <v>890.58283021</v>
      </c>
      <c r="BV133" s="66">
        <v>838.33072967999999</v>
      </c>
      <c r="BW133" s="66">
        <v>1016.05400596</v>
      </c>
      <c r="BX133" s="66">
        <v>910.31143136000003</v>
      </c>
      <c r="BY133" s="66">
        <v>923.82455492999998</v>
      </c>
      <c r="BZ133" s="66">
        <v>803.49582237999994</v>
      </c>
      <c r="CA133" s="66">
        <v>828.18737020000003</v>
      </c>
      <c r="CB133" s="66">
        <v>798.92237565000005</v>
      </c>
      <c r="CC133" s="66">
        <v>772.75787352999998</v>
      </c>
      <c r="CD133" s="66">
        <v>735.70028776000004</v>
      </c>
      <c r="CE133" s="66">
        <v>792.2031608499999</v>
      </c>
      <c r="CF133" s="66">
        <v>785.16138773</v>
      </c>
      <c r="CG133" s="66">
        <v>849.68425401000002</v>
      </c>
      <c r="CH133" s="66">
        <v>891.15707113000008</v>
      </c>
      <c r="CI133" s="66">
        <v>844.90996029000007</v>
      </c>
      <c r="CJ133" s="66">
        <v>814.90631914999994</v>
      </c>
      <c r="CK133" s="66">
        <v>779.84562510000001</v>
      </c>
      <c r="CL133" s="66">
        <v>713.41658023000002</v>
      </c>
      <c r="CM133" s="66">
        <v>695.58159847000002</v>
      </c>
      <c r="CN133" s="66">
        <v>704.11094236999998</v>
      </c>
      <c r="CO133" s="66">
        <v>677.69609942</v>
      </c>
      <c r="CP133" s="66">
        <v>671.21891163999999</v>
      </c>
      <c r="CQ133" s="66">
        <v>592.38263269999993</v>
      </c>
      <c r="CR133" s="66">
        <v>689.63559065999993</v>
      </c>
      <c r="CS133" s="66">
        <v>707.35195590000001</v>
      </c>
      <c r="CT133" s="66">
        <v>699.95622317000004</v>
      </c>
      <c r="CU133" s="66">
        <v>664.68278996999993</v>
      </c>
      <c r="CV133" s="66">
        <v>664.78557933999991</v>
      </c>
      <c r="CW133" s="66">
        <v>659.94969594999998</v>
      </c>
      <c r="CX133" s="66">
        <v>692.48901262999993</v>
      </c>
      <c r="CY133" s="66">
        <v>600.09948061</v>
      </c>
      <c r="CZ133" s="66">
        <v>576.48231405000001</v>
      </c>
      <c r="DA133" s="66">
        <v>595.42447974000004</v>
      </c>
      <c r="DB133" s="66">
        <v>554.94534403</v>
      </c>
      <c r="DC133" s="66">
        <v>604.05374592999999</v>
      </c>
      <c r="DD133" s="66">
        <v>570.34812375999991</v>
      </c>
      <c r="DE133" s="66">
        <v>577.67564908999998</v>
      </c>
      <c r="DF133" s="66">
        <v>630.42717385000003</v>
      </c>
      <c r="DG133" s="66">
        <v>645.00343232</v>
      </c>
      <c r="DH133" s="66">
        <v>590.31460846000004</v>
      </c>
      <c r="DI133" s="66">
        <v>570.90686376000008</v>
      </c>
      <c r="DJ133" s="66">
        <v>551.80423913000004</v>
      </c>
      <c r="DK133" s="66">
        <v>603.87949004999996</v>
      </c>
      <c r="DL133" s="66">
        <v>529.19146376999993</v>
      </c>
      <c r="DM133" s="66">
        <v>525.68093150000004</v>
      </c>
      <c r="DN133" s="66">
        <v>509.67680825000002</v>
      </c>
      <c r="DO133" s="66">
        <v>486.34891843000003</v>
      </c>
      <c r="DP133" s="66">
        <v>432.23230065999996</v>
      </c>
      <c r="DQ133" s="66">
        <v>473.01552629000003</v>
      </c>
      <c r="DR133" s="66">
        <v>506.71947273000001</v>
      </c>
      <c r="DS133" s="66">
        <v>469.54556116000003</v>
      </c>
      <c r="DT133" s="66">
        <v>455.19602995999998</v>
      </c>
      <c r="DU133" s="66">
        <v>483.46639784000001</v>
      </c>
      <c r="DV133" s="66">
        <v>369.92698384000005</v>
      </c>
      <c r="DW133" s="66">
        <v>411.66062966999999</v>
      </c>
      <c r="DX133" s="66">
        <v>471.60200766000003</v>
      </c>
      <c r="DY133" s="66">
        <v>536.88817657000004</v>
      </c>
      <c r="DZ133" s="66">
        <v>462.79815809000002</v>
      </c>
      <c r="EA133" s="66">
        <v>401.94546863000005</v>
      </c>
      <c r="EB133" s="66">
        <v>449.00641499000005</v>
      </c>
      <c r="EC133" s="66">
        <v>464.46726565000006</v>
      </c>
      <c r="ED133" s="66">
        <v>422.45700338000006</v>
      </c>
      <c r="EE133" s="66">
        <v>322.42377391000002</v>
      </c>
      <c r="EF133" s="66">
        <v>405.03307727999999</v>
      </c>
    </row>
    <row r="134" spans="1:136">
      <c r="A134" s="65" t="s">
        <v>83</v>
      </c>
      <c r="B134" s="66">
        <v>660.84066574999997</v>
      </c>
      <c r="C134" s="66">
        <v>783.55873366000003</v>
      </c>
      <c r="D134" s="66">
        <v>916.69368065000003</v>
      </c>
      <c r="E134" s="66">
        <v>774.51934921999998</v>
      </c>
      <c r="F134" s="66">
        <v>777.93833710000001</v>
      </c>
      <c r="G134" s="66">
        <v>890.45524251999996</v>
      </c>
      <c r="H134" s="66">
        <v>663.99843132000001</v>
      </c>
      <c r="I134" s="66">
        <v>586.86238651999997</v>
      </c>
      <c r="J134" s="66">
        <v>731.24843669999996</v>
      </c>
      <c r="K134" s="66">
        <v>674.01432621000004</v>
      </c>
      <c r="L134" s="66">
        <v>712.76073518999999</v>
      </c>
      <c r="M134" s="66">
        <v>554.42650542000001</v>
      </c>
      <c r="N134" s="66">
        <v>585.56879172000004</v>
      </c>
      <c r="O134" s="66">
        <v>803.17032395000001</v>
      </c>
      <c r="P134" s="66">
        <v>797.97798880000005</v>
      </c>
      <c r="Q134" s="66">
        <v>716.95701923000001</v>
      </c>
      <c r="R134" s="66">
        <v>780.6652108400001</v>
      </c>
      <c r="S134" s="66">
        <v>756.64218993999998</v>
      </c>
      <c r="T134" s="66">
        <v>839.64958451000007</v>
      </c>
      <c r="U134" s="66">
        <v>796.18974916000002</v>
      </c>
      <c r="V134" s="66">
        <v>802.07486194000001</v>
      </c>
      <c r="W134" s="66">
        <v>758.62013518000003</v>
      </c>
      <c r="X134" s="66">
        <v>756.60725292999996</v>
      </c>
      <c r="Y134" s="66">
        <v>704.93783518999999</v>
      </c>
      <c r="Z134" s="66">
        <v>644.88516692000007</v>
      </c>
      <c r="AA134" s="66">
        <v>601.87258158000009</v>
      </c>
      <c r="AB134" s="66">
        <v>658.13514555999996</v>
      </c>
      <c r="AC134" s="66">
        <v>749.11682009000003</v>
      </c>
      <c r="AD134" s="66">
        <v>666.69041915000003</v>
      </c>
      <c r="AE134" s="66">
        <v>741.10097761999998</v>
      </c>
      <c r="AF134" s="66">
        <v>703.81770282999992</v>
      </c>
      <c r="AG134" s="66">
        <v>677.51281558000005</v>
      </c>
      <c r="AH134" s="66">
        <v>653.76805368000009</v>
      </c>
      <c r="AI134" s="66">
        <v>734.60122260000003</v>
      </c>
      <c r="AJ134" s="66">
        <v>789.53256620000002</v>
      </c>
      <c r="AK134" s="66">
        <v>686.23250452000002</v>
      </c>
      <c r="AL134" s="66">
        <v>656.87718848999998</v>
      </c>
      <c r="AM134" s="66">
        <v>575.93039729999998</v>
      </c>
      <c r="AN134" s="66">
        <v>498.5615348</v>
      </c>
      <c r="AO134" s="66">
        <v>538.41002873000002</v>
      </c>
      <c r="AP134" s="66">
        <v>709.75819739000008</v>
      </c>
      <c r="AQ134" s="66">
        <v>615.34051539000006</v>
      </c>
      <c r="AR134" s="66">
        <v>684.65526362000003</v>
      </c>
      <c r="AS134" s="66">
        <v>833.42259164999996</v>
      </c>
      <c r="AT134" s="66">
        <v>735.02382570999998</v>
      </c>
      <c r="AU134" s="66">
        <v>621.52717490999999</v>
      </c>
      <c r="AV134" s="66">
        <v>663.42418195999994</v>
      </c>
      <c r="AW134" s="66">
        <v>610.25163019000001</v>
      </c>
      <c r="AX134" s="66">
        <v>693.76646019000009</v>
      </c>
      <c r="AY134" s="66">
        <v>610.03930691000005</v>
      </c>
      <c r="AZ134" s="66">
        <v>692.91712855000003</v>
      </c>
      <c r="BA134" s="66">
        <v>712.01371719999997</v>
      </c>
      <c r="BB134" s="66">
        <v>610.41423426999995</v>
      </c>
      <c r="BC134" s="66">
        <v>641.02194163000001</v>
      </c>
      <c r="BD134" s="66">
        <v>629.61883273000001</v>
      </c>
      <c r="BE134" s="66">
        <v>566.56042330000002</v>
      </c>
      <c r="BF134" s="66">
        <v>633.88254761999997</v>
      </c>
      <c r="BG134" s="66">
        <v>681.96677466999995</v>
      </c>
      <c r="BH134" s="66">
        <v>605.06203452</v>
      </c>
      <c r="BI134" s="66">
        <v>604.46608029999993</v>
      </c>
      <c r="BJ134" s="66">
        <v>661.34705224000004</v>
      </c>
      <c r="BK134" s="66">
        <v>654.63792817000001</v>
      </c>
      <c r="BL134" s="66">
        <v>566.56951451999998</v>
      </c>
      <c r="BM134" s="66">
        <v>558.62500051000006</v>
      </c>
      <c r="BN134" s="66">
        <v>640.83333731000005</v>
      </c>
      <c r="BO134" s="66">
        <v>598.36260701000003</v>
      </c>
      <c r="BP134" s="66">
        <v>668.81839020000007</v>
      </c>
      <c r="BQ134" s="66">
        <v>630.57746597000005</v>
      </c>
      <c r="BR134" s="66">
        <v>547.43283432999999</v>
      </c>
      <c r="BS134" s="66">
        <v>519.07529095999996</v>
      </c>
      <c r="BT134" s="66">
        <v>575.48337163999997</v>
      </c>
      <c r="BU134" s="66">
        <v>531.93565495000007</v>
      </c>
      <c r="BV134" s="66">
        <v>542.14840492999997</v>
      </c>
      <c r="BW134" s="66">
        <v>553.33103821999998</v>
      </c>
      <c r="BX134" s="66">
        <v>520.74005557999999</v>
      </c>
      <c r="BY134" s="66">
        <v>550.27709772000003</v>
      </c>
      <c r="BZ134" s="66">
        <v>500.37699329000003</v>
      </c>
      <c r="CA134" s="66">
        <v>499.03133393999997</v>
      </c>
      <c r="CB134" s="66">
        <v>545.33344884999997</v>
      </c>
      <c r="CC134" s="66">
        <v>479.70226220000001</v>
      </c>
      <c r="CD134" s="66">
        <v>547.81932400999995</v>
      </c>
      <c r="CE134" s="66">
        <v>481.87223482000002</v>
      </c>
      <c r="CF134" s="66">
        <v>469.36896118000004</v>
      </c>
      <c r="CG134" s="66">
        <v>463.39036578000002</v>
      </c>
      <c r="CH134" s="66">
        <v>465.47663802</v>
      </c>
      <c r="CI134" s="66">
        <v>575.79341986999998</v>
      </c>
      <c r="CJ134" s="66">
        <v>477.00587302999998</v>
      </c>
      <c r="CK134" s="66">
        <v>402.91837399999997</v>
      </c>
      <c r="CL134" s="66">
        <v>404.60413290999998</v>
      </c>
      <c r="CM134" s="66">
        <v>422.51920367000002</v>
      </c>
      <c r="CN134" s="66">
        <v>436.58699869999998</v>
      </c>
      <c r="CO134" s="66">
        <v>405.62244206999998</v>
      </c>
      <c r="CP134" s="66">
        <v>465.54572345999998</v>
      </c>
      <c r="CQ134" s="66">
        <v>394.80856693999999</v>
      </c>
      <c r="CR134" s="66">
        <v>487.02574063999998</v>
      </c>
      <c r="CS134" s="66">
        <v>440.91869008999998</v>
      </c>
      <c r="CT134" s="66">
        <v>458.83645672</v>
      </c>
      <c r="CU134" s="66">
        <v>399.93724500000002</v>
      </c>
      <c r="CV134" s="66">
        <v>358.18649983</v>
      </c>
      <c r="CW134" s="66">
        <v>375.71709013999998</v>
      </c>
      <c r="CX134" s="66">
        <v>288.63186688000002</v>
      </c>
      <c r="CY134" s="66">
        <v>294.91148265000004</v>
      </c>
      <c r="CZ134" s="66">
        <v>326.28724337</v>
      </c>
      <c r="DA134" s="66">
        <v>320.87828181999998</v>
      </c>
      <c r="DB134" s="66">
        <v>290.11141559999999</v>
      </c>
      <c r="DC134" s="66">
        <v>283.29759487000001</v>
      </c>
      <c r="DD134" s="66">
        <v>327.62841889999999</v>
      </c>
      <c r="DE134" s="66">
        <v>354.06507543999999</v>
      </c>
      <c r="DF134" s="66">
        <v>360.46528504000003</v>
      </c>
      <c r="DG134" s="66">
        <v>356.63919906000001</v>
      </c>
      <c r="DH134" s="66">
        <v>309.92339074</v>
      </c>
      <c r="DI134" s="66">
        <v>319.76141388999997</v>
      </c>
      <c r="DJ134" s="66">
        <v>341.13291526</v>
      </c>
      <c r="DK134" s="66">
        <v>379.96476484999999</v>
      </c>
      <c r="DL134" s="66">
        <v>319.49593214000004</v>
      </c>
      <c r="DM134" s="66">
        <v>304.14297939000005</v>
      </c>
      <c r="DN134" s="66">
        <v>308.43950723</v>
      </c>
      <c r="DO134" s="66">
        <v>321.46564455999999</v>
      </c>
      <c r="DP134" s="66">
        <v>346.24246880999999</v>
      </c>
      <c r="DQ134" s="66">
        <v>306.39581851000003</v>
      </c>
      <c r="DR134" s="66">
        <v>288.28381580999996</v>
      </c>
      <c r="DS134" s="66">
        <v>236.03373031000001</v>
      </c>
      <c r="DT134" s="66">
        <v>297.98243036999997</v>
      </c>
      <c r="DU134" s="66">
        <v>257.91005337000001</v>
      </c>
      <c r="DV134" s="66">
        <v>252.73262378999999</v>
      </c>
      <c r="DW134" s="66">
        <v>273.92753298000002</v>
      </c>
      <c r="DX134" s="66">
        <v>200.84308057999999</v>
      </c>
      <c r="DY134" s="66">
        <v>299.29466667999998</v>
      </c>
      <c r="DZ134" s="66">
        <v>253.51440002000001</v>
      </c>
      <c r="EA134" s="66">
        <v>288.18409214999997</v>
      </c>
      <c r="EB134" s="66">
        <v>209.80306920000001</v>
      </c>
      <c r="EC134" s="66">
        <v>263.33972434999998</v>
      </c>
      <c r="ED134" s="66">
        <v>265.08709127000003</v>
      </c>
      <c r="EE134" s="66">
        <v>237.90071675000002</v>
      </c>
      <c r="EF134" s="66">
        <v>232.52726050000001</v>
      </c>
    </row>
    <row r="135" spans="1:136">
      <c r="A135" s="65" t="s">
        <v>84</v>
      </c>
      <c r="B135" s="66">
        <v>530.04754456000001</v>
      </c>
      <c r="C135" s="66">
        <v>396.63800562</v>
      </c>
      <c r="D135" s="66">
        <v>465.86817710000003</v>
      </c>
      <c r="E135" s="66">
        <v>469.13874119000002</v>
      </c>
      <c r="F135" s="66">
        <v>564.78607455999997</v>
      </c>
      <c r="G135" s="66">
        <v>447.37627998000005</v>
      </c>
      <c r="H135" s="66">
        <v>646.25741596</v>
      </c>
      <c r="I135" s="66">
        <v>567.22149981999996</v>
      </c>
      <c r="J135" s="66">
        <v>521.25575256000002</v>
      </c>
      <c r="K135" s="66">
        <v>457.46548043999996</v>
      </c>
      <c r="L135" s="66">
        <v>478.18281729</v>
      </c>
      <c r="M135" s="66">
        <v>602.59671219999996</v>
      </c>
      <c r="N135" s="66">
        <v>569.47656855000002</v>
      </c>
      <c r="O135" s="66">
        <v>338.16669657</v>
      </c>
      <c r="P135" s="66">
        <v>339.72105938999999</v>
      </c>
      <c r="Q135" s="66">
        <v>365.72005425999998</v>
      </c>
      <c r="R135" s="66">
        <v>362.92166056999997</v>
      </c>
      <c r="S135" s="66">
        <v>405.46415478999995</v>
      </c>
      <c r="T135" s="66">
        <v>462.31578607</v>
      </c>
      <c r="U135" s="66">
        <v>421.30324217999998</v>
      </c>
      <c r="V135" s="66">
        <v>444.5832633</v>
      </c>
      <c r="W135" s="66">
        <v>471.56514147000001</v>
      </c>
      <c r="X135" s="66">
        <v>358.52054869</v>
      </c>
      <c r="Y135" s="66">
        <v>379.88144754000001</v>
      </c>
      <c r="Z135" s="66">
        <v>339.82568397</v>
      </c>
      <c r="AA135" s="66">
        <v>375.93970777000004</v>
      </c>
      <c r="AB135" s="66">
        <v>411.63416343</v>
      </c>
      <c r="AC135" s="66">
        <v>396.44306408</v>
      </c>
      <c r="AD135" s="66">
        <v>421.03837836999998</v>
      </c>
      <c r="AE135" s="66">
        <v>485.73284787</v>
      </c>
      <c r="AF135" s="66">
        <v>409.45468263999999</v>
      </c>
      <c r="AG135" s="66">
        <v>431.59625519999997</v>
      </c>
      <c r="AH135" s="66">
        <v>436.54168989999999</v>
      </c>
      <c r="AI135" s="66">
        <v>431.52299011000002</v>
      </c>
      <c r="AJ135" s="66">
        <v>474.80221583999997</v>
      </c>
      <c r="AK135" s="66">
        <v>396.88139174000003</v>
      </c>
      <c r="AL135" s="66">
        <v>355.54932830000001</v>
      </c>
      <c r="AM135" s="66">
        <v>339.32512387999998</v>
      </c>
      <c r="AN135" s="66">
        <v>314.69596261000004</v>
      </c>
      <c r="AO135" s="66">
        <v>419.33586740999999</v>
      </c>
      <c r="AP135" s="66">
        <v>407.42648398</v>
      </c>
      <c r="AQ135" s="66">
        <v>375.01660062000002</v>
      </c>
      <c r="AR135" s="66">
        <v>420.46472743999999</v>
      </c>
      <c r="AS135" s="66">
        <v>353.31446357999999</v>
      </c>
      <c r="AT135" s="66">
        <v>476.64786312000001</v>
      </c>
      <c r="AU135" s="66">
        <v>432.12673625000002</v>
      </c>
      <c r="AV135" s="66">
        <v>379.89257109000005</v>
      </c>
      <c r="AW135" s="66">
        <v>334.19040353000003</v>
      </c>
      <c r="AX135" s="66">
        <v>326.02918205999998</v>
      </c>
      <c r="AY135" s="66">
        <v>365.966162</v>
      </c>
      <c r="AZ135" s="66">
        <v>294.13511471000004</v>
      </c>
      <c r="BA135" s="66">
        <v>290.74515395999998</v>
      </c>
      <c r="BB135" s="66">
        <v>354.08552172999998</v>
      </c>
      <c r="BC135" s="66">
        <v>320.24417775000001</v>
      </c>
      <c r="BD135" s="66">
        <v>308.54814004000002</v>
      </c>
      <c r="BE135" s="66">
        <v>354.59999302</v>
      </c>
      <c r="BF135" s="66">
        <v>358.51257497999995</v>
      </c>
      <c r="BG135" s="66">
        <v>332.86197986000002</v>
      </c>
      <c r="BH135" s="66">
        <v>321.85626576999999</v>
      </c>
      <c r="BI135" s="66">
        <v>310.89048681000003</v>
      </c>
      <c r="BJ135" s="66">
        <v>317.80671963999998</v>
      </c>
      <c r="BK135" s="66">
        <v>249.96370934999999</v>
      </c>
      <c r="BL135" s="66">
        <v>241.46102694000001</v>
      </c>
      <c r="BM135" s="66">
        <v>328.82663509999998</v>
      </c>
      <c r="BN135" s="66">
        <v>300.56758105</v>
      </c>
      <c r="BO135" s="66">
        <v>344.80258872000002</v>
      </c>
      <c r="BP135" s="66">
        <v>304.30967554</v>
      </c>
      <c r="BQ135" s="66">
        <v>415.03649654000003</v>
      </c>
      <c r="BR135" s="66">
        <v>372.97227782000004</v>
      </c>
      <c r="BS135" s="66">
        <v>321.83895436</v>
      </c>
      <c r="BT135" s="66">
        <v>345.23292487999998</v>
      </c>
      <c r="BU135" s="66">
        <v>332.99292832000003</v>
      </c>
      <c r="BV135" s="66">
        <v>298.05251922000002</v>
      </c>
      <c r="BW135" s="66">
        <v>255.85770134000001</v>
      </c>
      <c r="BX135" s="66">
        <v>277.64604785</v>
      </c>
      <c r="BY135" s="66">
        <v>336.08854979</v>
      </c>
      <c r="BZ135" s="66">
        <v>284.51829960999999</v>
      </c>
      <c r="CA135" s="66">
        <v>299.31859814000001</v>
      </c>
      <c r="CB135" s="66">
        <v>199.51682525999999</v>
      </c>
      <c r="CC135" s="66">
        <v>348.40055740000003</v>
      </c>
      <c r="CD135" s="66">
        <v>256.44766871000002</v>
      </c>
      <c r="CE135" s="66">
        <v>234.29847423000001</v>
      </c>
      <c r="CF135" s="66">
        <v>218.44349908999999</v>
      </c>
      <c r="CG135" s="66">
        <v>245.20356247000001</v>
      </c>
      <c r="CH135" s="66">
        <v>227.52279257000001</v>
      </c>
      <c r="CI135" s="66">
        <v>281.04816161000002</v>
      </c>
      <c r="CJ135" s="66">
        <v>203.67290786000001</v>
      </c>
      <c r="CK135" s="66">
        <v>190.31605516000002</v>
      </c>
      <c r="CL135" s="66">
        <v>217.70293072999999</v>
      </c>
      <c r="CM135" s="66">
        <v>256.74722651000002</v>
      </c>
      <c r="CN135" s="66">
        <v>243.18613439000001</v>
      </c>
      <c r="CO135" s="66">
        <v>253.94354823999998</v>
      </c>
      <c r="CP135" s="66">
        <v>213.54989207</v>
      </c>
      <c r="CQ135" s="66">
        <v>180.39165736999999</v>
      </c>
      <c r="CR135" s="66">
        <v>177.13671411999999</v>
      </c>
      <c r="CS135" s="66">
        <v>224.91658111999999</v>
      </c>
      <c r="CT135" s="66">
        <v>170.95168701</v>
      </c>
      <c r="CU135" s="66">
        <v>179.68466472</v>
      </c>
      <c r="CV135" s="66">
        <v>198.38683465999998</v>
      </c>
      <c r="CW135" s="66">
        <v>143.11810717</v>
      </c>
      <c r="CX135" s="66">
        <v>171.23885694000001</v>
      </c>
      <c r="CY135" s="66">
        <v>162.31504944</v>
      </c>
      <c r="CZ135" s="66">
        <v>154.83349798</v>
      </c>
      <c r="DA135" s="66">
        <v>144.3209975</v>
      </c>
      <c r="DB135" s="66">
        <v>186.63446584000002</v>
      </c>
      <c r="DC135" s="66">
        <v>170.83363442000001</v>
      </c>
      <c r="DD135" s="66">
        <v>167.17951226000002</v>
      </c>
      <c r="DE135" s="66">
        <v>175.25574638000001</v>
      </c>
      <c r="DF135" s="66">
        <v>157.14058311000002</v>
      </c>
      <c r="DG135" s="66">
        <v>140.87662968000001</v>
      </c>
      <c r="DH135" s="66">
        <v>118.84861633</v>
      </c>
      <c r="DI135" s="66">
        <v>119.36184425</v>
      </c>
      <c r="DJ135" s="66">
        <v>141.46200629000001</v>
      </c>
      <c r="DK135" s="66">
        <v>164.12958187999999</v>
      </c>
      <c r="DL135" s="66">
        <v>112.75130569999999</v>
      </c>
      <c r="DM135" s="66">
        <v>118.91172141</v>
      </c>
      <c r="DN135" s="66">
        <v>142.89098025999999</v>
      </c>
      <c r="DO135" s="66">
        <v>118.54460161</v>
      </c>
      <c r="DP135" s="66">
        <v>151.59760161999998</v>
      </c>
      <c r="DQ135" s="66">
        <v>110.86179904000001</v>
      </c>
      <c r="DR135" s="66">
        <v>101.22874077</v>
      </c>
      <c r="DS135" s="66">
        <v>105.45817235999999</v>
      </c>
      <c r="DT135" s="66">
        <v>115.84901002000001</v>
      </c>
      <c r="DU135" s="66">
        <v>155.92988717</v>
      </c>
      <c r="DV135" s="66">
        <v>160.96212561999999</v>
      </c>
      <c r="DW135" s="66">
        <v>86.081731880000007</v>
      </c>
      <c r="DX135" s="66">
        <v>138.26792308</v>
      </c>
      <c r="DY135" s="66">
        <v>168.84801464</v>
      </c>
      <c r="DZ135" s="66">
        <v>99.834727569999998</v>
      </c>
      <c r="EA135" s="66">
        <v>119.15429896000001</v>
      </c>
      <c r="EB135" s="66">
        <v>141.91714150000001</v>
      </c>
      <c r="EC135" s="66">
        <v>124.66143387999999</v>
      </c>
      <c r="ED135" s="66">
        <v>84.596161469999998</v>
      </c>
      <c r="EE135" s="66">
        <v>59.875084960000002</v>
      </c>
      <c r="EF135" s="66">
        <v>71.308313029999994</v>
      </c>
    </row>
    <row r="136" spans="1:136">
      <c r="A136" s="65" t="s">
        <v>85</v>
      </c>
      <c r="B136" s="66">
        <v>65.643890150000004</v>
      </c>
      <c r="C136" s="66">
        <v>107.98821100000001</v>
      </c>
      <c r="D136" s="66">
        <v>155.59747292</v>
      </c>
      <c r="E136" s="66">
        <v>133.56587526999999</v>
      </c>
      <c r="F136" s="66">
        <v>163.37495533999999</v>
      </c>
      <c r="G136" s="66">
        <v>90.561403430000013</v>
      </c>
      <c r="H136" s="66">
        <v>119.53739042000001</v>
      </c>
      <c r="I136" s="66">
        <v>85.912479660000002</v>
      </c>
      <c r="J136" s="66">
        <v>95.827673479999987</v>
      </c>
      <c r="K136" s="66">
        <v>183.60751514999998</v>
      </c>
      <c r="L136" s="66">
        <v>163.84703415000001</v>
      </c>
      <c r="M136" s="66">
        <v>171.53106880000001</v>
      </c>
      <c r="N136" s="66">
        <v>73.234479780000001</v>
      </c>
      <c r="O136" s="66">
        <v>98.349723909999994</v>
      </c>
      <c r="P136" s="66">
        <v>72.944762580000003</v>
      </c>
      <c r="Q136" s="66">
        <v>101.02120446000001</v>
      </c>
      <c r="R136" s="66">
        <v>129.64350575</v>
      </c>
      <c r="S136" s="66">
        <v>147.06505863999999</v>
      </c>
      <c r="T136" s="66">
        <v>114.06376816</v>
      </c>
      <c r="U136" s="66">
        <v>160.81042257000001</v>
      </c>
      <c r="V136" s="66">
        <v>83.103248460000003</v>
      </c>
      <c r="W136" s="66">
        <v>123.70319774999999</v>
      </c>
      <c r="X136" s="66">
        <v>116.36853065</v>
      </c>
      <c r="Y136" s="66">
        <v>136.72728570999999</v>
      </c>
      <c r="Z136" s="66">
        <v>158.15404058999999</v>
      </c>
      <c r="AA136" s="66">
        <v>157.71747063000001</v>
      </c>
      <c r="AB136" s="66">
        <v>106.00294587</v>
      </c>
      <c r="AC136" s="66">
        <v>84.07054771</v>
      </c>
      <c r="AD136" s="66">
        <v>143.56168431</v>
      </c>
      <c r="AE136" s="66">
        <v>191.04541369</v>
      </c>
      <c r="AF136" s="66">
        <v>106.65149170999999</v>
      </c>
      <c r="AG136" s="66">
        <v>124.67255756</v>
      </c>
      <c r="AH136" s="66">
        <v>125.37861290000001</v>
      </c>
      <c r="AI136" s="66">
        <v>171.77145453</v>
      </c>
      <c r="AJ136" s="66">
        <v>116.10669881999999</v>
      </c>
      <c r="AK136" s="66">
        <v>132.41210304999998</v>
      </c>
      <c r="AL136" s="66">
        <v>215.24119028000001</v>
      </c>
      <c r="AM136" s="66">
        <v>128.06610633</v>
      </c>
      <c r="AN136" s="66">
        <v>81.99758319</v>
      </c>
      <c r="AO136" s="66">
        <v>102.19716597999999</v>
      </c>
      <c r="AP136" s="66">
        <v>139.04480490999998</v>
      </c>
      <c r="AQ136" s="66">
        <v>99.454225780000002</v>
      </c>
      <c r="AR136" s="66">
        <v>163.10112734000001</v>
      </c>
      <c r="AS136" s="66">
        <v>135.29420565999999</v>
      </c>
      <c r="AT136" s="66">
        <v>161.25109928000001</v>
      </c>
      <c r="AU136" s="66">
        <v>117.31899285</v>
      </c>
      <c r="AV136" s="66">
        <v>172.44685834000001</v>
      </c>
      <c r="AW136" s="66">
        <v>155.88092147</v>
      </c>
      <c r="AX136" s="66">
        <v>157.78800045</v>
      </c>
      <c r="AY136" s="66">
        <v>144.41479207</v>
      </c>
      <c r="AZ136" s="66">
        <v>133.52039837000001</v>
      </c>
      <c r="BA136" s="66">
        <v>138.97271802</v>
      </c>
      <c r="BB136" s="66">
        <v>166.53781593999997</v>
      </c>
      <c r="BC136" s="66">
        <v>109.73979414999999</v>
      </c>
      <c r="BD136" s="66">
        <v>151.60271992</v>
      </c>
      <c r="BE136" s="66">
        <v>169.95684215</v>
      </c>
      <c r="BF136" s="66">
        <v>157.45579321</v>
      </c>
      <c r="BG136" s="66">
        <v>174.59009999</v>
      </c>
      <c r="BH136" s="66">
        <v>109.22368879999999</v>
      </c>
      <c r="BI136" s="66">
        <v>69.817666470000006</v>
      </c>
      <c r="BJ136" s="66">
        <v>109.99403165</v>
      </c>
      <c r="BK136" s="66">
        <v>109.71918884999999</v>
      </c>
      <c r="BL136" s="66">
        <v>128.14188127</v>
      </c>
      <c r="BM136" s="66">
        <v>100.56588673</v>
      </c>
      <c r="BN136" s="66">
        <v>138.33583709999999</v>
      </c>
      <c r="BO136" s="66">
        <v>132.85734880000001</v>
      </c>
      <c r="BP136" s="66">
        <v>123.07767806</v>
      </c>
      <c r="BQ136" s="66">
        <v>90.516182929999999</v>
      </c>
      <c r="BR136" s="66">
        <v>154.51900401</v>
      </c>
      <c r="BS136" s="66">
        <v>89.887087839999992</v>
      </c>
      <c r="BT136" s="66">
        <v>81.774197380000004</v>
      </c>
      <c r="BU136" s="66">
        <v>81.653590930000007</v>
      </c>
      <c r="BV136" s="66">
        <v>90.747446920000002</v>
      </c>
      <c r="BW136" s="66">
        <v>99.717144410000003</v>
      </c>
      <c r="BX136" s="66">
        <v>75.654181120000004</v>
      </c>
      <c r="BY136" s="66">
        <v>81.998048909999994</v>
      </c>
      <c r="BZ136" s="66">
        <v>55.100033850000003</v>
      </c>
      <c r="CA136" s="66">
        <v>57.79465081</v>
      </c>
      <c r="CB136" s="66">
        <v>92.599831969999997</v>
      </c>
      <c r="CC136" s="66">
        <v>96.554988009999988</v>
      </c>
      <c r="CD136" s="66">
        <v>131.25014801999998</v>
      </c>
      <c r="CE136" s="66">
        <v>136.22944335</v>
      </c>
      <c r="CF136" s="66">
        <v>106.89583617</v>
      </c>
      <c r="CG136" s="66">
        <v>140.60559911999999</v>
      </c>
      <c r="CH136" s="66">
        <v>186.53013985000001</v>
      </c>
      <c r="CI136" s="66">
        <v>137.68401298999999</v>
      </c>
      <c r="CJ136" s="66">
        <v>59.061271390000002</v>
      </c>
      <c r="CK136" s="66">
        <v>87.309530819999992</v>
      </c>
      <c r="CL136" s="66">
        <v>93.381912150000005</v>
      </c>
      <c r="CM136" s="66">
        <v>71.177359050000007</v>
      </c>
      <c r="CN136" s="66">
        <v>70.48870848</v>
      </c>
      <c r="CO136" s="66">
        <v>96.19972976999999</v>
      </c>
      <c r="CP136" s="66">
        <v>135.45590297000001</v>
      </c>
      <c r="CQ136" s="66">
        <v>98.807086760000004</v>
      </c>
      <c r="CR136" s="66">
        <v>78.821219810000002</v>
      </c>
      <c r="CS136" s="66">
        <v>76.764958039999996</v>
      </c>
      <c r="CT136" s="66">
        <v>80.931639680000004</v>
      </c>
      <c r="CU136" s="66">
        <v>86.859494829999988</v>
      </c>
      <c r="CV136" s="66">
        <v>97.988014289999995</v>
      </c>
      <c r="CW136" s="66">
        <v>67.086968589999998</v>
      </c>
      <c r="CX136" s="66">
        <v>79.398296990000006</v>
      </c>
      <c r="CY136" s="66">
        <v>87.708279489999995</v>
      </c>
      <c r="CZ136" s="66">
        <v>113.64198311999999</v>
      </c>
      <c r="DA136" s="66">
        <v>79.250691869999997</v>
      </c>
      <c r="DB136" s="66">
        <v>72.221345349999993</v>
      </c>
      <c r="DC136" s="66">
        <v>69.024008649999999</v>
      </c>
      <c r="DD136" s="66">
        <v>99.521129839999986</v>
      </c>
      <c r="DE136" s="66">
        <v>106.23626904</v>
      </c>
      <c r="DF136" s="66">
        <v>77.058420859999998</v>
      </c>
      <c r="DG136" s="66">
        <v>61.955516979999999</v>
      </c>
      <c r="DH136" s="66">
        <v>52.858201129999998</v>
      </c>
      <c r="DI136" s="66">
        <v>68.739608939999997</v>
      </c>
      <c r="DJ136" s="66">
        <v>63.943745340000007</v>
      </c>
      <c r="DK136" s="66">
        <v>67.6617356</v>
      </c>
      <c r="DL136" s="66">
        <v>65.632573710000003</v>
      </c>
      <c r="DM136" s="66">
        <v>83.84800233</v>
      </c>
      <c r="DN136" s="66">
        <v>93.62521369000001</v>
      </c>
      <c r="DO136" s="66">
        <v>63.357306170000001</v>
      </c>
      <c r="DP136" s="66">
        <v>76.721337879999993</v>
      </c>
      <c r="DQ136" s="66">
        <v>60.206774799999998</v>
      </c>
      <c r="DR136" s="66">
        <v>63.491411130000003</v>
      </c>
      <c r="DS136" s="66">
        <v>60.717142839999994</v>
      </c>
      <c r="DT136" s="66">
        <v>67.14840135</v>
      </c>
      <c r="DU136" s="66">
        <v>66.017250610000005</v>
      </c>
      <c r="DV136" s="66">
        <v>78.258506319999995</v>
      </c>
      <c r="DW136" s="66">
        <v>72.409683629999989</v>
      </c>
      <c r="DX136" s="66">
        <v>91.399836649999997</v>
      </c>
      <c r="DY136" s="66">
        <v>73.668474580000009</v>
      </c>
      <c r="DZ136" s="66">
        <v>58.421828539999993</v>
      </c>
      <c r="EA136" s="66">
        <v>60.185307049999999</v>
      </c>
      <c r="EB136" s="66">
        <v>67.409223240000003</v>
      </c>
      <c r="EC136" s="66">
        <v>54.47612891</v>
      </c>
      <c r="ED136" s="66">
        <v>43.189100530000005</v>
      </c>
      <c r="EE136" s="66">
        <v>64.029480599999999</v>
      </c>
      <c r="EF136" s="66">
        <v>61.18482307</v>
      </c>
    </row>
    <row r="137" spans="1:136">
      <c r="A137" s="65" t="s">
        <v>86</v>
      </c>
      <c r="B137" s="66">
        <v>270.09683187000002</v>
      </c>
      <c r="C137" s="66">
        <v>341.57644962000001</v>
      </c>
      <c r="D137" s="66">
        <v>377.06513308000001</v>
      </c>
      <c r="E137" s="66">
        <v>435.25657301000001</v>
      </c>
      <c r="F137" s="66">
        <v>329.54466070000001</v>
      </c>
      <c r="G137" s="66">
        <v>372.18638909999999</v>
      </c>
      <c r="H137" s="66">
        <v>358.96918703999995</v>
      </c>
      <c r="I137" s="66">
        <v>323.45650322</v>
      </c>
      <c r="J137" s="66">
        <v>293.08326896</v>
      </c>
      <c r="K137" s="66">
        <v>329.33865659000003</v>
      </c>
      <c r="L137" s="66">
        <v>312.79591742000002</v>
      </c>
      <c r="M137" s="66">
        <v>367.01524541999999</v>
      </c>
      <c r="N137" s="66">
        <v>309.37459330000002</v>
      </c>
      <c r="O137" s="66">
        <v>342.79125241999998</v>
      </c>
      <c r="P137" s="66">
        <v>380.0536462</v>
      </c>
      <c r="Q137" s="66">
        <v>294.50262931999998</v>
      </c>
      <c r="R137" s="66">
        <v>274.86666260000004</v>
      </c>
      <c r="S137" s="66">
        <v>309.32133730999999</v>
      </c>
      <c r="T137" s="66">
        <v>418.44864007000001</v>
      </c>
      <c r="U137" s="66">
        <v>501.32459348000003</v>
      </c>
      <c r="V137" s="66">
        <v>315.88587719999998</v>
      </c>
      <c r="W137" s="66">
        <v>321.93002875000002</v>
      </c>
      <c r="X137" s="66">
        <v>274.29659355000001</v>
      </c>
      <c r="Y137" s="66">
        <v>286.96225714000002</v>
      </c>
      <c r="Z137" s="66">
        <v>240.03610271999997</v>
      </c>
      <c r="AA137" s="66">
        <v>284.01818176999996</v>
      </c>
      <c r="AB137" s="66">
        <v>268.04564680999999</v>
      </c>
      <c r="AC137" s="66">
        <v>293.52170325999998</v>
      </c>
      <c r="AD137" s="66">
        <v>240.65274353000001</v>
      </c>
      <c r="AE137" s="66">
        <v>277.81491305000003</v>
      </c>
      <c r="AF137" s="66">
        <v>240.30407493000001</v>
      </c>
      <c r="AG137" s="66">
        <v>281.45314690999999</v>
      </c>
      <c r="AH137" s="66">
        <v>268.53124996000003</v>
      </c>
      <c r="AI137" s="66">
        <v>406.64263196000002</v>
      </c>
      <c r="AJ137" s="66">
        <v>315.36510848</v>
      </c>
      <c r="AK137" s="66">
        <v>270.67359762000001</v>
      </c>
      <c r="AL137" s="66">
        <v>206.34324608</v>
      </c>
      <c r="AM137" s="66">
        <v>173.93152197000001</v>
      </c>
      <c r="AN137" s="66">
        <v>188.79506551999998</v>
      </c>
      <c r="AO137" s="66">
        <v>215.55341737999998</v>
      </c>
      <c r="AP137" s="66">
        <v>348.84612812</v>
      </c>
      <c r="AQ137" s="66">
        <v>302.26264701999997</v>
      </c>
      <c r="AR137" s="66">
        <v>330.56650703000003</v>
      </c>
      <c r="AS137" s="66">
        <v>343.56730276999997</v>
      </c>
      <c r="AT137" s="66">
        <v>310.88158362000001</v>
      </c>
      <c r="AU137" s="66">
        <v>289.07456918000003</v>
      </c>
      <c r="AV137" s="66">
        <v>312.69600493999997</v>
      </c>
      <c r="AW137" s="66">
        <v>217.54995536000001</v>
      </c>
      <c r="AX137" s="66">
        <v>254.39113443999997</v>
      </c>
      <c r="AY137" s="66">
        <v>292.77634551</v>
      </c>
      <c r="AZ137" s="66">
        <v>356.98236664000001</v>
      </c>
      <c r="BA137" s="66">
        <v>376.44235047000001</v>
      </c>
      <c r="BB137" s="66">
        <v>337.92345788</v>
      </c>
      <c r="BC137" s="66">
        <v>315.80047456</v>
      </c>
      <c r="BD137" s="66">
        <v>337.00107105999996</v>
      </c>
      <c r="BE137" s="66">
        <v>287.45256428000005</v>
      </c>
      <c r="BF137" s="66">
        <v>236.87640834000001</v>
      </c>
      <c r="BG137" s="66">
        <v>188.4789864</v>
      </c>
      <c r="BH137" s="66">
        <v>281.76610844999999</v>
      </c>
      <c r="BI137" s="66">
        <v>295.39933496999998</v>
      </c>
      <c r="BJ137" s="66">
        <v>210.77579358</v>
      </c>
      <c r="BK137" s="66">
        <v>297.71149328000001</v>
      </c>
      <c r="BL137" s="66">
        <v>233.77923582</v>
      </c>
      <c r="BM137" s="66">
        <v>274.69313518000001</v>
      </c>
      <c r="BN137" s="66">
        <v>283.85502506</v>
      </c>
      <c r="BO137" s="66">
        <v>342.08118224999998</v>
      </c>
      <c r="BP137" s="66">
        <v>311.64268389999995</v>
      </c>
      <c r="BQ137" s="66">
        <v>250.37951663999999</v>
      </c>
      <c r="BR137" s="66">
        <v>323.64346975000001</v>
      </c>
      <c r="BS137" s="66">
        <v>309.49761109999997</v>
      </c>
      <c r="BT137" s="66">
        <v>244.81146733</v>
      </c>
      <c r="BU137" s="66">
        <v>188.98588599999999</v>
      </c>
      <c r="BV137" s="66">
        <v>264.52715943999999</v>
      </c>
      <c r="BW137" s="66">
        <v>235.23668645000001</v>
      </c>
      <c r="BX137" s="66">
        <v>255.40937147</v>
      </c>
      <c r="BY137" s="66">
        <v>228.32103479</v>
      </c>
      <c r="BZ137" s="66">
        <v>193.69082121</v>
      </c>
      <c r="CA137" s="66">
        <v>196.79580791000001</v>
      </c>
      <c r="CB137" s="66">
        <v>208.11038060000001</v>
      </c>
      <c r="CC137" s="66">
        <v>190.49474350000003</v>
      </c>
      <c r="CD137" s="66">
        <v>240.66372705000001</v>
      </c>
      <c r="CE137" s="66">
        <v>190.37101401000001</v>
      </c>
      <c r="CF137" s="66">
        <v>257.19626968</v>
      </c>
      <c r="CG137" s="66">
        <v>182.90673728000002</v>
      </c>
      <c r="CH137" s="66">
        <v>180.84253661</v>
      </c>
      <c r="CI137" s="66">
        <v>190.86162520000002</v>
      </c>
      <c r="CJ137" s="66">
        <v>209.85593901999999</v>
      </c>
      <c r="CK137" s="66">
        <v>191.13241221999999</v>
      </c>
      <c r="CL137" s="66">
        <v>251.66352510000002</v>
      </c>
      <c r="CM137" s="66">
        <v>129.50116593000001</v>
      </c>
      <c r="CN137" s="66">
        <v>150.35166579</v>
      </c>
      <c r="CO137" s="66">
        <v>158.44486128</v>
      </c>
      <c r="CP137" s="66">
        <v>166.85491973000001</v>
      </c>
      <c r="CQ137" s="66">
        <v>146.55495221000001</v>
      </c>
      <c r="CR137" s="66">
        <v>114.01940594</v>
      </c>
      <c r="CS137" s="66">
        <v>147.05804527999999</v>
      </c>
      <c r="CT137" s="66">
        <v>135.43934005</v>
      </c>
      <c r="CU137" s="66">
        <v>148.79065541</v>
      </c>
      <c r="CV137" s="66">
        <v>138.37897313000002</v>
      </c>
      <c r="CW137" s="66">
        <v>136.14678334000001</v>
      </c>
      <c r="CX137" s="66">
        <v>109.71984031</v>
      </c>
      <c r="CY137" s="66">
        <v>130.46840315999998</v>
      </c>
      <c r="CZ137" s="66">
        <v>123.90976412999999</v>
      </c>
      <c r="DA137" s="66">
        <v>157.62377765000002</v>
      </c>
      <c r="DB137" s="66">
        <v>132.23359202</v>
      </c>
      <c r="DC137" s="66">
        <v>109.35965226</v>
      </c>
      <c r="DD137" s="66">
        <v>111.44788092</v>
      </c>
      <c r="DE137" s="66">
        <v>178.67037037</v>
      </c>
      <c r="DF137" s="66">
        <v>164.20276900000002</v>
      </c>
      <c r="DG137" s="66">
        <v>117.41777723</v>
      </c>
      <c r="DH137" s="66">
        <v>91.853175800000002</v>
      </c>
      <c r="DI137" s="66">
        <v>149.1988173</v>
      </c>
      <c r="DJ137" s="66">
        <v>175.25610570000001</v>
      </c>
      <c r="DK137" s="66">
        <v>136.00292899999999</v>
      </c>
      <c r="DL137" s="66">
        <v>143.2286685</v>
      </c>
      <c r="DM137" s="66">
        <v>105.68640070000001</v>
      </c>
      <c r="DN137" s="66">
        <v>110.82519200000002</v>
      </c>
      <c r="DO137" s="66">
        <v>70.310892499999994</v>
      </c>
      <c r="DP137" s="66">
        <v>105.4886453</v>
      </c>
      <c r="DQ137" s="66">
        <v>97.490202199999999</v>
      </c>
      <c r="DR137" s="66">
        <v>73.156109200000003</v>
      </c>
      <c r="DS137" s="66">
        <v>63.317978999999994</v>
      </c>
      <c r="DT137" s="66">
        <v>60.197523600000004</v>
      </c>
      <c r="DU137" s="66">
        <v>60.499746000000002</v>
      </c>
      <c r="DV137" s="66">
        <v>48.198575300000002</v>
      </c>
      <c r="DW137" s="66">
        <v>61.240247499999995</v>
      </c>
      <c r="DX137" s="66">
        <v>64.525763499999996</v>
      </c>
      <c r="DY137" s="66">
        <v>79.0755178</v>
      </c>
      <c r="DZ137" s="66">
        <v>76.556986899999998</v>
      </c>
      <c r="EA137" s="66">
        <v>61.046776999999999</v>
      </c>
      <c r="EB137" s="66">
        <v>58.373402299999995</v>
      </c>
      <c r="EC137" s="66">
        <v>53.792427199999999</v>
      </c>
      <c r="ED137" s="66">
        <v>63.737085399999998</v>
      </c>
      <c r="EE137" s="66">
        <v>36.4093096</v>
      </c>
      <c r="EF137" s="66">
        <v>70.014813199999992</v>
      </c>
    </row>
    <row r="138" spans="1:136">
      <c r="A138" s="65" t="s">
        <v>87</v>
      </c>
      <c r="B138" s="66">
        <v>163.10319561</v>
      </c>
      <c r="C138" s="66">
        <v>163.11057511000001</v>
      </c>
      <c r="D138" s="66">
        <v>210.69581976000001</v>
      </c>
      <c r="E138" s="66">
        <v>180.33694754999999</v>
      </c>
      <c r="F138" s="66">
        <v>162.85439172000002</v>
      </c>
      <c r="G138" s="66">
        <v>177.06342074999998</v>
      </c>
      <c r="H138" s="66">
        <v>193.95249942999999</v>
      </c>
      <c r="I138" s="66">
        <v>169.54867562999999</v>
      </c>
      <c r="J138" s="66">
        <v>187.64280049000001</v>
      </c>
      <c r="K138" s="66">
        <v>115.21087438000001</v>
      </c>
      <c r="L138" s="66">
        <v>203.63511428000001</v>
      </c>
      <c r="M138" s="66">
        <v>144.12486416000002</v>
      </c>
      <c r="N138" s="66">
        <v>162.86978839</v>
      </c>
      <c r="O138" s="66">
        <v>159.75558425999998</v>
      </c>
      <c r="P138" s="66">
        <v>198.75801720999999</v>
      </c>
      <c r="Q138" s="66">
        <v>190.62555863</v>
      </c>
      <c r="R138" s="66">
        <v>226.60082195000001</v>
      </c>
      <c r="S138" s="66">
        <v>128.28638472</v>
      </c>
      <c r="T138" s="66">
        <v>138.96936017000002</v>
      </c>
      <c r="U138" s="66">
        <v>187.21305728999999</v>
      </c>
      <c r="V138" s="66">
        <v>159.74990464999999</v>
      </c>
      <c r="W138" s="66">
        <v>180.29539405</v>
      </c>
      <c r="X138" s="66">
        <v>165.90277008000001</v>
      </c>
      <c r="Y138" s="66">
        <v>178.00256037000003</v>
      </c>
      <c r="Z138" s="66">
        <v>145.47924925000001</v>
      </c>
      <c r="AA138" s="66">
        <v>157.96979503</v>
      </c>
      <c r="AB138" s="66">
        <v>130.09267213999999</v>
      </c>
      <c r="AC138" s="66">
        <v>162.50158848000001</v>
      </c>
      <c r="AD138" s="66">
        <v>116.62475845</v>
      </c>
      <c r="AE138" s="66">
        <v>170.85176268999999</v>
      </c>
      <c r="AF138" s="66">
        <v>135.34103297000001</v>
      </c>
      <c r="AG138" s="66">
        <v>174.92755399999999</v>
      </c>
      <c r="AH138" s="66">
        <v>127.54819054000001</v>
      </c>
      <c r="AI138" s="66">
        <v>101.4097965</v>
      </c>
      <c r="AJ138" s="66">
        <v>187.60765537</v>
      </c>
      <c r="AK138" s="66">
        <v>164.77440586</v>
      </c>
      <c r="AL138" s="66">
        <v>136.70643688000001</v>
      </c>
      <c r="AM138" s="66">
        <v>167.95901183000001</v>
      </c>
      <c r="AN138" s="66">
        <v>143.27046945000001</v>
      </c>
      <c r="AO138" s="66">
        <v>122.04645406</v>
      </c>
      <c r="AP138" s="66">
        <v>56.748488039999998</v>
      </c>
      <c r="AQ138" s="66">
        <v>174.27216967000001</v>
      </c>
      <c r="AR138" s="66">
        <v>147.22373568</v>
      </c>
      <c r="AS138" s="66">
        <v>146.93869605</v>
      </c>
      <c r="AT138" s="66">
        <v>162.90664153</v>
      </c>
      <c r="AU138" s="66">
        <v>165.6848425</v>
      </c>
      <c r="AV138" s="66">
        <v>183.26833555000002</v>
      </c>
      <c r="AW138" s="66">
        <v>181.04314212</v>
      </c>
      <c r="AX138" s="66">
        <v>162.23925966000002</v>
      </c>
      <c r="AY138" s="66">
        <v>98.762729109999995</v>
      </c>
      <c r="AZ138" s="66">
        <v>129.55559952999999</v>
      </c>
      <c r="BA138" s="66">
        <v>153.29493245</v>
      </c>
      <c r="BB138" s="66">
        <v>149.87265944000001</v>
      </c>
      <c r="BC138" s="66">
        <v>139.89133670999999</v>
      </c>
      <c r="BD138" s="66">
        <v>96.389155500000001</v>
      </c>
      <c r="BE138" s="66">
        <v>119.50093354000001</v>
      </c>
      <c r="BF138" s="66">
        <v>93.854394560000003</v>
      </c>
      <c r="BG138" s="66">
        <v>112.56101085</v>
      </c>
      <c r="BH138" s="66">
        <v>136.37758252999998</v>
      </c>
      <c r="BI138" s="66">
        <v>109.58069710000001</v>
      </c>
      <c r="BJ138" s="66">
        <v>131.04543579</v>
      </c>
      <c r="BK138" s="66">
        <v>132.91676089999999</v>
      </c>
      <c r="BL138" s="66">
        <v>111.16878991999999</v>
      </c>
      <c r="BM138" s="66">
        <v>145.28137801</v>
      </c>
      <c r="BN138" s="66">
        <v>101.14751570000001</v>
      </c>
      <c r="BO138" s="66">
        <v>99.786862130000003</v>
      </c>
      <c r="BP138" s="66">
        <v>106.04004643</v>
      </c>
      <c r="BQ138" s="66">
        <v>84.406920839999998</v>
      </c>
      <c r="BR138" s="66">
        <v>101.23265051999999</v>
      </c>
      <c r="BS138" s="66">
        <v>93.180362849999995</v>
      </c>
      <c r="BT138" s="66">
        <v>98.260938140000007</v>
      </c>
      <c r="BU138" s="66">
        <v>106.09157142000001</v>
      </c>
      <c r="BV138" s="66">
        <v>88.013974990000008</v>
      </c>
      <c r="BW138" s="66">
        <v>122.90632446999999</v>
      </c>
      <c r="BX138" s="66">
        <v>72.582190690000004</v>
      </c>
      <c r="BY138" s="66">
        <v>92.06004999999999</v>
      </c>
      <c r="BZ138" s="66">
        <v>79.057243840000012</v>
      </c>
      <c r="CA138" s="66">
        <v>96.19119379</v>
      </c>
      <c r="CB138" s="66">
        <v>125.56803594</v>
      </c>
      <c r="CC138" s="66">
        <v>90.479844299999996</v>
      </c>
      <c r="CD138" s="66">
        <v>94.844523750000008</v>
      </c>
      <c r="CE138" s="66">
        <v>67.912144429999998</v>
      </c>
      <c r="CF138" s="66">
        <v>56.516468240000002</v>
      </c>
      <c r="CG138" s="66">
        <v>100.61963557999999</v>
      </c>
      <c r="CH138" s="66">
        <v>107.16993873999999</v>
      </c>
      <c r="CI138" s="66">
        <v>77.722074169999999</v>
      </c>
      <c r="CJ138" s="66">
        <v>105.93113779000001</v>
      </c>
      <c r="CK138" s="66">
        <v>64.007975759999994</v>
      </c>
      <c r="CL138" s="66">
        <v>48.645311559999996</v>
      </c>
      <c r="CM138" s="66">
        <v>36.985616309999997</v>
      </c>
      <c r="CN138" s="66">
        <v>52.984758029999995</v>
      </c>
      <c r="CO138" s="66">
        <v>58.070778619999999</v>
      </c>
      <c r="CP138" s="66">
        <v>74.88620696000001</v>
      </c>
      <c r="CQ138" s="66">
        <v>95.16842539999999</v>
      </c>
      <c r="CR138" s="66">
        <v>46.694702630000002</v>
      </c>
      <c r="CS138" s="66">
        <v>40.925213730000003</v>
      </c>
      <c r="CT138" s="66">
        <v>51.533603710000001</v>
      </c>
      <c r="CU138" s="66">
        <v>46.429511140000002</v>
      </c>
      <c r="CV138" s="66">
        <v>68.270899130000004</v>
      </c>
      <c r="CW138" s="66">
        <v>85.31436635</v>
      </c>
      <c r="CX138" s="66">
        <v>87.516164270000004</v>
      </c>
      <c r="CY138" s="66">
        <v>86.424514160000001</v>
      </c>
      <c r="CZ138" s="66">
        <v>69.8857541</v>
      </c>
      <c r="DA138" s="66">
        <v>64.922806609999995</v>
      </c>
      <c r="DB138" s="66">
        <v>51.075057470000004</v>
      </c>
      <c r="DC138" s="66">
        <v>72.059264460000009</v>
      </c>
      <c r="DD138" s="66">
        <v>66.189966689999991</v>
      </c>
      <c r="DE138" s="66">
        <v>53.244460580000002</v>
      </c>
      <c r="DF138" s="66">
        <v>61.372280709999998</v>
      </c>
      <c r="DG138" s="66">
        <v>79.832295579999993</v>
      </c>
      <c r="DH138" s="66">
        <v>50.663824969999993</v>
      </c>
      <c r="DI138" s="66">
        <v>35.748590470000003</v>
      </c>
      <c r="DJ138" s="66">
        <v>36.557873200000003</v>
      </c>
      <c r="DK138" s="66">
        <v>38.390180430000001</v>
      </c>
      <c r="DL138" s="66">
        <v>36.61545383</v>
      </c>
      <c r="DM138" s="66">
        <v>43.822504860000002</v>
      </c>
      <c r="DN138" s="66">
        <v>34.368768639999999</v>
      </c>
      <c r="DO138" s="66">
        <v>34.999905839999997</v>
      </c>
      <c r="DP138" s="66">
        <v>45.753932500000005</v>
      </c>
      <c r="DQ138" s="66">
        <v>31.341241910000001</v>
      </c>
      <c r="DR138" s="66">
        <v>56.429739409999996</v>
      </c>
      <c r="DS138" s="66">
        <v>41.911244100000005</v>
      </c>
      <c r="DT138" s="66">
        <v>59.936457300000001</v>
      </c>
      <c r="DU138" s="66">
        <v>46.396972020000007</v>
      </c>
      <c r="DV138" s="66">
        <v>36.367356829999999</v>
      </c>
      <c r="DW138" s="66">
        <v>42.995051570000001</v>
      </c>
      <c r="DX138" s="66">
        <v>43.279577360000005</v>
      </c>
      <c r="DY138" s="66">
        <v>30.909423490000002</v>
      </c>
      <c r="DZ138" s="66">
        <v>38.446099079999996</v>
      </c>
      <c r="EA138" s="66">
        <v>26.724237590000001</v>
      </c>
      <c r="EB138" s="66">
        <v>43.368405410000001</v>
      </c>
      <c r="EC138" s="66">
        <v>40.178792350000002</v>
      </c>
      <c r="ED138" s="66">
        <v>26.78683852</v>
      </c>
      <c r="EE138" s="66">
        <v>38.087589289999997</v>
      </c>
      <c r="EF138" s="66">
        <v>24.808647049999998</v>
      </c>
    </row>
    <row r="139" spans="1:136">
      <c r="A139" s="65" t="s">
        <v>88</v>
      </c>
      <c r="B139" s="66">
        <v>775.32161742000005</v>
      </c>
      <c r="C139" s="66">
        <v>856.88719946999993</v>
      </c>
      <c r="D139" s="66">
        <v>824.8622742</v>
      </c>
      <c r="E139" s="66">
        <v>830.31549416999997</v>
      </c>
      <c r="F139" s="66">
        <v>774.52650442999993</v>
      </c>
      <c r="G139" s="66">
        <v>740.78775870000004</v>
      </c>
      <c r="H139" s="66">
        <v>716.34967531000007</v>
      </c>
      <c r="I139" s="66">
        <v>924.77516203999994</v>
      </c>
      <c r="J139" s="66">
        <v>732.94512410000004</v>
      </c>
      <c r="K139" s="66">
        <v>851.68755912000006</v>
      </c>
      <c r="L139" s="66">
        <v>745.36117182999999</v>
      </c>
      <c r="M139" s="66">
        <v>812.30728638000005</v>
      </c>
      <c r="N139" s="66">
        <v>825.87293611999996</v>
      </c>
      <c r="O139" s="66">
        <v>817.43664162999994</v>
      </c>
      <c r="P139" s="66">
        <v>730.07454478</v>
      </c>
      <c r="Q139" s="66">
        <v>806.17637741999999</v>
      </c>
      <c r="R139" s="66">
        <v>677.69748535999997</v>
      </c>
      <c r="S139" s="66">
        <v>735.76881639999999</v>
      </c>
      <c r="T139" s="66">
        <v>710.77721436999991</v>
      </c>
      <c r="U139" s="66">
        <v>542.56621669000003</v>
      </c>
      <c r="V139" s="66">
        <v>675.20578774000001</v>
      </c>
      <c r="W139" s="66">
        <v>705.30083651999996</v>
      </c>
      <c r="X139" s="66">
        <v>682.94244577999996</v>
      </c>
      <c r="Y139" s="66">
        <v>663.83437943000001</v>
      </c>
      <c r="Z139" s="66">
        <v>671.53096118999997</v>
      </c>
      <c r="AA139" s="66">
        <v>723.56518005999999</v>
      </c>
      <c r="AB139" s="66">
        <v>594.72795196000004</v>
      </c>
      <c r="AC139" s="66">
        <v>744.94215013000007</v>
      </c>
      <c r="AD139" s="66">
        <v>661.89089271</v>
      </c>
      <c r="AE139" s="66">
        <v>645.52983154000003</v>
      </c>
      <c r="AF139" s="66">
        <v>710.96795663</v>
      </c>
      <c r="AG139" s="66">
        <v>648.58121776000007</v>
      </c>
      <c r="AH139" s="66">
        <v>595.20546259000002</v>
      </c>
      <c r="AI139" s="66">
        <v>560.81457821000004</v>
      </c>
      <c r="AJ139" s="66">
        <v>507.68386104000001</v>
      </c>
      <c r="AK139" s="66">
        <v>710.47055044000001</v>
      </c>
      <c r="AL139" s="66">
        <v>633.40172132999999</v>
      </c>
      <c r="AM139" s="66">
        <v>586.03980827999999</v>
      </c>
      <c r="AN139" s="66">
        <v>747.15640933999998</v>
      </c>
      <c r="AO139" s="66">
        <v>509.17699668</v>
      </c>
      <c r="AP139" s="66">
        <v>548.73725296999999</v>
      </c>
      <c r="AQ139" s="66">
        <v>653.15723555</v>
      </c>
      <c r="AR139" s="66">
        <v>434.77464039</v>
      </c>
      <c r="AS139" s="66">
        <v>557.03245917999993</v>
      </c>
      <c r="AT139" s="66">
        <v>560.26764957</v>
      </c>
      <c r="AU139" s="66">
        <v>507.83958364</v>
      </c>
      <c r="AV139" s="66">
        <v>463.59574113999997</v>
      </c>
      <c r="AW139" s="66">
        <v>586.05813856999998</v>
      </c>
      <c r="AX139" s="66">
        <v>544.02369803000011</v>
      </c>
      <c r="AY139" s="66">
        <v>431.18005496000001</v>
      </c>
      <c r="AZ139" s="66">
        <v>442.42799804000003</v>
      </c>
      <c r="BA139" s="66">
        <v>441.66823139000002</v>
      </c>
      <c r="BB139" s="66">
        <v>505.80465742000001</v>
      </c>
      <c r="BC139" s="66">
        <v>607.95199653000009</v>
      </c>
      <c r="BD139" s="66">
        <v>505.00596096000004</v>
      </c>
      <c r="BE139" s="66">
        <v>444.16869255</v>
      </c>
      <c r="BF139" s="66">
        <v>456.95918422</v>
      </c>
      <c r="BG139" s="66">
        <v>398.23469814999999</v>
      </c>
      <c r="BH139" s="66">
        <v>421.48177655000001</v>
      </c>
      <c r="BI139" s="66">
        <v>462.44190765999997</v>
      </c>
      <c r="BJ139" s="66">
        <v>442.46497282999997</v>
      </c>
      <c r="BK139" s="66">
        <v>364.76790581</v>
      </c>
      <c r="BL139" s="66">
        <v>360.77232184000002</v>
      </c>
      <c r="BM139" s="66">
        <v>396.42121037000004</v>
      </c>
      <c r="BN139" s="66">
        <v>367.29400236999999</v>
      </c>
      <c r="BO139" s="66">
        <v>413.36489112999999</v>
      </c>
      <c r="BP139" s="66">
        <v>368.37204548</v>
      </c>
      <c r="BQ139" s="66">
        <v>448.64199324000003</v>
      </c>
      <c r="BR139" s="66">
        <v>465.10041337999996</v>
      </c>
      <c r="BS139" s="66">
        <v>347.87367097999999</v>
      </c>
      <c r="BT139" s="66">
        <v>360.13854100000003</v>
      </c>
      <c r="BU139" s="66">
        <v>306.65106730000002</v>
      </c>
      <c r="BV139" s="66">
        <v>336.52500922000002</v>
      </c>
      <c r="BW139" s="66">
        <v>368.92750030000002</v>
      </c>
      <c r="BX139" s="66">
        <v>418.21049307999999</v>
      </c>
      <c r="BY139" s="66">
        <v>447.77640607000001</v>
      </c>
      <c r="BZ139" s="66">
        <v>325.15239627</v>
      </c>
      <c r="CA139" s="66">
        <v>269.55499652999998</v>
      </c>
      <c r="CB139" s="66">
        <v>374.63955084999998</v>
      </c>
      <c r="CC139" s="66">
        <v>394.26096561999998</v>
      </c>
      <c r="CD139" s="66">
        <v>355.71332629999995</v>
      </c>
      <c r="CE139" s="66">
        <v>332.61602871000002</v>
      </c>
      <c r="CF139" s="66">
        <v>317.98405222999997</v>
      </c>
      <c r="CG139" s="66">
        <v>360.85940233999997</v>
      </c>
      <c r="CH139" s="66">
        <v>363.34267599999998</v>
      </c>
      <c r="CI139" s="66">
        <v>316.32953313999997</v>
      </c>
      <c r="CJ139" s="66">
        <v>345.93506232999999</v>
      </c>
      <c r="CK139" s="66">
        <v>261.70755195000004</v>
      </c>
      <c r="CL139" s="66">
        <v>278.01316288999999</v>
      </c>
      <c r="CM139" s="66">
        <v>317.18226607999998</v>
      </c>
      <c r="CN139" s="66">
        <v>310.05481929000001</v>
      </c>
      <c r="CO139" s="66">
        <v>227.83191368000001</v>
      </c>
      <c r="CP139" s="66">
        <v>270.34839640000001</v>
      </c>
      <c r="CQ139" s="66">
        <v>258.74039039000002</v>
      </c>
      <c r="CR139" s="66">
        <v>221.98602908999999</v>
      </c>
      <c r="CS139" s="66">
        <v>201.17808084000001</v>
      </c>
      <c r="CT139" s="66">
        <v>336.00841087000003</v>
      </c>
      <c r="CU139" s="66">
        <v>308.36050806999998</v>
      </c>
      <c r="CV139" s="66">
        <v>310.38602997999999</v>
      </c>
      <c r="CW139" s="66">
        <v>278.77862929000003</v>
      </c>
      <c r="CX139" s="66">
        <v>255.23819286999998</v>
      </c>
      <c r="CY139" s="66">
        <v>247.49125701000003</v>
      </c>
      <c r="CZ139" s="66">
        <v>282.56183579999998</v>
      </c>
      <c r="DA139" s="66">
        <v>264.72820934999999</v>
      </c>
      <c r="DB139" s="66">
        <v>212.78779030999999</v>
      </c>
      <c r="DC139" s="66">
        <v>229.57472874000001</v>
      </c>
      <c r="DD139" s="66">
        <v>232.57007224</v>
      </c>
      <c r="DE139" s="66">
        <v>222.74019981000001</v>
      </c>
      <c r="DF139" s="66">
        <v>239.56058314000001</v>
      </c>
      <c r="DG139" s="66">
        <v>210.22861707999999</v>
      </c>
      <c r="DH139" s="66">
        <v>205.58366833999997</v>
      </c>
      <c r="DI139" s="66">
        <v>246.86359642999997</v>
      </c>
      <c r="DJ139" s="66">
        <v>197.89639359</v>
      </c>
      <c r="DK139" s="66">
        <v>194.51519116999998</v>
      </c>
      <c r="DL139" s="66">
        <v>185.70430446</v>
      </c>
      <c r="DM139" s="66">
        <v>195.17023197999998</v>
      </c>
      <c r="DN139" s="66">
        <v>159.64320487000001</v>
      </c>
      <c r="DO139" s="66">
        <v>165.20449208999997</v>
      </c>
      <c r="DP139" s="66">
        <v>134.94023664000002</v>
      </c>
      <c r="DQ139" s="66">
        <v>163.50964472999999</v>
      </c>
      <c r="DR139" s="66">
        <v>169.97305962999999</v>
      </c>
      <c r="DS139" s="66">
        <v>161.23297907</v>
      </c>
      <c r="DT139" s="66">
        <v>139.34782705999999</v>
      </c>
      <c r="DU139" s="66">
        <v>170.21407304000002</v>
      </c>
      <c r="DV139" s="66">
        <v>176.71751454999998</v>
      </c>
      <c r="DW139" s="66">
        <v>183.75458717000001</v>
      </c>
      <c r="DX139" s="66">
        <v>168.30526125</v>
      </c>
      <c r="DY139" s="66">
        <v>148.26024692999999</v>
      </c>
      <c r="DZ139" s="66">
        <v>139.40008058000001</v>
      </c>
      <c r="EA139" s="66">
        <v>182.82384010999999</v>
      </c>
      <c r="EB139" s="66">
        <v>174.02736317</v>
      </c>
      <c r="EC139" s="66">
        <v>154.77654217</v>
      </c>
      <c r="ED139" s="66">
        <v>151.83916443000001</v>
      </c>
      <c r="EE139" s="66">
        <v>179.47262942</v>
      </c>
      <c r="EF139" s="66">
        <v>162.84051982</v>
      </c>
    </row>
    <row r="140" spans="1:136">
      <c r="A140" s="65" t="s">
        <v>89</v>
      </c>
      <c r="B140" s="66">
        <v>709.82106917999999</v>
      </c>
      <c r="C140" s="66">
        <v>634.05545307</v>
      </c>
      <c r="D140" s="66">
        <v>582.33960008000008</v>
      </c>
      <c r="E140" s="66">
        <v>652.34663507999994</v>
      </c>
      <c r="F140" s="66">
        <v>837.95320394999999</v>
      </c>
      <c r="G140" s="66">
        <v>851.22747611</v>
      </c>
      <c r="H140" s="66">
        <v>792.20245890000001</v>
      </c>
      <c r="I140" s="66">
        <v>698.29206011999997</v>
      </c>
      <c r="J140" s="66">
        <v>651.81023290999997</v>
      </c>
      <c r="K140" s="66">
        <v>720.45388636999996</v>
      </c>
      <c r="L140" s="66">
        <v>531.34905576999995</v>
      </c>
      <c r="M140" s="66">
        <v>539.84172601</v>
      </c>
      <c r="N140" s="66">
        <v>576.12858869000002</v>
      </c>
      <c r="O140" s="66">
        <v>606.56658081</v>
      </c>
      <c r="P140" s="66">
        <v>745.19927709000001</v>
      </c>
      <c r="Q140" s="66">
        <v>535.96486761999995</v>
      </c>
      <c r="R140" s="66">
        <v>675.82435598000006</v>
      </c>
      <c r="S140" s="66">
        <v>540.38635771999998</v>
      </c>
      <c r="T140" s="66">
        <v>544.98466020000001</v>
      </c>
      <c r="U140" s="66">
        <v>601.53474353000001</v>
      </c>
      <c r="V140" s="66">
        <v>495.12305024</v>
      </c>
      <c r="W140" s="66">
        <v>565.90185894000001</v>
      </c>
      <c r="X140" s="66">
        <v>658.12534157000005</v>
      </c>
      <c r="Y140" s="66">
        <v>715.52352127999995</v>
      </c>
      <c r="Z140" s="66">
        <v>632.88381692999997</v>
      </c>
      <c r="AA140" s="66">
        <v>535.12562658999991</v>
      </c>
      <c r="AB140" s="66">
        <v>543.63440562999995</v>
      </c>
      <c r="AC140" s="66">
        <v>621.62211772000001</v>
      </c>
      <c r="AD140" s="66">
        <v>709.39081142999999</v>
      </c>
      <c r="AE140" s="66">
        <v>617.79816531999995</v>
      </c>
      <c r="AF140" s="66">
        <v>554.27171941000006</v>
      </c>
      <c r="AG140" s="66">
        <v>521.98812602999999</v>
      </c>
      <c r="AH140" s="66">
        <v>673.28543921999994</v>
      </c>
      <c r="AI140" s="66">
        <v>639.27307111000005</v>
      </c>
      <c r="AJ140" s="66">
        <v>517.73182790999999</v>
      </c>
      <c r="AK140" s="66">
        <v>442.01201959000002</v>
      </c>
      <c r="AL140" s="66">
        <v>398.84249378999999</v>
      </c>
      <c r="AM140" s="66">
        <v>482.19240909999996</v>
      </c>
      <c r="AN140" s="66">
        <v>449.75068026999998</v>
      </c>
      <c r="AO140" s="66">
        <v>553.28399415000001</v>
      </c>
      <c r="AP140" s="66">
        <v>498.07963413000004</v>
      </c>
      <c r="AQ140" s="66">
        <v>580.47342077999997</v>
      </c>
      <c r="AR140" s="66">
        <v>582.35507042999996</v>
      </c>
      <c r="AS140" s="66">
        <v>561.23449705999997</v>
      </c>
      <c r="AT140" s="66">
        <v>455.61776514000002</v>
      </c>
      <c r="AU140" s="66">
        <v>673.94940134000001</v>
      </c>
      <c r="AV140" s="66">
        <v>589.32265812000003</v>
      </c>
      <c r="AW140" s="66">
        <v>483.48162019</v>
      </c>
      <c r="AX140" s="66">
        <v>458.1887845</v>
      </c>
      <c r="AY140" s="66">
        <v>498.50093141999997</v>
      </c>
      <c r="AZ140" s="66">
        <v>449.57244372000002</v>
      </c>
      <c r="BA140" s="66">
        <v>534.38096131999998</v>
      </c>
      <c r="BB140" s="66">
        <v>482.55076120000001</v>
      </c>
      <c r="BC140" s="66">
        <v>509.99125888000003</v>
      </c>
      <c r="BD140" s="66">
        <v>484.52610959999998</v>
      </c>
      <c r="BE140" s="66">
        <v>434.86468789000003</v>
      </c>
      <c r="BF140" s="66">
        <v>473.04355573999999</v>
      </c>
      <c r="BG140" s="66">
        <v>430.73086130999997</v>
      </c>
      <c r="BH140" s="66">
        <v>567.85223067000004</v>
      </c>
      <c r="BI140" s="66">
        <v>519.36097372999996</v>
      </c>
      <c r="BJ140" s="66">
        <v>470.44527414000004</v>
      </c>
      <c r="BK140" s="66">
        <v>495.06416738000001</v>
      </c>
      <c r="BL140" s="66">
        <v>482.96670130999996</v>
      </c>
      <c r="BM140" s="66">
        <v>504.48013030000004</v>
      </c>
      <c r="BN140" s="66">
        <v>438.43409800999996</v>
      </c>
      <c r="BO140" s="66">
        <v>475.75280472999998</v>
      </c>
      <c r="BP140" s="66">
        <v>477.30568619999997</v>
      </c>
      <c r="BQ140" s="66">
        <v>496.56647184999997</v>
      </c>
      <c r="BR140" s="66">
        <v>386.26912062999997</v>
      </c>
      <c r="BS140" s="66">
        <v>498.21463784000002</v>
      </c>
      <c r="BT140" s="66">
        <v>443.54674274000001</v>
      </c>
      <c r="BU140" s="66">
        <v>465.11766235000005</v>
      </c>
      <c r="BV140" s="66">
        <v>429.58999385000004</v>
      </c>
      <c r="BW140" s="66">
        <v>447.25658190000001</v>
      </c>
      <c r="BX140" s="66">
        <v>473.08932209</v>
      </c>
      <c r="BY140" s="66">
        <v>421.40599910000003</v>
      </c>
      <c r="BZ140" s="66">
        <v>409.48447648000001</v>
      </c>
      <c r="CA140" s="66">
        <v>362.06005592999998</v>
      </c>
      <c r="CB140" s="66">
        <v>351.42516383999998</v>
      </c>
      <c r="CC140" s="66">
        <v>341.16589949000002</v>
      </c>
      <c r="CD140" s="66">
        <v>418.53279794999997</v>
      </c>
      <c r="CE140" s="66">
        <v>337.12495722999995</v>
      </c>
      <c r="CF140" s="66">
        <v>329.73290488999999</v>
      </c>
      <c r="CG140" s="66">
        <v>333.72466399000001</v>
      </c>
      <c r="CH140" s="66">
        <v>306.65113907</v>
      </c>
      <c r="CI140" s="66">
        <v>295.69453945999999</v>
      </c>
      <c r="CJ140" s="66">
        <v>353.23876281000003</v>
      </c>
      <c r="CK140" s="66">
        <v>339.71660585000001</v>
      </c>
      <c r="CL140" s="66">
        <v>332.55239707999999</v>
      </c>
      <c r="CM140" s="66">
        <v>366.3427853</v>
      </c>
      <c r="CN140" s="66">
        <v>348.48598462000001</v>
      </c>
      <c r="CO140" s="66">
        <v>361.55101556</v>
      </c>
      <c r="CP140" s="66">
        <v>340.12648240999999</v>
      </c>
      <c r="CQ140" s="66">
        <v>324.38559867000004</v>
      </c>
      <c r="CR140" s="66">
        <v>328.41122653000002</v>
      </c>
      <c r="CS140" s="66">
        <v>321.22298427999999</v>
      </c>
      <c r="CT140" s="66">
        <v>207.01428804</v>
      </c>
      <c r="CU140" s="66">
        <v>185.39682862000001</v>
      </c>
      <c r="CV140" s="66">
        <v>167.29230089000001</v>
      </c>
      <c r="CW140" s="66">
        <v>159.70790825</v>
      </c>
      <c r="CX140" s="66">
        <v>162.25949481000001</v>
      </c>
      <c r="CY140" s="66">
        <v>165.03522655</v>
      </c>
      <c r="CZ140" s="66">
        <v>169.83941099999998</v>
      </c>
      <c r="DA140" s="66">
        <v>170.15649968</v>
      </c>
      <c r="DB140" s="66">
        <v>136.50353361000001</v>
      </c>
      <c r="DC140" s="66">
        <v>149.03977823000002</v>
      </c>
      <c r="DD140" s="66">
        <v>143.45712336</v>
      </c>
      <c r="DE140" s="66">
        <v>141.32719567999999</v>
      </c>
      <c r="DF140" s="66">
        <v>166.87596235999999</v>
      </c>
      <c r="DG140" s="66">
        <v>143.30305063</v>
      </c>
      <c r="DH140" s="66">
        <v>137.43482444</v>
      </c>
      <c r="DI140" s="66">
        <v>143.73444210000002</v>
      </c>
      <c r="DJ140" s="66">
        <v>108.27428994</v>
      </c>
      <c r="DK140" s="66">
        <v>112.34346525000001</v>
      </c>
      <c r="DL140" s="66">
        <v>119.25570805</v>
      </c>
      <c r="DM140" s="66">
        <v>114.60097918</v>
      </c>
      <c r="DN140" s="66">
        <v>120.78571449</v>
      </c>
      <c r="DO140" s="66">
        <v>105.54319337999999</v>
      </c>
      <c r="DP140" s="66">
        <v>106.15214147</v>
      </c>
      <c r="DQ140" s="66">
        <v>100.1140717</v>
      </c>
      <c r="DR140" s="66">
        <v>115.12447564999999</v>
      </c>
      <c r="DS140" s="66">
        <v>101.94014373</v>
      </c>
      <c r="DT140" s="66">
        <v>101.18386194</v>
      </c>
      <c r="DU140" s="66">
        <v>113.69214445</v>
      </c>
      <c r="DV140" s="66">
        <v>111.28016948</v>
      </c>
      <c r="DW140" s="66">
        <v>112.85663461999999</v>
      </c>
      <c r="DX140" s="66">
        <v>96.843892869999991</v>
      </c>
      <c r="DY140" s="66">
        <v>92.955198530000004</v>
      </c>
      <c r="DZ140" s="66">
        <v>93.633207929999998</v>
      </c>
      <c r="EA140" s="66">
        <v>119.75983238000001</v>
      </c>
      <c r="EB140" s="66">
        <v>97.408572770000006</v>
      </c>
      <c r="EC140" s="66">
        <v>99.909604940000008</v>
      </c>
      <c r="ED140" s="66">
        <v>88.171931799999996</v>
      </c>
      <c r="EE140" s="66">
        <v>103.44998082000001</v>
      </c>
      <c r="EF140" s="66">
        <v>86.764444519999998</v>
      </c>
    </row>
    <row r="141" spans="1:136">
      <c r="A141" s="65" t="s">
        <v>90</v>
      </c>
      <c r="B141" s="66">
        <v>642.10098557000003</v>
      </c>
      <c r="C141" s="66">
        <v>649.13618577</v>
      </c>
      <c r="D141" s="66">
        <v>587.37790904999997</v>
      </c>
      <c r="E141" s="66">
        <v>552.72124583999994</v>
      </c>
      <c r="F141" s="66">
        <v>714.81303660999993</v>
      </c>
      <c r="G141" s="66">
        <v>907.78969409000001</v>
      </c>
      <c r="H141" s="66">
        <v>727.23775911000007</v>
      </c>
      <c r="I141" s="66">
        <v>713.92203246000008</v>
      </c>
      <c r="J141" s="66">
        <v>689.81383289999997</v>
      </c>
      <c r="K141" s="66">
        <v>712.87183821000008</v>
      </c>
      <c r="L141" s="66">
        <v>559.45222994999995</v>
      </c>
      <c r="M141" s="66">
        <v>638.37105674000009</v>
      </c>
      <c r="N141" s="66">
        <v>657.20380783999997</v>
      </c>
      <c r="O141" s="66">
        <v>669.07236138000007</v>
      </c>
      <c r="P141" s="66">
        <v>560.45072382000001</v>
      </c>
      <c r="Q141" s="66">
        <v>514.95430306000003</v>
      </c>
      <c r="R141" s="66">
        <v>579.65441165000004</v>
      </c>
      <c r="S141" s="66">
        <v>491.14782146000005</v>
      </c>
      <c r="T141" s="66">
        <v>645.68802421000009</v>
      </c>
      <c r="U141" s="66">
        <v>727.93806696999991</v>
      </c>
      <c r="V141" s="66">
        <v>551.33788207999999</v>
      </c>
      <c r="W141" s="66">
        <v>462.32352677</v>
      </c>
      <c r="X141" s="66">
        <v>495.73510170999998</v>
      </c>
      <c r="Y141" s="66">
        <v>373.01433454000005</v>
      </c>
      <c r="Z141" s="66">
        <v>417.62506224999998</v>
      </c>
      <c r="AA141" s="66">
        <v>453.50066915000002</v>
      </c>
      <c r="AB141" s="66">
        <v>431.79109270999999</v>
      </c>
      <c r="AC141" s="66">
        <v>598.51361511999994</v>
      </c>
      <c r="AD141" s="66">
        <v>475.69299391999994</v>
      </c>
      <c r="AE141" s="66">
        <v>440.72624472999996</v>
      </c>
      <c r="AF141" s="66">
        <v>568.39545446</v>
      </c>
      <c r="AG141" s="66">
        <v>573.89525106999997</v>
      </c>
      <c r="AH141" s="66">
        <v>545.23314934999996</v>
      </c>
      <c r="AI141" s="66">
        <v>554.39467821000005</v>
      </c>
      <c r="AJ141" s="66">
        <v>442.53583477000001</v>
      </c>
      <c r="AK141" s="66">
        <v>407.81669214999999</v>
      </c>
      <c r="AL141" s="66">
        <v>499.94689042000005</v>
      </c>
      <c r="AM141" s="66">
        <v>505.62830463</v>
      </c>
      <c r="AN141" s="66">
        <v>573.71748639999998</v>
      </c>
      <c r="AO141" s="66">
        <v>593.19976804999999</v>
      </c>
      <c r="AP141" s="66">
        <v>419.42339563999997</v>
      </c>
      <c r="AQ141" s="66">
        <v>421.62511338000002</v>
      </c>
      <c r="AR141" s="66">
        <v>447.09117370000001</v>
      </c>
      <c r="AS141" s="66">
        <v>494.79727272000002</v>
      </c>
      <c r="AT141" s="66">
        <v>365.08210245999999</v>
      </c>
      <c r="AU141" s="66">
        <v>454.03135241000001</v>
      </c>
      <c r="AV141" s="66">
        <v>390.41989345000002</v>
      </c>
      <c r="AW141" s="66">
        <v>393.36355514000002</v>
      </c>
      <c r="AX141" s="66">
        <v>481.61139507000001</v>
      </c>
      <c r="AY141" s="66">
        <v>390.16219551</v>
      </c>
      <c r="AZ141" s="66">
        <v>435.03835270000002</v>
      </c>
      <c r="BA141" s="66">
        <v>488.59757496999998</v>
      </c>
      <c r="BB141" s="66">
        <v>453.96029628000002</v>
      </c>
      <c r="BC141" s="66">
        <v>451.74130692999995</v>
      </c>
      <c r="BD141" s="66">
        <v>431.58526174000002</v>
      </c>
      <c r="BE141" s="66">
        <v>401.84055236999995</v>
      </c>
      <c r="BF141" s="66">
        <v>422.28786837000001</v>
      </c>
      <c r="BG141" s="66">
        <v>450.70440607</v>
      </c>
      <c r="BH141" s="66">
        <v>453.82348030000003</v>
      </c>
      <c r="BI141" s="66">
        <v>487.63193670999999</v>
      </c>
      <c r="BJ141" s="66">
        <v>417.11078553999999</v>
      </c>
      <c r="BK141" s="66">
        <v>317.08622986</v>
      </c>
      <c r="BL141" s="66">
        <v>357.93803735</v>
      </c>
      <c r="BM141" s="66">
        <v>340.56535312</v>
      </c>
      <c r="BN141" s="66">
        <v>329.13609371999996</v>
      </c>
      <c r="BO141" s="66">
        <v>379.72528554999997</v>
      </c>
      <c r="BP141" s="66">
        <v>297.82604231000005</v>
      </c>
      <c r="BQ141" s="66">
        <v>290.42191079999998</v>
      </c>
      <c r="BR141" s="66">
        <v>293.61312077999997</v>
      </c>
      <c r="BS141" s="66">
        <v>230.04606007000001</v>
      </c>
      <c r="BT141" s="66">
        <v>291.25230590000001</v>
      </c>
      <c r="BU141" s="66">
        <v>305.41775706999999</v>
      </c>
      <c r="BV141" s="66">
        <v>249.90663212999999</v>
      </c>
      <c r="BW141" s="66">
        <v>251.69274135999999</v>
      </c>
      <c r="BX141" s="66">
        <v>330.21263297999997</v>
      </c>
      <c r="BY141" s="66">
        <v>285.17246215</v>
      </c>
      <c r="BZ141" s="66">
        <v>286.93746582</v>
      </c>
      <c r="CA141" s="66">
        <v>304.18710594999999</v>
      </c>
      <c r="CB141" s="66">
        <v>224.44057069000002</v>
      </c>
      <c r="CC141" s="66">
        <v>237.74831394</v>
      </c>
      <c r="CD141" s="66">
        <v>238.94936901</v>
      </c>
      <c r="CE141" s="66">
        <v>263.28739911999998</v>
      </c>
      <c r="CF141" s="66">
        <v>289.94813119000003</v>
      </c>
      <c r="CG141" s="66">
        <v>252.09298977</v>
      </c>
      <c r="CH141" s="66">
        <v>233.5380834</v>
      </c>
      <c r="CI141" s="66">
        <v>294.33210857</v>
      </c>
      <c r="CJ141" s="66">
        <v>257.06538934999998</v>
      </c>
      <c r="CK141" s="66">
        <v>272.40742650999999</v>
      </c>
      <c r="CL141" s="66">
        <v>224.90704586999999</v>
      </c>
      <c r="CM141" s="66">
        <v>196.09530323000001</v>
      </c>
      <c r="CN141" s="66">
        <v>233.33937035999998</v>
      </c>
      <c r="CO141" s="66">
        <v>244.06230721</v>
      </c>
      <c r="CP141" s="66">
        <v>162.07256228</v>
      </c>
      <c r="CQ141" s="66">
        <v>193.40258193</v>
      </c>
      <c r="CR141" s="66">
        <v>155.83235908</v>
      </c>
      <c r="CS141" s="66">
        <v>166.78536946</v>
      </c>
      <c r="CT141" s="66">
        <v>185.54128917999998</v>
      </c>
      <c r="CU141" s="66">
        <v>188.31308308000001</v>
      </c>
      <c r="CV141" s="66">
        <v>187.84635301</v>
      </c>
      <c r="CW141" s="66">
        <v>167.25363977000001</v>
      </c>
      <c r="CX141" s="66">
        <v>159.80043692999999</v>
      </c>
      <c r="CY141" s="66">
        <v>161.66976721</v>
      </c>
      <c r="CZ141" s="66">
        <v>174.69615812000001</v>
      </c>
      <c r="DA141" s="66">
        <v>152.52141775000001</v>
      </c>
      <c r="DB141" s="66">
        <v>144.71425191999998</v>
      </c>
      <c r="DC141" s="66">
        <v>121.29791216999999</v>
      </c>
      <c r="DD141" s="66">
        <v>144.54974812</v>
      </c>
      <c r="DE141" s="66">
        <v>212.38310932000002</v>
      </c>
      <c r="DF141" s="66">
        <v>138.50988475</v>
      </c>
      <c r="DG141" s="66">
        <v>150.33695977000002</v>
      </c>
      <c r="DH141" s="66">
        <v>134.21924057000001</v>
      </c>
      <c r="DI141" s="66">
        <v>98.382342010000002</v>
      </c>
      <c r="DJ141" s="66">
        <v>155.06575041000002</v>
      </c>
      <c r="DK141" s="66">
        <v>157.85200245999999</v>
      </c>
      <c r="DL141" s="66">
        <v>181.14292524000001</v>
      </c>
      <c r="DM141" s="66">
        <v>137.26208718999999</v>
      </c>
      <c r="DN141" s="66">
        <v>112.40893500000001</v>
      </c>
      <c r="DO141" s="66">
        <v>103.33219257</v>
      </c>
      <c r="DP141" s="66">
        <v>101.70283775</v>
      </c>
      <c r="DQ141" s="66">
        <v>131.88833690000001</v>
      </c>
      <c r="DR141" s="66">
        <v>117.68717999</v>
      </c>
      <c r="DS141" s="66">
        <v>103.65560363</v>
      </c>
      <c r="DT141" s="66">
        <v>101.61670305</v>
      </c>
      <c r="DU141" s="66">
        <v>129.49060775999999</v>
      </c>
      <c r="DV141" s="66">
        <v>128.41922406999998</v>
      </c>
      <c r="DW141" s="66">
        <v>101.04750883</v>
      </c>
      <c r="DX141" s="66">
        <v>111.51835575</v>
      </c>
      <c r="DY141" s="66">
        <v>87.294294829999998</v>
      </c>
      <c r="DZ141" s="66">
        <v>72.014157210000008</v>
      </c>
      <c r="EA141" s="66">
        <v>94.437144789999991</v>
      </c>
      <c r="EB141" s="66">
        <v>89.429144860000008</v>
      </c>
      <c r="EC141" s="66">
        <v>104.77063514999999</v>
      </c>
      <c r="ED141" s="66">
        <v>94.432882829999997</v>
      </c>
      <c r="EE141" s="66">
        <v>66.217818480000005</v>
      </c>
      <c r="EF141" s="66">
        <v>83.353363830000006</v>
      </c>
    </row>
    <row r="142" spans="1:136">
      <c r="A142" s="65" t="s">
        <v>91</v>
      </c>
      <c r="B142" s="66">
        <v>1522.7688589700001</v>
      </c>
      <c r="C142" s="66">
        <v>1591.98077582</v>
      </c>
      <c r="D142" s="66">
        <v>1771.8923791100001</v>
      </c>
      <c r="E142" s="66">
        <v>1979.2976554900001</v>
      </c>
      <c r="F142" s="66">
        <v>1880.06539978</v>
      </c>
      <c r="G142" s="66">
        <v>1719.9434577100001</v>
      </c>
      <c r="H142" s="66">
        <v>1753.82118541</v>
      </c>
      <c r="I142" s="66">
        <v>1764.7111777999999</v>
      </c>
      <c r="J142" s="66">
        <v>1808.9361440500002</v>
      </c>
      <c r="K142" s="66">
        <v>1767.3958995099999</v>
      </c>
      <c r="L142" s="66">
        <v>1675.5897088400002</v>
      </c>
      <c r="M142" s="66">
        <v>1625.9810363399999</v>
      </c>
      <c r="N142" s="66">
        <v>1354.3675163100002</v>
      </c>
      <c r="O142" s="66">
        <v>1280.60705246</v>
      </c>
      <c r="P142" s="66">
        <v>1551.6455311899999</v>
      </c>
      <c r="Q142" s="66">
        <v>1643.44899261</v>
      </c>
      <c r="R142" s="66">
        <v>1675.50940242</v>
      </c>
      <c r="S142" s="66">
        <v>1538.3179675900001</v>
      </c>
      <c r="T142" s="66">
        <v>1499.09671217</v>
      </c>
      <c r="U142" s="66">
        <v>1621.1940920500001</v>
      </c>
      <c r="V142" s="66">
        <v>1572.9111990699998</v>
      </c>
      <c r="W142" s="66">
        <v>1350.809025</v>
      </c>
      <c r="X142" s="66">
        <v>1569.26107854</v>
      </c>
      <c r="Y142" s="66">
        <v>1680.0958696600001</v>
      </c>
      <c r="Z142" s="66">
        <v>1732.1595290499999</v>
      </c>
      <c r="AA142" s="66">
        <v>1622.0883970599998</v>
      </c>
      <c r="AB142" s="66">
        <v>1657.3530592500001</v>
      </c>
      <c r="AC142" s="66">
        <v>1597.9086528</v>
      </c>
      <c r="AD142" s="66">
        <v>1653.43801676</v>
      </c>
      <c r="AE142" s="66">
        <v>1493.1922840500001</v>
      </c>
      <c r="AF142" s="66">
        <v>1744.4873393500002</v>
      </c>
      <c r="AG142" s="66">
        <v>1817.46325415</v>
      </c>
      <c r="AH142" s="66">
        <v>1720.6240088500001</v>
      </c>
      <c r="AI142" s="66">
        <v>1371.3154899199999</v>
      </c>
      <c r="AJ142" s="66">
        <v>1492.41483771</v>
      </c>
      <c r="AK142" s="66">
        <v>1414.1202485200001</v>
      </c>
      <c r="AL142" s="66">
        <v>1455.0315361299999</v>
      </c>
      <c r="AM142" s="66">
        <v>1577.83561033</v>
      </c>
      <c r="AN142" s="66">
        <v>1427.8091929100001</v>
      </c>
      <c r="AO142" s="66">
        <v>1682.5900496099998</v>
      </c>
      <c r="AP142" s="66">
        <v>1589.9913244999998</v>
      </c>
      <c r="AQ142" s="66">
        <v>1526.4457556900002</v>
      </c>
      <c r="AR142" s="66">
        <v>1523.0893008200001</v>
      </c>
      <c r="AS142" s="66">
        <v>1504.8380488299999</v>
      </c>
      <c r="AT142" s="66">
        <v>1591.3793605999999</v>
      </c>
      <c r="AU142" s="66">
        <v>1347.4913858099999</v>
      </c>
      <c r="AV142" s="66">
        <v>1637.7287846700001</v>
      </c>
      <c r="AW142" s="66">
        <v>1512.4892158500002</v>
      </c>
      <c r="AX142" s="66">
        <v>1483.3710365699999</v>
      </c>
      <c r="AY142" s="66">
        <v>1373.1265359200002</v>
      </c>
      <c r="AZ142" s="66">
        <v>1568.1597139800001</v>
      </c>
      <c r="BA142" s="66">
        <v>1561.7813086000001</v>
      </c>
      <c r="BB142" s="66">
        <v>1203.1696259800001</v>
      </c>
      <c r="BC142" s="66">
        <v>1222.29822096</v>
      </c>
      <c r="BD142" s="66">
        <v>1308.43935042</v>
      </c>
      <c r="BE142" s="66">
        <v>1311.3422262700001</v>
      </c>
      <c r="BF142" s="66">
        <v>1348.9156053000002</v>
      </c>
      <c r="BG142" s="66">
        <v>1296.2608919899999</v>
      </c>
      <c r="BH142" s="66">
        <v>1480.52838552</v>
      </c>
      <c r="BI142" s="66">
        <v>1477.5045409700001</v>
      </c>
      <c r="BJ142" s="66">
        <v>1451.78496058</v>
      </c>
      <c r="BK142" s="66">
        <v>1348.6381219099999</v>
      </c>
      <c r="BL142" s="66">
        <v>1361.3280467300001</v>
      </c>
      <c r="BM142" s="66">
        <v>1431.01370137</v>
      </c>
      <c r="BN142" s="66">
        <v>1103.4116096299999</v>
      </c>
      <c r="BO142" s="66">
        <v>937.12990897999998</v>
      </c>
      <c r="BP142" s="66">
        <v>1168.00845699</v>
      </c>
      <c r="BQ142" s="66">
        <v>1296.52180297</v>
      </c>
      <c r="BR142" s="66">
        <v>1245.0781370700001</v>
      </c>
      <c r="BS142" s="66">
        <v>1042.4278536100001</v>
      </c>
      <c r="BT142" s="66">
        <v>1236.02061675</v>
      </c>
      <c r="BU142" s="66">
        <v>1151.7291927000001</v>
      </c>
      <c r="BV142" s="66">
        <v>1151.75593983</v>
      </c>
      <c r="BW142" s="66">
        <v>949.59070427999995</v>
      </c>
      <c r="BX142" s="66">
        <v>1108.38234498</v>
      </c>
      <c r="BY142" s="66">
        <v>1175.3237552200001</v>
      </c>
      <c r="BZ142" s="66">
        <v>1143.8193005099999</v>
      </c>
      <c r="CA142" s="66">
        <v>913.38846534000004</v>
      </c>
      <c r="CB142" s="66">
        <v>1039.9630964799999</v>
      </c>
      <c r="CC142" s="66">
        <v>1020.1761664999999</v>
      </c>
      <c r="CD142" s="66">
        <v>999.43914401999996</v>
      </c>
      <c r="CE142" s="66">
        <v>954.0478853699999</v>
      </c>
      <c r="CF142" s="66">
        <v>915.83757809999997</v>
      </c>
      <c r="CG142" s="66">
        <v>985.43986567999991</v>
      </c>
      <c r="CH142" s="66">
        <v>939.59295471999997</v>
      </c>
      <c r="CI142" s="66">
        <v>737.27157543999999</v>
      </c>
      <c r="CJ142" s="66">
        <v>826.46284614000001</v>
      </c>
      <c r="CK142" s="66">
        <v>916.80123765999997</v>
      </c>
      <c r="CL142" s="66">
        <v>837.3196291700001</v>
      </c>
      <c r="CM142" s="66">
        <v>769.71587150999994</v>
      </c>
      <c r="CN142" s="66">
        <v>812.41867520999995</v>
      </c>
      <c r="CO142" s="66">
        <v>891.21104366000009</v>
      </c>
      <c r="CP142" s="66">
        <v>887.75629019000007</v>
      </c>
      <c r="CQ142" s="66">
        <v>814.14905743999998</v>
      </c>
      <c r="CR142" s="66">
        <v>755.08518879000007</v>
      </c>
      <c r="CS142" s="66">
        <v>741.74820999000008</v>
      </c>
      <c r="CT142" s="66">
        <v>712.31970543</v>
      </c>
      <c r="CU142" s="66">
        <v>693.23384693999992</v>
      </c>
      <c r="CV142" s="66">
        <v>738.04655086000002</v>
      </c>
      <c r="CW142" s="66">
        <v>799.74767644999997</v>
      </c>
      <c r="CX142" s="66">
        <v>676.01985917000002</v>
      </c>
      <c r="CY142" s="66">
        <v>648.37278250000008</v>
      </c>
      <c r="CZ142" s="66">
        <v>801.78790228000003</v>
      </c>
      <c r="DA142" s="66">
        <v>750.49807086999999</v>
      </c>
      <c r="DB142" s="66">
        <v>762.45594784000002</v>
      </c>
      <c r="DC142" s="66">
        <v>679.55093615999999</v>
      </c>
      <c r="DD142" s="66">
        <v>760.67292769000005</v>
      </c>
      <c r="DE142" s="66">
        <v>723.41035429999999</v>
      </c>
      <c r="DF142" s="66">
        <v>683.03833284999996</v>
      </c>
      <c r="DG142" s="66">
        <v>686.67596595999998</v>
      </c>
      <c r="DH142" s="66">
        <v>621.65187665000008</v>
      </c>
      <c r="DI142" s="66">
        <v>644.60928965000005</v>
      </c>
      <c r="DJ142" s="66">
        <v>635.08756461999997</v>
      </c>
      <c r="DK142" s="66">
        <v>660.8316178</v>
      </c>
      <c r="DL142" s="66">
        <v>727.18171201999996</v>
      </c>
      <c r="DM142" s="66">
        <v>710.33779413000002</v>
      </c>
      <c r="DN142" s="66">
        <v>616.51628083000003</v>
      </c>
      <c r="DO142" s="66">
        <v>513.74218976999998</v>
      </c>
      <c r="DP142" s="66">
        <v>592.83512188999998</v>
      </c>
      <c r="DQ142" s="66">
        <v>514.90114787999994</v>
      </c>
      <c r="DR142" s="66">
        <v>483.23950327</v>
      </c>
      <c r="DS142" s="66">
        <v>412.55170809999998</v>
      </c>
      <c r="DT142" s="66">
        <v>531.20767995000006</v>
      </c>
      <c r="DU142" s="66">
        <v>684.16165264000006</v>
      </c>
      <c r="DV142" s="66">
        <v>588.70523924999998</v>
      </c>
      <c r="DW142" s="66">
        <v>523.06217304000006</v>
      </c>
      <c r="DX142" s="66">
        <v>537.05958380000004</v>
      </c>
      <c r="DY142" s="66">
        <v>421.63918204000004</v>
      </c>
      <c r="DZ142" s="66">
        <v>305.69500749000002</v>
      </c>
      <c r="EA142" s="66">
        <v>465.42377024999996</v>
      </c>
      <c r="EB142" s="66">
        <v>545.08458357000006</v>
      </c>
      <c r="EC142" s="66">
        <v>527.53837954000005</v>
      </c>
      <c r="ED142" s="66">
        <v>493.07692649000001</v>
      </c>
      <c r="EE142" s="66">
        <v>511.96195287</v>
      </c>
      <c r="EF142" s="66">
        <v>598.65698276000001</v>
      </c>
    </row>
    <row r="143" spans="1:136">
      <c r="A143" s="65" t="s">
        <v>92</v>
      </c>
      <c r="B143" s="66">
        <v>3799.49095816</v>
      </c>
      <c r="C143" s="66">
        <v>3414.9131454099997</v>
      </c>
      <c r="D143" s="66">
        <v>3324.0686779500002</v>
      </c>
      <c r="E143" s="66">
        <v>3213.4041652000001</v>
      </c>
      <c r="F143" s="66">
        <v>3313.3581179000003</v>
      </c>
      <c r="G143" s="66">
        <v>3112.11998085</v>
      </c>
      <c r="H143" s="66">
        <v>3296.5240844499999</v>
      </c>
      <c r="I143" s="66">
        <v>3518.60390796</v>
      </c>
      <c r="J143" s="66">
        <v>3323.9818911900002</v>
      </c>
      <c r="K143" s="66">
        <v>3165.8278851999999</v>
      </c>
      <c r="L143" s="66">
        <v>3169.6068905699999</v>
      </c>
      <c r="M143" s="66">
        <v>3221.7227490599998</v>
      </c>
      <c r="N143" s="66">
        <v>3360.7719872799998</v>
      </c>
      <c r="O143" s="66">
        <v>3016.8262439299997</v>
      </c>
      <c r="P143" s="66">
        <v>2793.76776453</v>
      </c>
      <c r="Q143" s="66">
        <v>2770.27817448</v>
      </c>
      <c r="R143" s="66">
        <v>2938.6663870800003</v>
      </c>
      <c r="S143" s="66">
        <v>3110.9658324800002</v>
      </c>
      <c r="T143" s="66">
        <v>2951.40868791</v>
      </c>
      <c r="U143" s="66">
        <v>3121.4751525800002</v>
      </c>
      <c r="V143" s="66">
        <v>3053.6334807100002</v>
      </c>
      <c r="W143" s="66">
        <v>3366.4061435699996</v>
      </c>
      <c r="X143" s="66">
        <v>3112.5394694500001</v>
      </c>
      <c r="Y143" s="66">
        <v>3019.2740820200002</v>
      </c>
      <c r="Z143" s="66">
        <v>2784.1401382900003</v>
      </c>
      <c r="AA143" s="66">
        <v>2958.9252013</v>
      </c>
      <c r="AB143" s="66">
        <v>3181.9184728399996</v>
      </c>
      <c r="AC143" s="66">
        <v>3078.1739094</v>
      </c>
      <c r="AD143" s="66">
        <v>2898.73664104</v>
      </c>
      <c r="AE143" s="66">
        <v>2908.5596253200001</v>
      </c>
      <c r="AF143" s="66">
        <v>2900.0164747500003</v>
      </c>
      <c r="AG143" s="66">
        <v>3016.8519458299997</v>
      </c>
      <c r="AH143" s="66">
        <v>2851.9114705299999</v>
      </c>
      <c r="AI143" s="66">
        <v>2858.0136373200003</v>
      </c>
      <c r="AJ143" s="66">
        <v>2603.5918484100002</v>
      </c>
      <c r="AK143" s="66">
        <v>2950.9694894100003</v>
      </c>
      <c r="AL143" s="66">
        <v>2533.8588686799999</v>
      </c>
      <c r="AM143" s="66">
        <v>2689.8647995599999</v>
      </c>
      <c r="AN143" s="66">
        <v>2521.44591365</v>
      </c>
      <c r="AO143" s="66">
        <v>2627.58562962</v>
      </c>
      <c r="AP143" s="66">
        <v>2549.0875582099998</v>
      </c>
      <c r="AQ143" s="66">
        <v>2802.61811837</v>
      </c>
      <c r="AR143" s="66">
        <v>2593.9225185200003</v>
      </c>
      <c r="AS143" s="66">
        <v>2686.5177071500002</v>
      </c>
      <c r="AT143" s="66">
        <v>2488.1389006299996</v>
      </c>
      <c r="AU143" s="66">
        <v>2434.4490206599999</v>
      </c>
      <c r="AV143" s="66">
        <v>2371.47683706</v>
      </c>
      <c r="AW143" s="66">
        <v>2779.0173613699999</v>
      </c>
      <c r="AX143" s="66">
        <v>2608.42420932</v>
      </c>
      <c r="AY143" s="66">
        <v>2633.64436127</v>
      </c>
      <c r="AZ143" s="66">
        <v>2437.7620440299997</v>
      </c>
      <c r="BA143" s="66">
        <v>2736.9024905300003</v>
      </c>
      <c r="BB143" s="66">
        <v>2435.4599296300003</v>
      </c>
      <c r="BC143" s="66">
        <v>2498.0055139199999</v>
      </c>
      <c r="BD143" s="66">
        <v>2348.1153717400002</v>
      </c>
      <c r="BE143" s="66">
        <v>2215.0267914999999</v>
      </c>
      <c r="BF143" s="66">
        <v>2373.47439833</v>
      </c>
      <c r="BG143" s="66">
        <v>2587.22719727</v>
      </c>
      <c r="BH143" s="66">
        <v>2493.6758249200002</v>
      </c>
      <c r="BI143" s="66">
        <v>2101.0426886200003</v>
      </c>
      <c r="BJ143" s="66">
        <v>2287.36387732</v>
      </c>
      <c r="BK143" s="66">
        <v>2246.8683518600001</v>
      </c>
      <c r="BL143" s="66">
        <v>2327.56586406</v>
      </c>
      <c r="BM143" s="66">
        <v>2283.7885698700002</v>
      </c>
      <c r="BN143" s="66">
        <v>2122.2631167199997</v>
      </c>
      <c r="BO143" s="66">
        <v>1978.9285295600002</v>
      </c>
      <c r="BP143" s="66">
        <v>1810.57280543</v>
      </c>
      <c r="BQ143" s="66">
        <v>1898.0940466000002</v>
      </c>
      <c r="BR143" s="66">
        <v>1859.6556687899999</v>
      </c>
      <c r="BS143" s="66">
        <v>1808.7775766099999</v>
      </c>
      <c r="BT143" s="66">
        <v>1914.0158571900001</v>
      </c>
      <c r="BU143" s="66">
        <v>1692.1583513599999</v>
      </c>
      <c r="BV143" s="66">
        <v>1841.3567086099999</v>
      </c>
      <c r="BW143" s="66">
        <v>1811.3163928700001</v>
      </c>
      <c r="BX143" s="66">
        <v>1689.50563117</v>
      </c>
      <c r="BY143" s="66">
        <v>1731.1709004499999</v>
      </c>
      <c r="BZ143" s="66">
        <v>1696.91611173</v>
      </c>
      <c r="CA143" s="66">
        <v>1764.5586572699999</v>
      </c>
      <c r="CB143" s="66">
        <v>1622.9996717099998</v>
      </c>
      <c r="CC143" s="66">
        <v>1864.9569589299999</v>
      </c>
      <c r="CD143" s="66">
        <v>1633.2692346099998</v>
      </c>
      <c r="CE143" s="66">
        <v>1422.2996645399999</v>
      </c>
      <c r="CF143" s="66">
        <v>1509.1200493699998</v>
      </c>
      <c r="CG143" s="66">
        <v>1522.9548576900002</v>
      </c>
      <c r="CH143" s="66">
        <v>1430.23161678</v>
      </c>
      <c r="CI143" s="66">
        <v>1460.63017618</v>
      </c>
      <c r="CJ143" s="66">
        <v>1439.0986008</v>
      </c>
      <c r="CK143" s="66">
        <v>1333.1901538</v>
      </c>
      <c r="CL143" s="66">
        <v>1386.6616035699999</v>
      </c>
      <c r="CM143" s="66">
        <v>1154.0114833</v>
      </c>
      <c r="CN143" s="66">
        <v>1398.66659151</v>
      </c>
      <c r="CO143" s="66">
        <v>1286.07806927</v>
      </c>
      <c r="CP143" s="66">
        <v>1315.0798910200001</v>
      </c>
      <c r="CQ143" s="66">
        <v>1337.22632045</v>
      </c>
      <c r="CR143" s="66">
        <v>1189.7601905299998</v>
      </c>
      <c r="CS143" s="66">
        <v>1248.8737243200001</v>
      </c>
      <c r="CT143" s="66">
        <v>1254.84776057</v>
      </c>
      <c r="CU143" s="66">
        <v>1119.7536850399999</v>
      </c>
      <c r="CV143" s="66">
        <v>1012.4440167499999</v>
      </c>
      <c r="CW143" s="66">
        <v>1105.1366486299999</v>
      </c>
      <c r="CX143" s="66">
        <v>1072.11573228</v>
      </c>
      <c r="CY143" s="66">
        <v>989.2677801100001</v>
      </c>
      <c r="CZ143" s="66">
        <v>988.39762672999996</v>
      </c>
      <c r="DA143" s="66">
        <v>1057.1018043700001</v>
      </c>
      <c r="DB143" s="66">
        <v>927.27046528000005</v>
      </c>
      <c r="DC143" s="66">
        <v>959.03077619999999</v>
      </c>
      <c r="DD143" s="66">
        <v>990.58496134000006</v>
      </c>
      <c r="DE143" s="66">
        <v>846.67728394000005</v>
      </c>
      <c r="DF143" s="66">
        <v>862.95710815999996</v>
      </c>
      <c r="DG143" s="66">
        <v>909.41396286999998</v>
      </c>
      <c r="DH143" s="66">
        <v>980.25702390000004</v>
      </c>
      <c r="DI143" s="66">
        <v>880.57991779999998</v>
      </c>
      <c r="DJ143" s="66">
        <v>753.12248299999999</v>
      </c>
      <c r="DK143" s="66">
        <v>634.89415220000001</v>
      </c>
      <c r="DL143" s="66">
        <v>710.18962319999991</v>
      </c>
      <c r="DM143" s="66">
        <v>820.44401909999999</v>
      </c>
      <c r="DN143" s="66">
        <v>781.10180891000005</v>
      </c>
      <c r="DO143" s="66">
        <v>778.52805409999996</v>
      </c>
      <c r="DP143" s="66">
        <v>759.43573459999993</v>
      </c>
      <c r="DQ143" s="66">
        <v>674.37241859999995</v>
      </c>
      <c r="DR143" s="66">
        <v>673.20559800000001</v>
      </c>
      <c r="DS143" s="66">
        <v>600.93482389999997</v>
      </c>
      <c r="DT143" s="66">
        <v>610.21939769999994</v>
      </c>
      <c r="DU143" s="66">
        <v>615.64625469999999</v>
      </c>
      <c r="DV143" s="66">
        <v>669.44130410000002</v>
      </c>
      <c r="DW143" s="66">
        <v>613.94379819999995</v>
      </c>
      <c r="DX143" s="66">
        <v>585.85603360000005</v>
      </c>
      <c r="DY143" s="66">
        <v>604.88761890000001</v>
      </c>
      <c r="DZ143" s="66">
        <v>647.83875109999997</v>
      </c>
      <c r="EA143" s="66">
        <v>586.42633339999998</v>
      </c>
      <c r="EB143" s="66">
        <v>545.60183240000003</v>
      </c>
      <c r="EC143" s="66">
        <v>513.88718500000004</v>
      </c>
      <c r="ED143" s="66">
        <v>517.07560209999997</v>
      </c>
      <c r="EE143" s="66">
        <v>511.54529489999999</v>
      </c>
      <c r="EF143" s="66">
        <v>504.26673299999993</v>
      </c>
    </row>
    <row r="144" spans="1:136">
      <c r="A144" s="65" t="s">
        <v>93</v>
      </c>
      <c r="B144" s="66">
        <v>217.96661707999999</v>
      </c>
      <c r="C144" s="66">
        <v>301.92135532999998</v>
      </c>
      <c r="D144" s="66">
        <v>293.98688642000002</v>
      </c>
      <c r="E144" s="66">
        <v>271.10627777000002</v>
      </c>
      <c r="F144" s="66">
        <v>164.94583066000001</v>
      </c>
      <c r="G144" s="66">
        <v>170.81071987000001</v>
      </c>
      <c r="H144" s="66">
        <v>257.45526254000004</v>
      </c>
      <c r="I144" s="66">
        <v>244.00163345000001</v>
      </c>
      <c r="J144" s="66">
        <v>173.58971936</v>
      </c>
      <c r="K144" s="66">
        <v>226.32647359999999</v>
      </c>
      <c r="L144" s="66">
        <v>198.89807159</v>
      </c>
      <c r="M144" s="66">
        <v>145.48388109999999</v>
      </c>
      <c r="N144" s="66">
        <v>173.82432632000001</v>
      </c>
      <c r="O144" s="66">
        <v>229.74196153000003</v>
      </c>
      <c r="P144" s="66">
        <v>193.84324808</v>
      </c>
      <c r="Q144" s="66">
        <v>193.13386779000001</v>
      </c>
      <c r="R144" s="66">
        <v>222.53777567999998</v>
      </c>
      <c r="S144" s="66">
        <v>184.19435433000001</v>
      </c>
      <c r="T144" s="66">
        <v>251.42682486000001</v>
      </c>
      <c r="U144" s="66">
        <v>227.60768840999998</v>
      </c>
      <c r="V144" s="66">
        <v>186.45102341</v>
      </c>
      <c r="W144" s="66">
        <v>233.67003753</v>
      </c>
      <c r="X144" s="66">
        <v>163.28097875</v>
      </c>
      <c r="Y144" s="66">
        <v>252.83257255000001</v>
      </c>
      <c r="Z144" s="66">
        <v>211.00920588</v>
      </c>
      <c r="AA144" s="66">
        <v>183.08119181000001</v>
      </c>
      <c r="AB144" s="66">
        <v>188.81004629</v>
      </c>
      <c r="AC144" s="66">
        <v>209.85574672000001</v>
      </c>
      <c r="AD144" s="66">
        <v>198.47946899999999</v>
      </c>
      <c r="AE144" s="66">
        <v>216.00672615000002</v>
      </c>
      <c r="AF144" s="66">
        <v>183.03412059999999</v>
      </c>
      <c r="AG144" s="66">
        <v>122.79032261</v>
      </c>
      <c r="AH144" s="66">
        <v>159.90796015000001</v>
      </c>
      <c r="AI144" s="66">
        <v>196.11868888999999</v>
      </c>
      <c r="AJ144" s="66">
        <v>208.58756920000002</v>
      </c>
      <c r="AK144" s="66">
        <v>244.36439303999998</v>
      </c>
      <c r="AL144" s="66">
        <v>184.17527133999999</v>
      </c>
      <c r="AM144" s="66">
        <v>247.25905230000001</v>
      </c>
      <c r="AN144" s="66">
        <v>232.81793112000003</v>
      </c>
      <c r="AO144" s="66">
        <v>171.08254126999998</v>
      </c>
      <c r="AP144" s="66">
        <v>157.92665449999998</v>
      </c>
      <c r="AQ144" s="66">
        <v>229.11837279</v>
      </c>
      <c r="AR144" s="66">
        <v>213.27103060000002</v>
      </c>
      <c r="AS144" s="66">
        <v>212.12801679</v>
      </c>
      <c r="AT144" s="66">
        <v>148.72607048</v>
      </c>
      <c r="AU144" s="66">
        <v>148.69568953000001</v>
      </c>
      <c r="AV144" s="66">
        <v>172.11646725999998</v>
      </c>
      <c r="AW144" s="66">
        <v>177.97968681999998</v>
      </c>
      <c r="AX144" s="66">
        <v>213.27273235000001</v>
      </c>
      <c r="AY144" s="66">
        <v>186.18987593999998</v>
      </c>
      <c r="AZ144" s="66">
        <v>238.22564537</v>
      </c>
      <c r="BA144" s="66">
        <v>222.96470552</v>
      </c>
      <c r="BB144" s="66">
        <v>192.14220776000002</v>
      </c>
      <c r="BC144" s="66">
        <v>131.50778378999999</v>
      </c>
      <c r="BD144" s="66">
        <v>180.4091943</v>
      </c>
      <c r="BE144" s="66">
        <v>158.39549213999999</v>
      </c>
      <c r="BF144" s="66">
        <v>166.76391462999999</v>
      </c>
      <c r="BG144" s="66">
        <v>126.71695196</v>
      </c>
      <c r="BH144" s="66">
        <v>139.51821558</v>
      </c>
      <c r="BI144" s="66">
        <v>169.84214426</v>
      </c>
      <c r="BJ144" s="66">
        <v>118.02506630000001</v>
      </c>
      <c r="BK144" s="66">
        <v>134.9403375</v>
      </c>
      <c r="BL144" s="66">
        <v>151.24803421999999</v>
      </c>
      <c r="BM144" s="66">
        <v>102.50741318999999</v>
      </c>
      <c r="BN144" s="66">
        <v>117.56791403</v>
      </c>
      <c r="BO144" s="66">
        <v>176.75583940999999</v>
      </c>
      <c r="BP144" s="66">
        <v>181.04383338</v>
      </c>
      <c r="BQ144" s="66">
        <v>143.34560725</v>
      </c>
      <c r="BR144" s="66">
        <v>90.894789849999995</v>
      </c>
      <c r="BS144" s="66">
        <v>133.78214344</v>
      </c>
      <c r="BT144" s="66">
        <v>188.79391670000001</v>
      </c>
      <c r="BU144" s="66">
        <v>128.26131257</v>
      </c>
      <c r="BV144" s="66">
        <v>121.31717519</v>
      </c>
      <c r="BW144" s="66">
        <v>127.59760635999999</v>
      </c>
      <c r="BX144" s="66">
        <v>105.24765171999999</v>
      </c>
      <c r="BY144" s="66">
        <v>119.30317958000001</v>
      </c>
      <c r="BZ144" s="66">
        <v>122.57758817</v>
      </c>
      <c r="CA144" s="66">
        <v>111.04345345</v>
      </c>
      <c r="CB144" s="66">
        <v>116.30041485</v>
      </c>
      <c r="CC144" s="66">
        <v>140.31366051000001</v>
      </c>
      <c r="CD144" s="66">
        <v>180.54632955</v>
      </c>
      <c r="CE144" s="66">
        <v>117.02749353999999</v>
      </c>
      <c r="CF144" s="66">
        <v>127.12898155000001</v>
      </c>
      <c r="CG144" s="66">
        <v>97.123814080000002</v>
      </c>
      <c r="CH144" s="66">
        <v>116.48557373</v>
      </c>
      <c r="CI144" s="66">
        <v>94.984178380000003</v>
      </c>
      <c r="CJ144" s="66">
        <v>90.529603129999998</v>
      </c>
      <c r="CK144" s="66">
        <v>150.79422317000001</v>
      </c>
      <c r="CL144" s="66">
        <v>149.11550457999999</v>
      </c>
      <c r="CM144" s="66">
        <v>108.56296464</v>
      </c>
      <c r="CN144" s="66">
        <v>133.90416189000001</v>
      </c>
      <c r="CO144" s="66">
        <v>128.81788711000002</v>
      </c>
      <c r="CP144" s="66">
        <v>109.54387402</v>
      </c>
      <c r="CQ144" s="66">
        <v>107.40647228</v>
      </c>
      <c r="CR144" s="66">
        <v>91.488497599999988</v>
      </c>
      <c r="CS144" s="66">
        <v>75.234434890000003</v>
      </c>
      <c r="CT144" s="66">
        <v>63.633680549999994</v>
      </c>
      <c r="CU144" s="66">
        <v>105.64266503</v>
      </c>
      <c r="CV144" s="66">
        <v>114.51492640000001</v>
      </c>
      <c r="CW144" s="66">
        <v>87.505669530000006</v>
      </c>
      <c r="CX144" s="66">
        <v>78.014380750000001</v>
      </c>
      <c r="CY144" s="66">
        <v>74.572502459999995</v>
      </c>
      <c r="CZ144" s="66">
        <v>75.524010029999999</v>
      </c>
      <c r="DA144" s="66">
        <v>89.636598379999995</v>
      </c>
      <c r="DB144" s="66">
        <v>89.264209059999999</v>
      </c>
      <c r="DC144" s="66">
        <v>99.965473430000003</v>
      </c>
      <c r="DD144" s="66">
        <v>88.709386330000001</v>
      </c>
      <c r="DE144" s="66">
        <v>84.481581689999999</v>
      </c>
      <c r="DF144" s="66">
        <v>51.360141650000003</v>
      </c>
      <c r="DG144" s="66">
        <v>37.360435350000003</v>
      </c>
      <c r="DH144" s="66">
        <v>31.989542239999999</v>
      </c>
      <c r="DI144" s="66">
        <v>44.159667200000001</v>
      </c>
      <c r="DJ144" s="66">
        <v>68.104717910000005</v>
      </c>
      <c r="DK144" s="66">
        <v>51.801876870000001</v>
      </c>
      <c r="DL144" s="66">
        <v>57.851615899999999</v>
      </c>
      <c r="DM144" s="66">
        <v>48.590640649999997</v>
      </c>
      <c r="DN144" s="66">
        <v>60.643075029999999</v>
      </c>
      <c r="DO144" s="66">
        <v>49.924396209999998</v>
      </c>
      <c r="DP144" s="66">
        <v>62.149833890000004</v>
      </c>
      <c r="DQ144" s="66">
        <v>60.135180439999999</v>
      </c>
      <c r="DR144" s="66">
        <v>40.765692209999997</v>
      </c>
      <c r="DS144" s="66">
        <v>50.954511100000005</v>
      </c>
      <c r="DT144" s="66">
        <v>46.95702009</v>
      </c>
      <c r="DU144" s="66">
        <v>71.966069320000003</v>
      </c>
      <c r="DV144" s="66">
        <v>73.141128909999992</v>
      </c>
      <c r="DW144" s="66">
        <v>62.774284289999997</v>
      </c>
      <c r="DX144" s="66">
        <v>63.724452630000002</v>
      </c>
      <c r="DY144" s="66">
        <v>42.337213040000002</v>
      </c>
      <c r="DZ144" s="66">
        <v>35.248473239999996</v>
      </c>
      <c r="EA144" s="66">
        <v>73.200881199999998</v>
      </c>
      <c r="EB144" s="66">
        <v>72.342546679999998</v>
      </c>
      <c r="EC144" s="66">
        <v>46.938398329999998</v>
      </c>
      <c r="ED144" s="66">
        <v>33.803449239999999</v>
      </c>
      <c r="EE144" s="66">
        <v>41.30909011</v>
      </c>
      <c r="EF144" s="66">
        <v>29.764313310000002</v>
      </c>
    </row>
    <row r="145" spans="1:136">
      <c r="A145" s="65" t="s">
        <v>94</v>
      </c>
      <c r="B145" s="66">
        <v>553.96541238000009</v>
      </c>
      <c r="C145" s="66">
        <v>625.50906183999996</v>
      </c>
      <c r="D145" s="66">
        <v>611.6722201099999</v>
      </c>
      <c r="E145" s="66">
        <v>514.61291646999996</v>
      </c>
      <c r="F145" s="66">
        <v>455.63291655</v>
      </c>
      <c r="G145" s="66">
        <v>467.18398853999997</v>
      </c>
      <c r="H145" s="66">
        <v>425.85504273000004</v>
      </c>
      <c r="I145" s="66">
        <v>618.04468210000005</v>
      </c>
      <c r="J145" s="66">
        <v>579.09073086000001</v>
      </c>
      <c r="K145" s="66">
        <v>486.00078628999995</v>
      </c>
      <c r="L145" s="66">
        <v>467.7026932</v>
      </c>
      <c r="M145" s="66">
        <v>494.86839973999997</v>
      </c>
      <c r="N145" s="66">
        <v>517.63682674999995</v>
      </c>
      <c r="O145" s="66">
        <v>457.02840147000001</v>
      </c>
      <c r="P145" s="66">
        <v>525.24159614999996</v>
      </c>
      <c r="Q145" s="66">
        <v>605.86065843999995</v>
      </c>
      <c r="R145" s="66">
        <v>610.48746081000002</v>
      </c>
      <c r="S145" s="66">
        <v>506.79825189999997</v>
      </c>
      <c r="T145" s="66">
        <v>402.34803264000004</v>
      </c>
      <c r="U145" s="66">
        <v>453.85166118000001</v>
      </c>
      <c r="V145" s="66">
        <v>484.07087517000002</v>
      </c>
      <c r="W145" s="66">
        <v>336.00429369</v>
      </c>
      <c r="X145" s="66">
        <v>419.16381648999999</v>
      </c>
      <c r="Y145" s="66">
        <v>383.85559057</v>
      </c>
      <c r="Z145" s="66">
        <v>503.79783852999998</v>
      </c>
      <c r="AA145" s="66">
        <v>549.27484423999999</v>
      </c>
      <c r="AB145" s="66">
        <v>385.60392628</v>
      </c>
      <c r="AC145" s="66">
        <v>349.82969032</v>
      </c>
      <c r="AD145" s="66">
        <v>414.74137042999996</v>
      </c>
      <c r="AE145" s="66">
        <v>417.49219814000003</v>
      </c>
      <c r="AF145" s="66">
        <v>447.05162299</v>
      </c>
      <c r="AG145" s="66">
        <v>510.59375575000001</v>
      </c>
      <c r="AH145" s="66">
        <v>490.32147042999998</v>
      </c>
      <c r="AI145" s="66">
        <v>518.14029333999997</v>
      </c>
      <c r="AJ145" s="66">
        <v>396.24662628999999</v>
      </c>
      <c r="AK145" s="66">
        <v>511.57417273999999</v>
      </c>
      <c r="AL145" s="66">
        <v>400.65752846999999</v>
      </c>
      <c r="AM145" s="66">
        <v>422.4417426</v>
      </c>
      <c r="AN145" s="66">
        <v>547.45738744000005</v>
      </c>
      <c r="AO145" s="66">
        <v>631.31636618000005</v>
      </c>
      <c r="AP145" s="66">
        <v>527.74798172999999</v>
      </c>
      <c r="AQ145" s="66">
        <v>550.82749796999997</v>
      </c>
      <c r="AR145" s="66">
        <v>483.07901244999999</v>
      </c>
      <c r="AS145" s="66">
        <v>446.75301266000002</v>
      </c>
      <c r="AT145" s="66">
        <v>408.34820793999995</v>
      </c>
      <c r="AU145" s="66">
        <v>361.65914615999998</v>
      </c>
      <c r="AV145" s="66">
        <v>316.24815876000002</v>
      </c>
      <c r="AW145" s="66">
        <v>382.79405136000003</v>
      </c>
      <c r="AX145" s="66">
        <v>506.41875984000001</v>
      </c>
      <c r="AY145" s="66">
        <v>382.70010675000003</v>
      </c>
      <c r="AZ145" s="66">
        <v>406.97996209999997</v>
      </c>
      <c r="BA145" s="66">
        <v>389.52919413999996</v>
      </c>
      <c r="BB145" s="66">
        <v>331.60342069000001</v>
      </c>
      <c r="BC145" s="66">
        <v>301.37740975999998</v>
      </c>
      <c r="BD145" s="66">
        <v>347.79625472999999</v>
      </c>
      <c r="BE145" s="66">
        <v>380.18203112000003</v>
      </c>
      <c r="BF145" s="66">
        <v>393.54785965999997</v>
      </c>
      <c r="BG145" s="66">
        <v>421.04926771999999</v>
      </c>
      <c r="BH145" s="66">
        <v>362.59015297000002</v>
      </c>
      <c r="BI145" s="66">
        <v>356.87195671000001</v>
      </c>
      <c r="BJ145" s="66">
        <v>411.65212556</v>
      </c>
      <c r="BK145" s="66">
        <v>418.50365196000001</v>
      </c>
      <c r="BL145" s="66">
        <v>330.21541645000002</v>
      </c>
      <c r="BM145" s="66">
        <v>388.32477424000001</v>
      </c>
      <c r="BN145" s="66">
        <v>362.51772233999998</v>
      </c>
      <c r="BO145" s="66">
        <v>326.59461009999995</v>
      </c>
      <c r="BP145" s="66">
        <v>328.50320875</v>
      </c>
      <c r="BQ145" s="66">
        <v>341.38197508999997</v>
      </c>
      <c r="BR145" s="66">
        <v>358.37568311000001</v>
      </c>
      <c r="BS145" s="66">
        <v>373.81712120999998</v>
      </c>
      <c r="BT145" s="66">
        <v>353.97004714000002</v>
      </c>
      <c r="BU145" s="66">
        <v>397.39589328</v>
      </c>
      <c r="BV145" s="66">
        <v>404.17892713000003</v>
      </c>
      <c r="BW145" s="66">
        <v>413.69857447000004</v>
      </c>
      <c r="BX145" s="66">
        <v>397.00594739999997</v>
      </c>
      <c r="BY145" s="66">
        <v>286.30140487</v>
      </c>
      <c r="BZ145" s="66">
        <v>331.24803214000002</v>
      </c>
      <c r="CA145" s="66">
        <v>262.31463736000001</v>
      </c>
      <c r="CB145" s="66">
        <v>321.72823062999998</v>
      </c>
      <c r="CC145" s="66">
        <v>349.57889950000003</v>
      </c>
      <c r="CD145" s="66">
        <v>367.85245549000001</v>
      </c>
      <c r="CE145" s="66">
        <v>383.51820648</v>
      </c>
      <c r="CF145" s="66">
        <v>310.16969695</v>
      </c>
      <c r="CG145" s="66">
        <v>304.58518158999999</v>
      </c>
      <c r="CH145" s="66">
        <v>345.01583930999999</v>
      </c>
      <c r="CI145" s="66">
        <v>279.21839817</v>
      </c>
      <c r="CJ145" s="66">
        <v>310.08080735999999</v>
      </c>
      <c r="CK145" s="66">
        <v>247.95024121</v>
      </c>
      <c r="CL145" s="66">
        <v>228.04481279999999</v>
      </c>
      <c r="CM145" s="66">
        <v>290.76996403999999</v>
      </c>
      <c r="CN145" s="66">
        <v>271.38017258000002</v>
      </c>
      <c r="CO145" s="66">
        <v>237.19345988999999</v>
      </c>
      <c r="CP145" s="66">
        <v>238.76800903</v>
      </c>
      <c r="CQ145" s="66">
        <v>257.86737166</v>
      </c>
      <c r="CR145" s="66">
        <v>278.06165728999997</v>
      </c>
      <c r="CS145" s="66">
        <v>255.39776855000002</v>
      </c>
      <c r="CT145" s="66">
        <v>254.84010925999999</v>
      </c>
      <c r="CU145" s="66">
        <v>277.32255631999999</v>
      </c>
      <c r="CV145" s="66">
        <v>261.94382140000005</v>
      </c>
      <c r="CW145" s="66">
        <v>251.80166438000001</v>
      </c>
      <c r="CX145" s="66">
        <v>289.66150749999997</v>
      </c>
      <c r="CY145" s="66">
        <v>272.62825051999999</v>
      </c>
      <c r="CZ145" s="66">
        <v>229.49067982999998</v>
      </c>
      <c r="DA145" s="66">
        <v>246.12865765999999</v>
      </c>
      <c r="DB145" s="66">
        <v>230.45182942</v>
      </c>
      <c r="DC145" s="66">
        <v>211.77734942000001</v>
      </c>
      <c r="DD145" s="66">
        <v>185.96092589999998</v>
      </c>
      <c r="DE145" s="66">
        <v>152.25342666</v>
      </c>
      <c r="DF145" s="66">
        <v>175.77127621</v>
      </c>
      <c r="DG145" s="66">
        <v>182.16470995999998</v>
      </c>
      <c r="DH145" s="66">
        <v>230.74895683</v>
      </c>
      <c r="DI145" s="66">
        <v>171.34761251999998</v>
      </c>
      <c r="DJ145" s="66">
        <v>146.71887096</v>
      </c>
      <c r="DK145" s="66">
        <v>156.68262709999999</v>
      </c>
      <c r="DL145" s="66">
        <v>199.73416135000002</v>
      </c>
      <c r="DM145" s="66">
        <v>165.56937751999999</v>
      </c>
      <c r="DN145" s="66">
        <v>159.18737049000001</v>
      </c>
      <c r="DO145" s="66">
        <v>151.80958007999999</v>
      </c>
      <c r="DP145" s="66">
        <v>182.66599911999998</v>
      </c>
      <c r="DQ145" s="66">
        <v>175.06219147000002</v>
      </c>
      <c r="DR145" s="66">
        <v>139.98421255</v>
      </c>
      <c r="DS145" s="66">
        <v>136.37861547</v>
      </c>
      <c r="DT145" s="66">
        <v>144.48533409999999</v>
      </c>
      <c r="DU145" s="66">
        <v>164.09730224999998</v>
      </c>
      <c r="DV145" s="66">
        <v>155.07126522999999</v>
      </c>
      <c r="DW145" s="66">
        <v>130.48730025</v>
      </c>
      <c r="DX145" s="66">
        <v>132.89150551</v>
      </c>
      <c r="DY145" s="66">
        <v>126.0098416</v>
      </c>
      <c r="DZ145" s="66">
        <v>111.68446091999999</v>
      </c>
      <c r="EA145" s="66">
        <v>120.22333325</v>
      </c>
      <c r="EB145" s="66">
        <v>120.98646371000001</v>
      </c>
      <c r="EC145" s="66">
        <v>152.14853925</v>
      </c>
      <c r="ED145" s="66">
        <v>146.32113444999999</v>
      </c>
      <c r="EE145" s="66">
        <v>134.70004747000002</v>
      </c>
      <c r="EF145" s="66">
        <v>125.88760117999999</v>
      </c>
    </row>
  </sheetData>
  <mergeCells count="2">
    <mergeCell ref="A20:XFD20"/>
    <mergeCell ref="A21:M21"/>
  </mergeCells>
  <conditionalFormatting sqref="B9:EB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B9:EB11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3:DK15">
    <cfRule type="colorScale" priority="1">
      <colorScale>
        <cfvo type="min"/>
        <cfvo type="num" val="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3D83E-C769-844B-A275-076A23FC588F}">
  <dimension ref="A2:EF145"/>
  <sheetViews>
    <sheetView workbookViewId="0">
      <selection activeCell="A17" sqref="A17:A18"/>
    </sheetView>
  </sheetViews>
  <sheetFormatPr baseColWidth="10" defaultRowHeight="15"/>
  <cols>
    <col min="1" max="1" width="19" customWidth="1"/>
    <col min="2" max="25" width="10.85546875" bestFit="1" customWidth="1"/>
    <col min="26" max="26" width="11" bestFit="1" customWidth="1"/>
    <col min="27" max="33" width="10.85546875" bestFit="1" customWidth="1"/>
    <col min="34" max="37" width="11" bestFit="1" customWidth="1"/>
    <col min="38" max="45" width="10.85546875" bestFit="1" customWidth="1"/>
    <col min="46" max="52" width="11" bestFit="1" customWidth="1"/>
    <col min="53" max="54" width="10.85546875" bestFit="1" customWidth="1"/>
    <col min="55" max="55" width="11" bestFit="1" customWidth="1"/>
    <col min="56" max="56" width="10.85546875" bestFit="1" customWidth="1"/>
    <col min="57" max="59" width="11" bestFit="1" customWidth="1"/>
    <col min="60" max="60" width="10.85546875" bestFit="1" customWidth="1"/>
    <col min="61" max="61" width="11" bestFit="1" customWidth="1"/>
    <col min="62" max="62" width="10.85546875" bestFit="1" customWidth="1"/>
    <col min="63" max="63" width="11" bestFit="1" customWidth="1"/>
    <col min="64" max="65" width="10.85546875" bestFit="1" customWidth="1"/>
    <col min="66" max="69" width="11" bestFit="1" customWidth="1"/>
    <col min="70" max="73" width="10.85546875" bestFit="1" customWidth="1"/>
    <col min="74" max="74" width="11" bestFit="1" customWidth="1"/>
    <col min="75" max="75" width="10.85546875" bestFit="1" customWidth="1"/>
    <col min="76" max="80" width="11" bestFit="1" customWidth="1"/>
    <col min="81" max="84" width="10.85546875" bestFit="1" customWidth="1"/>
    <col min="85" max="89" width="11" bestFit="1" customWidth="1"/>
    <col min="90" max="98" width="10.85546875" bestFit="1" customWidth="1"/>
    <col min="99" max="113" width="11" bestFit="1" customWidth="1"/>
    <col min="114" max="132" width="10.85546875" bestFit="1" customWidth="1"/>
  </cols>
  <sheetData>
    <row r="2" spans="1:136" ht="22">
      <c r="A2" s="18" t="s">
        <v>279</v>
      </c>
    </row>
    <row r="3" spans="1:136">
      <c r="B3" s="70">
        <v>43221</v>
      </c>
      <c r="C3" s="70">
        <v>43132</v>
      </c>
      <c r="D3" s="70">
        <v>43040</v>
      </c>
      <c r="E3" s="70">
        <v>42948</v>
      </c>
      <c r="F3" s="70">
        <v>42856</v>
      </c>
      <c r="G3" s="70">
        <v>42767</v>
      </c>
      <c r="H3" s="70">
        <v>42675</v>
      </c>
      <c r="I3" s="70">
        <v>42583</v>
      </c>
      <c r="J3" s="70">
        <v>42491</v>
      </c>
      <c r="K3" s="70">
        <v>42401</v>
      </c>
      <c r="L3" s="70">
        <v>42309</v>
      </c>
      <c r="M3" s="70">
        <v>42217</v>
      </c>
      <c r="N3" s="70">
        <v>42125</v>
      </c>
      <c r="O3" s="70">
        <v>42036</v>
      </c>
      <c r="P3" s="70">
        <v>41944</v>
      </c>
      <c r="Q3" s="70">
        <v>41852</v>
      </c>
      <c r="R3" s="70">
        <v>41760</v>
      </c>
      <c r="S3" s="70">
        <v>41671</v>
      </c>
      <c r="T3" s="70">
        <v>41579</v>
      </c>
      <c r="U3" s="70">
        <v>41487</v>
      </c>
      <c r="V3" s="70">
        <v>41395</v>
      </c>
      <c r="W3" s="70">
        <v>41306</v>
      </c>
      <c r="X3" s="70">
        <v>41214</v>
      </c>
      <c r="Y3" s="70">
        <v>41122</v>
      </c>
      <c r="Z3" s="70">
        <v>41030</v>
      </c>
      <c r="AA3" s="70">
        <v>40940</v>
      </c>
      <c r="AB3" s="70">
        <v>40848</v>
      </c>
      <c r="AC3" s="70">
        <v>40756</v>
      </c>
      <c r="AD3" s="70">
        <v>40664</v>
      </c>
      <c r="AE3" s="70">
        <v>40575</v>
      </c>
      <c r="AF3" s="70">
        <v>40483</v>
      </c>
      <c r="AG3" s="70">
        <v>40391</v>
      </c>
      <c r="AH3" s="70">
        <v>40299</v>
      </c>
      <c r="AI3" s="70">
        <v>40210</v>
      </c>
      <c r="AJ3" s="70">
        <v>40118</v>
      </c>
      <c r="AK3" s="70">
        <v>40026</v>
      </c>
      <c r="AL3" s="70">
        <v>39934</v>
      </c>
      <c r="AM3" s="70">
        <v>39845</v>
      </c>
      <c r="AN3" s="70">
        <v>39753</v>
      </c>
      <c r="AO3" s="70">
        <v>39661</v>
      </c>
      <c r="AP3" s="70">
        <v>39569</v>
      </c>
      <c r="AQ3" s="70">
        <v>39479</v>
      </c>
      <c r="AR3" s="70">
        <v>39387</v>
      </c>
      <c r="AS3" s="70">
        <v>39295</v>
      </c>
      <c r="AT3" s="70">
        <v>39203</v>
      </c>
      <c r="AU3" s="70">
        <v>39114</v>
      </c>
      <c r="AV3" s="70">
        <v>39022</v>
      </c>
      <c r="AW3" s="70">
        <v>38930</v>
      </c>
      <c r="AX3" s="70">
        <v>38838</v>
      </c>
      <c r="AY3" s="70">
        <v>38749</v>
      </c>
      <c r="AZ3" s="70">
        <v>38657</v>
      </c>
      <c r="BA3" s="70">
        <v>38565</v>
      </c>
      <c r="BB3" s="70">
        <v>38473</v>
      </c>
      <c r="BC3" s="70">
        <v>38384</v>
      </c>
      <c r="BD3" s="70">
        <v>38292</v>
      </c>
      <c r="BE3" s="70">
        <v>38200</v>
      </c>
      <c r="BF3" s="70">
        <v>38108</v>
      </c>
      <c r="BG3" s="70">
        <v>38018</v>
      </c>
      <c r="BH3" s="70">
        <v>37926</v>
      </c>
      <c r="BI3" s="70">
        <v>37834</v>
      </c>
      <c r="BJ3" s="70">
        <v>37742</v>
      </c>
      <c r="BK3" s="70">
        <v>37653</v>
      </c>
      <c r="BL3" s="70">
        <v>37561</v>
      </c>
      <c r="BM3" s="70">
        <v>37469</v>
      </c>
      <c r="BN3" s="70">
        <v>37377</v>
      </c>
      <c r="BO3" s="70">
        <v>37288</v>
      </c>
      <c r="BP3" s="70">
        <v>37196</v>
      </c>
      <c r="BQ3" s="70">
        <v>37104</v>
      </c>
      <c r="BR3" s="70">
        <v>37012</v>
      </c>
      <c r="BS3" s="70">
        <v>36923</v>
      </c>
      <c r="BT3" s="70">
        <v>36831</v>
      </c>
      <c r="BU3" s="70">
        <v>36739</v>
      </c>
      <c r="BV3" s="70">
        <v>36647</v>
      </c>
      <c r="BW3" s="70">
        <v>36557</v>
      </c>
      <c r="BX3" s="70">
        <v>36465</v>
      </c>
      <c r="BY3" s="70">
        <v>36373</v>
      </c>
      <c r="BZ3" s="70">
        <v>36281</v>
      </c>
      <c r="CA3" s="70">
        <v>36192</v>
      </c>
      <c r="CB3" s="70">
        <v>36100</v>
      </c>
      <c r="CC3" s="70">
        <v>36008</v>
      </c>
      <c r="CD3" s="70">
        <v>35916</v>
      </c>
      <c r="CE3" s="70">
        <v>35827</v>
      </c>
      <c r="CF3" s="70">
        <v>35735</v>
      </c>
      <c r="CG3" s="70">
        <v>35643</v>
      </c>
      <c r="CH3" s="70">
        <v>35551</v>
      </c>
      <c r="CI3" s="70">
        <v>35462</v>
      </c>
      <c r="CJ3" s="70">
        <v>35370</v>
      </c>
      <c r="CK3" s="70">
        <v>35278</v>
      </c>
      <c r="CL3" s="70">
        <v>35186</v>
      </c>
      <c r="CM3" s="70">
        <v>35096</v>
      </c>
      <c r="CN3" s="70">
        <v>35004</v>
      </c>
      <c r="CO3" s="70">
        <v>34912</v>
      </c>
      <c r="CP3" s="70">
        <v>34820</v>
      </c>
      <c r="CQ3" s="70">
        <v>34731</v>
      </c>
      <c r="CR3" s="70">
        <v>34639</v>
      </c>
      <c r="CS3" s="70">
        <v>34547</v>
      </c>
      <c r="CT3" s="70">
        <v>34455</v>
      </c>
      <c r="CU3" s="70">
        <v>34366</v>
      </c>
      <c r="CV3" s="70">
        <v>34274</v>
      </c>
      <c r="CW3" s="70">
        <v>34182</v>
      </c>
      <c r="CX3" s="70">
        <v>34090</v>
      </c>
      <c r="CY3" s="70">
        <v>34001</v>
      </c>
      <c r="CZ3" s="70">
        <v>33909</v>
      </c>
      <c r="DA3" s="70">
        <v>33817</v>
      </c>
      <c r="DB3" s="70">
        <v>33725</v>
      </c>
      <c r="DC3" s="70">
        <v>33635</v>
      </c>
      <c r="DD3" s="70">
        <v>33543</v>
      </c>
      <c r="DE3" s="70">
        <v>33451</v>
      </c>
      <c r="DF3" s="70">
        <v>33359</v>
      </c>
      <c r="DG3" s="70">
        <v>33270</v>
      </c>
      <c r="DH3" s="70">
        <v>33178</v>
      </c>
      <c r="DI3" s="70">
        <v>33086</v>
      </c>
      <c r="DJ3" s="70">
        <v>32994</v>
      </c>
      <c r="DK3" s="70">
        <v>32905</v>
      </c>
      <c r="DL3" s="70">
        <v>32813</v>
      </c>
      <c r="DM3" s="70">
        <v>32721</v>
      </c>
      <c r="DN3" s="70">
        <v>32629</v>
      </c>
      <c r="DO3" s="70">
        <v>32540</v>
      </c>
      <c r="DP3" s="70">
        <v>32448</v>
      </c>
      <c r="DQ3" s="70">
        <v>32356</v>
      </c>
      <c r="DR3" s="70">
        <v>32264</v>
      </c>
      <c r="DS3" s="70">
        <v>32174</v>
      </c>
      <c r="DT3" s="70">
        <v>32082</v>
      </c>
      <c r="DU3" s="70">
        <v>31990</v>
      </c>
      <c r="DV3" s="70">
        <v>31898</v>
      </c>
      <c r="DW3" s="70">
        <v>31809</v>
      </c>
      <c r="DX3" s="70">
        <v>31717</v>
      </c>
      <c r="DY3" s="70">
        <v>31625</v>
      </c>
      <c r="DZ3" s="70">
        <v>31533</v>
      </c>
      <c r="EA3" s="70">
        <v>31444</v>
      </c>
      <c r="EB3" s="70">
        <v>31352</v>
      </c>
      <c r="EC3" s="70">
        <v>31260</v>
      </c>
      <c r="ED3" s="70">
        <v>31168</v>
      </c>
      <c r="EE3" s="70">
        <v>31079</v>
      </c>
      <c r="EF3" s="70">
        <v>30987</v>
      </c>
    </row>
    <row r="4" spans="1:136">
      <c r="A4" t="s">
        <v>270</v>
      </c>
      <c r="B4" s="69">
        <f t="shared" ref="B4:AG4" si="0">SUM(B27:B45)</f>
        <v>1836.1094859799998</v>
      </c>
      <c r="C4" s="69">
        <f t="shared" si="0"/>
        <v>1839.60608761</v>
      </c>
      <c r="D4" s="69">
        <f t="shared" si="0"/>
        <v>1846.3296251199997</v>
      </c>
      <c r="E4" s="69">
        <f t="shared" si="0"/>
        <v>1816.8923676700001</v>
      </c>
      <c r="F4" s="69">
        <f t="shared" si="0"/>
        <v>1820.3996242800001</v>
      </c>
      <c r="G4" s="69">
        <f t="shared" si="0"/>
        <v>1766.9045288799998</v>
      </c>
      <c r="H4" s="69">
        <f t="shared" si="0"/>
        <v>1764.7630108800001</v>
      </c>
      <c r="I4" s="69">
        <f t="shared" si="0"/>
        <v>1729.9929383799999</v>
      </c>
      <c r="J4" s="69">
        <f t="shared" si="0"/>
        <v>1746.6753560499999</v>
      </c>
      <c r="K4" s="69">
        <f t="shared" si="0"/>
        <v>1741.0693230600002</v>
      </c>
      <c r="L4" s="69">
        <f t="shared" si="0"/>
        <v>1744.2029608200003</v>
      </c>
      <c r="M4" s="69">
        <f t="shared" si="0"/>
        <v>1687.0655485300001</v>
      </c>
      <c r="N4" s="69">
        <f t="shared" si="0"/>
        <v>1699.8255690799995</v>
      </c>
      <c r="O4" s="69">
        <f t="shared" si="0"/>
        <v>1670.6130853999998</v>
      </c>
      <c r="P4" s="69">
        <f t="shared" si="0"/>
        <v>1658.9440282699998</v>
      </c>
      <c r="Q4" s="69">
        <f t="shared" si="0"/>
        <v>1681.65229843</v>
      </c>
      <c r="R4" s="69">
        <f t="shared" si="0"/>
        <v>1647.4036630800001</v>
      </c>
      <c r="S4" s="69">
        <f t="shared" si="0"/>
        <v>1615.65544636</v>
      </c>
      <c r="T4" s="69">
        <f t="shared" si="0"/>
        <v>1621.4287995299999</v>
      </c>
      <c r="U4" s="69">
        <f t="shared" si="0"/>
        <v>1615.1626086600004</v>
      </c>
      <c r="V4" s="69">
        <f t="shared" si="0"/>
        <v>1631.6286965800005</v>
      </c>
      <c r="W4" s="69">
        <f t="shared" si="0"/>
        <v>1616.24480868</v>
      </c>
      <c r="X4" s="69">
        <f t="shared" si="0"/>
        <v>1606.9174380300001</v>
      </c>
      <c r="Y4" s="69">
        <f t="shared" si="0"/>
        <v>1587.21593622</v>
      </c>
      <c r="Z4" s="69">
        <f t="shared" si="0"/>
        <v>1598.5666321499996</v>
      </c>
      <c r="AA4" s="69">
        <f t="shared" si="0"/>
        <v>1557.2024919700004</v>
      </c>
      <c r="AB4" s="69">
        <f t="shared" si="0"/>
        <v>1573.4129743499998</v>
      </c>
      <c r="AC4" s="69">
        <f t="shared" si="0"/>
        <v>1568.8653665000002</v>
      </c>
      <c r="AD4" s="69">
        <f t="shared" si="0"/>
        <v>1564.0153325099998</v>
      </c>
      <c r="AE4" s="69">
        <f t="shared" si="0"/>
        <v>1545.82235915</v>
      </c>
      <c r="AF4" s="69">
        <f t="shared" si="0"/>
        <v>1558.3935965400001</v>
      </c>
      <c r="AG4" s="69">
        <f t="shared" si="0"/>
        <v>1520.3575689899999</v>
      </c>
      <c r="AH4" s="69">
        <f t="shared" ref="AH4:BM4" si="1">SUM(AH27:AH45)</f>
        <v>1502.9877598299997</v>
      </c>
      <c r="AI4" s="69">
        <f t="shared" si="1"/>
        <v>1483.54154025</v>
      </c>
      <c r="AJ4" s="69">
        <f t="shared" si="1"/>
        <v>1471.5350053299999</v>
      </c>
      <c r="AK4" s="69">
        <f t="shared" si="1"/>
        <v>1443.0598599299997</v>
      </c>
      <c r="AL4" s="69">
        <f t="shared" si="1"/>
        <v>1443.0915459300002</v>
      </c>
      <c r="AM4" s="69">
        <f t="shared" si="1"/>
        <v>1428.5433070299998</v>
      </c>
      <c r="AN4" s="69">
        <f t="shared" si="1"/>
        <v>1398.08806774</v>
      </c>
      <c r="AO4" s="69">
        <f t="shared" si="1"/>
        <v>1385.3657656200003</v>
      </c>
      <c r="AP4" s="69">
        <f t="shared" si="1"/>
        <v>1366.7188081300001</v>
      </c>
      <c r="AQ4" s="69">
        <f t="shared" si="1"/>
        <v>1322.6424001199998</v>
      </c>
      <c r="AR4" s="69">
        <f t="shared" si="1"/>
        <v>1329.8085304599999</v>
      </c>
      <c r="AS4" s="69">
        <f t="shared" si="1"/>
        <v>1318.32320299</v>
      </c>
      <c r="AT4" s="69">
        <f t="shared" si="1"/>
        <v>1310.1205960099999</v>
      </c>
      <c r="AU4" s="69">
        <f t="shared" si="1"/>
        <v>1267.30934164</v>
      </c>
      <c r="AV4" s="69">
        <f t="shared" si="1"/>
        <v>1262.7397268</v>
      </c>
      <c r="AW4" s="69">
        <f t="shared" si="1"/>
        <v>1256.4132681999999</v>
      </c>
      <c r="AX4" s="69">
        <f t="shared" si="1"/>
        <v>1233.44961597</v>
      </c>
      <c r="AY4" s="69">
        <f t="shared" si="1"/>
        <v>1202.5677750899997</v>
      </c>
      <c r="AZ4" s="69">
        <f t="shared" si="1"/>
        <v>1191.5031216499999</v>
      </c>
      <c r="BA4" s="69">
        <f t="shared" si="1"/>
        <v>1168.1418288300001</v>
      </c>
      <c r="BB4" s="69">
        <f t="shared" si="1"/>
        <v>1145.7089452599998</v>
      </c>
      <c r="BC4" s="69">
        <f t="shared" si="1"/>
        <v>1103.2204206899999</v>
      </c>
      <c r="BD4" s="69">
        <f t="shared" si="1"/>
        <v>1105.5239248</v>
      </c>
      <c r="BE4" s="69">
        <f t="shared" si="1"/>
        <v>1081.6753470499998</v>
      </c>
      <c r="BF4" s="69">
        <f t="shared" si="1"/>
        <v>1077.53485774</v>
      </c>
      <c r="BG4" s="69">
        <f t="shared" si="1"/>
        <v>1038.5276032900001</v>
      </c>
      <c r="BH4" s="69">
        <f t="shared" si="1"/>
        <v>1029.8385443</v>
      </c>
      <c r="BI4" s="69">
        <f t="shared" si="1"/>
        <v>1010.18491625</v>
      </c>
      <c r="BJ4" s="69">
        <f t="shared" si="1"/>
        <v>1013.7979404400003</v>
      </c>
      <c r="BK4" s="69">
        <f t="shared" si="1"/>
        <v>985.25214094</v>
      </c>
      <c r="BL4" s="69">
        <f t="shared" si="1"/>
        <v>957.6663094700001</v>
      </c>
      <c r="BM4" s="69">
        <f t="shared" si="1"/>
        <v>926.93673723999996</v>
      </c>
      <c r="BN4" s="69">
        <f t="shared" ref="BN4:CS4" si="2">SUM(BN27:BN45)</f>
        <v>923.76096181000025</v>
      </c>
      <c r="BO4" s="69">
        <f t="shared" si="2"/>
        <v>910.57356485000025</v>
      </c>
      <c r="BP4" s="69">
        <f t="shared" si="2"/>
        <v>882.43519981000009</v>
      </c>
      <c r="BQ4" s="69">
        <f t="shared" si="2"/>
        <v>846.49785581000003</v>
      </c>
      <c r="BR4" s="69">
        <f t="shared" si="2"/>
        <v>847.29824337000014</v>
      </c>
      <c r="BS4" s="69">
        <f t="shared" si="2"/>
        <v>825.61064285000009</v>
      </c>
      <c r="BT4" s="69">
        <f t="shared" si="2"/>
        <v>822.57843018000005</v>
      </c>
      <c r="BU4" s="69">
        <f t="shared" si="2"/>
        <v>824.93006715000013</v>
      </c>
      <c r="BV4" s="69">
        <f t="shared" si="2"/>
        <v>806.61148279999998</v>
      </c>
      <c r="BW4" s="69">
        <f t="shared" si="2"/>
        <v>772.20366094999986</v>
      </c>
      <c r="BX4" s="69">
        <f t="shared" si="2"/>
        <v>774.70042853999996</v>
      </c>
      <c r="BY4" s="69">
        <f t="shared" si="2"/>
        <v>744.64035461000003</v>
      </c>
      <c r="BZ4" s="69">
        <f t="shared" si="2"/>
        <v>723.72436673999994</v>
      </c>
      <c r="CA4" s="69">
        <f t="shared" si="2"/>
        <v>707.77841623000006</v>
      </c>
      <c r="CB4" s="69">
        <f t="shared" si="2"/>
        <v>722.5619097</v>
      </c>
      <c r="CC4" s="69">
        <f t="shared" si="2"/>
        <v>709.10002408999992</v>
      </c>
      <c r="CD4" s="69">
        <f t="shared" si="2"/>
        <v>709.46222742999998</v>
      </c>
      <c r="CE4" s="69">
        <f t="shared" si="2"/>
        <v>676.6000117399999</v>
      </c>
      <c r="CF4" s="69">
        <f t="shared" si="2"/>
        <v>694.28069191000009</v>
      </c>
      <c r="CG4" s="69">
        <f t="shared" si="2"/>
        <v>662.21493125999984</v>
      </c>
      <c r="CH4" s="69">
        <f t="shared" si="2"/>
        <v>665.9491710100001</v>
      </c>
      <c r="CI4" s="69">
        <f t="shared" si="2"/>
        <v>662.17385606000005</v>
      </c>
      <c r="CJ4" s="69">
        <f t="shared" si="2"/>
        <v>655.87539738999999</v>
      </c>
      <c r="CK4" s="69">
        <f t="shared" si="2"/>
        <v>644.63694168999996</v>
      </c>
      <c r="CL4" s="69">
        <f t="shared" si="2"/>
        <v>645.56031412000004</v>
      </c>
      <c r="CM4" s="69">
        <f t="shared" si="2"/>
        <v>636.02224334999994</v>
      </c>
      <c r="CN4" s="69">
        <f t="shared" si="2"/>
        <v>645.18799690999992</v>
      </c>
      <c r="CO4" s="69">
        <f t="shared" si="2"/>
        <v>621.91231705999996</v>
      </c>
      <c r="CP4" s="69">
        <f t="shared" si="2"/>
        <v>627.75382152000009</v>
      </c>
      <c r="CQ4" s="69">
        <f t="shared" si="2"/>
        <v>612.49245005</v>
      </c>
      <c r="CR4" s="69">
        <f t="shared" si="2"/>
        <v>610.30848203000005</v>
      </c>
      <c r="CS4" s="69">
        <f t="shared" si="2"/>
        <v>591.77203225000005</v>
      </c>
      <c r="CT4" s="69">
        <f t="shared" ref="CT4:DY4" si="3">SUM(CT27:CT45)</f>
        <v>607.46568639999998</v>
      </c>
      <c r="CU4" s="69">
        <f t="shared" si="3"/>
        <v>581.78469278000011</v>
      </c>
      <c r="CV4" s="69">
        <f t="shared" si="3"/>
        <v>583.67890510000018</v>
      </c>
      <c r="CW4" s="69">
        <f t="shared" si="3"/>
        <v>554.47364438000011</v>
      </c>
      <c r="CX4" s="69">
        <f t="shared" si="3"/>
        <v>569.54321384999992</v>
      </c>
      <c r="CY4" s="69">
        <f t="shared" si="3"/>
        <v>552.88885778999997</v>
      </c>
      <c r="CZ4" s="69">
        <f t="shared" si="3"/>
        <v>566.10831074000009</v>
      </c>
      <c r="DA4" s="69">
        <f t="shared" si="3"/>
        <v>573.77340054000001</v>
      </c>
      <c r="DB4" s="69">
        <f t="shared" si="3"/>
        <v>575.74351866999984</v>
      </c>
      <c r="DC4" s="69">
        <f t="shared" si="3"/>
        <v>583.43148560999998</v>
      </c>
      <c r="DD4" s="69">
        <f t="shared" si="3"/>
        <v>588.54688628999986</v>
      </c>
      <c r="DE4" s="69">
        <f t="shared" si="3"/>
        <v>571.47202110000001</v>
      </c>
      <c r="DF4" s="69">
        <f t="shared" si="3"/>
        <v>593.24344064999991</v>
      </c>
      <c r="DG4" s="69">
        <f t="shared" si="3"/>
        <v>606.34474288999991</v>
      </c>
      <c r="DH4" s="69">
        <f t="shared" si="3"/>
        <v>626.65594639999995</v>
      </c>
      <c r="DI4" s="69">
        <f t="shared" si="3"/>
        <v>611.46330571999999</v>
      </c>
      <c r="DJ4" s="69">
        <f t="shared" si="3"/>
        <v>602.62455561000002</v>
      </c>
      <c r="DK4" s="69">
        <f t="shared" si="3"/>
        <v>588.13236730999995</v>
      </c>
      <c r="DL4" s="69">
        <f t="shared" si="3"/>
        <v>611.95851899999991</v>
      </c>
      <c r="DM4" s="69">
        <f t="shared" si="3"/>
        <v>594.58499456999994</v>
      </c>
      <c r="DN4" s="69">
        <f t="shared" si="3"/>
        <v>608.64535581999996</v>
      </c>
      <c r="DO4" s="69">
        <f t="shared" si="3"/>
        <v>593.09467539000002</v>
      </c>
      <c r="DP4" s="69">
        <f t="shared" si="3"/>
        <v>591.79290381999999</v>
      </c>
      <c r="DQ4" s="69">
        <f t="shared" si="3"/>
        <v>575.41002443000002</v>
      </c>
      <c r="DR4" s="69">
        <f t="shared" si="3"/>
        <v>580.55904119999991</v>
      </c>
      <c r="DS4" s="69">
        <f t="shared" si="3"/>
        <v>573.11992719000011</v>
      </c>
      <c r="DT4" s="69">
        <f t="shared" si="3"/>
        <v>569.67524078999998</v>
      </c>
      <c r="DU4" s="69">
        <f t="shared" si="3"/>
        <v>570.15626181999994</v>
      </c>
      <c r="DV4" s="69">
        <f t="shared" si="3"/>
        <v>586.39363921999995</v>
      </c>
      <c r="DW4" s="69">
        <f t="shared" si="3"/>
        <v>577.51436060999993</v>
      </c>
      <c r="DX4" s="69">
        <f t="shared" si="3"/>
        <v>586.83340063000003</v>
      </c>
      <c r="DY4" s="69">
        <f t="shared" si="3"/>
        <v>569.76275686000008</v>
      </c>
      <c r="DZ4" s="69">
        <f t="shared" ref="DZ4:EF4" si="4">SUM(DZ27:DZ45)</f>
        <v>583.82187160000001</v>
      </c>
      <c r="EA4" s="69">
        <f t="shared" si="4"/>
        <v>573.99132412999995</v>
      </c>
      <c r="EB4" s="69">
        <f t="shared" si="4"/>
        <v>582.51913381000008</v>
      </c>
      <c r="EC4" s="69">
        <f t="shared" si="4"/>
        <v>547.08303003000003</v>
      </c>
      <c r="ED4" s="69">
        <f t="shared" si="4"/>
        <v>543.35905818999993</v>
      </c>
      <c r="EE4" s="69">
        <f t="shared" si="4"/>
        <v>558.06035799000006</v>
      </c>
      <c r="EF4" s="69">
        <f t="shared" si="4"/>
        <v>566.28020282</v>
      </c>
    </row>
    <row r="5" spans="1:136">
      <c r="A5" t="s">
        <v>271</v>
      </c>
      <c r="B5" s="69">
        <f t="shared" ref="B5:AG5" si="5">SUM(B47:B65)</f>
        <v>1248.1295247100002</v>
      </c>
      <c r="C5" s="69">
        <f t="shared" si="5"/>
        <v>1252.76232706</v>
      </c>
      <c r="D5" s="69">
        <f t="shared" si="5"/>
        <v>1273.1946737900003</v>
      </c>
      <c r="E5" s="69">
        <f t="shared" si="5"/>
        <v>1245.4049590900001</v>
      </c>
      <c r="F5" s="69">
        <f t="shared" si="5"/>
        <v>1235.10481132</v>
      </c>
      <c r="G5" s="69">
        <f t="shared" si="5"/>
        <v>1196.38177139</v>
      </c>
      <c r="H5" s="69">
        <f t="shared" si="5"/>
        <v>1181.2501860200002</v>
      </c>
      <c r="I5" s="69">
        <f t="shared" si="5"/>
        <v>1168.9269238699999</v>
      </c>
      <c r="J5" s="69">
        <f t="shared" si="5"/>
        <v>1185.7918166000002</v>
      </c>
      <c r="K5" s="69">
        <f t="shared" si="5"/>
        <v>1189.5909918300001</v>
      </c>
      <c r="L5" s="69">
        <f t="shared" si="5"/>
        <v>1186.4349858</v>
      </c>
      <c r="M5" s="69">
        <f t="shared" si="5"/>
        <v>1144.44092194</v>
      </c>
      <c r="N5" s="69">
        <f t="shared" si="5"/>
        <v>1165.0831927499999</v>
      </c>
      <c r="O5" s="69">
        <f t="shared" si="5"/>
        <v>1140.44411403</v>
      </c>
      <c r="P5" s="69">
        <f t="shared" si="5"/>
        <v>1120.5564822499998</v>
      </c>
      <c r="Q5" s="69">
        <f t="shared" si="5"/>
        <v>1143.6355502900001</v>
      </c>
      <c r="R5" s="69">
        <f t="shared" si="5"/>
        <v>1132.9995729799998</v>
      </c>
      <c r="S5" s="69">
        <f t="shared" si="5"/>
        <v>1125.5863755099995</v>
      </c>
      <c r="T5" s="69">
        <f t="shared" si="5"/>
        <v>1117.8440666700003</v>
      </c>
      <c r="U5" s="69">
        <f t="shared" si="5"/>
        <v>1120.04952632</v>
      </c>
      <c r="V5" s="69">
        <f t="shared" si="5"/>
        <v>1121.8552940300001</v>
      </c>
      <c r="W5" s="69">
        <f t="shared" si="5"/>
        <v>1115.4864401</v>
      </c>
      <c r="X5" s="69">
        <f t="shared" si="5"/>
        <v>1121.3351836700001</v>
      </c>
      <c r="Y5" s="69">
        <f t="shared" si="5"/>
        <v>1112.0055468600001</v>
      </c>
      <c r="Z5" s="69">
        <f t="shared" si="5"/>
        <v>1109.7588564900002</v>
      </c>
      <c r="AA5" s="69">
        <f t="shared" si="5"/>
        <v>1078.5117541500001</v>
      </c>
      <c r="AB5" s="69">
        <f t="shared" si="5"/>
        <v>1075.3968627700001</v>
      </c>
      <c r="AC5" s="69">
        <f t="shared" si="5"/>
        <v>1081.1823521399999</v>
      </c>
      <c r="AD5" s="69">
        <f t="shared" si="5"/>
        <v>1083.2364462600001</v>
      </c>
      <c r="AE5" s="69">
        <f t="shared" si="5"/>
        <v>1080.6522191899999</v>
      </c>
      <c r="AF5" s="69">
        <f t="shared" si="5"/>
        <v>1078.47950021</v>
      </c>
      <c r="AG5" s="69">
        <f t="shared" si="5"/>
        <v>1036.1633089900001</v>
      </c>
      <c r="AH5" s="69">
        <f t="shared" ref="AH5:BM5" si="6">SUM(AH47:AH65)</f>
        <v>1032.48707408</v>
      </c>
      <c r="AI5" s="69">
        <f t="shared" si="6"/>
        <v>1017.1160035299999</v>
      </c>
      <c r="AJ5" s="69">
        <f t="shared" si="6"/>
        <v>1018.72971454</v>
      </c>
      <c r="AK5" s="69">
        <f t="shared" si="6"/>
        <v>1000.61532034</v>
      </c>
      <c r="AL5" s="69">
        <f t="shared" si="6"/>
        <v>1000.74779313</v>
      </c>
      <c r="AM5" s="69">
        <f t="shared" si="6"/>
        <v>998.09262558000012</v>
      </c>
      <c r="AN5" s="69">
        <f t="shared" si="6"/>
        <v>977.24179236000009</v>
      </c>
      <c r="AO5" s="69">
        <f t="shared" si="6"/>
        <v>973.73563482000009</v>
      </c>
      <c r="AP5" s="69">
        <f t="shared" si="6"/>
        <v>939.54151960000002</v>
      </c>
      <c r="AQ5" s="69">
        <f t="shared" si="6"/>
        <v>922.11467897999989</v>
      </c>
      <c r="AR5" s="69">
        <f t="shared" si="6"/>
        <v>928.54764150999995</v>
      </c>
      <c r="AS5" s="69">
        <f t="shared" si="6"/>
        <v>922.67958070000009</v>
      </c>
      <c r="AT5" s="69">
        <f t="shared" si="6"/>
        <v>922.50827130000005</v>
      </c>
      <c r="AU5" s="69">
        <f t="shared" si="6"/>
        <v>895.14055322000013</v>
      </c>
      <c r="AV5" s="69">
        <f t="shared" si="6"/>
        <v>886.7300183399999</v>
      </c>
      <c r="AW5" s="69">
        <f t="shared" si="6"/>
        <v>875.88276611999993</v>
      </c>
      <c r="AX5" s="69">
        <f t="shared" si="6"/>
        <v>862.13412420999998</v>
      </c>
      <c r="AY5" s="69">
        <f t="shared" si="6"/>
        <v>846.05754809000007</v>
      </c>
      <c r="AZ5" s="69">
        <f t="shared" si="6"/>
        <v>844.61151539999992</v>
      </c>
      <c r="BA5" s="69">
        <f t="shared" si="6"/>
        <v>824.01272374999985</v>
      </c>
      <c r="BB5" s="69">
        <f t="shared" si="6"/>
        <v>809.91949079999995</v>
      </c>
      <c r="BC5" s="69">
        <f t="shared" si="6"/>
        <v>784.09554599000001</v>
      </c>
      <c r="BD5" s="69">
        <f t="shared" si="6"/>
        <v>777.29885077000006</v>
      </c>
      <c r="BE5" s="69">
        <f t="shared" si="6"/>
        <v>755.22943104000012</v>
      </c>
      <c r="BF5" s="69">
        <f t="shared" si="6"/>
        <v>766.49194118999992</v>
      </c>
      <c r="BG5" s="69">
        <f t="shared" si="6"/>
        <v>747.83544201000007</v>
      </c>
      <c r="BH5" s="69">
        <f t="shared" si="6"/>
        <v>737.30449288999989</v>
      </c>
      <c r="BI5" s="69">
        <f t="shared" si="6"/>
        <v>703.8473242099999</v>
      </c>
      <c r="BJ5" s="69">
        <f t="shared" si="6"/>
        <v>702.00456099999997</v>
      </c>
      <c r="BK5" s="69">
        <f t="shared" si="6"/>
        <v>691.66669133999994</v>
      </c>
      <c r="BL5" s="69">
        <f t="shared" si="6"/>
        <v>667.54214809999985</v>
      </c>
      <c r="BM5" s="69">
        <f t="shared" si="6"/>
        <v>651.84439516999998</v>
      </c>
      <c r="BN5" s="69">
        <f t="shared" ref="BN5:CS5" si="7">SUM(BN47:BN65)</f>
        <v>651.94690109999988</v>
      </c>
      <c r="BO5" s="69">
        <f t="shared" si="7"/>
        <v>634.34815200000003</v>
      </c>
      <c r="BP5" s="69">
        <f t="shared" si="7"/>
        <v>615.88550370000007</v>
      </c>
      <c r="BQ5" s="69">
        <f t="shared" si="7"/>
        <v>584.57127148999984</v>
      </c>
      <c r="BR5" s="69">
        <f t="shared" si="7"/>
        <v>591.40107601999989</v>
      </c>
      <c r="BS5" s="69">
        <f t="shared" si="7"/>
        <v>596.33015731000012</v>
      </c>
      <c r="BT5" s="69">
        <f t="shared" si="7"/>
        <v>581.77648163000003</v>
      </c>
      <c r="BU5" s="69">
        <f t="shared" si="7"/>
        <v>582.87366278000013</v>
      </c>
      <c r="BV5" s="69">
        <f t="shared" si="7"/>
        <v>571.41035333000002</v>
      </c>
      <c r="BW5" s="69">
        <f t="shared" si="7"/>
        <v>569.39270411999996</v>
      </c>
      <c r="BX5" s="69">
        <f t="shared" si="7"/>
        <v>568.64988458000005</v>
      </c>
      <c r="BY5" s="69">
        <f t="shared" si="7"/>
        <v>542.56342882000001</v>
      </c>
      <c r="BZ5" s="69">
        <f t="shared" si="7"/>
        <v>526.24715479000008</v>
      </c>
      <c r="CA5" s="69">
        <f t="shared" si="7"/>
        <v>518.45590205999997</v>
      </c>
      <c r="CB5" s="69">
        <f t="shared" si="7"/>
        <v>527.54964447999998</v>
      </c>
      <c r="CC5" s="69">
        <f t="shared" si="7"/>
        <v>519.81697239000005</v>
      </c>
      <c r="CD5" s="69">
        <f t="shared" si="7"/>
        <v>508.87654898999989</v>
      </c>
      <c r="CE5" s="69">
        <f t="shared" si="7"/>
        <v>491.33534964</v>
      </c>
      <c r="CF5" s="69">
        <f t="shared" si="7"/>
        <v>513.79259943000011</v>
      </c>
      <c r="CG5" s="69">
        <f t="shared" si="7"/>
        <v>491.51188295999998</v>
      </c>
      <c r="CH5" s="69">
        <f t="shared" si="7"/>
        <v>488.75189633999997</v>
      </c>
      <c r="CI5" s="69">
        <f t="shared" si="7"/>
        <v>482.63779514999999</v>
      </c>
      <c r="CJ5" s="69">
        <f t="shared" si="7"/>
        <v>483.25018263000004</v>
      </c>
      <c r="CK5" s="69">
        <f t="shared" si="7"/>
        <v>478.55317924999997</v>
      </c>
      <c r="CL5" s="69">
        <f t="shared" si="7"/>
        <v>483.12740654999999</v>
      </c>
      <c r="CM5" s="69">
        <f t="shared" si="7"/>
        <v>477.0674383700001</v>
      </c>
      <c r="CN5" s="69">
        <f t="shared" si="7"/>
        <v>477.89349849999996</v>
      </c>
      <c r="CO5" s="69">
        <f t="shared" si="7"/>
        <v>466.03069807999998</v>
      </c>
      <c r="CP5" s="69">
        <f t="shared" si="7"/>
        <v>462.54770819000004</v>
      </c>
      <c r="CQ5" s="69">
        <f t="shared" si="7"/>
        <v>459.5498763999999</v>
      </c>
      <c r="CR5" s="69">
        <f t="shared" si="7"/>
        <v>453.99669280999996</v>
      </c>
      <c r="CS5" s="69">
        <f t="shared" si="7"/>
        <v>443.13902017999993</v>
      </c>
      <c r="CT5" s="69">
        <f t="shared" ref="CT5:DY5" si="8">SUM(CT47:CT65)</f>
        <v>456.73319494999998</v>
      </c>
      <c r="CU5" s="69">
        <f t="shared" si="8"/>
        <v>440.38429212999995</v>
      </c>
      <c r="CV5" s="69">
        <f t="shared" si="8"/>
        <v>434.89050986999996</v>
      </c>
      <c r="CW5" s="69">
        <f t="shared" si="8"/>
        <v>420.33485231000003</v>
      </c>
      <c r="CX5" s="69">
        <f t="shared" si="8"/>
        <v>431.59781836999997</v>
      </c>
      <c r="CY5" s="69">
        <f t="shared" si="8"/>
        <v>424.64217524999998</v>
      </c>
      <c r="CZ5" s="69">
        <f t="shared" si="8"/>
        <v>423.06109065999999</v>
      </c>
      <c r="DA5" s="69">
        <f t="shared" si="8"/>
        <v>426.30953048999999</v>
      </c>
      <c r="DB5" s="69">
        <f t="shared" si="8"/>
        <v>432.22375989999995</v>
      </c>
      <c r="DC5" s="69">
        <f t="shared" si="8"/>
        <v>443.87477562000015</v>
      </c>
      <c r="DD5" s="69">
        <f t="shared" si="8"/>
        <v>443.97760209999996</v>
      </c>
      <c r="DE5" s="69">
        <f t="shared" si="8"/>
        <v>436.62358348999999</v>
      </c>
      <c r="DF5" s="69">
        <f t="shared" si="8"/>
        <v>455.79310975999999</v>
      </c>
      <c r="DG5" s="69">
        <f t="shared" si="8"/>
        <v>477.53692059000008</v>
      </c>
      <c r="DH5" s="69">
        <f t="shared" si="8"/>
        <v>494.29872460999997</v>
      </c>
      <c r="DI5" s="69">
        <f t="shared" si="8"/>
        <v>478.09246670000005</v>
      </c>
      <c r="DJ5" s="69">
        <f t="shared" si="8"/>
        <v>467.85709961000003</v>
      </c>
      <c r="DK5" s="69">
        <f t="shared" si="8"/>
        <v>463.23270692000006</v>
      </c>
      <c r="DL5" s="69">
        <f t="shared" si="8"/>
        <v>473.39826749999997</v>
      </c>
      <c r="DM5" s="69">
        <f t="shared" si="8"/>
        <v>466.56876808999999</v>
      </c>
      <c r="DN5" s="69">
        <f t="shared" si="8"/>
        <v>477.86139870999978</v>
      </c>
      <c r="DO5" s="69">
        <f t="shared" si="8"/>
        <v>469.7623802</v>
      </c>
      <c r="DP5" s="69">
        <f t="shared" si="8"/>
        <v>469.95596993000004</v>
      </c>
      <c r="DQ5" s="69">
        <f t="shared" si="8"/>
        <v>459.44064800000001</v>
      </c>
      <c r="DR5" s="69">
        <f t="shared" si="8"/>
        <v>460.80938459999999</v>
      </c>
      <c r="DS5" s="69">
        <f t="shared" si="8"/>
        <v>462.60821678999997</v>
      </c>
      <c r="DT5" s="69">
        <f t="shared" si="8"/>
        <v>458.06856211000002</v>
      </c>
      <c r="DU5" s="69">
        <f t="shared" si="8"/>
        <v>461.51271271999997</v>
      </c>
      <c r="DV5" s="69">
        <f t="shared" si="8"/>
        <v>474.16525862999998</v>
      </c>
      <c r="DW5" s="69">
        <f t="shared" si="8"/>
        <v>475.06636391000018</v>
      </c>
      <c r="DX5" s="69">
        <f t="shared" si="8"/>
        <v>477.79457801999996</v>
      </c>
      <c r="DY5" s="69">
        <f t="shared" si="8"/>
        <v>461.35809735000009</v>
      </c>
      <c r="DZ5" s="69">
        <f t="shared" ref="DZ5:EF5" si="9">SUM(DZ47:DZ65)</f>
        <v>482.08757357999991</v>
      </c>
      <c r="EA5" s="69">
        <f t="shared" si="9"/>
        <v>474.90722260999991</v>
      </c>
      <c r="EB5" s="69">
        <f t="shared" si="9"/>
        <v>478.66154922000004</v>
      </c>
      <c r="EC5" s="69">
        <f t="shared" si="9"/>
        <v>453.68701971999991</v>
      </c>
      <c r="ED5" s="69">
        <f t="shared" si="9"/>
        <v>455.13993279000005</v>
      </c>
      <c r="EE5" s="69">
        <f t="shared" si="9"/>
        <v>465.80060698999995</v>
      </c>
      <c r="EF5" s="69">
        <f t="shared" si="9"/>
        <v>471.1024132</v>
      </c>
    </row>
    <row r="6" spans="1:136">
      <c r="A6" t="s">
        <v>272</v>
      </c>
      <c r="B6" s="69">
        <f t="shared" ref="B6:AG6" si="10">SUM(B67:B85)</f>
        <v>587.97996126999999</v>
      </c>
      <c r="C6" s="69">
        <f t="shared" si="10"/>
        <v>586.84376055000007</v>
      </c>
      <c r="D6" s="69">
        <f t="shared" si="10"/>
        <v>573.13495132999992</v>
      </c>
      <c r="E6" s="69">
        <f t="shared" si="10"/>
        <v>571.48740857999996</v>
      </c>
      <c r="F6" s="69">
        <f t="shared" si="10"/>
        <v>585.29481296000017</v>
      </c>
      <c r="G6" s="69">
        <f t="shared" si="10"/>
        <v>570.52275749</v>
      </c>
      <c r="H6" s="69">
        <f t="shared" si="10"/>
        <v>583.51282485999991</v>
      </c>
      <c r="I6" s="69">
        <f t="shared" si="10"/>
        <v>561.06601450999995</v>
      </c>
      <c r="J6" s="69">
        <f t="shared" si="10"/>
        <v>560.88353944999994</v>
      </c>
      <c r="K6" s="69">
        <f t="shared" si="10"/>
        <v>551.47833122999998</v>
      </c>
      <c r="L6" s="69">
        <f t="shared" si="10"/>
        <v>557.76797501999999</v>
      </c>
      <c r="M6" s="69">
        <f t="shared" si="10"/>
        <v>542.62462658999993</v>
      </c>
      <c r="N6" s="69">
        <f t="shared" si="10"/>
        <v>534.74237632999996</v>
      </c>
      <c r="O6" s="69">
        <f t="shared" si="10"/>
        <v>530.16897137000001</v>
      </c>
      <c r="P6" s="69">
        <f t="shared" si="10"/>
        <v>538.38754602000006</v>
      </c>
      <c r="Q6" s="69">
        <f t="shared" si="10"/>
        <v>538.01674813999989</v>
      </c>
      <c r="R6" s="69">
        <f t="shared" si="10"/>
        <v>514.40409009999996</v>
      </c>
      <c r="S6" s="69">
        <f t="shared" si="10"/>
        <v>490.06907085</v>
      </c>
      <c r="T6" s="69">
        <f t="shared" si="10"/>
        <v>503.58473285999992</v>
      </c>
      <c r="U6" s="69">
        <f t="shared" si="10"/>
        <v>495.11308234000001</v>
      </c>
      <c r="V6" s="69">
        <f t="shared" si="10"/>
        <v>509.77340254999996</v>
      </c>
      <c r="W6" s="69">
        <f t="shared" si="10"/>
        <v>500.75836858000002</v>
      </c>
      <c r="X6" s="69">
        <f t="shared" si="10"/>
        <v>485.58225436000004</v>
      </c>
      <c r="Y6" s="69">
        <f t="shared" si="10"/>
        <v>475.21038935999991</v>
      </c>
      <c r="Z6" s="69">
        <f t="shared" si="10"/>
        <v>488.80777565999995</v>
      </c>
      <c r="AA6" s="69">
        <f t="shared" si="10"/>
        <v>478.69073781999998</v>
      </c>
      <c r="AB6" s="69">
        <f t="shared" si="10"/>
        <v>498.01611158000003</v>
      </c>
      <c r="AC6" s="69">
        <f t="shared" si="10"/>
        <v>487.68301436000002</v>
      </c>
      <c r="AD6" s="69">
        <f t="shared" si="10"/>
        <v>480.77888625000003</v>
      </c>
      <c r="AE6" s="69">
        <f t="shared" si="10"/>
        <v>465.17013996000003</v>
      </c>
      <c r="AF6" s="69">
        <f t="shared" si="10"/>
        <v>479.91409632999995</v>
      </c>
      <c r="AG6" s="69">
        <f t="shared" si="10"/>
        <v>484.19425999999999</v>
      </c>
      <c r="AH6" s="69">
        <f t="shared" ref="AH6:BM6" si="11">SUM(AH67:AH85)</f>
        <v>470.50068574999995</v>
      </c>
      <c r="AI6" s="69">
        <f t="shared" si="11"/>
        <v>466.42553671999991</v>
      </c>
      <c r="AJ6" s="69">
        <f t="shared" si="11"/>
        <v>452.80529078999996</v>
      </c>
      <c r="AK6" s="69">
        <f t="shared" si="11"/>
        <v>442.44453959000003</v>
      </c>
      <c r="AL6" s="69">
        <f t="shared" si="11"/>
        <v>442.3437528</v>
      </c>
      <c r="AM6" s="69">
        <f t="shared" si="11"/>
        <v>430.45068145000005</v>
      </c>
      <c r="AN6" s="69">
        <f t="shared" si="11"/>
        <v>420.84627538000007</v>
      </c>
      <c r="AO6" s="69">
        <f t="shared" si="11"/>
        <v>411.6301307999999</v>
      </c>
      <c r="AP6" s="69">
        <f t="shared" si="11"/>
        <v>427.17728853</v>
      </c>
      <c r="AQ6" s="69">
        <f t="shared" si="11"/>
        <v>400.52772113999993</v>
      </c>
      <c r="AR6" s="69">
        <f t="shared" si="11"/>
        <v>401.26088894999998</v>
      </c>
      <c r="AS6" s="69">
        <f t="shared" si="11"/>
        <v>395.64362229</v>
      </c>
      <c r="AT6" s="69">
        <f t="shared" si="11"/>
        <v>387.61232470999994</v>
      </c>
      <c r="AU6" s="69">
        <f t="shared" si="11"/>
        <v>372.16878842</v>
      </c>
      <c r="AV6" s="69">
        <f t="shared" si="11"/>
        <v>376.00970846000001</v>
      </c>
      <c r="AW6" s="69">
        <f t="shared" si="11"/>
        <v>380.53050208000008</v>
      </c>
      <c r="AX6" s="69">
        <f t="shared" si="11"/>
        <v>371.31549175999999</v>
      </c>
      <c r="AY6" s="69">
        <f t="shared" si="11"/>
        <v>356.51022699999999</v>
      </c>
      <c r="AZ6" s="69">
        <f t="shared" si="11"/>
        <v>346.89160625</v>
      </c>
      <c r="BA6" s="69">
        <f t="shared" si="11"/>
        <v>344.12910508000004</v>
      </c>
      <c r="BB6" s="69">
        <f t="shared" si="11"/>
        <v>335.78945446</v>
      </c>
      <c r="BC6" s="69">
        <f t="shared" si="11"/>
        <v>319.12487470000002</v>
      </c>
      <c r="BD6" s="69">
        <f t="shared" si="11"/>
        <v>328.22507403000003</v>
      </c>
      <c r="BE6" s="69">
        <f t="shared" si="11"/>
        <v>326.44591600999996</v>
      </c>
      <c r="BF6" s="69">
        <f t="shared" si="11"/>
        <v>311.04291654999997</v>
      </c>
      <c r="BG6" s="69">
        <f t="shared" si="11"/>
        <v>290.69216127999999</v>
      </c>
      <c r="BH6" s="69">
        <f t="shared" si="11"/>
        <v>292.53405141000007</v>
      </c>
      <c r="BI6" s="69">
        <f t="shared" si="11"/>
        <v>306.33759204</v>
      </c>
      <c r="BJ6" s="69">
        <f t="shared" si="11"/>
        <v>311.79337943999997</v>
      </c>
      <c r="BK6" s="69">
        <f t="shared" si="11"/>
        <v>293.58544959999995</v>
      </c>
      <c r="BL6" s="69">
        <f t="shared" si="11"/>
        <v>290.12416137000008</v>
      </c>
      <c r="BM6" s="69">
        <f t="shared" si="11"/>
        <v>275.09234207000003</v>
      </c>
      <c r="BN6" s="69">
        <f t="shared" ref="BN6:CS6" si="12">SUM(BN67:BN85)</f>
        <v>271.81406071000004</v>
      </c>
      <c r="BO6" s="69">
        <f t="shared" si="12"/>
        <v>276.22541285000005</v>
      </c>
      <c r="BP6" s="69">
        <f t="shared" si="12"/>
        <v>266.54969610999996</v>
      </c>
      <c r="BQ6" s="69">
        <f t="shared" si="12"/>
        <v>261.92658432000002</v>
      </c>
      <c r="BR6" s="69">
        <f t="shared" si="12"/>
        <v>255.89716735000005</v>
      </c>
      <c r="BS6" s="69">
        <f t="shared" si="12"/>
        <v>229.28048554000003</v>
      </c>
      <c r="BT6" s="69">
        <f t="shared" si="12"/>
        <v>240.80194854999996</v>
      </c>
      <c r="BU6" s="69">
        <f t="shared" si="12"/>
        <v>242.05640436999994</v>
      </c>
      <c r="BV6" s="69">
        <f t="shared" si="12"/>
        <v>235.20112947000001</v>
      </c>
      <c r="BW6" s="69">
        <f t="shared" si="12"/>
        <v>202.81095683000001</v>
      </c>
      <c r="BX6" s="69">
        <f t="shared" si="12"/>
        <v>206.05054395999997</v>
      </c>
      <c r="BY6" s="69">
        <f t="shared" si="12"/>
        <v>202.07692578999996</v>
      </c>
      <c r="BZ6" s="69">
        <f t="shared" si="12"/>
        <v>197.47721195000003</v>
      </c>
      <c r="CA6" s="69">
        <f t="shared" si="12"/>
        <v>189.32251417000001</v>
      </c>
      <c r="CB6" s="69">
        <f t="shared" si="12"/>
        <v>195.01226521999999</v>
      </c>
      <c r="CC6" s="69">
        <f t="shared" si="12"/>
        <v>189.28305169999999</v>
      </c>
      <c r="CD6" s="69">
        <f t="shared" si="12"/>
        <v>200.58567844000001</v>
      </c>
      <c r="CE6" s="69">
        <f t="shared" si="12"/>
        <v>185.26466209999998</v>
      </c>
      <c r="CF6" s="69">
        <f t="shared" si="12"/>
        <v>180.48809248000001</v>
      </c>
      <c r="CG6" s="69">
        <f t="shared" si="12"/>
        <v>170.70304829999998</v>
      </c>
      <c r="CH6" s="69">
        <f t="shared" si="12"/>
        <v>177.19727467000004</v>
      </c>
      <c r="CI6" s="69">
        <f t="shared" si="12"/>
        <v>179.53606091</v>
      </c>
      <c r="CJ6" s="69">
        <f t="shared" si="12"/>
        <v>172.62521475999998</v>
      </c>
      <c r="CK6" s="69">
        <f t="shared" si="12"/>
        <v>166.08376243999999</v>
      </c>
      <c r="CL6" s="69">
        <f t="shared" si="12"/>
        <v>162.43290756999997</v>
      </c>
      <c r="CM6" s="69">
        <f t="shared" si="12"/>
        <v>158.95480498000001</v>
      </c>
      <c r="CN6" s="69">
        <f t="shared" si="12"/>
        <v>167.29449840999999</v>
      </c>
      <c r="CO6" s="69">
        <f t="shared" si="12"/>
        <v>155.88161897999998</v>
      </c>
      <c r="CP6" s="69">
        <f t="shared" si="12"/>
        <v>165.20611332999997</v>
      </c>
      <c r="CQ6" s="69">
        <f t="shared" si="12"/>
        <v>152.94257365000001</v>
      </c>
      <c r="CR6" s="69">
        <f t="shared" si="12"/>
        <v>156.31178922000001</v>
      </c>
      <c r="CS6" s="69">
        <f t="shared" si="12"/>
        <v>148.63301207000001</v>
      </c>
      <c r="CT6" s="69">
        <f t="shared" ref="CT6:DY6" si="13">SUM(CT67:CT85)</f>
        <v>150.73249144999997</v>
      </c>
      <c r="CU6" s="69">
        <f t="shared" si="13"/>
        <v>141.40040064999999</v>
      </c>
      <c r="CV6" s="69">
        <f t="shared" si="13"/>
        <v>148.78839522999999</v>
      </c>
      <c r="CW6" s="69">
        <f t="shared" si="13"/>
        <v>134.13879206999999</v>
      </c>
      <c r="CX6" s="69">
        <f t="shared" si="13"/>
        <v>137.94539548000003</v>
      </c>
      <c r="CY6" s="69">
        <f t="shared" si="13"/>
        <v>128.24668253999999</v>
      </c>
      <c r="CZ6" s="69">
        <f t="shared" si="13"/>
        <v>143.04722008000002</v>
      </c>
      <c r="DA6" s="69">
        <f t="shared" si="13"/>
        <v>147.46387005</v>
      </c>
      <c r="DB6" s="69">
        <f t="shared" si="13"/>
        <v>143.51975877000001</v>
      </c>
      <c r="DC6" s="69">
        <f t="shared" si="13"/>
        <v>139.55670999</v>
      </c>
      <c r="DD6" s="69">
        <f t="shared" si="13"/>
        <v>144.56928418999999</v>
      </c>
      <c r="DE6" s="69">
        <f t="shared" si="13"/>
        <v>134.84843760999999</v>
      </c>
      <c r="DF6" s="69">
        <f t="shared" si="13"/>
        <v>137.45033089</v>
      </c>
      <c r="DG6" s="69">
        <f t="shared" si="13"/>
        <v>128.80782229999997</v>
      </c>
      <c r="DH6" s="69">
        <f t="shared" si="13"/>
        <v>132.35722179000001</v>
      </c>
      <c r="DI6" s="69">
        <f t="shared" si="13"/>
        <v>133.37083902000001</v>
      </c>
      <c r="DJ6" s="69">
        <f t="shared" si="13"/>
        <v>134.76745600000001</v>
      </c>
      <c r="DK6" s="69">
        <f t="shared" si="13"/>
        <v>124.89966039000001</v>
      </c>
      <c r="DL6" s="69">
        <f t="shared" si="13"/>
        <v>138.56025149999999</v>
      </c>
      <c r="DM6" s="69">
        <f t="shared" si="13"/>
        <v>128.01622648000003</v>
      </c>
      <c r="DN6" s="69">
        <f t="shared" si="13"/>
        <v>130.78395710999999</v>
      </c>
      <c r="DO6" s="69">
        <f t="shared" si="13"/>
        <v>123.33229519000001</v>
      </c>
      <c r="DP6" s="69">
        <f t="shared" si="13"/>
        <v>121.83693388999998</v>
      </c>
      <c r="DQ6" s="69">
        <f t="shared" si="13"/>
        <v>115.96937643</v>
      </c>
      <c r="DR6" s="69">
        <f t="shared" si="13"/>
        <v>119.74965659999998</v>
      </c>
      <c r="DS6" s="69">
        <f t="shared" si="13"/>
        <v>110.51171040000001</v>
      </c>
      <c r="DT6" s="69">
        <f t="shared" si="13"/>
        <v>111.60667867999999</v>
      </c>
      <c r="DU6" s="69">
        <f t="shared" si="13"/>
        <v>108.6435491</v>
      </c>
      <c r="DV6" s="69">
        <f t="shared" si="13"/>
        <v>112.22838058999999</v>
      </c>
      <c r="DW6" s="69">
        <f t="shared" si="13"/>
        <v>102.44799669999999</v>
      </c>
      <c r="DX6" s="69">
        <f t="shared" si="13"/>
        <v>109.03882261000001</v>
      </c>
      <c r="DY6" s="69">
        <f t="shared" si="13"/>
        <v>108.40465950999999</v>
      </c>
      <c r="DZ6" s="69">
        <f t="shared" ref="DZ6:EF6" si="14">SUM(DZ67:DZ85)</f>
        <v>101.73429802</v>
      </c>
      <c r="EA6" s="69">
        <f t="shared" si="14"/>
        <v>99.08410151999999</v>
      </c>
      <c r="EB6" s="69">
        <f t="shared" si="14"/>
        <v>103.85758458999997</v>
      </c>
      <c r="EC6" s="69">
        <f t="shared" si="14"/>
        <v>93.39601030999998</v>
      </c>
      <c r="ED6" s="69">
        <f t="shared" si="14"/>
        <v>88.21912540000001</v>
      </c>
      <c r="EE6" s="69">
        <f t="shared" si="14"/>
        <v>92.259751000000009</v>
      </c>
      <c r="EF6" s="69">
        <f t="shared" si="14"/>
        <v>95.177789619999999</v>
      </c>
    </row>
    <row r="8" spans="1:136">
      <c r="B8" s="68">
        <v>43221</v>
      </c>
      <c r="C8" s="68">
        <v>43132</v>
      </c>
      <c r="D8" s="68">
        <v>43040</v>
      </c>
      <c r="E8" s="68">
        <v>42948</v>
      </c>
      <c r="F8" s="68">
        <v>42856</v>
      </c>
      <c r="G8" s="68">
        <v>42767</v>
      </c>
      <c r="H8" s="68">
        <v>42675</v>
      </c>
      <c r="I8" s="68">
        <v>42583</v>
      </c>
      <c r="J8" s="68">
        <v>42491</v>
      </c>
      <c r="K8" s="68">
        <v>42401</v>
      </c>
      <c r="L8" s="68">
        <v>42309</v>
      </c>
      <c r="M8" s="68">
        <v>42217</v>
      </c>
      <c r="N8" s="68">
        <v>42125</v>
      </c>
      <c r="O8" s="68">
        <v>42036</v>
      </c>
      <c r="P8" s="68">
        <v>41944</v>
      </c>
      <c r="Q8" s="68">
        <v>41852</v>
      </c>
      <c r="R8" s="68">
        <v>41760</v>
      </c>
      <c r="S8" s="68">
        <v>41671</v>
      </c>
      <c r="T8" s="68">
        <v>41579</v>
      </c>
      <c r="U8" s="68">
        <v>41487</v>
      </c>
      <c r="V8" s="68">
        <v>41395</v>
      </c>
      <c r="W8" s="68">
        <v>41306</v>
      </c>
      <c r="X8" s="68">
        <v>41214</v>
      </c>
      <c r="Y8" s="68">
        <v>41122</v>
      </c>
      <c r="Z8" s="68">
        <v>41030</v>
      </c>
      <c r="AA8" s="68">
        <v>40940</v>
      </c>
      <c r="AB8" s="68">
        <v>40848</v>
      </c>
      <c r="AC8" s="68">
        <v>40756</v>
      </c>
      <c r="AD8" s="68">
        <v>40664</v>
      </c>
      <c r="AE8" s="68">
        <v>40575</v>
      </c>
      <c r="AF8" s="68">
        <v>40483</v>
      </c>
      <c r="AG8" s="68">
        <v>40391</v>
      </c>
      <c r="AH8" s="68">
        <v>40299</v>
      </c>
      <c r="AI8" s="68">
        <v>40210</v>
      </c>
      <c r="AJ8" s="68">
        <v>40118</v>
      </c>
      <c r="AK8" s="68">
        <v>40026</v>
      </c>
      <c r="AL8" s="68">
        <v>39934</v>
      </c>
      <c r="AM8" s="68">
        <v>39845</v>
      </c>
      <c r="AN8" s="68">
        <v>39753</v>
      </c>
      <c r="AO8" s="68">
        <v>39661</v>
      </c>
      <c r="AP8" s="68">
        <v>39569</v>
      </c>
      <c r="AQ8" s="68">
        <v>39479</v>
      </c>
      <c r="AR8" s="68">
        <v>39387</v>
      </c>
      <c r="AS8" s="68">
        <v>39295</v>
      </c>
      <c r="AT8" s="68">
        <v>39203</v>
      </c>
      <c r="AU8" s="68">
        <v>39114</v>
      </c>
      <c r="AV8" s="68">
        <v>39022</v>
      </c>
      <c r="AW8" s="68">
        <v>38930</v>
      </c>
      <c r="AX8" s="68">
        <v>38838</v>
      </c>
      <c r="AY8" s="68">
        <v>38749</v>
      </c>
      <c r="AZ8" s="68">
        <v>38657</v>
      </c>
      <c r="BA8" s="68">
        <v>38565</v>
      </c>
      <c r="BB8" s="68">
        <v>38473</v>
      </c>
      <c r="BC8" s="68">
        <v>38384</v>
      </c>
      <c r="BD8" s="68">
        <v>38292</v>
      </c>
      <c r="BE8" s="68">
        <v>38200</v>
      </c>
      <c r="BF8" s="68">
        <v>38108</v>
      </c>
      <c r="BG8" s="68">
        <v>38018</v>
      </c>
      <c r="BH8" s="68">
        <v>37926</v>
      </c>
      <c r="BI8" s="68">
        <v>37834</v>
      </c>
      <c r="BJ8" s="68">
        <v>37742</v>
      </c>
      <c r="BK8" s="68">
        <v>37653</v>
      </c>
      <c r="BL8" s="68">
        <v>37561</v>
      </c>
      <c r="BM8" s="68">
        <v>37469</v>
      </c>
      <c r="BN8" s="68">
        <v>37377</v>
      </c>
      <c r="BO8" s="68">
        <v>37288</v>
      </c>
      <c r="BP8" s="68">
        <v>37196</v>
      </c>
      <c r="BQ8" s="68">
        <v>37104</v>
      </c>
      <c r="BR8" s="68">
        <v>37012</v>
      </c>
      <c r="BS8" s="68">
        <v>36923</v>
      </c>
      <c r="BT8" s="68">
        <v>36831</v>
      </c>
      <c r="BU8" s="68">
        <v>36739</v>
      </c>
      <c r="BV8" s="68">
        <v>36647</v>
      </c>
      <c r="BW8" s="68">
        <v>36557</v>
      </c>
      <c r="BX8" s="68">
        <v>36465</v>
      </c>
      <c r="BY8" s="68">
        <v>36373</v>
      </c>
      <c r="BZ8" s="68">
        <v>36281</v>
      </c>
      <c r="CA8" s="68">
        <v>36192</v>
      </c>
      <c r="CB8" s="68">
        <v>36100</v>
      </c>
      <c r="CC8" s="68">
        <v>36008</v>
      </c>
      <c r="CD8" s="68">
        <v>35916</v>
      </c>
      <c r="CE8" s="68">
        <v>35827</v>
      </c>
      <c r="CF8" s="68">
        <v>35735</v>
      </c>
      <c r="CG8" s="68">
        <v>35643</v>
      </c>
      <c r="CH8" s="68">
        <v>35551</v>
      </c>
      <c r="CI8" s="68">
        <v>35462</v>
      </c>
      <c r="CJ8" s="68">
        <v>35370</v>
      </c>
      <c r="CK8" s="68">
        <v>35278</v>
      </c>
      <c r="CL8" s="68">
        <v>35186</v>
      </c>
      <c r="CM8" s="68">
        <v>35096</v>
      </c>
      <c r="CN8" s="68">
        <v>35004</v>
      </c>
      <c r="CO8" s="68">
        <v>34912</v>
      </c>
      <c r="CP8" s="68">
        <v>34820</v>
      </c>
      <c r="CQ8" s="68">
        <v>34731</v>
      </c>
      <c r="CR8" s="68">
        <v>34639</v>
      </c>
      <c r="CS8" s="68">
        <v>34547</v>
      </c>
      <c r="CT8" s="68">
        <v>34455</v>
      </c>
      <c r="CU8" s="68">
        <v>34366</v>
      </c>
      <c r="CV8" s="68">
        <v>34274</v>
      </c>
      <c r="CW8" s="68">
        <v>34182</v>
      </c>
      <c r="CX8" s="68">
        <v>34090</v>
      </c>
      <c r="CY8" s="68">
        <v>34001</v>
      </c>
      <c r="CZ8" s="68">
        <v>33909</v>
      </c>
      <c r="DA8" s="68">
        <v>33817</v>
      </c>
      <c r="DB8" s="68">
        <v>33725</v>
      </c>
      <c r="DC8" s="68">
        <v>33635</v>
      </c>
      <c r="DD8" s="68">
        <v>33543</v>
      </c>
      <c r="DE8" s="68">
        <v>33451</v>
      </c>
      <c r="DF8" s="68">
        <v>33359</v>
      </c>
      <c r="DG8" s="68">
        <v>33270</v>
      </c>
      <c r="DH8" s="68">
        <v>33178</v>
      </c>
      <c r="DI8" s="68">
        <v>33086</v>
      </c>
      <c r="DJ8" s="68">
        <v>32994</v>
      </c>
      <c r="DK8" s="68">
        <v>32905</v>
      </c>
      <c r="DL8" s="68"/>
      <c r="DM8" s="68"/>
      <c r="DN8" s="68"/>
      <c r="DO8" s="68"/>
      <c r="DP8" s="68"/>
      <c r="DQ8" s="68"/>
      <c r="DR8" s="68"/>
      <c r="DS8" s="68"/>
      <c r="DT8" s="68"/>
      <c r="DU8" s="68"/>
      <c r="DV8" s="68"/>
      <c r="DW8" s="68"/>
      <c r="DX8" s="68"/>
      <c r="DY8" s="68"/>
      <c r="DZ8" s="68"/>
      <c r="EA8" s="68"/>
      <c r="EB8" s="68"/>
      <c r="EC8" s="68"/>
      <c r="ED8" s="68"/>
      <c r="EE8" s="68"/>
      <c r="EF8" s="68"/>
    </row>
    <row r="9" spans="1:136">
      <c r="A9" t="s">
        <v>263</v>
      </c>
      <c r="B9" s="67">
        <f t="shared" ref="B9:K11" si="15">B4/F4-1</f>
        <v>8.6298972436962273E-3</v>
      </c>
      <c r="C9" s="67">
        <f t="shared" si="15"/>
        <v>4.1146285801918259E-2</v>
      </c>
      <c r="D9" s="67">
        <f t="shared" si="15"/>
        <v>4.6219585143801423E-2</v>
      </c>
      <c r="E9" s="67">
        <f t="shared" si="15"/>
        <v>5.0231089018995867E-2</v>
      </c>
      <c r="F9" s="67">
        <f t="shared" si="15"/>
        <v>4.2208340533711475E-2</v>
      </c>
      <c r="G9" s="67">
        <f t="shared" si="15"/>
        <v>1.4838700261855742E-2</v>
      </c>
      <c r="H9" s="67">
        <f t="shared" si="15"/>
        <v>1.1787647723252359E-2</v>
      </c>
      <c r="I9" s="67">
        <f t="shared" si="15"/>
        <v>2.5445004130043358E-2</v>
      </c>
      <c r="J9" s="67">
        <f t="shared" si="15"/>
        <v>2.7561526207278364E-2</v>
      </c>
      <c r="K9" s="67">
        <f t="shared" si="15"/>
        <v>4.2173881119296208E-2</v>
      </c>
      <c r="L9" s="67">
        <f t="shared" ref="L9:U11" si="16">L4/P4-1</f>
        <v>5.1393495559287405E-2</v>
      </c>
      <c r="M9" s="67">
        <f t="shared" si="16"/>
        <v>3.2190067501194353E-3</v>
      </c>
      <c r="N9" s="67">
        <f t="shared" si="16"/>
        <v>3.1820923538552037E-2</v>
      </c>
      <c r="O9" s="67">
        <f t="shared" si="16"/>
        <v>3.4015692618012627E-2</v>
      </c>
      <c r="P9" s="67">
        <f t="shared" si="16"/>
        <v>2.3137142223497165E-2</v>
      </c>
      <c r="Q9" s="67">
        <f t="shared" si="16"/>
        <v>4.1165941691259089E-2</v>
      </c>
      <c r="R9" s="67">
        <f t="shared" si="16"/>
        <v>9.6682330563717667E-3</v>
      </c>
      <c r="S9" s="67">
        <f t="shared" si="16"/>
        <v>-3.6464916504896916E-4</v>
      </c>
      <c r="T9" s="67">
        <f t="shared" si="16"/>
        <v>9.0305582331535739E-3</v>
      </c>
      <c r="U9" s="67">
        <f t="shared" si="16"/>
        <v>1.7607353733201769E-2</v>
      </c>
      <c r="V9" s="67">
        <f t="shared" ref="V9:AE11" si="17">V4/Z4-1</f>
        <v>2.0682318625363738E-2</v>
      </c>
      <c r="W9" s="67">
        <f t="shared" si="17"/>
        <v>3.7915632048151737E-2</v>
      </c>
      <c r="X9" s="67">
        <f t="shared" si="17"/>
        <v>2.1294132072249727E-2</v>
      </c>
      <c r="Y9" s="67">
        <f t="shared" si="17"/>
        <v>1.1696714142487741E-2</v>
      </c>
      <c r="Z9" s="67">
        <f t="shared" si="17"/>
        <v>2.2091407239947181E-2</v>
      </c>
      <c r="AA9" s="67">
        <f t="shared" si="17"/>
        <v>7.361863252034917E-3</v>
      </c>
      <c r="AB9" s="67">
        <f t="shared" si="17"/>
        <v>9.6377307012465163E-3</v>
      </c>
      <c r="AC9" s="67">
        <f t="shared" si="17"/>
        <v>3.1905519135360327E-2</v>
      </c>
      <c r="AD9" s="67">
        <f t="shared" si="17"/>
        <v>4.0604171445083992E-2</v>
      </c>
      <c r="AE9" s="67">
        <f t="shared" si="17"/>
        <v>4.1981176266560505E-2</v>
      </c>
      <c r="AF9" s="67">
        <f t="shared" ref="AF9:AO11" si="18">AF4/AJ4-1</f>
        <v>5.9025840972448895E-2</v>
      </c>
      <c r="AG9" s="67">
        <f t="shared" si="18"/>
        <v>5.3565143904529267E-2</v>
      </c>
      <c r="AH9" s="67">
        <f t="shared" si="18"/>
        <v>4.1505484575061757E-2</v>
      </c>
      <c r="AI9" s="67">
        <f t="shared" si="18"/>
        <v>3.8499521120114899E-2</v>
      </c>
      <c r="AJ9" s="67">
        <f t="shared" si="18"/>
        <v>5.2533841955125338E-2</v>
      </c>
      <c r="AK9" s="67">
        <f t="shared" si="18"/>
        <v>4.1645387623808761E-2</v>
      </c>
      <c r="AL9" s="67">
        <f t="shared" si="18"/>
        <v>5.5880359109491184E-2</v>
      </c>
      <c r="AM9" s="67">
        <f t="shared" si="18"/>
        <v>8.0067678837750789E-2</v>
      </c>
      <c r="AN9" s="67">
        <f t="shared" si="18"/>
        <v>5.1345389742973868E-2</v>
      </c>
      <c r="AO9" s="67">
        <f t="shared" si="18"/>
        <v>5.0854420583621218E-2</v>
      </c>
      <c r="AP9" s="67">
        <f t="shared" ref="AP9:AY11" si="19">AP4/AT4-1</f>
        <v>4.3200765099313143E-2</v>
      </c>
      <c r="AQ9" s="67">
        <f t="shared" si="19"/>
        <v>4.3661840611380898E-2</v>
      </c>
      <c r="AR9" s="67">
        <f t="shared" si="19"/>
        <v>5.3113719507315915E-2</v>
      </c>
      <c r="AS9" s="67">
        <f t="shared" si="19"/>
        <v>4.9275136101272876E-2</v>
      </c>
      <c r="AT9" s="67">
        <f t="shared" si="19"/>
        <v>6.2159798865967453E-2</v>
      </c>
      <c r="AU9" s="67">
        <f t="shared" si="19"/>
        <v>5.3836106281124119E-2</v>
      </c>
      <c r="AV9" s="67">
        <f t="shared" si="19"/>
        <v>5.9787174582766722E-2</v>
      </c>
      <c r="AW9" s="67">
        <f t="shared" si="19"/>
        <v>7.5565686624210482E-2</v>
      </c>
      <c r="AX9" s="67">
        <f t="shared" si="19"/>
        <v>7.6581989756647095E-2</v>
      </c>
      <c r="AY9" s="67">
        <f t="shared" si="19"/>
        <v>9.0052135128049882E-2</v>
      </c>
      <c r="AZ9" s="67">
        <f t="shared" ref="AZ9:BI11" si="20">AZ4/BD4-1</f>
        <v>7.7772352928096478E-2</v>
      </c>
      <c r="BA9" s="67">
        <f t="shared" si="20"/>
        <v>7.9937554290958168E-2</v>
      </c>
      <c r="BB9" s="67">
        <f t="shared" si="20"/>
        <v>6.3268568093459931E-2</v>
      </c>
      <c r="BC9" s="67">
        <f t="shared" si="20"/>
        <v>6.2292824182098139E-2</v>
      </c>
      <c r="BD9" s="67">
        <f t="shared" si="20"/>
        <v>7.3492472115077812E-2</v>
      </c>
      <c r="BE9" s="67">
        <f t="shared" si="20"/>
        <v>7.0769647863468288E-2</v>
      </c>
      <c r="BF9" s="67">
        <f t="shared" si="20"/>
        <v>6.2869448395542316E-2</v>
      </c>
      <c r="BG9" s="67">
        <f t="shared" si="20"/>
        <v>5.4072922185351979E-2</v>
      </c>
      <c r="BH9" s="67">
        <f t="shared" si="20"/>
        <v>7.5362612338260027E-2</v>
      </c>
      <c r="BI9" s="67">
        <f t="shared" si="20"/>
        <v>8.980998990057909E-2</v>
      </c>
      <c r="BJ9" s="67">
        <f t="shared" ref="BJ9:BS11" si="21">BJ4/BN4-1</f>
        <v>9.7467832428838719E-2</v>
      </c>
      <c r="BK9" s="67">
        <f t="shared" si="21"/>
        <v>8.2012677473567663E-2</v>
      </c>
      <c r="BL9" s="67">
        <f t="shared" si="21"/>
        <v>8.5253976355655681E-2</v>
      </c>
      <c r="BM9" s="67">
        <f t="shared" si="21"/>
        <v>9.5025499329858709E-2</v>
      </c>
      <c r="BN9" s="67">
        <f t="shared" si="21"/>
        <v>9.0242980011242757E-2</v>
      </c>
      <c r="BO9" s="67">
        <f t="shared" si="21"/>
        <v>0.10290918938097615</v>
      </c>
      <c r="BP9" s="67">
        <f t="shared" si="21"/>
        <v>7.2767249217684737E-2</v>
      </c>
      <c r="BQ9" s="67">
        <f t="shared" si="21"/>
        <v>2.6144990368108578E-2</v>
      </c>
      <c r="BR9" s="67">
        <f t="shared" si="21"/>
        <v>5.0441583634246889E-2</v>
      </c>
      <c r="BS9" s="67">
        <f t="shared" si="21"/>
        <v>6.9161782831094865E-2</v>
      </c>
      <c r="BT9" s="67">
        <f t="shared" ref="BT9:CC11" si="22">BT4/BX4-1</f>
        <v>6.1801955796295216E-2</v>
      </c>
      <c r="BU9" s="67">
        <f t="shared" si="22"/>
        <v>0.10782347752567234</v>
      </c>
      <c r="BV9" s="67">
        <f t="shared" si="22"/>
        <v>0.11452856898181163</v>
      </c>
      <c r="BW9" s="67">
        <f t="shared" si="22"/>
        <v>9.1024596459386986E-2</v>
      </c>
      <c r="BX9" s="67">
        <f t="shared" si="22"/>
        <v>7.2157856842533175E-2</v>
      </c>
      <c r="BY9" s="67">
        <f t="shared" si="22"/>
        <v>5.012033466732646E-2</v>
      </c>
      <c r="BZ9" s="67">
        <f t="shared" si="22"/>
        <v>2.0102746500915147E-2</v>
      </c>
      <c r="CA9" s="67">
        <f t="shared" si="22"/>
        <v>4.6080999037849901E-2</v>
      </c>
      <c r="CB9" s="67">
        <f t="shared" si="22"/>
        <v>4.0734558975271007E-2</v>
      </c>
      <c r="CC9" s="67">
        <f t="shared" si="22"/>
        <v>7.0800416325242921E-2</v>
      </c>
      <c r="CD9" s="67">
        <f t="shared" ref="CD9:CM11" si="23">CD4/CH4-1</f>
        <v>6.533990627844255E-2</v>
      </c>
      <c r="CE9" s="67">
        <f t="shared" si="23"/>
        <v>2.1786054444729919E-2</v>
      </c>
      <c r="CF9" s="67">
        <f t="shared" si="23"/>
        <v>5.8555778540909875E-2</v>
      </c>
      <c r="CG9" s="67">
        <f t="shared" si="23"/>
        <v>2.7268045675317376E-2</v>
      </c>
      <c r="CH9" s="67">
        <f t="shared" si="23"/>
        <v>3.1583194387953206E-2</v>
      </c>
      <c r="CI9" s="67">
        <f t="shared" si="23"/>
        <v>4.1117449874483514E-2</v>
      </c>
      <c r="CJ9" s="67">
        <f t="shared" si="23"/>
        <v>1.6564785041236485E-2</v>
      </c>
      <c r="CK9" s="67">
        <f t="shared" si="23"/>
        <v>3.6539917294816426E-2</v>
      </c>
      <c r="CL9" s="67">
        <f t="shared" si="23"/>
        <v>2.8365406931150972E-2</v>
      </c>
      <c r="CM9" s="67">
        <f t="shared" si="23"/>
        <v>3.8416462599790702E-2</v>
      </c>
      <c r="CN9" s="67">
        <f t="shared" ref="CN9:CW11" si="24">CN4/CR4-1</f>
        <v>5.7150631044785793E-2</v>
      </c>
      <c r="CO9" s="67">
        <f t="shared" si="24"/>
        <v>5.0932256286939204E-2</v>
      </c>
      <c r="CP9" s="67">
        <f t="shared" si="24"/>
        <v>3.3397993622047872E-2</v>
      </c>
      <c r="CQ9" s="67">
        <f t="shared" si="24"/>
        <v>5.2781995901724388E-2</v>
      </c>
      <c r="CR9" s="67">
        <f t="shared" si="24"/>
        <v>4.5623675444356637E-2</v>
      </c>
      <c r="CS9" s="67">
        <f t="shared" si="24"/>
        <v>6.7268098760052242E-2</v>
      </c>
      <c r="CT9" s="67">
        <f t="shared" si="24"/>
        <v>6.6584012639974377E-2</v>
      </c>
      <c r="CU9" s="67">
        <f t="shared" si="24"/>
        <v>5.2263370084002503E-2</v>
      </c>
      <c r="CV9" s="67">
        <f t="shared" si="24"/>
        <v>3.1037513540531414E-2</v>
      </c>
      <c r="CW9" s="67">
        <f t="shared" si="24"/>
        <v>-3.3636547357957292E-2</v>
      </c>
      <c r="CX9" s="67">
        <f t="shared" ref="CX9:DG11" si="25">CX4/DB4-1</f>
        <v>-1.076921340655812E-2</v>
      </c>
      <c r="CY9" s="67">
        <f t="shared" si="25"/>
        <v>-5.2349982085842517E-2</v>
      </c>
      <c r="CZ9" s="67">
        <f t="shared" si="25"/>
        <v>-3.8125383164364313E-2</v>
      </c>
      <c r="DA9" s="67">
        <f t="shared" si="25"/>
        <v>4.0271078111053793E-3</v>
      </c>
      <c r="DB9" s="67">
        <f t="shared" si="25"/>
        <v>-2.9498719717534372E-2</v>
      </c>
      <c r="DC9" s="67">
        <f t="shared" si="25"/>
        <v>-3.7789157980968491E-2</v>
      </c>
      <c r="DD9" s="67">
        <f t="shared" si="25"/>
        <v>-6.0813370285446422E-2</v>
      </c>
      <c r="DE9" s="67">
        <f t="shared" si="25"/>
        <v>-6.5402591203588489E-2</v>
      </c>
      <c r="DF9" s="67">
        <f t="shared" si="25"/>
        <v>-1.5567097080045444E-2</v>
      </c>
      <c r="DG9" s="67">
        <f t="shared" si="25"/>
        <v>3.0966456859532698E-2</v>
      </c>
      <c r="DH9" s="67">
        <f t="shared" ref="DH9:DQ11" si="26">DH4/DL4-1</f>
        <v>2.4017032108674785E-2</v>
      </c>
      <c r="DI9" s="67">
        <f t="shared" si="26"/>
        <v>2.838670888794681E-2</v>
      </c>
      <c r="DJ9" s="67">
        <f t="shared" si="26"/>
        <v>-9.8921320148551706E-3</v>
      </c>
      <c r="DK9" s="67">
        <f t="shared" si="26"/>
        <v>-8.3668059854643539E-3</v>
      </c>
      <c r="DL9" s="67"/>
      <c r="DM9" s="67"/>
      <c r="DN9" s="67"/>
      <c r="DO9" s="67"/>
      <c r="DP9" s="67"/>
      <c r="DQ9" s="67"/>
      <c r="DR9" s="67"/>
      <c r="DS9" s="67"/>
      <c r="DT9" s="67"/>
      <c r="DU9" s="67"/>
      <c r="DV9" s="67"/>
      <c r="DW9" s="67"/>
      <c r="DX9" s="67"/>
      <c r="DY9" s="67"/>
      <c r="DZ9" s="67"/>
      <c r="EA9" s="67"/>
      <c r="EB9" s="67"/>
    </row>
    <row r="10" spans="1:136">
      <c r="A10" t="s">
        <v>264</v>
      </c>
      <c r="B10" s="67">
        <f t="shared" si="15"/>
        <v>1.0545431667519978E-2</v>
      </c>
      <c r="C10" s="67">
        <f t="shared" si="15"/>
        <v>4.7125889927673192E-2</v>
      </c>
      <c r="D10" s="67">
        <f t="shared" si="15"/>
        <v>7.7836591145682421E-2</v>
      </c>
      <c r="E10" s="67">
        <f t="shared" si="15"/>
        <v>6.5425847979275087E-2</v>
      </c>
      <c r="F10" s="67">
        <f t="shared" si="15"/>
        <v>4.1586553414910687E-2</v>
      </c>
      <c r="G10" s="67">
        <f t="shared" si="15"/>
        <v>5.7084994814506906E-3</v>
      </c>
      <c r="H10" s="67">
        <f t="shared" si="15"/>
        <v>-4.3700664950501178E-3</v>
      </c>
      <c r="I10" s="67">
        <f t="shared" si="15"/>
        <v>2.1395601520865393E-2</v>
      </c>
      <c r="J10" s="67">
        <f t="shared" si="15"/>
        <v>1.777437352016098E-2</v>
      </c>
      <c r="K10" s="67">
        <f t="shared" si="15"/>
        <v>4.3094507828471462E-2</v>
      </c>
      <c r="L10" s="67">
        <f t="shared" si="16"/>
        <v>5.8790881667759143E-2</v>
      </c>
      <c r="M10" s="67">
        <f t="shared" si="16"/>
        <v>7.0422054455687721E-4</v>
      </c>
      <c r="N10" s="67">
        <f t="shared" si="16"/>
        <v>2.8317415588793304E-2</v>
      </c>
      <c r="O10" s="67">
        <f t="shared" si="16"/>
        <v>1.3199998545885494E-2</v>
      </c>
      <c r="P10" s="67">
        <f t="shared" si="16"/>
        <v>2.4264704361491862E-3</v>
      </c>
      <c r="Q10" s="67">
        <f t="shared" si="16"/>
        <v>2.1058018789127608E-2</v>
      </c>
      <c r="R10" s="67">
        <f t="shared" si="16"/>
        <v>9.9337936089480827E-3</v>
      </c>
      <c r="S10" s="67">
        <f t="shared" si="16"/>
        <v>9.0542879293933343E-3</v>
      </c>
      <c r="T10" s="67">
        <f t="shared" si="16"/>
        <v>-3.1133572288116751E-3</v>
      </c>
      <c r="U10" s="67">
        <f t="shared" si="16"/>
        <v>7.233758395103207E-3</v>
      </c>
      <c r="V10" s="67">
        <f t="shared" si="17"/>
        <v>1.0900059476217194E-2</v>
      </c>
      <c r="W10" s="67">
        <f t="shared" si="17"/>
        <v>3.4283062569995248E-2</v>
      </c>
      <c r="X10" s="67">
        <f t="shared" si="17"/>
        <v>4.2717551529462661E-2</v>
      </c>
      <c r="Y10" s="67">
        <f t="shared" si="17"/>
        <v>2.850878453481176E-2</v>
      </c>
      <c r="Z10" s="67">
        <f t="shared" si="17"/>
        <v>2.4484414572249591E-2</v>
      </c>
      <c r="AA10" s="67">
        <f t="shared" si="17"/>
        <v>-1.9807159065514668E-3</v>
      </c>
      <c r="AB10" s="67">
        <f t="shared" si="17"/>
        <v>-2.8583180666852392E-3</v>
      </c>
      <c r="AC10" s="67">
        <f t="shared" si="17"/>
        <v>4.3447825993647715E-2</v>
      </c>
      <c r="AD10" s="67">
        <f t="shared" si="17"/>
        <v>4.9152549658038502E-2</v>
      </c>
      <c r="AE10" s="67">
        <f t="shared" si="17"/>
        <v>6.2467029758150883E-2</v>
      </c>
      <c r="AF10" s="67">
        <f t="shared" si="18"/>
        <v>5.8651264233496425E-2</v>
      </c>
      <c r="AG10" s="67">
        <f t="shared" si="18"/>
        <v>3.5526128700409165E-2</v>
      </c>
      <c r="AH10" s="67">
        <f t="shared" si="18"/>
        <v>3.1715564268925522E-2</v>
      </c>
      <c r="AI10" s="67">
        <f t="shared" si="18"/>
        <v>1.9059731995259677E-2</v>
      </c>
      <c r="AJ10" s="67">
        <f t="shared" si="18"/>
        <v>4.2454101435641878E-2</v>
      </c>
      <c r="AK10" s="67">
        <f t="shared" si="18"/>
        <v>2.7604705588256229E-2</v>
      </c>
      <c r="AL10" s="67">
        <f t="shared" si="18"/>
        <v>6.5144831019344318E-2</v>
      </c>
      <c r="AM10" s="67">
        <f t="shared" si="18"/>
        <v>8.2395333608660692E-2</v>
      </c>
      <c r="AN10" s="67">
        <f t="shared" si="18"/>
        <v>5.244119813907866E-2</v>
      </c>
      <c r="AO10" s="67">
        <f t="shared" si="18"/>
        <v>5.5334544285965181E-2</v>
      </c>
      <c r="AP10" s="67">
        <f t="shared" si="19"/>
        <v>1.8464060247391334E-2</v>
      </c>
      <c r="AQ10" s="67">
        <f t="shared" si="19"/>
        <v>3.0133955682119851E-2</v>
      </c>
      <c r="AR10" s="67">
        <f t="shared" si="19"/>
        <v>4.7159363397085263E-2</v>
      </c>
      <c r="AS10" s="67">
        <f t="shared" si="19"/>
        <v>5.3428171429038995E-2</v>
      </c>
      <c r="AT10" s="67">
        <f t="shared" si="19"/>
        <v>7.0028717567957033E-2</v>
      </c>
      <c r="AU10" s="67">
        <f t="shared" si="19"/>
        <v>5.801379024489095E-2</v>
      </c>
      <c r="AV10" s="67">
        <f t="shared" si="19"/>
        <v>4.9867308427653967E-2</v>
      </c>
      <c r="AW10" s="67">
        <f t="shared" si="19"/>
        <v>6.294810853641275E-2</v>
      </c>
      <c r="AX10" s="67">
        <f t="shared" si="19"/>
        <v>6.4468918211148196E-2</v>
      </c>
      <c r="AY10" s="67">
        <f t="shared" si="19"/>
        <v>7.9023535354695529E-2</v>
      </c>
      <c r="AZ10" s="67">
        <f t="shared" si="20"/>
        <v>8.6598178504084133E-2</v>
      </c>
      <c r="BA10" s="67">
        <f t="shared" si="20"/>
        <v>9.1076022574068105E-2</v>
      </c>
      <c r="BB10" s="67">
        <f t="shared" si="20"/>
        <v>5.6657542338380606E-2</v>
      </c>
      <c r="BC10" s="67">
        <f t="shared" si="20"/>
        <v>4.8486741792474586E-2</v>
      </c>
      <c r="BD10" s="67">
        <f t="shared" si="20"/>
        <v>5.424401758795061E-2</v>
      </c>
      <c r="BE10" s="67">
        <f t="shared" si="20"/>
        <v>7.3001779025972269E-2</v>
      </c>
      <c r="BF10" s="67">
        <f t="shared" si="20"/>
        <v>9.1861768103241648E-2</v>
      </c>
      <c r="BG10" s="67">
        <f t="shared" si="20"/>
        <v>8.1207829397107023E-2</v>
      </c>
      <c r="BH10" s="67">
        <f t="shared" si="20"/>
        <v>0.10450627722693162</v>
      </c>
      <c r="BI10" s="67">
        <f t="shared" si="20"/>
        <v>7.9778133286606989E-2</v>
      </c>
      <c r="BJ10" s="67">
        <f t="shared" si="21"/>
        <v>7.6781805106428402E-2</v>
      </c>
      <c r="BK10" s="67">
        <f t="shared" si="21"/>
        <v>9.035817186395767E-2</v>
      </c>
      <c r="BL10" s="67">
        <f t="shared" si="21"/>
        <v>8.3873778632013174E-2</v>
      </c>
      <c r="BM10" s="67">
        <f t="shared" si="21"/>
        <v>0.11508113203806491</v>
      </c>
      <c r="BN10" s="67">
        <f t="shared" si="21"/>
        <v>0.10237692749472171</v>
      </c>
      <c r="BO10" s="67">
        <f t="shared" si="21"/>
        <v>6.3753265240678481E-2</v>
      </c>
      <c r="BP10" s="67">
        <f t="shared" si="21"/>
        <v>5.8629083758137801E-2</v>
      </c>
      <c r="BQ10" s="67">
        <f t="shared" si="21"/>
        <v>2.9124814147598599E-3</v>
      </c>
      <c r="BR10" s="67">
        <f t="shared" si="21"/>
        <v>3.4984880083989145E-2</v>
      </c>
      <c r="BS10" s="67">
        <f t="shared" si="21"/>
        <v>4.7309094400203477E-2</v>
      </c>
      <c r="BT10" s="67">
        <f t="shared" si="22"/>
        <v>2.3083794450596162E-2</v>
      </c>
      <c r="BU10" s="67">
        <f t="shared" si="22"/>
        <v>7.4295892090753934E-2</v>
      </c>
      <c r="BV10" s="67">
        <f t="shared" si="22"/>
        <v>8.5821268825714503E-2</v>
      </c>
      <c r="BW10" s="67">
        <f t="shared" si="22"/>
        <v>9.8247125469323349E-2</v>
      </c>
      <c r="BX10" s="67">
        <f t="shared" si="22"/>
        <v>7.7907814989643498E-2</v>
      </c>
      <c r="BY10" s="67">
        <f t="shared" si="22"/>
        <v>4.3758587422447759E-2</v>
      </c>
      <c r="BZ10" s="67">
        <f t="shared" si="22"/>
        <v>3.4135205944303637E-2</v>
      </c>
      <c r="CA10" s="67">
        <f t="shared" si="22"/>
        <v>5.51976413662707E-2</v>
      </c>
      <c r="CB10" s="67">
        <f t="shared" si="22"/>
        <v>2.6775483074808593E-2</v>
      </c>
      <c r="CC10" s="67">
        <f t="shared" si="22"/>
        <v>5.7587802881875705E-2</v>
      </c>
      <c r="CD10" s="67">
        <f t="shared" si="23"/>
        <v>4.1175600137211887E-2</v>
      </c>
      <c r="CE10" s="67">
        <f t="shared" si="23"/>
        <v>1.802087316285883E-2</v>
      </c>
      <c r="CF10" s="67">
        <f t="shared" si="23"/>
        <v>6.3202080201560706E-2</v>
      </c>
      <c r="CG10" s="67">
        <f t="shared" si="23"/>
        <v>2.7078920947321228E-2</v>
      </c>
      <c r="CH10" s="67">
        <f t="shared" si="23"/>
        <v>1.1641835494625052E-2</v>
      </c>
      <c r="CI10" s="67">
        <f t="shared" si="23"/>
        <v>1.1676246023061498E-2</v>
      </c>
      <c r="CJ10" s="67">
        <f t="shared" si="23"/>
        <v>1.1208949581472671E-2</v>
      </c>
      <c r="CK10" s="67">
        <f t="shared" si="23"/>
        <v>2.6870507075159145E-2</v>
      </c>
      <c r="CL10" s="67">
        <f t="shared" si="23"/>
        <v>4.4492055620663606E-2</v>
      </c>
      <c r="CM10" s="67">
        <f t="shared" si="23"/>
        <v>3.8118956982925223E-2</v>
      </c>
      <c r="CN10" s="67">
        <f t="shared" si="24"/>
        <v>5.2636519314912533E-2</v>
      </c>
      <c r="CO10" s="67">
        <f t="shared" si="24"/>
        <v>5.1658005405846641E-2</v>
      </c>
      <c r="CP10" s="67">
        <f t="shared" si="24"/>
        <v>1.2730656112342809E-2</v>
      </c>
      <c r="CQ10" s="67">
        <f t="shared" si="24"/>
        <v>4.3520135964209894E-2</v>
      </c>
      <c r="CR10" s="67">
        <f t="shared" si="24"/>
        <v>4.3933317711879472E-2</v>
      </c>
      <c r="CS10" s="67">
        <f t="shared" si="24"/>
        <v>5.425238412821809E-2</v>
      </c>
      <c r="CT10" s="67">
        <f t="shared" si="24"/>
        <v>5.8237960226323437E-2</v>
      </c>
      <c r="CU10" s="67">
        <f t="shared" si="24"/>
        <v>3.7071487001337333E-2</v>
      </c>
      <c r="CV10" s="67">
        <f t="shared" si="24"/>
        <v>2.7961491782535264E-2</v>
      </c>
      <c r="CW10" s="67">
        <f t="shared" si="24"/>
        <v>-1.4014882972784304E-2</v>
      </c>
      <c r="CX10" s="67">
        <f t="shared" si="25"/>
        <v>-1.4481886191189952E-3</v>
      </c>
      <c r="CY10" s="67">
        <f t="shared" si="25"/>
        <v>-4.3328887844857222E-2</v>
      </c>
      <c r="CZ10" s="67">
        <f t="shared" si="25"/>
        <v>-4.711163658046158E-2</v>
      </c>
      <c r="DA10" s="67">
        <f t="shared" si="25"/>
        <v>-2.3622299367244803E-2</v>
      </c>
      <c r="DB10" s="67">
        <f t="shared" si="25"/>
        <v>-5.1710632204182705E-2</v>
      </c>
      <c r="DC10" s="67">
        <f t="shared" si="25"/>
        <v>-7.0491188259140469E-2</v>
      </c>
      <c r="DD10" s="67">
        <f t="shared" si="25"/>
        <v>-0.10180305957637903</v>
      </c>
      <c r="DE10" s="67">
        <f t="shared" si="25"/>
        <v>-8.6738206724394029E-2</v>
      </c>
      <c r="DF10" s="67">
        <f t="shared" si="25"/>
        <v>-2.5785629543842448E-2</v>
      </c>
      <c r="DG10" s="67">
        <f t="shared" si="25"/>
        <v>3.0879109908079849E-2</v>
      </c>
      <c r="DH10" s="67">
        <f t="shared" si="26"/>
        <v>4.4149838613424919E-2</v>
      </c>
      <c r="DI10" s="67">
        <f t="shared" si="26"/>
        <v>2.4698821263100745E-2</v>
      </c>
      <c r="DJ10" s="67">
        <f t="shared" si="26"/>
        <v>-2.0935566519929449E-2</v>
      </c>
      <c r="DK10" s="67">
        <f t="shared" si="26"/>
        <v>-1.389994932591232E-2</v>
      </c>
      <c r="DL10" s="67"/>
      <c r="DM10" s="67"/>
      <c r="DN10" s="67"/>
      <c r="DO10" s="67"/>
      <c r="DP10" s="67"/>
      <c r="DQ10" s="67"/>
      <c r="DR10" s="67"/>
      <c r="DS10" s="67"/>
      <c r="DT10" s="67"/>
      <c r="DU10" s="67"/>
      <c r="DV10" s="67"/>
      <c r="DW10" s="67"/>
      <c r="DX10" s="67"/>
      <c r="DY10" s="67"/>
      <c r="DZ10" s="67"/>
      <c r="EA10" s="67"/>
      <c r="EB10" s="67"/>
    </row>
    <row r="11" spans="1:136">
      <c r="A11" t="s">
        <v>265</v>
      </c>
      <c r="B11" s="67">
        <f t="shared" si="15"/>
        <v>4.5876851298582988E-3</v>
      </c>
      <c r="C11" s="67">
        <f t="shared" si="15"/>
        <v>2.8607102601487577E-2</v>
      </c>
      <c r="D11" s="67">
        <f t="shared" si="15"/>
        <v>-1.7785167845265293E-2</v>
      </c>
      <c r="E11" s="67">
        <f t="shared" si="15"/>
        <v>1.8574274328665874E-2</v>
      </c>
      <c r="F11" s="67">
        <f t="shared" si="15"/>
        <v>4.3522891639747208E-2</v>
      </c>
      <c r="G11" s="67">
        <f t="shared" si="15"/>
        <v>3.4533408080647421E-2</v>
      </c>
      <c r="H11" s="67">
        <f t="shared" si="15"/>
        <v>4.6156916483196753E-2</v>
      </c>
      <c r="I11" s="67">
        <f t="shared" si="15"/>
        <v>3.398553441241825E-2</v>
      </c>
      <c r="J11" s="67">
        <f t="shared" si="15"/>
        <v>4.8885527456061784E-2</v>
      </c>
      <c r="K11" s="67">
        <f t="shared" si="15"/>
        <v>4.0193525103769945E-2</v>
      </c>
      <c r="L11" s="67">
        <f t="shared" si="16"/>
        <v>3.5997171820315366E-2</v>
      </c>
      <c r="M11" s="67">
        <f t="shared" si="16"/>
        <v>8.5645632146771344E-3</v>
      </c>
      <c r="N11" s="67">
        <f t="shared" si="16"/>
        <v>3.9537567102248872E-2</v>
      </c>
      <c r="O11" s="67">
        <f t="shared" si="16"/>
        <v>8.1824997546669831E-2</v>
      </c>
      <c r="P11" s="67">
        <f t="shared" si="16"/>
        <v>6.911014351516398E-2</v>
      </c>
      <c r="Q11" s="67">
        <f t="shared" si="16"/>
        <v>8.6654276225602622E-2</v>
      </c>
      <c r="R11" s="67">
        <f t="shared" si="16"/>
        <v>9.0838155283039512E-3</v>
      </c>
      <c r="S11" s="67">
        <f t="shared" si="16"/>
        <v>-2.134621885663468E-2</v>
      </c>
      <c r="T11" s="67">
        <f t="shared" si="16"/>
        <v>3.7074004122591431E-2</v>
      </c>
      <c r="U11" s="67">
        <f t="shared" si="16"/>
        <v>4.1881855754047237E-2</v>
      </c>
      <c r="V11" s="67">
        <f t="shared" si="17"/>
        <v>4.2891353071648153E-2</v>
      </c>
      <c r="W11" s="67">
        <f t="shared" si="17"/>
        <v>4.609997440204916E-2</v>
      </c>
      <c r="X11" s="67">
        <f t="shared" si="17"/>
        <v>-2.4966777039707622E-2</v>
      </c>
      <c r="Y11" s="67">
        <f t="shared" si="17"/>
        <v>-2.5575270478444434E-2</v>
      </c>
      <c r="Z11" s="67">
        <f t="shared" si="17"/>
        <v>1.6699754584948545E-2</v>
      </c>
      <c r="AA11" s="67">
        <f t="shared" si="17"/>
        <v>2.9065919538951102E-2</v>
      </c>
      <c r="AB11" s="67">
        <f t="shared" si="17"/>
        <v>3.7719282239112806E-2</v>
      </c>
      <c r="AC11" s="67">
        <f t="shared" si="17"/>
        <v>7.2052782286184947E-3</v>
      </c>
      <c r="AD11" s="67">
        <f t="shared" si="17"/>
        <v>2.1845240211746164E-2</v>
      </c>
      <c r="AE11" s="67">
        <f t="shared" si="17"/>
        <v>-2.6915266450204811E-3</v>
      </c>
      <c r="AF11" s="67">
        <f t="shared" si="18"/>
        <v>5.9868570644799224E-2</v>
      </c>
      <c r="AG11" s="67">
        <f t="shared" si="18"/>
        <v>9.4361477369995672E-2</v>
      </c>
      <c r="AH11" s="67">
        <f t="shared" si="18"/>
        <v>6.3653963171784067E-2</v>
      </c>
      <c r="AI11" s="67">
        <f t="shared" si="18"/>
        <v>8.3574859607182583E-2</v>
      </c>
      <c r="AJ11" s="67">
        <f t="shared" si="18"/>
        <v>7.5939879427809442E-2</v>
      </c>
      <c r="AK11" s="67">
        <f t="shared" si="18"/>
        <v>7.4859458733286921E-2</v>
      </c>
      <c r="AL11" s="67">
        <f t="shared" si="18"/>
        <v>3.5503910617979528E-2</v>
      </c>
      <c r="AM11" s="67">
        <f t="shared" si="18"/>
        <v>7.4708837193171229E-2</v>
      </c>
      <c r="AN11" s="67">
        <f t="shared" si="18"/>
        <v>4.8809607338632377E-2</v>
      </c>
      <c r="AO11" s="67">
        <f t="shared" si="18"/>
        <v>4.0406334411431599E-2</v>
      </c>
      <c r="AP11" s="67">
        <f t="shared" si="19"/>
        <v>0.10207354435801652</v>
      </c>
      <c r="AQ11" s="67">
        <f t="shared" si="19"/>
        <v>7.6199116106416387E-2</v>
      </c>
      <c r="AR11" s="67">
        <f t="shared" si="19"/>
        <v>6.7155660936042638E-2</v>
      </c>
      <c r="AS11" s="67">
        <f t="shared" si="19"/>
        <v>3.9715923237140682E-2</v>
      </c>
      <c r="AT11" s="67">
        <f t="shared" si="19"/>
        <v>4.3889450646819261E-2</v>
      </c>
      <c r="AU11" s="67">
        <f t="shared" si="19"/>
        <v>4.3921773441859768E-2</v>
      </c>
      <c r="AV11" s="67">
        <f t="shared" si="19"/>
        <v>8.3940059907402276E-2</v>
      </c>
      <c r="AW11" s="67">
        <f t="shared" si="19"/>
        <v>0.10577831535504023</v>
      </c>
      <c r="AX11" s="67">
        <f t="shared" si="19"/>
        <v>0.10579854974043545</v>
      </c>
      <c r="AY11" s="67">
        <f t="shared" si="19"/>
        <v>0.11714960275392139</v>
      </c>
      <c r="AZ11" s="67">
        <f t="shared" si="20"/>
        <v>5.687113416049927E-2</v>
      </c>
      <c r="BA11" s="67">
        <f t="shared" si="20"/>
        <v>5.4168816954837995E-2</v>
      </c>
      <c r="BB11" s="67">
        <f t="shared" si="20"/>
        <v>7.9559882554091299E-2</v>
      </c>
      <c r="BC11" s="67">
        <f t="shared" si="20"/>
        <v>9.7810389158079492E-2</v>
      </c>
      <c r="BD11" s="67">
        <f t="shared" si="20"/>
        <v>0.12200638677094489</v>
      </c>
      <c r="BE11" s="67">
        <f t="shared" si="20"/>
        <v>6.5641059055443263E-2</v>
      </c>
      <c r="BF11" s="67">
        <f t="shared" si="20"/>
        <v>-2.4069237497854612E-3</v>
      </c>
      <c r="BG11" s="67">
        <f t="shared" si="20"/>
        <v>-9.8550126511445235E-3</v>
      </c>
      <c r="BH11" s="67">
        <f t="shared" si="20"/>
        <v>8.3064093270281969E-3</v>
      </c>
      <c r="BI11" s="67">
        <f t="shared" si="20"/>
        <v>0.11358095152663061</v>
      </c>
      <c r="BJ11" s="67">
        <f t="shared" si="21"/>
        <v>0.14708333566545728</v>
      </c>
      <c r="BK11" s="67">
        <f t="shared" si="21"/>
        <v>6.2847355610350819E-2</v>
      </c>
      <c r="BL11" s="67">
        <f t="shared" si="21"/>
        <v>8.8443039343295338E-2</v>
      </c>
      <c r="BM11" s="67">
        <f t="shared" si="21"/>
        <v>5.0265068680142688E-2</v>
      </c>
      <c r="BN11" s="67">
        <f t="shared" si="21"/>
        <v>6.2200349948500433E-2</v>
      </c>
      <c r="BO11" s="67">
        <f t="shared" si="21"/>
        <v>0.20474890045454863</v>
      </c>
      <c r="BP11" s="67">
        <f t="shared" si="21"/>
        <v>0.10692499672465794</v>
      </c>
      <c r="BQ11" s="67">
        <f t="shared" si="21"/>
        <v>8.2089048631934336E-2</v>
      </c>
      <c r="BR11" s="67">
        <f t="shared" si="21"/>
        <v>8.7992935776440628E-2</v>
      </c>
      <c r="BS11" s="67">
        <f t="shared" si="21"/>
        <v>0.13051330718875942</v>
      </c>
      <c r="BT11" s="67">
        <f t="shared" si="22"/>
        <v>0.16865475781877182</v>
      </c>
      <c r="BU11" s="67">
        <f t="shared" si="22"/>
        <v>0.1978428681241271</v>
      </c>
      <c r="BV11" s="67">
        <f t="shared" si="22"/>
        <v>0.19102921875133339</v>
      </c>
      <c r="BW11" s="67">
        <f t="shared" si="22"/>
        <v>7.124584584741056E-2</v>
      </c>
      <c r="BX11" s="67">
        <f t="shared" si="22"/>
        <v>5.6602997393765619E-2</v>
      </c>
      <c r="BY11" s="67">
        <f t="shared" si="22"/>
        <v>6.759122898270542E-2</v>
      </c>
      <c r="BZ11" s="67">
        <f t="shared" si="22"/>
        <v>-1.5496951298692996E-2</v>
      </c>
      <c r="CA11" s="67">
        <f t="shared" si="22"/>
        <v>2.1903000950120433E-2</v>
      </c>
      <c r="CB11" s="67">
        <f t="shared" si="22"/>
        <v>8.0471639654618343E-2</v>
      </c>
      <c r="CC11" s="67">
        <f t="shared" si="22"/>
        <v>0.10884400474997258</v>
      </c>
      <c r="CD11" s="67">
        <f t="shared" si="23"/>
        <v>0.13199076460716963</v>
      </c>
      <c r="CE11" s="67">
        <f t="shared" si="23"/>
        <v>3.1907802593884815E-2</v>
      </c>
      <c r="CF11" s="67">
        <f t="shared" si="23"/>
        <v>4.5548836715028962E-2</v>
      </c>
      <c r="CG11" s="67">
        <f t="shared" si="23"/>
        <v>2.78129890131118E-2</v>
      </c>
      <c r="CH11" s="67">
        <f t="shared" si="23"/>
        <v>9.0895172172162253E-2</v>
      </c>
      <c r="CI11" s="67">
        <f t="shared" si="23"/>
        <v>0.12947866491100779</v>
      </c>
      <c r="CJ11" s="67">
        <f t="shared" si="23"/>
        <v>3.1864265715036533E-2</v>
      </c>
      <c r="CK11" s="67">
        <f t="shared" si="23"/>
        <v>6.5448020919701699E-2</v>
      </c>
      <c r="CL11" s="67">
        <f t="shared" si="23"/>
        <v>-1.6786338617267194E-2</v>
      </c>
      <c r="CM11" s="67">
        <f t="shared" si="23"/>
        <v>3.9310384195303527E-2</v>
      </c>
      <c r="CN11" s="67">
        <f t="shared" si="24"/>
        <v>7.0261553813720568E-2</v>
      </c>
      <c r="CO11" s="67">
        <f t="shared" si="24"/>
        <v>4.8768485607936007E-2</v>
      </c>
      <c r="CP11" s="67">
        <f t="shared" si="24"/>
        <v>9.602191100782731E-2</v>
      </c>
      <c r="CQ11" s="67">
        <f t="shared" si="24"/>
        <v>8.1627583422268168E-2</v>
      </c>
      <c r="CR11" s="67">
        <f t="shared" si="24"/>
        <v>5.056438694946741E-2</v>
      </c>
      <c r="CS11" s="67">
        <f t="shared" si="24"/>
        <v>0.10805390279969296</v>
      </c>
      <c r="CT11" s="67">
        <f t="shared" si="24"/>
        <v>9.2696794449031561E-2</v>
      </c>
      <c r="CU11" s="67">
        <f t="shared" si="24"/>
        <v>0.10256575725377814</v>
      </c>
      <c r="CV11" s="67">
        <f t="shared" si="24"/>
        <v>4.0134825037418942E-2</v>
      </c>
      <c r="CW11" s="67">
        <f t="shared" si="24"/>
        <v>-9.0361645706720672E-2</v>
      </c>
      <c r="CX11" s="67">
        <f t="shared" si="25"/>
        <v>-3.8840389210333504E-2</v>
      </c>
      <c r="CY11" s="67">
        <f t="shared" si="25"/>
        <v>-8.1042519924770628E-2</v>
      </c>
      <c r="CZ11" s="67">
        <f t="shared" si="25"/>
        <v>-1.0528267595207863E-2</v>
      </c>
      <c r="DA11" s="67">
        <f t="shared" si="25"/>
        <v>9.3552677832912989E-2</v>
      </c>
      <c r="DB11" s="67">
        <f t="shared" si="25"/>
        <v>4.4157244589373201E-2</v>
      </c>
      <c r="DC11" s="67">
        <f t="shared" si="25"/>
        <v>8.344902893370354E-2</v>
      </c>
      <c r="DD11" s="67">
        <f t="shared" si="25"/>
        <v>9.2265931808207746E-2</v>
      </c>
      <c r="DE11" s="67">
        <f t="shared" si="25"/>
        <v>1.107887301944932E-2</v>
      </c>
      <c r="DF11" s="67">
        <f t="shared" si="25"/>
        <v>1.9907438855267801E-2</v>
      </c>
      <c r="DG11" s="67">
        <f t="shared" si="25"/>
        <v>3.1290412622393848E-2</v>
      </c>
      <c r="DH11" s="67">
        <f t="shared" si="26"/>
        <v>-4.4767742861667514E-2</v>
      </c>
      <c r="DI11" s="67">
        <f t="shared" si="26"/>
        <v>4.1827608009024742E-2</v>
      </c>
      <c r="DJ11" s="67">
        <f t="shared" si="26"/>
        <v>3.0458620292774796E-2</v>
      </c>
      <c r="DK11" s="67">
        <f t="shared" si="26"/>
        <v>1.2708473458516112E-2</v>
      </c>
      <c r="DL11" s="67"/>
      <c r="DM11" s="67"/>
      <c r="DN11" s="67"/>
      <c r="DO11" s="67"/>
      <c r="DP11" s="67"/>
      <c r="DQ11" s="67"/>
      <c r="DR11" s="67"/>
      <c r="DS11" s="67"/>
      <c r="DT11" s="67"/>
      <c r="DU11" s="67"/>
      <c r="DV11" s="67"/>
      <c r="DW11" s="67"/>
      <c r="DX11" s="67"/>
      <c r="DY11" s="67"/>
      <c r="DZ11" s="67"/>
      <c r="EA11" s="67"/>
      <c r="EB11" s="67"/>
    </row>
    <row r="13" spans="1:136">
      <c r="A13" t="s">
        <v>267</v>
      </c>
      <c r="B13" s="67">
        <f>(B5-F5)/(B$4-F$4)*B$9</f>
        <v>7.1548649078367384E-3</v>
      </c>
      <c r="C13" s="67">
        <f t="shared" ref="C13:BN14" si="27">(C5-G5)/(C$4-G$4)*C$9</f>
        <v>3.190922585146027E-2</v>
      </c>
      <c r="D13" s="67">
        <f t="shared" si="27"/>
        <v>5.2100189772309305E-2</v>
      </c>
      <c r="E13" s="67">
        <f t="shared" si="27"/>
        <v>4.4207137221967903E-2</v>
      </c>
      <c r="F13" s="67">
        <f t="shared" si="27"/>
        <v>2.8232490112826719E-2</v>
      </c>
      <c r="G13" s="67">
        <f t="shared" si="27"/>
        <v>3.9003498999481542E-3</v>
      </c>
      <c r="H13" s="67">
        <f t="shared" si="27"/>
        <v>-2.9725897137350948E-3</v>
      </c>
      <c r="I13" s="67">
        <f t="shared" si="27"/>
        <v>1.4513960024455118E-2</v>
      </c>
      <c r="J13" s="67">
        <f t="shared" si="27"/>
        <v>1.2182793474043592E-2</v>
      </c>
      <c r="K13" s="67">
        <f t="shared" si="27"/>
        <v>2.9418468123774209E-2</v>
      </c>
      <c r="L13" s="67">
        <f t="shared" si="27"/>
        <v>3.9711106841079216E-2</v>
      </c>
      <c r="M13" s="67">
        <f t="shared" si="27"/>
        <v>4.7891686691223467E-4</v>
      </c>
      <c r="N13" s="67">
        <f t="shared" si="27"/>
        <v>1.947526309976521E-2</v>
      </c>
      <c r="O13" s="67">
        <f t="shared" si="27"/>
        <v>9.1961058612307356E-3</v>
      </c>
      <c r="P13" s="67">
        <f t="shared" si="27"/>
        <v>1.6728551884521584E-3</v>
      </c>
      <c r="Q13" s="67">
        <f t="shared" si="27"/>
        <v>1.4602878895003557E-2</v>
      </c>
      <c r="R13" s="67">
        <f t="shared" si="27"/>
        <v>6.8301562563583005E-3</v>
      </c>
      <c r="S13" s="67">
        <f t="shared" si="27"/>
        <v>6.2490133646566646E-3</v>
      </c>
      <c r="T13" s="67">
        <f t="shared" si="27"/>
        <v>-2.1725553020818262E-3</v>
      </c>
      <c r="U13" s="67">
        <f t="shared" si="27"/>
        <v>5.067980528948671E-3</v>
      </c>
      <c r="V13" s="67">
        <f t="shared" si="27"/>
        <v>7.5670524435573604E-3</v>
      </c>
      <c r="W13" s="67">
        <f t="shared" si="27"/>
        <v>2.3744301810886225E-2</v>
      </c>
      <c r="X13" s="67">
        <f t="shared" si="27"/>
        <v>2.9196607406251768E-2</v>
      </c>
      <c r="Y13" s="67">
        <f t="shared" si="27"/>
        <v>1.9646806780344618E-2</v>
      </c>
      <c r="Z13" s="67">
        <f t="shared" si="27"/>
        <v>1.6957896561944692E-2</v>
      </c>
      <c r="AA13" s="67">
        <f t="shared" si="27"/>
        <v>-1.3846772414242388E-3</v>
      </c>
      <c r="AB13" s="67">
        <f t="shared" si="27"/>
        <v>-1.978086567375545E-3</v>
      </c>
      <c r="AC13" s="67">
        <f t="shared" si="27"/>
        <v>2.9610825813763533E-2</v>
      </c>
      <c r="AD13" s="67">
        <f t="shared" si="27"/>
        <v>3.3765659000270433E-2</v>
      </c>
      <c r="AE13" s="67">
        <f t="shared" si="27"/>
        <v>4.282739238248294E-2</v>
      </c>
      <c r="AF13" s="67">
        <f t="shared" si="27"/>
        <v>4.0603713437724703E-2</v>
      </c>
      <c r="AG13" s="67">
        <f t="shared" si="27"/>
        <v>2.4633758887676698E-2</v>
      </c>
      <c r="AH13" s="67">
        <f t="shared" si="27"/>
        <v>2.1993948366973236E-2</v>
      </c>
      <c r="AI13" s="67">
        <f t="shared" si="27"/>
        <v>1.3316626703848573E-2</v>
      </c>
      <c r="AJ13" s="67">
        <f t="shared" si="27"/>
        <v>2.9674755930836912E-2</v>
      </c>
      <c r="AK13" s="67">
        <f t="shared" si="27"/>
        <v>1.9402591133014169E-2</v>
      </c>
      <c r="AL13" s="67">
        <f t="shared" si="27"/>
        <v>4.4783369604567705E-2</v>
      </c>
      <c r="AM13" s="67">
        <f t="shared" si="27"/>
        <v>5.7444057889802232E-2</v>
      </c>
      <c r="AN13" s="67">
        <f t="shared" si="27"/>
        <v>3.6617415014743568E-2</v>
      </c>
      <c r="AO13" s="67">
        <f t="shared" si="27"/>
        <v>3.8728025118728929E-2</v>
      </c>
      <c r="AP13" s="67">
        <f t="shared" si="27"/>
        <v>1.3001282745935807E-2</v>
      </c>
      <c r="AQ13" s="67">
        <f t="shared" si="27"/>
        <v>2.1284563187305965E-2</v>
      </c>
      <c r="AR13" s="67">
        <f t="shared" si="27"/>
        <v>3.3116581574552252E-2</v>
      </c>
      <c r="AS13" s="67">
        <f t="shared" si="27"/>
        <v>3.7246354972869385E-2</v>
      </c>
      <c r="AT13" s="67">
        <f t="shared" si="27"/>
        <v>4.8947396235979337E-2</v>
      </c>
      <c r="AU13" s="67">
        <f t="shared" si="27"/>
        <v>4.0815167466404678E-2</v>
      </c>
      <c r="AV13" s="67">
        <f t="shared" si="27"/>
        <v>3.5349049595165195E-2</v>
      </c>
      <c r="AW13" s="67">
        <f t="shared" si="27"/>
        <v>4.440389094015465E-2</v>
      </c>
      <c r="AX13" s="67">
        <f t="shared" si="27"/>
        <v>4.5574081991784449E-2</v>
      </c>
      <c r="AY13" s="67">
        <f t="shared" si="27"/>
        <v>5.6164662054792716E-2</v>
      </c>
      <c r="AZ13" s="67">
        <f t="shared" si="27"/>
        <v>6.0887569341547682E-2</v>
      </c>
      <c r="BA13" s="67">
        <f t="shared" si="27"/>
        <v>6.3589590811687691E-2</v>
      </c>
      <c r="BB13" s="67">
        <f t="shared" si="27"/>
        <v>4.0302686542395584E-2</v>
      </c>
      <c r="BC13" s="67">
        <f t="shared" si="27"/>
        <v>3.4914915949397843E-2</v>
      </c>
      <c r="BD13" s="67">
        <f t="shared" si="27"/>
        <v>3.8835561264785504E-2</v>
      </c>
      <c r="BE13" s="67">
        <f t="shared" si="27"/>
        <v>5.0864060632325014E-2</v>
      </c>
      <c r="BF13" s="67">
        <f t="shared" si="27"/>
        <v>6.3609697374223922E-2</v>
      </c>
      <c r="BG13" s="67">
        <f t="shared" si="27"/>
        <v>5.7009519021609154E-2</v>
      </c>
      <c r="BH13" s="67">
        <f t="shared" si="27"/>
        <v>7.2846192979899679E-2</v>
      </c>
      <c r="BI13" s="67">
        <f t="shared" si="27"/>
        <v>5.6101918233213255E-2</v>
      </c>
      <c r="BJ13" s="67">
        <f t="shared" si="27"/>
        <v>5.4188975253855728E-2</v>
      </c>
      <c r="BK13" s="67">
        <f t="shared" si="27"/>
        <v>6.2947730477374564E-2</v>
      </c>
      <c r="BL13" s="67">
        <f t="shared" si="27"/>
        <v>5.8538739627705408E-2</v>
      </c>
      <c r="BM13" s="67">
        <f t="shared" si="27"/>
        <v>7.9472290707254825E-2</v>
      </c>
      <c r="BN13" s="67">
        <f t="shared" si="27"/>
        <v>7.1457512810587306E-2</v>
      </c>
      <c r="BO13" s="67">
        <f t="shared" ref="BO13:DK14" si="28">(BO5-BS5)/(BO$4-BS$4)*BO$9</f>
        <v>4.6048334065513175E-2</v>
      </c>
      <c r="BP13" s="67">
        <f t="shared" si="28"/>
        <v>4.1465981623826573E-2</v>
      </c>
      <c r="BQ13" s="67">
        <f t="shared" si="28"/>
        <v>2.0578819679402368E-3</v>
      </c>
      <c r="BR13" s="67">
        <f t="shared" si="28"/>
        <v>2.4783583071004402E-2</v>
      </c>
      <c r="BS13" s="67">
        <f t="shared" si="28"/>
        <v>3.488387138292056E-2</v>
      </c>
      <c r="BT13" s="67">
        <f t="shared" si="28"/>
        <v>1.6944094215538708E-2</v>
      </c>
      <c r="BU13" s="67">
        <f t="shared" si="28"/>
        <v>5.4133829452625189E-2</v>
      </c>
      <c r="BV13" s="67">
        <f t="shared" si="28"/>
        <v>6.2403866189329152E-2</v>
      </c>
      <c r="BW13" s="67">
        <f t="shared" si="28"/>
        <v>7.1967159342490511E-2</v>
      </c>
      <c r="BX13" s="67">
        <f t="shared" si="28"/>
        <v>5.6881271415295698E-2</v>
      </c>
      <c r="BY13" s="67">
        <f t="shared" si="28"/>
        <v>3.2077923645808422E-2</v>
      </c>
      <c r="BZ13" s="67">
        <f t="shared" si="28"/>
        <v>2.4484186935398219E-2</v>
      </c>
      <c r="CA13" s="67">
        <f t="shared" si="28"/>
        <v>4.0083582544219204E-2</v>
      </c>
      <c r="CB13" s="67">
        <f t="shared" si="28"/>
        <v>1.9814817278230142E-2</v>
      </c>
      <c r="CC13" s="67">
        <f t="shared" si="28"/>
        <v>4.2743055304029234E-2</v>
      </c>
      <c r="CD13" s="67">
        <f t="shared" si="28"/>
        <v>3.0219502517704513E-2</v>
      </c>
      <c r="CE13" s="67">
        <f t="shared" si="28"/>
        <v>1.3134850327301297E-2</v>
      </c>
      <c r="CF13" s="67">
        <f t="shared" si="28"/>
        <v>4.6567407348317991E-2</v>
      </c>
      <c r="CG13" s="67">
        <f t="shared" si="28"/>
        <v>2.010232872479667E-2</v>
      </c>
      <c r="CH13" s="67">
        <f t="shared" si="28"/>
        <v>8.7125705638628932E-3</v>
      </c>
      <c r="CI13" s="67">
        <f t="shared" si="28"/>
        <v>8.7581163052729248E-3</v>
      </c>
      <c r="CJ13" s="67">
        <f t="shared" si="28"/>
        <v>8.3025167170729611E-3</v>
      </c>
      <c r="CK13" s="67">
        <f t="shared" si="28"/>
        <v>2.0135444863350241E-2</v>
      </c>
      <c r="CL13" s="67">
        <f t="shared" si="28"/>
        <v>3.2783071411926476E-2</v>
      </c>
      <c r="CM13" s="67">
        <f t="shared" si="28"/>
        <v>2.860045371754415E-2</v>
      </c>
      <c r="CN13" s="67">
        <f t="shared" si="28"/>
        <v>3.9155290141986432E-2</v>
      </c>
      <c r="CO13" s="67">
        <f t="shared" si="28"/>
        <v>3.8683271010565741E-2</v>
      </c>
      <c r="CP13" s="67">
        <f t="shared" si="28"/>
        <v>9.5717558541592394E-3</v>
      </c>
      <c r="CQ13" s="67">
        <f t="shared" si="28"/>
        <v>3.2942744124839649E-2</v>
      </c>
      <c r="CR13" s="67">
        <f t="shared" si="28"/>
        <v>3.2734064522558969E-2</v>
      </c>
      <c r="CS13" s="67">
        <f t="shared" si="28"/>
        <v>4.1127595695732301E-2</v>
      </c>
      <c r="CT13" s="67">
        <f t="shared" si="28"/>
        <v>4.4132518777793513E-2</v>
      </c>
      <c r="CU13" s="67">
        <f t="shared" si="28"/>
        <v>2.8472479881262541E-2</v>
      </c>
      <c r="CV13" s="67">
        <f t="shared" si="28"/>
        <v>2.0896035238445663E-2</v>
      </c>
      <c r="CW13" s="67">
        <f t="shared" si="28"/>
        <v>-1.0412957753665401E-2</v>
      </c>
      <c r="CX13" s="67">
        <f t="shared" si="28"/>
        <v>-1.0871881483719272E-3</v>
      </c>
      <c r="CY13" s="67">
        <f t="shared" si="28"/>
        <v>-3.2964625400515944E-2</v>
      </c>
      <c r="CZ13" s="67">
        <f t="shared" si="28"/>
        <v>-3.5539244072550602E-2</v>
      </c>
      <c r="DA13" s="67">
        <f t="shared" si="28"/>
        <v>-1.8048220418817498E-2</v>
      </c>
      <c r="DB13" s="67">
        <f t="shared" si="28"/>
        <v>-3.9729642580077759E-2</v>
      </c>
      <c r="DC13" s="67">
        <f t="shared" si="28"/>
        <v>-5.5516511629270869E-2</v>
      </c>
      <c r="DD13" s="67">
        <f t="shared" si="28"/>
        <v>-8.0301037274255055E-2</v>
      </c>
      <c r="DE13" s="67">
        <f t="shared" si="28"/>
        <v>-6.7819087134215417E-2</v>
      </c>
      <c r="DF13" s="67">
        <f t="shared" si="28"/>
        <v>-2.0019081097331679E-2</v>
      </c>
      <c r="DG13" s="67">
        <f t="shared" si="28"/>
        <v>2.4321418893207051E-2</v>
      </c>
      <c r="DH13" s="67">
        <f t="shared" si="28"/>
        <v>3.4153388605739854E-2</v>
      </c>
      <c r="DI13" s="67">
        <f t="shared" si="28"/>
        <v>1.9381078761218813E-2</v>
      </c>
      <c r="DJ13" s="67">
        <f t="shared" si="28"/>
        <v>-1.6436992419865577E-2</v>
      </c>
      <c r="DK13" s="67">
        <f t="shared" si="28"/>
        <v>-1.1009495702699173E-2</v>
      </c>
    </row>
    <row r="14" spans="1:136">
      <c r="A14" t="s">
        <v>268</v>
      </c>
      <c r="B14" s="67">
        <f t="shared" ref="B14" si="29">(B6-F6)/(B$4-F$4)*B$9</f>
        <v>1.475032335859676E-3</v>
      </c>
      <c r="C14" s="67">
        <f t="shared" si="27"/>
        <v>9.2370599504578623E-3</v>
      </c>
      <c r="D14" s="67">
        <f t="shared" si="27"/>
        <v>-5.8806046285076246E-3</v>
      </c>
      <c r="E14" s="67">
        <f t="shared" si="27"/>
        <v>6.0239517970280283E-3</v>
      </c>
      <c r="F14" s="67">
        <f t="shared" si="27"/>
        <v>1.3975850420884625E-2</v>
      </c>
      <c r="G14" s="67">
        <f t="shared" si="27"/>
        <v>1.0938350361907783E-2</v>
      </c>
      <c r="H14" s="67">
        <f t="shared" si="27"/>
        <v>1.4760237436987586E-2</v>
      </c>
      <c r="I14" s="67">
        <f t="shared" si="27"/>
        <v>1.0931044105588308E-2</v>
      </c>
      <c r="J14" s="67">
        <f t="shared" si="27"/>
        <v>1.5378732733234706E-2</v>
      </c>
      <c r="K14" s="67">
        <f t="shared" si="27"/>
        <v>1.2755412995521796E-2</v>
      </c>
      <c r="L14" s="67">
        <f t="shared" si="27"/>
        <v>1.1682388718207986E-2</v>
      </c>
      <c r="M14" s="67">
        <f t="shared" si="27"/>
        <v>2.7400898832070654E-3</v>
      </c>
      <c r="N14" s="67">
        <f t="shared" si="27"/>
        <v>1.2345660438787242E-2</v>
      </c>
      <c r="O14" s="67">
        <f t="shared" si="27"/>
        <v>2.4819586756782384E-2</v>
      </c>
      <c r="P14" s="67">
        <f t="shared" si="27"/>
        <v>2.1464287035044865E-2</v>
      </c>
      <c r="Q14" s="67">
        <f t="shared" si="27"/>
        <v>2.6563062796255744E-2</v>
      </c>
      <c r="R14" s="67">
        <f t="shared" si="27"/>
        <v>2.8380768000135018E-3</v>
      </c>
      <c r="S14" s="67">
        <f t="shared" si="27"/>
        <v>-6.613662529705985E-3</v>
      </c>
      <c r="T14" s="67">
        <f t="shared" si="27"/>
        <v>1.1203113535235577E-2</v>
      </c>
      <c r="U14" s="67">
        <f t="shared" si="27"/>
        <v>1.2539373204252885E-2</v>
      </c>
      <c r="V14" s="67">
        <f t="shared" si="27"/>
        <v>1.3115266181805774E-2</v>
      </c>
      <c r="W14" s="67">
        <f t="shared" si="27"/>
        <v>1.4171330237265732E-2</v>
      </c>
      <c r="X14" s="67">
        <f t="shared" si="27"/>
        <v>-7.9024753340022225E-3</v>
      </c>
      <c r="Y14" s="67">
        <f t="shared" si="27"/>
        <v>-7.9500926378567333E-3</v>
      </c>
      <c r="Z14" s="67">
        <f t="shared" si="27"/>
        <v>5.1335106780026323E-3</v>
      </c>
      <c r="AA14" s="67">
        <f t="shared" si="27"/>
        <v>8.7465404934590086E-3</v>
      </c>
      <c r="AB14" s="67">
        <f t="shared" si="27"/>
        <v>1.1615817268622389E-2</v>
      </c>
      <c r="AC14" s="67">
        <f t="shared" si="27"/>
        <v>2.2946933215964955E-3</v>
      </c>
      <c r="AD14" s="67">
        <f t="shared" si="27"/>
        <v>6.8385124448136752E-3</v>
      </c>
      <c r="AE14" s="67">
        <f t="shared" si="27"/>
        <v>-8.462161159223943E-4</v>
      </c>
      <c r="AF14" s="67">
        <f t="shared" si="27"/>
        <v>1.8422127534724001E-2</v>
      </c>
      <c r="AG14" s="67">
        <f t="shared" si="27"/>
        <v>2.8931385016852447E-2</v>
      </c>
      <c r="AH14" s="67">
        <f t="shared" si="27"/>
        <v>1.9511536208088757E-2</v>
      </c>
      <c r="AI14" s="67">
        <f t="shared" si="27"/>
        <v>2.5182894416265967E-2</v>
      </c>
      <c r="AJ14" s="67">
        <f t="shared" si="27"/>
        <v>2.285908602428843E-2</v>
      </c>
      <c r="AK14" s="67">
        <f t="shared" si="27"/>
        <v>2.2242796490795084E-2</v>
      </c>
      <c r="AL14" s="67">
        <f t="shared" si="27"/>
        <v>1.1096989504923396E-2</v>
      </c>
      <c r="AM14" s="67">
        <f t="shared" si="27"/>
        <v>2.2623620947948817E-2</v>
      </c>
      <c r="AN14" s="67">
        <f t="shared" si="27"/>
        <v>1.4727974728230384E-2</v>
      </c>
      <c r="AO14" s="67">
        <f t="shared" si="27"/>
        <v>1.2126395464892033E-2</v>
      </c>
      <c r="AP14" s="67">
        <f t="shared" si="27"/>
        <v>3.0199482353377202E-2</v>
      </c>
      <c r="AQ14" s="67">
        <f t="shared" si="27"/>
        <v>2.2377277424074797E-2</v>
      </c>
      <c r="AR14" s="67">
        <f t="shared" si="27"/>
        <v>1.9997137932763705E-2</v>
      </c>
      <c r="AS14" s="67">
        <f t="shared" si="27"/>
        <v>1.2028781128403492E-2</v>
      </c>
      <c r="AT14" s="67">
        <f t="shared" si="27"/>
        <v>1.3212402629988207E-2</v>
      </c>
      <c r="AU14" s="67">
        <f t="shared" si="27"/>
        <v>1.3020938814719293E-2</v>
      </c>
      <c r="AV14" s="67">
        <f t="shared" si="27"/>
        <v>2.4438124987601478E-2</v>
      </c>
      <c r="AW14" s="67">
        <f t="shared" si="27"/>
        <v>3.1161795684056071E-2</v>
      </c>
      <c r="AX14" s="67">
        <f t="shared" si="27"/>
        <v>3.1007907764862553E-2</v>
      </c>
      <c r="AY14" s="67">
        <f t="shared" si="27"/>
        <v>3.3887473073257318E-2</v>
      </c>
      <c r="AZ14" s="67">
        <f t="shared" si="27"/>
        <v>1.6884783586548744E-2</v>
      </c>
      <c r="BA14" s="67">
        <f t="shared" si="27"/>
        <v>1.6347963479269995E-2</v>
      </c>
      <c r="BB14" s="67">
        <f t="shared" si="27"/>
        <v>2.2965881551064556E-2</v>
      </c>
      <c r="BC14" s="67">
        <f t="shared" si="27"/>
        <v>2.7377908232700515E-2</v>
      </c>
      <c r="BD14" s="67">
        <f t="shared" si="27"/>
        <v>3.4656910850292363E-2</v>
      </c>
      <c r="BE14" s="67">
        <f t="shared" si="27"/>
        <v>1.9905587231143669E-2</v>
      </c>
      <c r="BF14" s="67">
        <f t="shared" si="27"/>
        <v>-7.4024897868137703E-4</v>
      </c>
      <c r="BG14" s="67">
        <f t="shared" si="27"/>
        <v>-2.9365968362571127E-3</v>
      </c>
      <c r="BH14" s="67">
        <f t="shared" si="27"/>
        <v>2.5164193583605255E-3</v>
      </c>
      <c r="BI14" s="67">
        <f t="shared" si="27"/>
        <v>3.3708071667365655E-2</v>
      </c>
      <c r="BJ14" s="67">
        <f t="shared" si="27"/>
        <v>4.327885717498299E-2</v>
      </c>
      <c r="BK14" s="67">
        <f t="shared" si="27"/>
        <v>1.9064946996193158E-2</v>
      </c>
      <c r="BL14" s="67">
        <f t="shared" si="27"/>
        <v>2.6715236727950138E-2</v>
      </c>
      <c r="BM14" s="67">
        <f t="shared" si="27"/>
        <v>1.5553208622604158E-2</v>
      </c>
      <c r="BN14" s="67">
        <f t="shared" si="27"/>
        <v>1.8785467200655277E-2</v>
      </c>
      <c r="BO14" s="67">
        <f t="shared" si="28"/>
        <v>5.6860855315462699E-2</v>
      </c>
      <c r="BP14" s="67">
        <f t="shared" si="28"/>
        <v>3.1301267593858165E-2</v>
      </c>
      <c r="BQ14" s="67">
        <f t="shared" si="28"/>
        <v>2.4087108400168204E-2</v>
      </c>
      <c r="BR14" s="67">
        <f t="shared" si="28"/>
        <v>2.5658000563242168E-2</v>
      </c>
      <c r="BS14" s="67">
        <f t="shared" si="28"/>
        <v>3.4277911448174235E-2</v>
      </c>
      <c r="BT14" s="67">
        <f t="shared" si="28"/>
        <v>4.4857861580756365E-2</v>
      </c>
      <c r="BU14" s="67">
        <f t="shared" si="28"/>
        <v>5.3689648073047158E-2</v>
      </c>
      <c r="BV14" s="67">
        <f t="shared" si="28"/>
        <v>5.2124702792482325E-2</v>
      </c>
      <c r="BW14" s="67">
        <f t="shared" si="28"/>
        <v>1.9057437116896753E-2</v>
      </c>
      <c r="BX14" s="67">
        <f t="shared" si="28"/>
        <v>1.5276585427237595E-2</v>
      </c>
      <c r="BY14" s="67">
        <f t="shared" si="28"/>
        <v>1.8042411021517803E-2</v>
      </c>
      <c r="BZ14" s="67">
        <f t="shared" si="28"/>
        <v>-4.3814404344827123E-3</v>
      </c>
      <c r="CA14" s="67">
        <f t="shared" si="28"/>
        <v>5.9974164936304397E-3</v>
      </c>
      <c r="CB14" s="67">
        <f t="shared" si="28"/>
        <v>2.0919741697040785E-2</v>
      </c>
      <c r="CC14" s="67">
        <f t="shared" si="28"/>
        <v>2.805736102121369E-2</v>
      </c>
      <c r="CD14" s="67">
        <f t="shared" si="28"/>
        <v>3.5120403760738043E-2</v>
      </c>
      <c r="CE14" s="67">
        <f t="shared" si="28"/>
        <v>8.6512041174288366E-3</v>
      </c>
      <c r="CF14" s="67">
        <f t="shared" si="28"/>
        <v>1.1988371192591881E-2</v>
      </c>
      <c r="CG14" s="67">
        <f t="shared" si="28"/>
        <v>7.1657169505208815E-3</v>
      </c>
      <c r="CH14" s="67">
        <f t="shared" si="28"/>
        <v>2.2870623824090316E-2</v>
      </c>
      <c r="CI14" s="67">
        <f t="shared" si="28"/>
        <v>3.2359333569210232E-2</v>
      </c>
      <c r="CJ14" s="67">
        <f t="shared" si="28"/>
        <v>8.2622683241635238E-3</v>
      </c>
      <c r="CK14" s="67">
        <f t="shared" si="28"/>
        <v>1.6404472431466186E-2</v>
      </c>
      <c r="CL14" s="67">
        <f t="shared" si="28"/>
        <v>-4.4176644807755053E-3</v>
      </c>
      <c r="CM14" s="67">
        <f t="shared" si="28"/>
        <v>9.8160088822469693E-3</v>
      </c>
      <c r="CN14" s="67">
        <f t="shared" si="28"/>
        <v>1.7995340902799545E-2</v>
      </c>
      <c r="CO14" s="67">
        <f t="shared" si="28"/>
        <v>1.2248985276373652E-2</v>
      </c>
      <c r="CP14" s="67">
        <f t="shared" si="28"/>
        <v>2.3826237767888538E-2</v>
      </c>
      <c r="CQ14" s="67">
        <f t="shared" si="28"/>
        <v>1.9839251776884882E-2</v>
      </c>
      <c r="CR14" s="67">
        <f t="shared" si="28"/>
        <v>1.2889610921797913E-2</v>
      </c>
      <c r="CS14" s="67">
        <f t="shared" si="28"/>
        <v>2.6140503064319889E-2</v>
      </c>
      <c r="CT14" s="67">
        <f t="shared" si="28"/>
        <v>2.2451493862180667E-2</v>
      </c>
      <c r="CU14" s="67">
        <f t="shared" si="28"/>
        <v>2.3790890202739653E-2</v>
      </c>
      <c r="CV14" s="67">
        <f t="shared" si="28"/>
        <v>1.0141478302085498E-2</v>
      </c>
      <c r="CW14" s="67">
        <f t="shared" si="28"/>
        <v>-2.3223589604291987E-2</v>
      </c>
      <c r="CX14" s="67">
        <f t="shared" si="28"/>
        <v>-9.6820252581862418E-3</v>
      </c>
      <c r="CY14" s="67">
        <f t="shared" si="28"/>
        <v>-1.9385356685326868E-2</v>
      </c>
      <c r="CZ14" s="67">
        <f t="shared" si="28"/>
        <v>-2.5861390918139964E-3</v>
      </c>
      <c r="DA14" s="67">
        <f t="shared" si="28"/>
        <v>2.2075328229922878E-2</v>
      </c>
      <c r="DB14" s="67">
        <f t="shared" si="28"/>
        <v>1.0230922862543432E-2</v>
      </c>
      <c r="DC14" s="67">
        <f t="shared" si="28"/>
        <v>1.772735364830242E-2</v>
      </c>
      <c r="DD14" s="67">
        <f t="shared" si="28"/>
        <v>1.948766698880873E-2</v>
      </c>
      <c r="DE14" s="67">
        <f t="shared" si="28"/>
        <v>2.416495930626792E-3</v>
      </c>
      <c r="DF14" s="67">
        <f t="shared" si="28"/>
        <v>4.4519840172863286E-3</v>
      </c>
      <c r="DG14" s="67">
        <f t="shared" si="28"/>
        <v>6.6450379663256978E-3</v>
      </c>
      <c r="DH14" s="67">
        <f t="shared" si="28"/>
        <v>-1.0136356497065112E-2</v>
      </c>
      <c r="DI14" s="67">
        <f t="shared" si="28"/>
        <v>9.0056301267279499E-3</v>
      </c>
      <c r="DJ14" s="67">
        <f t="shared" si="28"/>
        <v>6.5448604050107797E-3</v>
      </c>
      <c r="DK14" s="67">
        <f t="shared" si="28"/>
        <v>2.6426897172350345E-3</v>
      </c>
    </row>
    <row r="15" spans="1:136">
      <c r="A15" s="53" t="s">
        <v>266</v>
      </c>
      <c r="B15" s="67">
        <f>SUM(B13:B14)</f>
        <v>8.6298972436964147E-3</v>
      </c>
      <c r="C15" s="67">
        <f t="shared" ref="C15:BN15" si="30">SUM(C13:C14)</f>
        <v>4.1146285801918134E-2</v>
      </c>
      <c r="D15" s="67">
        <f t="shared" si="30"/>
        <v>4.6219585143801679E-2</v>
      </c>
      <c r="E15" s="67">
        <f t="shared" si="30"/>
        <v>5.0231089018995929E-2</v>
      </c>
      <c r="F15" s="67">
        <f t="shared" si="30"/>
        <v>4.2208340533711343E-2</v>
      </c>
      <c r="G15" s="67">
        <f t="shared" si="30"/>
        <v>1.4838700261855936E-2</v>
      </c>
      <c r="H15" s="67">
        <f t="shared" si="30"/>
        <v>1.1787647723252491E-2</v>
      </c>
      <c r="I15" s="67">
        <f t="shared" si="30"/>
        <v>2.5445004130043428E-2</v>
      </c>
      <c r="J15" s="67">
        <f t="shared" si="30"/>
        <v>2.7561526207278298E-2</v>
      </c>
      <c r="K15" s="67">
        <f t="shared" si="30"/>
        <v>4.2173881119296007E-2</v>
      </c>
      <c r="L15" s="67">
        <f t="shared" si="30"/>
        <v>5.1393495559287204E-2</v>
      </c>
      <c r="M15" s="67">
        <f t="shared" si="30"/>
        <v>3.2190067501193E-3</v>
      </c>
      <c r="N15" s="67">
        <f t="shared" si="30"/>
        <v>3.1820923538552454E-2</v>
      </c>
      <c r="O15" s="67">
        <f t="shared" si="30"/>
        <v>3.401569261801312E-2</v>
      </c>
      <c r="P15" s="67">
        <f t="shared" si="30"/>
        <v>2.3137142223497022E-2</v>
      </c>
      <c r="Q15" s="67">
        <f t="shared" si="30"/>
        <v>4.1165941691259297E-2</v>
      </c>
      <c r="R15" s="67">
        <f t="shared" si="30"/>
        <v>9.6682330563718014E-3</v>
      </c>
      <c r="S15" s="67">
        <f t="shared" si="30"/>
        <v>-3.6464916504932044E-4</v>
      </c>
      <c r="T15" s="67">
        <f t="shared" si="30"/>
        <v>9.0305582331537508E-3</v>
      </c>
      <c r="U15" s="67">
        <f t="shared" si="30"/>
        <v>1.7607353733201554E-2</v>
      </c>
      <c r="V15" s="67">
        <f t="shared" si="30"/>
        <v>2.0682318625363134E-2</v>
      </c>
      <c r="W15" s="67">
        <f t="shared" si="30"/>
        <v>3.7915632048151959E-2</v>
      </c>
      <c r="X15" s="67">
        <f t="shared" si="30"/>
        <v>2.1294132072249547E-2</v>
      </c>
      <c r="Y15" s="67">
        <f t="shared" si="30"/>
        <v>1.1696714142487885E-2</v>
      </c>
      <c r="Z15" s="67">
        <f t="shared" si="30"/>
        <v>2.2091407239947326E-2</v>
      </c>
      <c r="AA15" s="67">
        <f t="shared" si="30"/>
        <v>7.3618632520347695E-3</v>
      </c>
      <c r="AB15" s="67">
        <f t="shared" si="30"/>
        <v>9.6377307012468442E-3</v>
      </c>
      <c r="AC15" s="67">
        <f t="shared" si="30"/>
        <v>3.1905519135360029E-2</v>
      </c>
      <c r="AD15" s="67">
        <f t="shared" si="30"/>
        <v>4.060417144508411E-2</v>
      </c>
      <c r="AE15" s="67">
        <f t="shared" si="30"/>
        <v>4.1981176266560546E-2</v>
      </c>
      <c r="AF15" s="67">
        <f t="shared" si="30"/>
        <v>5.9025840972448701E-2</v>
      </c>
      <c r="AG15" s="67">
        <f t="shared" si="30"/>
        <v>5.3565143904529142E-2</v>
      </c>
      <c r="AH15" s="67">
        <f t="shared" si="30"/>
        <v>4.1505484575061993E-2</v>
      </c>
      <c r="AI15" s="67">
        <f t="shared" si="30"/>
        <v>3.8499521120114538E-2</v>
      </c>
      <c r="AJ15" s="67">
        <f t="shared" si="30"/>
        <v>5.2533841955125338E-2</v>
      </c>
      <c r="AK15" s="67">
        <f t="shared" si="30"/>
        <v>4.1645387623809253E-2</v>
      </c>
      <c r="AL15" s="67">
        <f t="shared" si="30"/>
        <v>5.5880359109491101E-2</v>
      </c>
      <c r="AM15" s="67">
        <f t="shared" si="30"/>
        <v>8.0067678837751052E-2</v>
      </c>
      <c r="AN15" s="67">
        <f t="shared" si="30"/>
        <v>5.1345389742973951E-2</v>
      </c>
      <c r="AO15" s="67">
        <f t="shared" si="30"/>
        <v>5.0854420583620961E-2</v>
      </c>
      <c r="AP15" s="67">
        <f t="shared" si="30"/>
        <v>4.3200765099313011E-2</v>
      </c>
      <c r="AQ15" s="67">
        <f t="shared" si="30"/>
        <v>4.3661840611380759E-2</v>
      </c>
      <c r="AR15" s="67">
        <f t="shared" si="30"/>
        <v>5.3113719507315957E-2</v>
      </c>
      <c r="AS15" s="67">
        <f t="shared" si="30"/>
        <v>4.9275136101272876E-2</v>
      </c>
      <c r="AT15" s="67">
        <f t="shared" si="30"/>
        <v>6.2159798865967543E-2</v>
      </c>
      <c r="AU15" s="67">
        <f t="shared" si="30"/>
        <v>5.3836106281123973E-2</v>
      </c>
      <c r="AV15" s="67">
        <f t="shared" si="30"/>
        <v>5.9787174582766674E-2</v>
      </c>
      <c r="AW15" s="67">
        <f t="shared" si="30"/>
        <v>7.5565686624210718E-2</v>
      </c>
      <c r="AX15" s="67">
        <f t="shared" si="30"/>
        <v>7.6581989756646998E-2</v>
      </c>
      <c r="AY15" s="67">
        <f t="shared" si="30"/>
        <v>9.0052135128050034E-2</v>
      </c>
      <c r="AZ15" s="67">
        <f t="shared" si="30"/>
        <v>7.7772352928096422E-2</v>
      </c>
      <c r="BA15" s="67">
        <f t="shared" si="30"/>
        <v>7.9937554290957683E-2</v>
      </c>
      <c r="BB15" s="67">
        <f t="shared" si="30"/>
        <v>6.326856809346014E-2</v>
      </c>
      <c r="BC15" s="67">
        <f t="shared" si="30"/>
        <v>6.2292824182098361E-2</v>
      </c>
      <c r="BD15" s="67">
        <f t="shared" si="30"/>
        <v>7.3492472115077867E-2</v>
      </c>
      <c r="BE15" s="67">
        <f t="shared" si="30"/>
        <v>7.0769647863468677E-2</v>
      </c>
      <c r="BF15" s="67">
        <f t="shared" si="30"/>
        <v>6.2869448395542551E-2</v>
      </c>
      <c r="BG15" s="67">
        <f t="shared" si="30"/>
        <v>5.4072922185352042E-2</v>
      </c>
      <c r="BH15" s="67">
        <f t="shared" si="30"/>
        <v>7.5362612338260207E-2</v>
      </c>
      <c r="BI15" s="67">
        <f t="shared" si="30"/>
        <v>8.980998990057891E-2</v>
      </c>
      <c r="BJ15" s="67">
        <f t="shared" si="30"/>
        <v>9.7467832428838719E-2</v>
      </c>
      <c r="BK15" s="67">
        <f t="shared" si="30"/>
        <v>8.2012677473567719E-2</v>
      </c>
      <c r="BL15" s="67">
        <f t="shared" si="30"/>
        <v>8.5253976355655542E-2</v>
      </c>
      <c r="BM15" s="67">
        <f t="shared" si="30"/>
        <v>9.5025499329858987E-2</v>
      </c>
      <c r="BN15" s="67">
        <f t="shared" si="30"/>
        <v>9.0242980011242591E-2</v>
      </c>
      <c r="BO15" s="67">
        <f t="shared" ref="BO15:DK15" si="31">SUM(BO13:BO14)</f>
        <v>0.10290918938097587</v>
      </c>
      <c r="BP15" s="67">
        <f t="shared" si="31"/>
        <v>7.2767249217684737E-2</v>
      </c>
      <c r="BQ15" s="67">
        <f t="shared" si="31"/>
        <v>2.6144990368108439E-2</v>
      </c>
      <c r="BR15" s="67">
        <f t="shared" si="31"/>
        <v>5.044158363424657E-2</v>
      </c>
      <c r="BS15" s="67">
        <f t="shared" si="31"/>
        <v>6.9161782831094795E-2</v>
      </c>
      <c r="BT15" s="67">
        <f t="shared" si="31"/>
        <v>6.1801955796295077E-2</v>
      </c>
      <c r="BU15" s="67">
        <f t="shared" si="31"/>
        <v>0.10782347752567234</v>
      </c>
      <c r="BV15" s="67">
        <f t="shared" si="31"/>
        <v>0.11452856898181148</v>
      </c>
      <c r="BW15" s="67">
        <f t="shared" si="31"/>
        <v>9.1024596459387264E-2</v>
      </c>
      <c r="BX15" s="67">
        <f t="shared" si="31"/>
        <v>7.2157856842533286E-2</v>
      </c>
      <c r="BY15" s="67">
        <f t="shared" si="31"/>
        <v>5.0120334667326225E-2</v>
      </c>
      <c r="BZ15" s="67">
        <f t="shared" si="31"/>
        <v>2.0102746500915508E-2</v>
      </c>
      <c r="CA15" s="67">
        <f t="shared" si="31"/>
        <v>4.6080999037849645E-2</v>
      </c>
      <c r="CB15" s="67">
        <f t="shared" si="31"/>
        <v>4.0734558975270924E-2</v>
      </c>
      <c r="CC15" s="67">
        <f t="shared" si="31"/>
        <v>7.0800416325242921E-2</v>
      </c>
      <c r="CD15" s="67">
        <f t="shared" si="31"/>
        <v>6.533990627844255E-2</v>
      </c>
      <c r="CE15" s="67">
        <f t="shared" si="31"/>
        <v>2.1786054444730134E-2</v>
      </c>
      <c r="CF15" s="67">
        <f t="shared" si="31"/>
        <v>5.8555778540909875E-2</v>
      </c>
      <c r="CG15" s="67">
        <f t="shared" si="31"/>
        <v>2.726804567531755E-2</v>
      </c>
      <c r="CH15" s="67">
        <f t="shared" si="31"/>
        <v>3.1583194387953206E-2</v>
      </c>
      <c r="CI15" s="67">
        <f t="shared" si="31"/>
        <v>4.1117449874483153E-2</v>
      </c>
      <c r="CJ15" s="67">
        <f t="shared" si="31"/>
        <v>1.6564785041236485E-2</v>
      </c>
      <c r="CK15" s="67">
        <f t="shared" si="31"/>
        <v>3.6539917294816426E-2</v>
      </c>
      <c r="CL15" s="67">
        <f t="shared" si="31"/>
        <v>2.8365406931150972E-2</v>
      </c>
      <c r="CM15" s="67">
        <f t="shared" si="31"/>
        <v>3.8416462599791118E-2</v>
      </c>
      <c r="CN15" s="67">
        <f t="shared" si="31"/>
        <v>5.7150631044785974E-2</v>
      </c>
      <c r="CO15" s="67">
        <f t="shared" si="31"/>
        <v>5.0932256286939391E-2</v>
      </c>
      <c r="CP15" s="67">
        <f t="shared" si="31"/>
        <v>3.3397993622047775E-2</v>
      </c>
      <c r="CQ15" s="67">
        <f t="shared" si="31"/>
        <v>5.2781995901724527E-2</v>
      </c>
      <c r="CR15" s="67">
        <f t="shared" si="31"/>
        <v>4.562367544435688E-2</v>
      </c>
      <c r="CS15" s="67">
        <f t="shared" si="31"/>
        <v>6.7268098760052186E-2</v>
      </c>
      <c r="CT15" s="67">
        <f t="shared" si="31"/>
        <v>6.6584012639974183E-2</v>
      </c>
      <c r="CU15" s="67">
        <f t="shared" si="31"/>
        <v>5.2263370084002198E-2</v>
      </c>
      <c r="CV15" s="67">
        <f t="shared" si="31"/>
        <v>3.1037513540531161E-2</v>
      </c>
      <c r="CW15" s="67">
        <f t="shared" si="31"/>
        <v>-3.3636547357957389E-2</v>
      </c>
      <c r="CX15" s="67">
        <f t="shared" si="31"/>
        <v>-1.0769213406558169E-2</v>
      </c>
      <c r="CY15" s="67">
        <f t="shared" si="31"/>
        <v>-5.2349982085842808E-2</v>
      </c>
      <c r="CZ15" s="67">
        <f t="shared" si="31"/>
        <v>-3.8125383164364597E-2</v>
      </c>
      <c r="DA15" s="67">
        <f t="shared" si="31"/>
        <v>4.0271078111053793E-3</v>
      </c>
      <c r="DB15" s="67">
        <f t="shared" si="31"/>
        <v>-2.9498719717534327E-2</v>
      </c>
      <c r="DC15" s="67">
        <f t="shared" si="31"/>
        <v>-3.7789157980968449E-2</v>
      </c>
      <c r="DD15" s="67">
        <f t="shared" si="31"/>
        <v>-6.0813370285446325E-2</v>
      </c>
      <c r="DE15" s="67">
        <f t="shared" si="31"/>
        <v>-6.5402591203588628E-2</v>
      </c>
      <c r="DF15" s="67">
        <f t="shared" si="31"/>
        <v>-1.5567097080045351E-2</v>
      </c>
      <c r="DG15" s="67">
        <f t="shared" si="31"/>
        <v>3.0966456859532747E-2</v>
      </c>
      <c r="DH15" s="67">
        <f t="shared" si="31"/>
        <v>2.4017032108674743E-2</v>
      </c>
      <c r="DI15" s="67">
        <f t="shared" si="31"/>
        <v>2.8386708887946761E-2</v>
      </c>
      <c r="DJ15" s="67">
        <f t="shared" si="31"/>
        <v>-9.8921320148547976E-3</v>
      </c>
      <c r="DK15" s="67">
        <f t="shared" si="31"/>
        <v>-8.3668059854641388E-3</v>
      </c>
    </row>
    <row r="17" spans="1:136">
      <c r="A17" s="71">
        <f>MAX(B9:DK9)</f>
        <v>0.11452856898181163</v>
      </c>
    </row>
    <row r="18" spans="1:136">
      <c r="A18" s="71">
        <f>MIN(A9:DK9)</f>
        <v>-6.5402591203588489E-2</v>
      </c>
    </row>
    <row r="20" spans="1:136" s="72" customFormat="1" ht="16">
      <c r="A20" s="72" t="s">
        <v>260</v>
      </c>
    </row>
    <row r="21" spans="1:136" s="12" customFormat="1">
      <c r="A21" s="74" t="s">
        <v>261</v>
      </c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136" s="15" customFormat="1">
      <c r="N22" s="12"/>
      <c r="O22" s="13"/>
      <c r="P22" s="13"/>
      <c r="Q22" s="13"/>
      <c r="R22" s="14"/>
      <c r="S22" s="14"/>
      <c r="T22" s="14"/>
      <c r="U22" s="14"/>
      <c r="V22" s="14"/>
      <c r="W22" s="14"/>
      <c r="X22" s="14"/>
      <c r="Y22" s="14"/>
      <c r="Z22" s="14"/>
    </row>
    <row r="23" spans="1:136" ht="19">
      <c r="A23" s="17" t="s">
        <v>280</v>
      </c>
      <c r="C23" t="s">
        <v>139</v>
      </c>
      <c r="E23" t="s">
        <v>139</v>
      </c>
      <c r="F23" s="11"/>
    </row>
    <row r="24" spans="1:136">
      <c r="A24" s="61"/>
      <c r="B24" s="61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  <c r="DH24" s="61"/>
      <c r="DI24" s="61"/>
      <c r="DJ24" s="61"/>
      <c r="DK24" s="61"/>
      <c r="DL24" s="61"/>
      <c r="DM24" s="61"/>
      <c r="DN24" s="61"/>
      <c r="DO24" s="61"/>
      <c r="DP24" s="61"/>
      <c r="DQ24" s="61"/>
      <c r="DR24" s="61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  <c r="ED24" s="61"/>
      <c r="EE24" s="61"/>
      <c r="EF24" s="61"/>
    </row>
    <row r="25" spans="1:136">
      <c r="A25" s="62" t="s">
        <v>192</v>
      </c>
      <c r="B25" s="62">
        <v>43221</v>
      </c>
      <c r="C25" s="62">
        <v>43132</v>
      </c>
      <c r="D25" s="62">
        <v>43040</v>
      </c>
      <c r="E25" s="62">
        <v>42948</v>
      </c>
      <c r="F25" s="62">
        <v>42856</v>
      </c>
      <c r="G25" s="62">
        <v>42767</v>
      </c>
      <c r="H25" s="62">
        <v>42675</v>
      </c>
      <c r="I25" s="62">
        <v>42583</v>
      </c>
      <c r="J25" s="62">
        <v>42491</v>
      </c>
      <c r="K25" s="62">
        <v>42401</v>
      </c>
      <c r="L25" s="62">
        <v>42309</v>
      </c>
      <c r="M25" s="62">
        <v>42217</v>
      </c>
      <c r="N25" s="62">
        <v>42125</v>
      </c>
      <c r="O25" s="62">
        <v>42036</v>
      </c>
      <c r="P25" s="62">
        <v>41944</v>
      </c>
      <c r="Q25" s="62">
        <v>41852</v>
      </c>
      <c r="R25" s="62">
        <v>41760</v>
      </c>
      <c r="S25" s="62">
        <v>41671</v>
      </c>
      <c r="T25" s="62">
        <v>41579</v>
      </c>
      <c r="U25" s="62">
        <v>41487</v>
      </c>
      <c r="V25" s="62">
        <v>41395</v>
      </c>
      <c r="W25" s="62">
        <v>41306</v>
      </c>
      <c r="X25" s="62">
        <v>41214</v>
      </c>
      <c r="Y25" s="62">
        <v>41122</v>
      </c>
      <c r="Z25" s="62">
        <v>41030</v>
      </c>
      <c r="AA25" s="62">
        <v>40940</v>
      </c>
      <c r="AB25" s="62">
        <v>40848</v>
      </c>
      <c r="AC25" s="62">
        <v>40756</v>
      </c>
      <c r="AD25" s="62">
        <v>40664</v>
      </c>
      <c r="AE25" s="62">
        <v>40575</v>
      </c>
      <c r="AF25" s="62">
        <v>40483</v>
      </c>
      <c r="AG25" s="62">
        <v>40391</v>
      </c>
      <c r="AH25" s="62">
        <v>40299</v>
      </c>
      <c r="AI25" s="62">
        <v>40210</v>
      </c>
      <c r="AJ25" s="62">
        <v>40118</v>
      </c>
      <c r="AK25" s="62">
        <v>40026</v>
      </c>
      <c r="AL25" s="62">
        <v>39934</v>
      </c>
      <c r="AM25" s="62">
        <v>39845</v>
      </c>
      <c r="AN25" s="62">
        <v>39753</v>
      </c>
      <c r="AO25" s="62">
        <v>39661</v>
      </c>
      <c r="AP25" s="62">
        <v>39569</v>
      </c>
      <c r="AQ25" s="62">
        <v>39479</v>
      </c>
      <c r="AR25" s="62">
        <v>39387</v>
      </c>
      <c r="AS25" s="62">
        <v>39295</v>
      </c>
      <c r="AT25" s="62">
        <v>39203</v>
      </c>
      <c r="AU25" s="62">
        <v>39114</v>
      </c>
      <c r="AV25" s="62">
        <v>39022</v>
      </c>
      <c r="AW25" s="62">
        <v>38930</v>
      </c>
      <c r="AX25" s="62">
        <v>38838</v>
      </c>
      <c r="AY25" s="62">
        <v>38749</v>
      </c>
      <c r="AZ25" s="62">
        <v>38657</v>
      </c>
      <c r="BA25" s="62">
        <v>38565</v>
      </c>
      <c r="BB25" s="62">
        <v>38473</v>
      </c>
      <c r="BC25" s="62">
        <v>38384</v>
      </c>
      <c r="BD25" s="62">
        <v>38292</v>
      </c>
      <c r="BE25" s="62">
        <v>38200</v>
      </c>
      <c r="BF25" s="62">
        <v>38108</v>
      </c>
      <c r="BG25" s="62">
        <v>38018</v>
      </c>
      <c r="BH25" s="62">
        <v>37926</v>
      </c>
      <c r="BI25" s="62">
        <v>37834</v>
      </c>
      <c r="BJ25" s="62">
        <v>37742</v>
      </c>
      <c r="BK25" s="62">
        <v>37653</v>
      </c>
      <c r="BL25" s="62">
        <v>37561</v>
      </c>
      <c r="BM25" s="62">
        <v>37469</v>
      </c>
      <c r="BN25" s="62">
        <v>37377</v>
      </c>
      <c r="BO25" s="62">
        <v>37288</v>
      </c>
      <c r="BP25" s="62">
        <v>37196</v>
      </c>
      <c r="BQ25" s="62">
        <v>37104</v>
      </c>
      <c r="BR25" s="62">
        <v>37012</v>
      </c>
      <c r="BS25" s="62">
        <v>36923</v>
      </c>
      <c r="BT25" s="62">
        <v>36831</v>
      </c>
      <c r="BU25" s="62">
        <v>36739</v>
      </c>
      <c r="BV25" s="62">
        <v>36647</v>
      </c>
      <c r="BW25" s="62">
        <v>36557</v>
      </c>
      <c r="BX25" s="62">
        <v>36465</v>
      </c>
      <c r="BY25" s="62">
        <v>36373</v>
      </c>
      <c r="BZ25" s="62">
        <v>36281</v>
      </c>
      <c r="CA25" s="62">
        <v>36192</v>
      </c>
      <c r="CB25" s="62">
        <v>36100</v>
      </c>
      <c r="CC25" s="62">
        <v>36008</v>
      </c>
      <c r="CD25" s="62">
        <v>35916</v>
      </c>
      <c r="CE25" s="62">
        <v>35827</v>
      </c>
      <c r="CF25" s="62">
        <v>35735</v>
      </c>
      <c r="CG25" s="62">
        <v>35643</v>
      </c>
      <c r="CH25" s="62">
        <v>35551</v>
      </c>
      <c r="CI25" s="62">
        <v>35462</v>
      </c>
      <c r="CJ25" s="62">
        <v>35370</v>
      </c>
      <c r="CK25" s="62">
        <v>35278</v>
      </c>
      <c r="CL25" s="62">
        <v>35186</v>
      </c>
      <c r="CM25" s="62">
        <v>35096</v>
      </c>
      <c r="CN25" s="62">
        <v>35004</v>
      </c>
      <c r="CO25" s="62">
        <v>34912</v>
      </c>
      <c r="CP25" s="62">
        <v>34820</v>
      </c>
      <c r="CQ25" s="62">
        <v>34731</v>
      </c>
      <c r="CR25" s="62">
        <v>34639</v>
      </c>
      <c r="CS25" s="62">
        <v>34547</v>
      </c>
      <c r="CT25" s="62">
        <v>34455</v>
      </c>
      <c r="CU25" s="62">
        <v>34366</v>
      </c>
      <c r="CV25" s="62">
        <v>34274</v>
      </c>
      <c r="CW25" s="62">
        <v>34182</v>
      </c>
      <c r="CX25" s="62">
        <v>34090</v>
      </c>
      <c r="CY25" s="62">
        <v>34001</v>
      </c>
      <c r="CZ25" s="62">
        <v>33909</v>
      </c>
      <c r="DA25" s="62">
        <v>33817</v>
      </c>
      <c r="DB25" s="62">
        <v>33725</v>
      </c>
      <c r="DC25" s="62">
        <v>33635</v>
      </c>
      <c r="DD25" s="62">
        <v>33543</v>
      </c>
      <c r="DE25" s="62">
        <v>33451</v>
      </c>
      <c r="DF25" s="62">
        <v>33359</v>
      </c>
      <c r="DG25" s="62">
        <v>33270</v>
      </c>
      <c r="DH25" s="62">
        <v>33178</v>
      </c>
      <c r="DI25" s="62">
        <v>33086</v>
      </c>
      <c r="DJ25" s="62">
        <v>32994</v>
      </c>
      <c r="DK25" s="62">
        <v>32905</v>
      </c>
      <c r="DL25" s="62">
        <v>32813</v>
      </c>
      <c r="DM25" s="62">
        <v>32721</v>
      </c>
      <c r="DN25" s="62">
        <v>32629</v>
      </c>
      <c r="DO25" s="62">
        <v>32540</v>
      </c>
      <c r="DP25" s="62">
        <v>32448</v>
      </c>
      <c r="DQ25" s="62">
        <v>32356</v>
      </c>
      <c r="DR25" s="62">
        <v>32264</v>
      </c>
      <c r="DS25" s="62">
        <v>32174</v>
      </c>
      <c r="DT25" s="62">
        <v>32082</v>
      </c>
      <c r="DU25" s="62">
        <v>31990</v>
      </c>
      <c r="DV25" s="62">
        <v>31898</v>
      </c>
      <c r="DW25" s="62">
        <v>31809</v>
      </c>
      <c r="DX25" s="62">
        <v>31717</v>
      </c>
      <c r="DY25" s="62">
        <v>31625</v>
      </c>
      <c r="DZ25" s="62">
        <v>31533</v>
      </c>
      <c r="EA25" s="62">
        <v>31444</v>
      </c>
      <c r="EB25" s="62">
        <v>31352</v>
      </c>
      <c r="EC25" s="62">
        <v>31260</v>
      </c>
      <c r="ED25" s="62">
        <v>31168</v>
      </c>
      <c r="EE25" s="62">
        <v>31079</v>
      </c>
      <c r="EF25" s="62">
        <v>30987</v>
      </c>
    </row>
    <row r="26" spans="1:136">
      <c r="A26" s="63" t="s">
        <v>254</v>
      </c>
    </row>
    <row r="27" spans="1:136">
      <c r="A27" s="65" t="s">
        <v>76</v>
      </c>
      <c r="B27" s="66">
        <v>74.850993400000007</v>
      </c>
      <c r="C27" s="66">
        <v>71.997557639999997</v>
      </c>
      <c r="D27" s="66">
        <v>72.820817009999999</v>
      </c>
      <c r="E27" s="66">
        <v>71.113138270000007</v>
      </c>
      <c r="F27" s="66">
        <v>58.154912469999999</v>
      </c>
      <c r="G27" s="66">
        <v>60.589100040000005</v>
      </c>
      <c r="H27" s="66">
        <v>55.464432199999997</v>
      </c>
      <c r="I27" s="66">
        <v>53.819379659999996</v>
      </c>
      <c r="J27" s="66">
        <v>64.259788580000006</v>
      </c>
      <c r="K27" s="66">
        <v>63.923195339999999</v>
      </c>
      <c r="L27" s="66">
        <v>67.806873830000001</v>
      </c>
      <c r="M27" s="66">
        <v>64.521509540000011</v>
      </c>
      <c r="N27" s="66">
        <v>61.444745879999999</v>
      </c>
      <c r="O27" s="66">
        <v>70.168752009999992</v>
      </c>
      <c r="P27" s="66">
        <v>69.456429140000012</v>
      </c>
      <c r="Q27" s="66">
        <v>72.186935840000004</v>
      </c>
      <c r="R27" s="66">
        <v>72.57417556</v>
      </c>
      <c r="S27" s="66">
        <v>71.538705280000002</v>
      </c>
      <c r="T27" s="66">
        <v>71.959908249999998</v>
      </c>
      <c r="U27" s="66">
        <v>63.259993259999995</v>
      </c>
      <c r="V27" s="66">
        <v>65.53057204000001</v>
      </c>
      <c r="W27" s="66">
        <v>63.82015706</v>
      </c>
      <c r="X27" s="66">
        <v>60.740098119999999</v>
      </c>
      <c r="Y27" s="66">
        <v>58.36922998</v>
      </c>
      <c r="Z27" s="66">
        <v>69.105517280000001</v>
      </c>
      <c r="AA27" s="66">
        <v>65.967326509999992</v>
      </c>
      <c r="AB27" s="66">
        <v>70.330213479999998</v>
      </c>
      <c r="AC27" s="66">
        <v>57.860815740000007</v>
      </c>
      <c r="AD27" s="66">
        <v>60.28138629</v>
      </c>
      <c r="AE27" s="66">
        <v>64.154862879999996</v>
      </c>
      <c r="AF27" s="66">
        <v>67.171750410000001</v>
      </c>
      <c r="AG27" s="66">
        <v>76.195455210000006</v>
      </c>
      <c r="AH27" s="66">
        <v>80.438237020000003</v>
      </c>
      <c r="AI27" s="66">
        <v>75.648698730000007</v>
      </c>
      <c r="AJ27" s="66">
        <v>68.937161120000013</v>
      </c>
      <c r="AK27" s="66">
        <v>60.170086320000003</v>
      </c>
      <c r="AL27" s="66">
        <v>62.727237899999999</v>
      </c>
      <c r="AM27" s="66">
        <v>74.777667059999999</v>
      </c>
      <c r="AN27" s="66">
        <v>69.073279169999992</v>
      </c>
      <c r="AO27" s="66">
        <v>78.362653690000002</v>
      </c>
      <c r="AP27" s="66">
        <v>71.102825269999997</v>
      </c>
      <c r="AQ27" s="66">
        <v>67.235607690000009</v>
      </c>
      <c r="AR27" s="66">
        <v>69.589633880000008</v>
      </c>
      <c r="AS27" s="66">
        <v>66.793933039999999</v>
      </c>
      <c r="AT27" s="66">
        <v>63.524582219999999</v>
      </c>
      <c r="AU27" s="66">
        <v>71.154363020000005</v>
      </c>
      <c r="AV27" s="66">
        <v>69.865447880000005</v>
      </c>
      <c r="AW27" s="66">
        <v>70.715968889999999</v>
      </c>
      <c r="AX27" s="66">
        <v>66.072365640000001</v>
      </c>
      <c r="AY27" s="66">
        <v>70.523474800000002</v>
      </c>
      <c r="AZ27" s="66">
        <v>66.384101009999995</v>
      </c>
      <c r="BA27" s="66">
        <v>69.659953830000006</v>
      </c>
      <c r="BB27" s="66">
        <v>63.343052559999997</v>
      </c>
      <c r="BC27" s="66">
        <v>62.923845519999993</v>
      </c>
      <c r="BD27" s="66">
        <v>64.702277570000007</v>
      </c>
      <c r="BE27" s="66">
        <v>59.876345100000002</v>
      </c>
      <c r="BF27" s="66">
        <v>64.17632033000001</v>
      </c>
      <c r="BG27" s="66">
        <v>74.034301139999997</v>
      </c>
      <c r="BH27" s="66">
        <v>81.072239300000007</v>
      </c>
      <c r="BI27" s="66">
        <v>73.496073370000005</v>
      </c>
      <c r="BJ27" s="66">
        <v>66.688901180000002</v>
      </c>
      <c r="BK27" s="66">
        <v>60.229256539999994</v>
      </c>
      <c r="BL27" s="66">
        <v>66.355000880000006</v>
      </c>
      <c r="BM27" s="66">
        <v>64.760105259999989</v>
      </c>
      <c r="BN27" s="66">
        <v>74.267708029999994</v>
      </c>
      <c r="BO27" s="66">
        <v>78.515507729999996</v>
      </c>
      <c r="BP27" s="66">
        <v>75.169524119999991</v>
      </c>
      <c r="BQ27" s="66">
        <v>74.712190469999996</v>
      </c>
      <c r="BR27" s="66">
        <v>70.740356020000007</v>
      </c>
      <c r="BS27" s="66">
        <v>69.80231723</v>
      </c>
      <c r="BT27" s="66">
        <v>71.757379009999994</v>
      </c>
      <c r="BU27" s="66">
        <v>67.699329840000004</v>
      </c>
      <c r="BV27" s="66">
        <v>66.608070179999999</v>
      </c>
      <c r="BW27" s="66">
        <v>69.361960270000012</v>
      </c>
      <c r="BX27" s="66">
        <v>74.792674040000009</v>
      </c>
      <c r="BY27" s="66">
        <v>67.063867329999994</v>
      </c>
      <c r="BZ27" s="66">
        <v>65.730162250000006</v>
      </c>
      <c r="CA27" s="66">
        <v>60.775932920000002</v>
      </c>
      <c r="CB27" s="66">
        <v>65.517278930000003</v>
      </c>
      <c r="CC27" s="66">
        <v>66.118123179999998</v>
      </c>
      <c r="CD27" s="66">
        <v>70.989202159999991</v>
      </c>
      <c r="CE27" s="66">
        <v>65.133360580000002</v>
      </c>
      <c r="CF27" s="66">
        <v>61.880369400000006</v>
      </c>
      <c r="CG27" s="66">
        <v>60.190327049999993</v>
      </c>
      <c r="CH27" s="66">
        <v>60.684720970000001</v>
      </c>
      <c r="CI27" s="66">
        <v>58.303309850000005</v>
      </c>
      <c r="CJ27" s="66">
        <v>56.916660200000003</v>
      </c>
      <c r="CK27" s="66">
        <v>58.886639029999998</v>
      </c>
      <c r="CL27" s="66">
        <v>59.43845099</v>
      </c>
      <c r="CM27" s="66">
        <v>59.020684160000002</v>
      </c>
      <c r="CN27" s="66">
        <v>57.440996609999999</v>
      </c>
      <c r="CO27" s="66">
        <v>58.91156084</v>
      </c>
      <c r="CP27" s="66">
        <v>64.896611960000001</v>
      </c>
      <c r="CQ27" s="66">
        <v>60.520418219999996</v>
      </c>
      <c r="CR27" s="66">
        <v>58.956230550000001</v>
      </c>
      <c r="CS27" s="66">
        <v>58.746315029999998</v>
      </c>
      <c r="CT27" s="66">
        <v>62.879695509999998</v>
      </c>
      <c r="CU27" s="66">
        <v>52.832034579999998</v>
      </c>
      <c r="CV27" s="66">
        <v>61.782439570000008</v>
      </c>
      <c r="CW27" s="66">
        <v>61.019269020000003</v>
      </c>
      <c r="CX27" s="66">
        <v>59.739717319999997</v>
      </c>
      <c r="CY27" s="66">
        <v>57.765651630000001</v>
      </c>
      <c r="CZ27" s="66">
        <v>55.520916929999999</v>
      </c>
      <c r="DA27" s="66">
        <v>57.331731050000002</v>
      </c>
      <c r="DB27" s="66">
        <v>57.24000693</v>
      </c>
      <c r="DC27" s="66">
        <v>56.759174220000006</v>
      </c>
      <c r="DD27" s="66">
        <v>63.558557409999992</v>
      </c>
      <c r="DE27" s="66">
        <v>64.947464179999997</v>
      </c>
      <c r="DF27" s="66">
        <v>70.313089950000006</v>
      </c>
      <c r="DG27" s="66">
        <v>68.309191330000004</v>
      </c>
      <c r="DH27" s="66">
        <v>71.396107209999997</v>
      </c>
      <c r="DI27" s="66">
        <v>61.896367409999996</v>
      </c>
      <c r="DJ27" s="66">
        <v>59.995656589999996</v>
      </c>
      <c r="DK27" s="66">
        <v>54.812263170000001</v>
      </c>
      <c r="DL27" s="66">
        <v>61.982142469999999</v>
      </c>
      <c r="DM27" s="66">
        <v>59.603230500000002</v>
      </c>
      <c r="DN27" s="66">
        <v>66.893231349999994</v>
      </c>
      <c r="DO27" s="66">
        <v>63.419348489999997</v>
      </c>
      <c r="DP27" s="66">
        <v>63.131039220000005</v>
      </c>
      <c r="DQ27" s="66">
        <v>66.454059779999994</v>
      </c>
      <c r="DR27" s="66">
        <v>71.463030129999993</v>
      </c>
      <c r="DS27" s="66">
        <v>63.718586549999998</v>
      </c>
      <c r="DT27" s="66">
        <v>60.718386590000001</v>
      </c>
      <c r="DU27" s="66">
        <v>60.25135444</v>
      </c>
      <c r="DV27" s="66">
        <v>60.617066899999998</v>
      </c>
      <c r="DW27" s="66">
        <v>61.891296799999992</v>
      </c>
      <c r="DX27" s="66">
        <v>60.458823719999998</v>
      </c>
      <c r="DY27" s="66">
        <v>59.429247889999999</v>
      </c>
      <c r="DZ27" s="66">
        <v>58.663869919999996</v>
      </c>
      <c r="EA27" s="66">
        <v>65.515150739999996</v>
      </c>
      <c r="EB27" s="66">
        <v>61.938413609999998</v>
      </c>
      <c r="EC27" s="66">
        <v>56.486203779999997</v>
      </c>
      <c r="ED27" s="66">
        <v>53.765118870000002</v>
      </c>
      <c r="EE27" s="66">
        <v>53.488887560000002</v>
      </c>
      <c r="EF27" s="66">
        <v>59.067090280000002</v>
      </c>
    </row>
    <row r="28" spans="1:136">
      <c r="A28" s="65" t="s">
        <v>77</v>
      </c>
      <c r="B28" s="66">
        <v>22.577389799999999</v>
      </c>
      <c r="C28" s="66">
        <v>28.272491380000002</v>
      </c>
      <c r="D28" s="66">
        <v>29.851355179999999</v>
      </c>
      <c r="E28" s="66">
        <v>27.889015300000001</v>
      </c>
      <c r="F28" s="66">
        <v>28.729399919999999</v>
      </c>
      <c r="G28" s="66">
        <v>24.393755710000001</v>
      </c>
      <c r="H28" s="66">
        <v>25.343434380000001</v>
      </c>
      <c r="I28" s="66">
        <v>27.860411820000003</v>
      </c>
      <c r="J28" s="66">
        <v>23.178580369999999</v>
      </c>
      <c r="K28" s="66">
        <v>21.789395160000002</v>
      </c>
      <c r="L28" s="66">
        <v>24.54227758</v>
      </c>
      <c r="M28" s="66">
        <v>28.957530559999999</v>
      </c>
      <c r="N28" s="66">
        <v>23.568790190000001</v>
      </c>
      <c r="O28" s="66">
        <v>22.92287571</v>
      </c>
      <c r="P28" s="66">
        <v>23.435241649999998</v>
      </c>
      <c r="Q28" s="66">
        <v>24.164437719999999</v>
      </c>
      <c r="R28" s="66">
        <v>28.488837489999998</v>
      </c>
      <c r="S28" s="66">
        <v>23.945566319999998</v>
      </c>
      <c r="T28" s="66">
        <v>27.164892979999998</v>
      </c>
      <c r="U28" s="66">
        <v>27.298651459999999</v>
      </c>
      <c r="V28" s="66">
        <v>24.780074329999998</v>
      </c>
      <c r="W28" s="66">
        <v>31.683711640000002</v>
      </c>
      <c r="X28" s="66">
        <v>29.779614289999998</v>
      </c>
      <c r="Y28" s="66">
        <v>31.864018639999998</v>
      </c>
      <c r="Z28" s="66">
        <v>29.614000099999998</v>
      </c>
      <c r="AA28" s="66">
        <v>27.417444140000001</v>
      </c>
      <c r="AB28" s="66">
        <v>27.557288959999998</v>
      </c>
      <c r="AC28" s="66">
        <v>25.457559060000001</v>
      </c>
      <c r="AD28" s="66">
        <v>20.311312880000003</v>
      </c>
      <c r="AE28" s="66">
        <v>21.398470929999998</v>
      </c>
      <c r="AF28" s="66">
        <v>21.945615490000002</v>
      </c>
      <c r="AG28" s="66">
        <v>21.324083079999998</v>
      </c>
      <c r="AH28" s="66">
        <v>22.440242850000001</v>
      </c>
      <c r="AI28" s="66">
        <v>21.542442790000003</v>
      </c>
      <c r="AJ28" s="66">
        <v>19.157562680000002</v>
      </c>
      <c r="AK28" s="66">
        <v>22.131405099999998</v>
      </c>
      <c r="AL28" s="66">
        <v>18.349176630000002</v>
      </c>
      <c r="AM28" s="66">
        <v>18.624068789999999</v>
      </c>
      <c r="AN28" s="66">
        <v>19.48298312</v>
      </c>
      <c r="AO28" s="66">
        <v>13.9094712</v>
      </c>
      <c r="AP28" s="66">
        <v>15.550560340000001</v>
      </c>
      <c r="AQ28" s="66">
        <v>15.70977446</v>
      </c>
      <c r="AR28" s="66">
        <v>15.48070888</v>
      </c>
      <c r="AS28" s="66">
        <v>13.115208000000001</v>
      </c>
      <c r="AT28" s="66">
        <v>12.880998869999999</v>
      </c>
      <c r="AU28" s="66">
        <v>13.68113709</v>
      </c>
      <c r="AV28" s="66">
        <v>13.863416280000001</v>
      </c>
      <c r="AW28" s="66">
        <v>11.495403809999999</v>
      </c>
      <c r="AX28" s="66">
        <v>12.788743050000001</v>
      </c>
      <c r="AY28" s="66">
        <v>12.219975639999999</v>
      </c>
      <c r="AZ28" s="66">
        <v>14.65532309</v>
      </c>
      <c r="BA28" s="66">
        <v>14.354634260000001</v>
      </c>
      <c r="BB28" s="66">
        <v>14.3029682</v>
      </c>
      <c r="BC28" s="66">
        <v>9.8906751199999992</v>
      </c>
      <c r="BD28" s="66">
        <v>11.11387377</v>
      </c>
      <c r="BE28" s="66">
        <v>9.5755135899999999</v>
      </c>
      <c r="BF28" s="66">
        <v>10.368190719999999</v>
      </c>
      <c r="BG28" s="66">
        <v>11.696148289999998</v>
      </c>
      <c r="BH28" s="66">
        <v>8.1943687599999997</v>
      </c>
      <c r="BI28" s="66">
        <v>5.1810169899999998</v>
      </c>
      <c r="BJ28" s="66">
        <v>7.5797772500000002</v>
      </c>
      <c r="BK28" s="66">
        <v>7.3600381600000002</v>
      </c>
      <c r="BL28" s="66">
        <v>7.7863178699999995</v>
      </c>
      <c r="BM28" s="66">
        <v>5.5577576300000002</v>
      </c>
      <c r="BN28" s="66">
        <v>7.4335791700000007</v>
      </c>
      <c r="BO28" s="66">
        <v>5.5726350900000003</v>
      </c>
      <c r="BP28" s="66">
        <v>6.0331827500000008</v>
      </c>
      <c r="BQ28" s="66">
        <v>4.1644593500000004</v>
      </c>
      <c r="BR28" s="66">
        <v>4.3404457599999997</v>
      </c>
      <c r="BS28" s="66">
        <v>2.8113044600000001</v>
      </c>
      <c r="BT28" s="66">
        <v>3.8663868199999998</v>
      </c>
      <c r="BU28" s="66">
        <v>5.0022893400000008</v>
      </c>
      <c r="BV28" s="66">
        <v>6.40693556</v>
      </c>
      <c r="BW28" s="66">
        <v>5.5470282300000004</v>
      </c>
      <c r="BX28" s="66">
        <v>5.3993579500000006</v>
      </c>
      <c r="BY28" s="66">
        <v>3.3193664500000004</v>
      </c>
      <c r="BZ28" s="66">
        <v>3.8821617499999999</v>
      </c>
      <c r="CA28" s="66">
        <v>5.5371443899999999</v>
      </c>
      <c r="CB28" s="66">
        <v>5.5227905100000001</v>
      </c>
      <c r="CC28" s="66">
        <v>5.0681087500000004</v>
      </c>
      <c r="CD28" s="66">
        <v>5.0856718499999998</v>
      </c>
      <c r="CE28" s="66">
        <v>4.6671028200000002</v>
      </c>
      <c r="CF28" s="66">
        <v>3.2416141600000001</v>
      </c>
      <c r="CG28" s="66">
        <v>5.4522983499999995</v>
      </c>
      <c r="CH28" s="66">
        <v>6.7928831399999998</v>
      </c>
      <c r="CI28" s="66">
        <v>6.0726606699999994</v>
      </c>
      <c r="CJ28" s="66">
        <v>6.4077984400000005</v>
      </c>
      <c r="CK28" s="66">
        <v>5.6971406799999995</v>
      </c>
      <c r="CL28" s="66">
        <v>3.9229648999999998</v>
      </c>
      <c r="CM28" s="66">
        <v>3.9180970599999996</v>
      </c>
      <c r="CN28" s="66">
        <v>3.1874195799999998</v>
      </c>
      <c r="CO28" s="66">
        <v>3.3434170699999997</v>
      </c>
      <c r="CP28" s="66">
        <v>4.1906717200000001</v>
      </c>
      <c r="CQ28" s="66">
        <v>4.29563819</v>
      </c>
      <c r="CR28" s="66">
        <v>4.1527098000000002</v>
      </c>
      <c r="CS28" s="66">
        <v>4.8159767900000006</v>
      </c>
      <c r="CT28" s="66">
        <v>6.8416657400000007</v>
      </c>
      <c r="CU28" s="66">
        <v>4.0135251099999998</v>
      </c>
      <c r="CV28" s="66">
        <v>4.6366863699999996</v>
      </c>
      <c r="CW28" s="66">
        <v>6.2402079500000003</v>
      </c>
      <c r="CX28" s="66">
        <v>5.7875117200000004</v>
      </c>
      <c r="CY28" s="66">
        <v>4.5812703199999998</v>
      </c>
      <c r="CZ28" s="66">
        <v>5.898104159999999</v>
      </c>
      <c r="DA28" s="66">
        <v>4.1015955799999997</v>
      </c>
      <c r="DB28" s="66">
        <v>3.7438929299999999</v>
      </c>
      <c r="DC28" s="66">
        <v>4.6185301699999997</v>
      </c>
      <c r="DD28" s="66">
        <v>4.4046295500000001</v>
      </c>
      <c r="DE28" s="66">
        <v>4.4732911199999998</v>
      </c>
      <c r="DF28" s="66">
        <v>4.9025669000000001</v>
      </c>
      <c r="DG28" s="66">
        <v>5.3418501999999997</v>
      </c>
      <c r="DH28" s="66">
        <v>5.3975898000000004</v>
      </c>
      <c r="DI28" s="66">
        <v>5.0382449000000005</v>
      </c>
      <c r="DJ28" s="66">
        <v>4.2937352999999998</v>
      </c>
      <c r="DK28" s="66">
        <v>6.1505022999999994</v>
      </c>
      <c r="DL28" s="66">
        <v>6.7141907000000005</v>
      </c>
      <c r="DM28" s="66">
        <v>4.5929529999999996</v>
      </c>
      <c r="DN28" s="66">
        <v>4.1405321000000006</v>
      </c>
      <c r="DO28" s="66">
        <v>4.1412646999999998</v>
      </c>
      <c r="DP28" s="66">
        <v>4.0251628999999998</v>
      </c>
      <c r="DQ28" s="66">
        <v>4.2461402999999995</v>
      </c>
      <c r="DR28" s="66">
        <v>4.9384477000000002</v>
      </c>
      <c r="DS28" s="66">
        <v>4.9723033000000001</v>
      </c>
      <c r="DT28" s="66">
        <v>5.7596943000000005</v>
      </c>
      <c r="DU28" s="66">
        <v>4.4918012000000003</v>
      </c>
      <c r="DV28" s="66">
        <v>4.3797027999999996</v>
      </c>
      <c r="DW28" s="66">
        <v>5.7954072999999999</v>
      </c>
      <c r="DX28" s="66">
        <v>7.1487913000000001</v>
      </c>
      <c r="DY28" s="66">
        <v>5.7613808999999998</v>
      </c>
      <c r="DZ28" s="66">
        <v>6.1921678</v>
      </c>
      <c r="EA28" s="66">
        <v>6.4401785</v>
      </c>
      <c r="EB28" s="66">
        <v>5.8260171999999999</v>
      </c>
      <c r="EC28" s="66">
        <v>5.5398351000000003</v>
      </c>
      <c r="ED28" s="66">
        <v>5.1778085000000003</v>
      </c>
      <c r="EE28" s="66">
        <v>4.7711674999999998</v>
      </c>
      <c r="EF28" s="66">
        <v>5.4075546000000001</v>
      </c>
    </row>
    <row r="29" spans="1:136">
      <c r="A29" s="65" t="s">
        <v>78</v>
      </c>
      <c r="B29" s="66">
        <v>158.22533533000001</v>
      </c>
      <c r="C29" s="66">
        <v>155.27337490000002</v>
      </c>
      <c r="D29" s="66">
        <v>137.82620079</v>
      </c>
      <c r="E29" s="66">
        <v>144.07207113000001</v>
      </c>
      <c r="F29" s="66">
        <v>155.81902421000001</v>
      </c>
      <c r="G29" s="66">
        <v>141.33419322</v>
      </c>
      <c r="H29" s="66">
        <v>153.75114038000001</v>
      </c>
      <c r="I29" s="66">
        <v>138.84362626999999</v>
      </c>
      <c r="J29" s="66">
        <v>152.03401274999999</v>
      </c>
      <c r="K29" s="66">
        <v>150.75127165000001</v>
      </c>
      <c r="L29" s="66">
        <v>129.56542745000002</v>
      </c>
      <c r="M29" s="66">
        <v>133.83291645</v>
      </c>
      <c r="N29" s="66">
        <v>141.21395511999998</v>
      </c>
      <c r="O29" s="66">
        <v>143.04867827999999</v>
      </c>
      <c r="P29" s="66">
        <v>141.58415771</v>
      </c>
      <c r="Q29" s="66">
        <v>137.97903001000003</v>
      </c>
      <c r="R29" s="66">
        <v>139.93160790999997</v>
      </c>
      <c r="S29" s="66">
        <v>150.43090713999999</v>
      </c>
      <c r="T29" s="66">
        <v>148.83488727000002</v>
      </c>
      <c r="U29" s="66">
        <v>144.24760628000001</v>
      </c>
      <c r="V29" s="66">
        <v>152.75154625000002</v>
      </c>
      <c r="W29" s="66">
        <v>144.35450614000001</v>
      </c>
      <c r="X29" s="66">
        <v>150.40594129999999</v>
      </c>
      <c r="Y29" s="66">
        <v>148.85986265</v>
      </c>
      <c r="Z29" s="66">
        <v>143.03690046</v>
      </c>
      <c r="AA29" s="66">
        <v>135.90432453</v>
      </c>
      <c r="AB29" s="66">
        <v>136.98081048</v>
      </c>
      <c r="AC29" s="66">
        <v>136.23272568000002</v>
      </c>
      <c r="AD29" s="66">
        <v>141.81363306999998</v>
      </c>
      <c r="AE29" s="66">
        <v>136.98017661</v>
      </c>
      <c r="AF29" s="66">
        <v>130.81918343999999</v>
      </c>
      <c r="AG29" s="66">
        <v>137.28314171</v>
      </c>
      <c r="AH29" s="66">
        <v>127.60386928</v>
      </c>
      <c r="AI29" s="66">
        <v>133.77622416</v>
      </c>
      <c r="AJ29" s="66">
        <v>131.86647381</v>
      </c>
      <c r="AK29" s="66">
        <v>146.17646574</v>
      </c>
      <c r="AL29" s="66">
        <v>130.48727191</v>
      </c>
      <c r="AM29" s="66">
        <v>137.19693998</v>
      </c>
      <c r="AN29" s="66">
        <v>139.73572182000001</v>
      </c>
      <c r="AO29" s="66">
        <v>138.62850026000001</v>
      </c>
      <c r="AP29" s="66">
        <v>130.15929244</v>
      </c>
      <c r="AQ29" s="66">
        <v>127.23077348</v>
      </c>
      <c r="AR29" s="66">
        <v>125.880892</v>
      </c>
      <c r="AS29" s="66">
        <v>131.71066848999999</v>
      </c>
      <c r="AT29" s="66">
        <v>141.94482349</v>
      </c>
      <c r="AU29" s="66">
        <v>134.70165229</v>
      </c>
      <c r="AV29" s="66">
        <v>122.11586238999999</v>
      </c>
      <c r="AW29" s="66">
        <v>123.30003162999999</v>
      </c>
      <c r="AX29" s="66">
        <v>128.51596857999999</v>
      </c>
      <c r="AY29" s="66">
        <v>129.14298650000001</v>
      </c>
      <c r="AZ29" s="66">
        <v>126.42140513</v>
      </c>
      <c r="BA29" s="66">
        <v>119.1609667</v>
      </c>
      <c r="BB29" s="66">
        <v>120.20969387</v>
      </c>
      <c r="BC29" s="66">
        <v>122.05348830999999</v>
      </c>
      <c r="BD29" s="66">
        <v>115.32334280000001</v>
      </c>
      <c r="BE29" s="66">
        <v>128.72578050999999</v>
      </c>
      <c r="BF29" s="66">
        <v>132.51515229</v>
      </c>
      <c r="BG29" s="66">
        <v>116.10435511999999</v>
      </c>
      <c r="BH29" s="66">
        <v>102.67448171999999</v>
      </c>
      <c r="BI29" s="66">
        <v>108.79536003</v>
      </c>
      <c r="BJ29" s="66">
        <v>118.65549231</v>
      </c>
      <c r="BK29" s="66">
        <v>118.61790117000001</v>
      </c>
      <c r="BL29" s="66">
        <v>116.64273967</v>
      </c>
      <c r="BM29" s="66">
        <v>115.26591374000002</v>
      </c>
      <c r="BN29" s="66">
        <v>105.93481374000001</v>
      </c>
      <c r="BO29" s="66">
        <v>108.75064088000001</v>
      </c>
      <c r="BP29" s="66">
        <v>99.795265690000008</v>
      </c>
      <c r="BQ29" s="66">
        <v>99.465097600000007</v>
      </c>
      <c r="BR29" s="66">
        <v>97.152738629999988</v>
      </c>
      <c r="BS29" s="66">
        <v>98.485337810000004</v>
      </c>
      <c r="BT29" s="66">
        <v>96.086028210000009</v>
      </c>
      <c r="BU29" s="66">
        <v>98.441694909999995</v>
      </c>
      <c r="BV29" s="66">
        <v>103.04937237</v>
      </c>
      <c r="BW29" s="66">
        <v>97.345574029999995</v>
      </c>
      <c r="BX29" s="66">
        <v>88.299762729999998</v>
      </c>
      <c r="BY29" s="66">
        <v>87.16773336</v>
      </c>
      <c r="BZ29" s="66">
        <v>85.740060310000004</v>
      </c>
      <c r="CA29" s="66">
        <v>87.908803000000006</v>
      </c>
      <c r="CB29" s="66">
        <v>89.244439709999995</v>
      </c>
      <c r="CC29" s="66">
        <v>91.859034479999991</v>
      </c>
      <c r="CD29" s="66">
        <v>91.145258470000002</v>
      </c>
      <c r="CE29" s="66">
        <v>91.732731060000006</v>
      </c>
      <c r="CF29" s="66">
        <v>97.944789079999993</v>
      </c>
      <c r="CG29" s="66">
        <v>92.762863330000002</v>
      </c>
      <c r="CH29" s="66">
        <v>91.590459629999998</v>
      </c>
      <c r="CI29" s="66">
        <v>94.958691239999993</v>
      </c>
      <c r="CJ29" s="66">
        <v>91.70225665000001</v>
      </c>
      <c r="CK29" s="66">
        <v>90.047492300000002</v>
      </c>
      <c r="CL29" s="66">
        <v>86.984384760000012</v>
      </c>
      <c r="CM29" s="66">
        <v>94.769083980000005</v>
      </c>
      <c r="CN29" s="66">
        <v>92.22220372000001</v>
      </c>
      <c r="CO29" s="66">
        <v>92.858397569999994</v>
      </c>
      <c r="CP29" s="66">
        <v>87.583626370000005</v>
      </c>
      <c r="CQ29" s="66">
        <v>77.654040619999989</v>
      </c>
      <c r="CR29" s="66">
        <v>80.096861720000007</v>
      </c>
      <c r="CS29" s="66">
        <v>80.790510519999998</v>
      </c>
      <c r="CT29" s="66">
        <v>91.619123720000005</v>
      </c>
      <c r="CU29" s="66">
        <v>89.449288160000009</v>
      </c>
      <c r="CV29" s="66">
        <v>81.112218179999999</v>
      </c>
      <c r="CW29" s="66">
        <v>78.430549290000002</v>
      </c>
      <c r="CX29" s="66">
        <v>79.383030989999995</v>
      </c>
      <c r="CY29" s="66">
        <v>73.864531589999999</v>
      </c>
      <c r="CZ29" s="66">
        <v>79.930204370000013</v>
      </c>
      <c r="DA29" s="66">
        <v>79.197854899999996</v>
      </c>
      <c r="DB29" s="66">
        <v>80.212792249999993</v>
      </c>
      <c r="DC29" s="66">
        <v>86.532332170000004</v>
      </c>
      <c r="DD29" s="66">
        <v>86.260032269999996</v>
      </c>
      <c r="DE29" s="66">
        <v>85.295790539999999</v>
      </c>
      <c r="DF29" s="66">
        <v>89.901114010000001</v>
      </c>
      <c r="DG29" s="66">
        <v>100.75003612</v>
      </c>
      <c r="DH29" s="66">
        <v>99.350555469999989</v>
      </c>
      <c r="DI29" s="66">
        <v>102.17279859999999</v>
      </c>
      <c r="DJ29" s="66">
        <v>98.749511100000007</v>
      </c>
      <c r="DK29" s="66">
        <v>100.25770444999999</v>
      </c>
      <c r="DL29" s="66">
        <v>105.89917894</v>
      </c>
      <c r="DM29" s="66">
        <v>101.97535786</v>
      </c>
      <c r="DN29" s="66">
        <v>107.99621325</v>
      </c>
      <c r="DO29" s="66">
        <v>101.14568499000001</v>
      </c>
      <c r="DP29" s="66">
        <v>94.422181590000008</v>
      </c>
      <c r="DQ29" s="66">
        <v>90.120257980000005</v>
      </c>
      <c r="DR29" s="66">
        <v>84.591480849999996</v>
      </c>
      <c r="DS29" s="66">
        <v>92.339192940000004</v>
      </c>
      <c r="DT29" s="66">
        <v>93.25413094999999</v>
      </c>
      <c r="DU29" s="66">
        <v>96.657360100000005</v>
      </c>
      <c r="DV29" s="66">
        <v>103.21375921000001</v>
      </c>
      <c r="DW29" s="66">
        <v>99.597984249999996</v>
      </c>
      <c r="DX29" s="66">
        <v>99.809353489999992</v>
      </c>
      <c r="DY29" s="66">
        <v>97.151731760000004</v>
      </c>
      <c r="DZ29" s="66">
        <v>102.65962803999999</v>
      </c>
      <c r="EA29" s="66">
        <v>103.08381431999999</v>
      </c>
      <c r="EB29" s="66">
        <v>104.74534634</v>
      </c>
      <c r="EC29" s="66">
        <v>97.178294519999994</v>
      </c>
      <c r="ED29" s="66">
        <v>94.921925700000003</v>
      </c>
      <c r="EE29" s="66">
        <v>102.34893117</v>
      </c>
      <c r="EF29" s="66">
        <v>100.16296181</v>
      </c>
    </row>
    <row r="30" spans="1:136">
      <c r="A30" s="65" t="s">
        <v>79</v>
      </c>
      <c r="B30" s="66">
        <v>23.85386381</v>
      </c>
      <c r="C30" s="66">
        <v>23.871858660000001</v>
      </c>
      <c r="D30" s="66">
        <v>25.805705639999999</v>
      </c>
      <c r="E30" s="66">
        <v>30.234711229999998</v>
      </c>
      <c r="F30" s="66">
        <v>23.122869989999998</v>
      </c>
      <c r="G30" s="66">
        <v>26.05127268</v>
      </c>
      <c r="H30" s="66">
        <v>21.682914239999999</v>
      </c>
      <c r="I30" s="66">
        <v>19.449096790000002</v>
      </c>
      <c r="J30" s="66">
        <v>23.69388549</v>
      </c>
      <c r="K30" s="66">
        <v>24.422624979999998</v>
      </c>
      <c r="L30" s="66">
        <v>19.441061229999999</v>
      </c>
      <c r="M30" s="66">
        <v>22.299735850000001</v>
      </c>
      <c r="N30" s="66">
        <v>19.562244419999999</v>
      </c>
      <c r="O30" s="66">
        <v>24.221855980000001</v>
      </c>
      <c r="P30" s="66">
        <v>23.653991520000002</v>
      </c>
      <c r="Q30" s="66">
        <v>22.018474950000002</v>
      </c>
      <c r="R30" s="66">
        <v>21.630902739999996</v>
      </c>
      <c r="S30" s="66">
        <v>24.987183689999998</v>
      </c>
      <c r="T30" s="66">
        <v>24.466836950000001</v>
      </c>
      <c r="U30" s="66">
        <v>22.410549630000002</v>
      </c>
      <c r="V30" s="66">
        <v>21.210034759999999</v>
      </c>
      <c r="W30" s="66">
        <v>19.355533959999999</v>
      </c>
      <c r="X30" s="66">
        <v>18.59022285</v>
      </c>
      <c r="Y30" s="66">
        <v>17.220931799999999</v>
      </c>
      <c r="Z30" s="66">
        <v>22.826606739999999</v>
      </c>
      <c r="AA30" s="66">
        <v>20.637590809999999</v>
      </c>
      <c r="AB30" s="66">
        <v>22.50172096</v>
      </c>
      <c r="AC30" s="66">
        <v>19.916534070000001</v>
      </c>
      <c r="AD30" s="66">
        <v>22.044593380000002</v>
      </c>
      <c r="AE30" s="66">
        <v>23.75662844</v>
      </c>
      <c r="AF30" s="66">
        <v>23.0728768</v>
      </c>
      <c r="AG30" s="66">
        <v>23.212214840000001</v>
      </c>
      <c r="AH30" s="66">
        <v>21.490324780000002</v>
      </c>
      <c r="AI30" s="66">
        <v>17.318326240000001</v>
      </c>
      <c r="AJ30" s="66">
        <v>15.01852717</v>
      </c>
      <c r="AK30" s="66">
        <v>18.236562960000001</v>
      </c>
      <c r="AL30" s="66">
        <v>19.847586060000001</v>
      </c>
      <c r="AM30" s="66">
        <v>25.630303519999998</v>
      </c>
      <c r="AN30" s="66">
        <v>17.658233269999997</v>
      </c>
      <c r="AO30" s="66">
        <v>17.936422699999998</v>
      </c>
      <c r="AP30" s="66">
        <v>19.758901590000001</v>
      </c>
      <c r="AQ30" s="66">
        <v>19.327139410000001</v>
      </c>
      <c r="AR30" s="66">
        <v>16.88443869</v>
      </c>
      <c r="AS30" s="66">
        <v>15.831345199999999</v>
      </c>
      <c r="AT30" s="66">
        <v>13.676424189999999</v>
      </c>
      <c r="AU30" s="66">
        <v>13.005600319999999</v>
      </c>
      <c r="AV30" s="66">
        <v>17.23763598</v>
      </c>
      <c r="AW30" s="66">
        <v>13.55219138</v>
      </c>
      <c r="AX30" s="66">
        <v>12.641246450000001</v>
      </c>
      <c r="AY30" s="66">
        <v>11.031033050000001</v>
      </c>
      <c r="AZ30" s="66">
        <v>11.384320860000001</v>
      </c>
      <c r="BA30" s="66">
        <v>11.90374559</v>
      </c>
      <c r="BB30" s="66">
        <v>13.37685978</v>
      </c>
      <c r="BC30" s="66">
        <v>12.03520803</v>
      </c>
      <c r="BD30" s="66">
        <v>10.83347197</v>
      </c>
      <c r="BE30" s="66">
        <v>9.7062493199999995</v>
      </c>
      <c r="BF30" s="66">
        <v>11.64429107</v>
      </c>
      <c r="BG30" s="66">
        <v>10.703322550000001</v>
      </c>
      <c r="BH30" s="66">
        <v>10.353471809999998</v>
      </c>
      <c r="BI30" s="66">
        <v>10.815302920000001</v>
      </c>
      <c r="BJ30" s="66">
        <v>10.052820950000001</v>
      </c>
      <c r="BK30" s="66">
        <v>8.2685058600000012</v>
      </c>
      <c r="BL30" s="66">
        <v>6.6869422099999998</v>
      </c>
      <c r="BM30" s="66">
        <v>6.0386045199999998</v>
      </c>
      <c r="BN30" s="66">
        <v>5.8298457699999995</v>
      </c>
      <c r="BO30" s="66">
        <v>7.4836195999999999</v>
      </c>
      <c r="BP30" s="66">
        <v>8.0059901599999996</v>
      </c>
      <c r="BQ30" s="66">
        <v>7.6149248599999995</v>
      </c>
      <c r="BR30" s="66">
        <v>7.9269805299999998</v>
      </c>
      <c r="BS30" s="66">
        <v>8.333279430000001</v>
      </c>
      <c r="BT30" s="66">
        <v>7.6669467899999999</v>
      </c>
      <c r="BU30" s="66">
        <v>4.7442872300000003</v>
      </c>
      <c r="BV30" s="66">
        <v>5.8748693500000009</v>
      </c>
      <c r="BW30" s="66">
        <v>5.6762470800000004</v>
      </c>
      <c r="BX30" s="66">
        <v>4.1982842500000004</v>
      </c>
      <c r="BY30" s="66">
        <v>5.6781626799999998</v>
      </c>
      <c r="BZ30" s="66">
        <v>6.4523609300000002</v>
      </c>
      <c r="CA30" s="66">
        <v>5.4735745600000003</v>
      </c>
      <c r="CB30" s="66">
        <v>5.9704656900000002</v>
      </c>
      <c r="CC30" s="66">
        <v>6.7182835000000001</v>
      </c>
      <c r="CD30" s="66">
        <v>8.248390989999999</v>
      </c>
      <c r="CE30" s="66">
        <v>7.3724743999999998</v>
      </c>
      <c r="CF30" s="66">
        <v>8.3306944099999996</v>
      </c>
      <c r="CG30" s="66">
        <v>8.5556335099999998</v>
      </c>
      <c r="CH30" s="66">
        <v>6.1495491200000005</v>
      </c>
      <c r="CI30" s="66">
        <v>4.7857996400000005</v>
      </c>
      <c r="CJ30" s="66">
        <v>4.4025055899999996</v>
      </c>
      <c r="CK30" s="66">
        <v>6.3837468099999999</v>
      </c>
      <c r="CL30" s="66">
        <v>6.5220111100000002</v>
      </c>
      <c r="CM30" s="66">
        <v>7.3315662499999998</v>
      </c>
      <c r="CN30" s="66">
        <v>6.0939088799999999</v>
      </c>
      <c r="CO30" s="66">
        <v>5.7226058600000007</v>
      </c>
      <c r="CP30" s="66">
        <v>5.3641150399999997</v>
      </c>
      <c r="CQ30" s="66">
        <v>7.1826624200000007</v>
      </c>
      <c r="CR30" s="66">
        <v>7.4943532099999999</v>
      </c>
      <c r="CS30" s="66">
        <v>5.5569797400000001</v>
      </c>
      <c r="CT30" s="66">
        <v>8.4119448200000004</v>
      </c>
      <c r="CU30" s="66">
        <v>7.7524400399999998</v>
      </c>
      <c r="CV30" s="66">
        <v>7.4137690700000007</v>
      </c>
      <c r="CW30" s="66">
        <v>5.4620431300000005</v>
      </c>
      <c r="CX30" s="66">
        <v>6.1217549699999996</v>
      </c>
      <c r="CY30" s="66">
        <v>8.3072527300000001</v>
      </c>
      <c r="CZ30" s="66">
        <v>8.0163119199999997</v>
      </c>
      <c r="DA30" s="66">
        <v>8.5738768199999988</v>
      </c>
      <c r="DB30" s="66">
        <v>9.0999754599999996</v>
      </c>
      <c r="DC30" s="66">
        <v>8.3630432700000004</v>
      </c>
      <c r="DD30" s="66">
        <v>8.3029694599999999</v>
      </c>
      <c r="DE30" s="66">
        <v>11.294438959999999</v>
      </c>
      <c r="DF30" s="66">
        <v>12.100298160000001</v>
      </c>
      <c r="DG30" s="66">
        <v>12.208801200000002</v>
      </c>
      <c r="DH30" s="66">
        <v>11.597278319999999</v>
      </c>
      <c r="DI30" s="66">
        <v>13.75922591</v>
      </c>
      <c r="DJ30" s="66">
        <v>13.063305140000001</v>
      </c>
      <c r="DK30" s="66">
        <v>11.806428389999999</v>
      </c>
      <c r="DL30" s="66">
        <v>13.26668568</v>
      </c>
      <c r="DM30" s="66">
        <v>12.79099197</v>
      </c>
      <c r="DN30" s="66">
        <v>13.603749929999999</v>
      </c>
      <c r="DO30" s="66">
        <v>14.051300630000002</v>
      </c>
      <c r="DP30" s="66">
        <v>12.42424102</v>
      </c>
      <c r="DQ30" s="66">
        <v>12.678371510000002</v>
      </c>
      <c r="DR30" s="66">
        <v>13.673070600000001</v>
      </c>
      <c r="DS30" s="66">
        <v>17.032285789999996</v>
      </c>
      <c r="DT30" s="66">
        <v>15.65339341</v>
      </c>
      <c r="DU30" s="66">
        <v>14.188063359999997</v>
      </c>
      <c r="DV30" s="66">
        <v>19.344029719999998</v>
      </c>
      <c r="DW30" s="66">
        <v>20.291914859999999</v>
      </c>
      <c r="DX30" s="66">
        <v>19.24952871</v>
      </c>
      <c r="DY30" s="66">
        <v>17.880077280000002</v>
      </c>
      <c r="DZ30" s="66">
        <v>15.409633469999999</v>
      </c>
      <c r="EA30" s="66">
        <v>15.42241368</v>
      </c>
      <c r="EB30" s="66">
        <v>15.540268489999999</v>
      </c>
      <c r="EC30" s="66">
        <v>18.1383291</v>
      </c>
      <c r="ED30" s="66">
        <v>16.458768929999998</v>
      </c>
      <c r="EE30" s="66">
        <v>15.340514169999999</v>
      </c>
      <c r="EF30" s="66">
        <v>16.10026534</v>
      </c>
    </row>
    <row r="31" spans="1:136">
      <c r="A31" s="65" t="s">
        <v>80</v>
      </c>
      <c r="B31" s="66">
        <v>143.31406102</v>
      </c>
      <c r="C31" s="66">
        <v>151.1716998</v>
      </c>
      <c r="D31" s="66">
        <v>140.73859736</v>
      </c>
      <c r="E31" s="66">
        <v>140.06232405999998</v>
      </c>
      <c r="F31" s="66">
        <v>143.02823669999998</v>
      </c>
      <c r="G31" s="66">
        <v>133.23512108</v>
      </c>
      <c r="H31" s="66">
        <v>125.89811057</v>
      </c>
      <c r="I31" s="66">
        <v>126.04921811000001</v>
      </c>
      <c r="J31" s="66">
        <v>135.34797037000001</v>
      </c>
      <c r="K31" s="66">
        <v>129.83307110999999</v>
      </c>
      <c r="L31" s="66">
        <v>131.06697202000001</v>
      </c>
      <c r="M31" s="66">
        <v>124.60666302</v>
      </c>
      <c r="N31" s="66">
        <v>117.61493857000001</v>
      </c>
      <c r="O31" s="66">
        <v>117.7960659</v>
      </c>
      <c r="P31" s="66">
        <v>124.20292273000001</v>
      </c>
      <c r="Q31" s="66">
        <v>140.07833733000001</v>
      </c>
      <c r="R31" s="66">
        <v>142.94278703000001</v>
      </c>
      <c r="S31" s="66">
        <v>131.31867598000002</v>
      </c>
      <c r="T31" s="66">
        <v>124.95738041</v>
      </c>
      <c r="U31" s="66">
        <v>126.96774120000001</v>
      </c>
      <c r="V31" s="66">
        <v>118.77651715</v>
      </c>
      <c r="W31" s="66">
        <v>123.16462741999999</v>
      </c>
      <c r="X31" s="66">
        <v>127.78514662000001</v>
      </c>
      <c r="Y31" s="66">
        <v>114.48272282000001</v>
      </c>
      <c r="Z31" s="66">
        <v>125.72097013000001</v>
      </c>
      <c r="AA31" s="66">
        <v>122.86910936000001</v>
      </c>
      <c r="AB31" s="66">
        <v>122.36923499</v>
      </c>
      <c r="AC31" s="66">
        <v>125.76259820999999</v>
      </c>
      <c r="AD31" s="66">
        <v>123.00585387000001</v>
      </c>
      <c r="AE31" s="66">
        <v>119.83208995</v>
      </c>
      <c r="AF31" s="66">
        <v>116.41602094999999</v>
      </c>
      <c r="AG31" s="66">
        <v>103.71744837</v>
      </c>
      <c r="AH31" s="66">
        <v>118.59492815</v>
      </c>
      <c r="AI31" s="66">
        <v>119.04239104</v>
      </c>
      <c r="AJ31" s="66">
        <v>118.25095506</v>
      </c>
      <c r="AK31" s="66">
        <v>125.19429672999999</v>
      </c>
      <c r="AL31" s="66">
        <v>124.67858856999999</v>
      </c>
      <c r="AM31" s="66">
        <v>136.22405402999999</v>
      </c>
      <c r="AN31" s="66">
        <v>124.83460272000001</v>
      </c>
      <c r="AO31" s="66">
        <v>117.24233027</v>
      </c>
      <c r="AP31" s="66">
        <v>112.24201395999999</v>
      </c>
      <c r="AQ31" s="66">
        <v>98.878004160000003</v>
      </c>
      <c r="AR31" s="66">
        <v>107.91746287999999</v>
      </c>
      <c r="AS31" s="66">
        <v>109.63317355000001</v>
      </c>
      <c r="AT31" s="66">
        <v>101.83336858999999</v>
      </c>
      <c r="AU31" s="66">
        <v>96.616675439999995</v>
      </c>
      <c r="AV31" s="66">
        <v>103.20264854</v>
      </c>
      <c r="AW31" s="66">
        <v>106.15521923</v>
      </c>
      <c r="AX31" s="66">
        <v>95.184954519999991</v>
      </c>
      <c r="AY31" s="66">
        <v>93.598155439999999</v>
      </c>
      <c r="AZ31" s="66">
        <v>94.348176120000005</v>
      </c>
      <c r="BA31" s="66">
        <v>95.250384650000001</v>
      </c>
      <c r="BB31" s="66">
        <v>93.501431820000008</v>
      </c>
      <c r="BC31" s="66">
        <v>92.291921000000002</v>
      </c>
      <c r="BD31" s="66">
        <v>88.289589929999991</v>
      </c>
      <c r="BE31" s="66">
        <v>86.170154989999986</v>
      </c>
      <c r="BF31" s="66">
        <v>88.074430509999985</v>
      </c>
      <c r="BG31" s="66">
        <v>77.801125830000004</v>
      </c>
      <c r="BH31" s="66">
        <v>78.278250439999994</v>
      </c>
      <c r="BI31" s="66">
        <v>75.438259130000006</v>
      </c>
      <c r="BJ31" s="66">
        <v>69.336205609999993</v>
      </c>
      <c r="BK31" s="66">
        <v>71.159320969999996</v>
      </c>
      <c r="BL31" s="66">
        <v>70.064588999999998</v>
      </c>
      <c r="BM31" s="66">
        <v>60.534680200000004</v>
      </c>
      <c r="BN31" s="66">
        <v>70.63336473999999</v>
      </c>
      <c r="BO31" s="66">
        <v>66.991842689999999</v>
      </c>
      <c r="BP31" s="66">
        <v>60.664119049999996</v>
      </c>
      <c r="BQ31" s="66">
        <v>56.603285560000003</v>
      </c>
      <c r="BR31" s="66">
        <v>61.612190580000004</v>
      </c>
      <c r="BS31" s="66">
        <v>63.108662510000002</v>
      </c>
      <c r="BT31" s="66">
        <v>61.512737059999999</v>
      </c>
      <c r="BU31" s="66">
        <v>66.151022699999999</v>
      </c>
      <c r="BV31" s="66">
        <v>65.311802540000002</v>
      </c>
      <c r="BW31" s="66">
        <v>56.24738292</v>
      </c>
      <c r="BX31" s="66">
        <v>65.120964790000002</v>
      </c>
      <c r="BY31" s="66">
        <v>59.911325980000001</v>
      </c>
      <c r="BZ31" s="66">
        <v>62.006729609999994</v>
      </c>
      <c r="CA31" s="66">
        <v>57.447666080000005</v>
      </c>
      <c r="CB31" s="66">
        <v>62.614408429999997</v>
      </c>
      <c r="CC31" s="66">
        <v>59.267199929999997</v>
      </c>
      <c r="CD31" s="66">
        <v>58.533644989999999</v>
      </c>
      <c r="CE31" s="66">
        <v>51.878709039999997</v>
      </c>
      <c r="CF31" s="66">
        <v>51.516992909999999</v>
      </c>
      <c r="CG31" s="66">
        <v>46.908862380000002</v>
      </c>
      <c r="CH31" s="66">
        <v>42.301961920000004</v>
      </c>
      <c r="CI31" s="66">
        <v>45.421161190000007</v>
      </c>
      <c r="CJ31" s="66">
        <v>48.405427899999999</v>
      </c>
      <c r="CK31" s="66">
        <v>47.699005709999994</v>
      </c>
      <c r="CL31" s="66">
        <v>46.329544140000003</v>
      </c>
      <c r="CM31" s="66">
        <v>46.040537860000001</v>
      </c>
      <c r="CN31" s="66">
        <v>46.018401770000004</v>
      </c>
      <c r="CO31" s="66">
        <v>44.017159569999997</v>
      </c>
      <c r="CP31" s="66">
        <v>47.642126740000002</v>
      </c>
      <c r="CQ31" s="66">
        <v>42.751945730000003</v>
      </c>
      <c r="CR31" s="66">
        <v>49.533101559999999</v>
      </c>
      <c r="CS31" s="66">
        <v>42.19299187</v>
      </c>
      <c r="CT31" s="66">
        <v>42.601220850000004</v>
      </c>
      <c r="CU31" s="66">
        <v>43.790172909999995</v>
      </c>
      <c r="CV31" s="66">
        <v>43.560912700000003</v>
      </c>
      <c r="CW31" s="66">
        <v>41.739741390000006</v>
      </c>
      <c r="CX31" s="66">
        <v>39.491144439999999</v>
      </c>
      <c r="CY31" s="66">
        <v>44.830233139999997</v>
      </c>
      <c r="CZ31" s="66">
        <v>40.834771610000004</v>
      </c>
      <c r="DA31" s="66">
        <v>38.395214730000006</v>
      </c>
      <c r="DB31" s="66">
        <v>42.074226370000005</v>
      </c>
      <c r="DC31" s="66">
        <v>47.770271549999997</v>
      </c>
      <c r="DD31" s="66">
        <v>45.227277470000004</v>
      </c>
      <c r="DE31" s="66">
        <v>36.845050489999998</v>
      </c>
      <c r="DF31" s="66">
        <v>37.733567029999996</v>
      </c>
      <c r="DG31" s="66">
        <v>40.840125279999995</v>
      </c>
      <c r="DH31" s="66">
        <v>41.410160730000001</v>
      </c>
      <c r="DI31" s="66">
        <v>37.313861639999999</v>
      </c>
      <c r="DJ31" s="66">
        <v>41.25139403</v>
      </c>
      <c r="DK31" s="66">
        <v>41.852785229999995</v>
      </c>
      <c r="DL31" s="66">
        <v>43.025177800000002</v>
      </c>
      <c r="DM31" s="66">
        <v>39.034593100000002</v>
      </c>
      <c r="DN31" s="66">
        <v>40.94856893</v>
      </c>
      <c r="DO31" s="66">
        <v>45.044954110000006</v>
      </c>
      <c r="DP31" s="66">
        <v>44.632917589999998</v>
      </c>
      <c r="DQ31" s="66">
        <v>39.782324639999999</v>
      </c>
      <c r="DR31" s="66">
        <v>42.172587010000001</v>
      </c>
      <c r="DS31" s="66">
        <v>40.155262360000002</v>
      </c>
      <c r="DT31" s="66">
        <v>39.123501329999996</v>
      </c>
      <c r="DU31" s="66">
        <v>38.665690929999997</v>
      </c>
      <c r="DV31" s="66">
        <v>42.399857849999997</v>
      </c>
      <c r="DW31" s="66">
        <v>39.398148730000003</v>
      </c>
      <c r="DX31" s="66">
        <v>36.051646959999999</v>
      </c>
      <c r="DY31" s="66">
        <v>33.811227669999994</v>
      </c>
      <c r="DZ31" s="66">
        <v>34.873651179999996</v>
      </c>
      <c r="EA31" s="66">
        <v>29.412809670000001</v>
      </c>
      <c r="EB31" s="66">
        <v>34.818799730000002</v>
      </c>
      <c r="EC31" s="66">
        <v>33.694673620000003</v>
      </c>
      <c r="ED31" s="66">
        <v>38.116673349999999</v>
      </c>
      <c r="EE31" s="66">
        <v>36.919588669999996</v>
      </c>
      <c r="EF31" s="66">
        <v>34.312327550000006</v>
      </c>
    </row>
    <row r="32" spans="1:136">
      <c r="A32" s="65" t="s">
        <v>81</v>
      </c>
      <c r="B32" s="66">
        <v>60.193395750000001</v>
      </c>
      <c r="C32" s="66">
        <v>58.605129590000004</v>
      </c>
      <c r="D32" s="66">
        <v>59.303264130000002</v>
      </c>
      <c r="E32" s="66">
        <v>68.869652269999989</v>
      </c>
      <c r="F32" s="66">
        <v>61.512427920000007</v>
      </c>
      <c r="G32" s="66">
        <v>64.063950329999997</v>
      </c>
      <c r="H32" s="66">
        <v>53.607486600000001</v>
      </c>
      <c r="I32" s="66">
        <v>63.111360399999995</v>
      </c>
      <c r="J32" s="66">
        <v>53.828469209999994</v>
      </c>
      <c r="K32" s="66">
        <v>54.021690479999997</v>
      </c>
      <c r="L32" s="66">
        <v>74.056562929999998</v>
      </c>
      <c r="M32" s="66">
        <v>66.342248069999997</v>
      </c>
      <c r="N32" s="66">
        <v>70.249114219999996</v>
      </c>
      <c r="O32" s="66">
        <v>56.867554689999999</v>
      </c>
      <c r="P32" s="66">
        <v>61.230430990000002</v>
      </c>
      <c r="Q32" s="66">
        <v>63.539582940000003</v>
      </c>
      <c r="R32" s="66">
        <v>62.636350710000002</v>
      </c>
      <c r="S32" s="66">
        <v>64.527146500000001</v>
      </c>
      <c r="T32" s="66">
        <v>68.393881570000005</v>
      </c>
      <c r="U32" s="66">
        <v>61.19729993</v>
      </c>
      <c r="V32" s="66">
        <v>65.405954839999993</v>
      </c>
      <c r="W32" s="66">
        <v>64.601058100000003</v>
      </c>
      <c r="X32" s="66">
        <v>56.724252180000001</v>
      </c>
      <c r="Y32" s="66">
        <v>61.507874639999997</v>
      </c>
      <c r="Z32" s="66">
        <v>56.428102250000002</v>
      </c>
      <c r="AA32" s="66">
        <v>54.00782512</v>
      </c>
      <c r="AB32" s="66">
        <v>61.119912139999997</v>
      </c>
      <c r="AC32" s="66">
        <v>59.351510810000001</v>
      </c>
      <c r="AD32" s="66">
        <v>59.480974150000002</v>
      </c>
      <c r="AE32" s="66">
        <v>63.222759839999995</v>
      </c>
      <c r="AF32" s="66">
        <v>55.751141759999996</v>
      </c>
      <c r="AG32" s="66">
        <v>60.22624175</v>
      </c>
      <c r="AH32" s="66">
        <v>61.420215160000005</v>
      </c>
      <c r="AI32" s="66">
        <v>59.599544230000006</v>
      </c>
      <c r="AJ32" s="66">
        <v>61.234088550000003</v>
      </c>
      <c r="AK32" s="66">
        <v>59.64332186</v>
      </c>
      <c r="AL32" s="66">
        <v>53.08471523</v>
      </c>
      <c r="AM32" s="66">
        <v>59.35400568</v>
      </c>
      <c r="AN32" s="66">
        <v>60.228752910000004</v>
      </c>
      <c r="AO32" s="66">
        <v>53.913641819999995</v>
      </c>
      <c r="AP32" s="66">
        <v>51.526777580000001</v>
      </c>
      <c r="AQ32" s="66">
        <v>57.259393169999996</v>
      </c>
      <c r="AR32" s="66">
        <v>49.773324360000004</v>
      </c>
      <c r="AS32" s="66">
        <v>48.942250539999996</v>
      </c>
      <c r="AT32" s="66">
        <v>49.49021836</v>
      </c>
      <c r="AU32" s="66">
        <v>46.43749914</v>
      </c>
      <c r="AV32" s="66">
        <v>53.350385379999999</v>
      </c>
      <c r="AW32" s="66">
        <v>55.416045789999998</v>
      </c>
      <c r="AX32" s="66">
        <v>51.614517860000007</v>
      </c>
      <c r="AY32" s="66">
        <v>44.28969721</v>
      </c>
      <c r="AZ32" s="66">
        <v>48.100186460000003</v>
      </c>
      <c r="BA32" s="66">
        <v>45.345280860000003</v>
      </c>
      <c r="BB32" s="66">
        <v>46.30053727</v>
      </c>
      <c r="BC32" s="66">
        <v>51.705706230000004</v>
      </c>
      <c r="BD32" s="66">
        <v>50.02463367</v>
      </c>
      <c r="BE32" s="66">
        <v>39.485186139999996</v>
      </c>
      <c r="BF32" s="66">
        <v>41.580284650000003</v>
      </c>
      <c r="BG32" s="66">
        <v>46.995310070000002</v>
      </c>
      <c r="BH32" s="66">
        <v>47.867284159999997</v>
      </c>
      <c r="BI32" s="66">
        <v>44.492008600000005</v>
      </c>
      <c r="BJ32" s="66">
        <v>46.893048899999997</v>
      </c>
      <c r="BK32" s="66">
        <v>41.593073339999997</v>
      </c>
      <c r="BL32" s="66">
        <v>41.847250379999998</v>
      </c>
      <c r="BM32" s="66">
        <v>38.068915530000005</v>
      </c>
      <c r="BN32" s="66">
        <v>43.396758030000001</v>
      </c>
      <c r="BO32" s="66">
        <v>41.980608320000002</v>
      </c>
      <c r="BP32" s="66">
        <v>36.752157220000001</v>
      </c>
      <c r="BQ32" s="66">
        <v>36.12048497</v>
      </c>
      <c r="BR32" s="66">
        <v>36.834022250000004</v>
      </c>
      <c r="BS32" s="66">
        <v>38.211206490000002</v>
      </c>
      <c r="BT32" s="66">
        <v>40.17239051</v>
      </c>
      <c r="BU32" s="66">
        <v>37.951576090000003</v>
      </c>
      <c r="BV32" s="66">
        <v>41.310944550000002</v>
      </c>
      <c r="BW32" s="66">
        <v>41.743960319999999</v>
      </c>
      <c r="BX32" s="66">
        <v>42.59154066</v>
      </c>
      <c r="BY32" s="66">
        <v>41.817528469999999</v>
      </c>
      <c r="BZ32" s="66">
        <v>35.641090730000002</v>
      </c>
      <c r="CA32" s="66">
        <v>35.846479119999998</v>
      </c>
      <c r="CB32" s="66">
        <v>35.602358430000002</v>
      </c>
      <c r="CC32" s="66">
        <v>37.694083509999999</v>
      </c>
      <c r="CD32" s="66">
        <v>38.7342291</v>
      </c>
      <c r="CE32" s="66">
        <v>36.351875199999995</v>
      </c>
      <c r="CF32" s="66">
        <v>32.849147899999998</v>
      </c>
      <c r="CG32" s="66">
        <v>31.01474245</v>
      </c>
      <c r="CH32" s="66">
        <v>35.365946960000002</v>
      </c>
      <c r="CI32" s="66">
        <v>39.261322269999994</v>
      </c>
      <c r="CJ32" s="66">
        <v>34.361229450000003</v>
      </c>
      <c r="CK32" s="66">
        <v>30.966815500000003</v>
      </c>
      <c r="CL32" s="66">
        <v>32.77544099</v>
      </c>
      <c r="CM32" s="66">
        <v>34.163068029999998</v>
      </c>
      <c r="CN32" s="66">
        <v>36.742366840000003</v>
      </c>
      <c r="CO32" s="66">
        <v>38.480592639999998</v>
      </c>
      <c r="CP32" s="66">
        <v>38.222594620000002</v>
      </c>
      <c r="CQ32" s="66">
        <v>39.724355020000004</v>
      </c>
      <c r="CR32" s="66">
        <v>34.648869850000004</v>
      </c>
      <c r="CS32" s="66">
        <v>33.23369229</v>
      </c>
      <c r="CT32" s="66">
        <v>34.761954590000002</v>
      </c>
      <c r="CU32" s="66">
        <v>30.95781667</v>
      </c>
      <c r="CV32" s="66">
        <v>32.089526159999998</v>
      </c>
      <c r="CW32" s="66">
        <v>29.025487760000004</v>
      </c>
      <c r="CX32" s="66">
        <v>31.593739239999998</v>
      </c>
      <c r="CY32" s="66">
        <v>31.148393739999999</v>
      </c>
      <c r="CZ32" s="66">
        <v>30.119454399999999</v>
      </c>
      <c r="DA32" s="66">
        <v>27.037482390000001</v>
      </c>
      <c r="DB32" s="66">
        <v>28.804791069999997</v>
      </c>
      <c r="DC32" s="66">
        <v>30.799094089999997</v>
      </c>
      <c r="DD32" s="66">
        <v>33.769153039999999</v>
      </c>
      <c r="DE32" s="66">
        <v>32.02942238</v>
      </c>
      <c r="DF32" s="66">
        <v>34.821695849999998</v>
      </c>
      <c r="DG32" s="66">
        <v>38.323442129999997</v>
      </c>
      <c r="DH32" s="66">
        <v>38.033182570000001</v>
      </c>
      <c r="DI32" s="66">
        <v>33.746019400000002</v>
      </c>
      <c r="DJ32" s="66">
        <v>32.874930169999999</v>
      </c>
      <c r="DK32" s="66">
        <v>32.096041730000003</v>
      </c>
      <c r="DL32" s="66">
        <v>33.234502239999998</v>
      </c>
      <c r="DM32" s="66">
        <v>33.271823959999999</v>
      </c>
      <c r="DN32" s="66">
        <v>33.227206339999995</v>
      </c>
      <c r="DO32" s="66">
        <v>27.783256380000001</v>
      </c>
      <c r="DP32" s="66">
        <v>30.315843720000004</v>
      </c>
      <c r="DQ32" s="66">
        <v>30.753071520000002</v>
      </c>
      <c r="DR32" s="66">
        <v>32.928069380000004</v>
      </c>
      <c r="DS32" s="66">
        <v>32.20073532</v>
      </c>
      <c r="DT32" s="66">
        <v>33.527932079999999</v>
      </c>
      <c r="DU32" s="66">
        <v>32.309244679999999</v>
      </c>
      <c r="DV32" s="66">
        <v>28.59318626</v>
      </c>
      <c r="DW32" s="66">
        <v>29.236104229999999</v>
      </c>
      <c r="DX32" s="66">
        <v>28.780414889999999</v>
      </c>
      <c r="DY32" s="66">
        <v>30.062287930000004</v>
      </c>
      <c r="DZ32" s="66">
        <v>32.487714140000001</v>
      </c>
      <c r="EA32" s="66">
        <v>29.062897939999999</v>
      </c>
      <c r="EB32" s="66">
        <v>29.822722060000004</v>
      </c>
      <c r="EC32" s="66">
        <v>28.967579700000002</v>
      </c>
      <c r="ED32" s="66">
        <v>26.133196839999997</v>
      </c>
      <c r="EE32" s="66">
        <v>27.576610969999997</v>
      </c>
      <c r="EF32" s="66">
        <v>27.860632950000003</v>
      </c>
    </row>
    <row r="33" spans="1:136">
      <c r="A33" s="65" t="s">
        <v>82</v>
      </c>
      <c r="B33" s="66">
        <v>146.02184776000001</v>
      </c>
      <c r="C33" s="66">
        <v>151.87870282</v>
      </c>
      <c r="D33" s="66">
        <v>154.90373584000002</v>
      </c>
      <c r="E33" s="66">
        <v>137.76252592</v>
      </c>
      <c r="F33" s="66">
        <v>149.95405844999999</v>
      </c>
      <c r="G33" s="66">
        <v>135.61291489999999</v>
      </c>
      <c r="H33" s="66">
        <v>146.24938782999999</v>
      </c>
      <c r="I33" s="66">
        <v>129.60135522000002</v>
      </c>
      <c r="J33" s="66">
        <v>131.16329967999999</v>
      </c>
      <c r="K33" s="66">
        <v>132.82323951000001</v>
      </c>
      <c r="L33" s="66">
        <v>144.01116683999999</v>
      </c>
      <c r="M33" s="66">
        <v>130.71600101999999</v>
      </c>
      <c r="N33" s="66">
        <v>133.17732782000002</v>
      </c>
      <c r="O33" s="66">
        <v>134.40291102999998</v>
      </c>
      <c r="P33" s="66">
        <v>133.20457701999999</v>
      </c>
      <c r="Q33" s="66">
        <v>144.72153592000001</v>
      </c>
      <c r="R33" s="66">
        <v>126.61966036</v>
      </c>
      <c r="S33" s="66">
        <v>114.74360555999999</v>
      </c>
      <c r="T33" s="66">
        <v>119.10188694999999</v>
      </c>
      <c r="U33" s="66">
        <v>121.84704375999999</v>
      </c>
      <c r="V33" s="66">
        <v>128.5305366</v>
      </c>
      <c r="W33" s="66">
        <v>130.07613659</v>
      </c>
      <c r="X33" s="66">
        <v>130.21148403000001</v>
      </c>
      <c r="Y33" s="66">
        <v>131.52485299</v>
      </c>
      <c r="Z33" s="66">
        <v>138.36896045999998</v>
      </c>
      <c r="AA33" s="66">
        <v>128.44186458000001</v>
      </c>
      <c r="AB33" s="66">
        <v>124.73486589000001</v>
      </c>
      <c r="AC33" s="66">
        <v>123.57902041</v>
      </c>
      <c r="AD33" s="66">
        <v>122.59344873000001</v>
      </c>
      <c r="AE33" s="66">
        <v>103.95802996999998</v>
      </c>
      <c r="AF33" s="66">
        <v>114.54751637</v>
      </c>
      <c r="AG33" s="66">
        <v>116.30402889999999</v>
      </c>
      <c r="AH33" s="66">
        <v>108.66293759</v>
      </c>
      <c r="AI33" s="66">
        <v>108.12237976999999</v>
      </c>
      <c r="AJ33" s="66">
        <v>119.48102528</v>
      </c>
      <c r="AK33" s="66">
        <v>106.06423623000001</v>
      </c>
      <c r="AL33" s="66">
        <v>106.01430415999999</v>
      </c>
      <c r="AM33" s="66">
        <v>107.30641220999999</v>
      </c>
      <c r="AN33" s="66">
        <v>120.64718822</v>
      </c>
      <c r="AO33" s="66">
        <v>118.04340557</v>
      </c>
      <c r="AP33" s="66">
        <v>112.0273557</v>
      </c>
      <c r="AQ33" s="66">
        <v>108.16271624000001</v>
      </c>
      <c r="AR33" s="66">
        <v>112.36221368</v>
      </c>
      <c r="AS33" s="66">
        <v>114.97131953</v>
      </c>
      <c r="AT33" s="66">
        <v>105.62573947999999</v>
      </c>
      <c r="AU33" s="66">
        <v>105.66873615999999</v>
      </c>
      <c r="AV33" s="66">
        <v>112.55281696999999</v>
      </c>
      <c r="AW33" s="66">
        <v>103.8890907</v>
      </c>
      <c r="AX33" s="66">
        <v>104.79859156000001</v>
      </c>
      <c r="AY33" s="66">
        <v>96.129378009999996</v>
      </c>
      <c r="AZ33" s="66">
        <v>101.74792599</v>
      </c>
      <c r="BA33" s="66">
        <v>108.26611244</v>
      </c>
      <c r="BB33" s="66">
        <v>104.08895398999999</v>
      </c>
      <c r="BC33" s="66">
        <v>93.691615740000003</v>
      </c>
      <c r="BD33" s="66">
        <v>95.20807769999999</v>
      </c>
      <c r="BE33" s="66">
        <v>88.318515380000008</v>
      </c>
      <c r="BF33" s="66">
        <v>83.074222579999997</v>
      </c>
      <c r="BG33" s="66">
        <v>81.61029001</v>
      </c>
      <c r="BH33" s="66">
        <v>82.730561350000002</v>
      </c>
      <c r="BI33" s="66">
        <v>77.451632549999999</v>
      </c>
      <c r="BJ33" s="66">
        <v>92.409829909999999</v>
      </c>
      <c r="BK33" s="66">
        <v>90.154638890000001</v>
      </c>
      <c r="BL33" s="66">
        <v>83.450788700000004</v>
      </c>
      <c r="BM33" s="66">
        <v>79.284804350000002</v>
      </c>
      <c r="BN33" s="66">
        <v>75.345977930000004</v>
      </c>
      <c r="BO33" s="66">
        <v>75.335677550000014</v>
      </c>
      <c r="BP33" s="66">
        <v>73.589891280000003</v>
      </c>
      <c r="BQ33" s="66">
        <v>66.726771929999998</v>
      </c>
      <c r="BR33" s="66">
        <v>71.934312500000004</v>
      </c>
      <c r="BS33" s="66">
        <v>70.521670569999998</v>
      </c>
      <c r="BT33" s="66">
        <v>67.574587870000002</v>
      </c>
      <c r="BU33" s="66">
        <v>63.888945810000003</v>
      </c>
      <c r="BV33" s="66">
        <v>65.37881453</v>
      </c>
      <c r="BW33" s="66">
        <v>67.309716019999996</v>
      </c>
      <c r="BX33" s="66">
        <v>64.860036899999997</v>
      </c>
      <c r="BY33" s="66">
        <v>61.370969160000001</v>
      </c>
      <c r="BZ33" s="66">
        <v>54.790405929999999</v>
      </c>
      <c r="CA33" s="66">
        <v>56.13321097</v>
      </c>
      <c r="CB33" s="66">
        <v>58.34224605</v>
      </c>
      <c r="CC33" s="66">
        <v>59.103591729999998</v>
      </c>
      <c r="CD33" s="66">
        <v>55.831349629999998</v>
      </c>
      <c r="CE33" s="66">
        <v>53.795833139999999</v>
      </c>
      <c r="CF33" s="66">
        <v>56.116644620000002</v>
      </c>
      <c r="CG33" s="66">
        <v>52.845299510000004</v>
      </c>
      <c r="CH33" s="66">
        <v>52.736731239999997</v>
      </c>
      <c r="CI33" s="66">
        <v>49.763830530000007</v>
      </c>
      <c r="CJ33" s="66">
        <v>49.400473989999995</v>
      </c>
      <c r="CK33" s="66">
        <v>51.421442310000003</v>
      </c>
      <c r="CL33" s="66">
        <v>53.002514120000001</v>
      </c>
      <c r="CM33" s="66">
        <v>56.05015831</v>
      </c>
      <c r="CN33" s="66">
        <v>52.772988079999998</v>
      </c>
      <c r="CO33" s="66">
        <v>49.801196640000001</v>
      </c>
      <c r="CP33" s="66">
        <v>55.182483089999998</v>
      </c>
      <c r="CQ33" s="66">
        <v>53.85597199</v>
      </c>
      <c r="CR33" s="66">
        <v>49.612371960000004</v>
      </c>
      <c r="CS33" s="66">
        <v>45.024080499999997</v>
      </c>
      <c r="CT33" s="66">
        <v>47.320839719999995</v>
      </c>
      <c r="CU33" s="66">
        <v>49.494600579999997</v>
      </c>
      <c r="CV33" s="66">
        <v>48.272156219999999</v>
      </c>
      <c r="CW33" s="66">
        <v>46.790827929999999</v>
      </c>
      <c r="CX33" s="66">
        <v>49.490197089999995</v>
      </c>
      <c r="CY33" s="66">
        <v>45.031470400000003</v>
      </c>
      <c r="CZ33" s="66">
        <v>47.342881040000002</v>
      </c>
      <c r="DA33" s="66">
        <v>51.599805570000001</v>
      </c>
      <c r="DB33" s="66">
        <v>47.606722680000004</v>
      </c>
      <c r="DC33" s="66">
        <v>47.927347959999999</v>
      </c>
      <c r="DD33" s="66">
        <v>46.281172319999996</v>
      </c>
      <c r="DE33" s="66">
        <v>43.452833259999998</v>
      </c>
      <c r="DF33" s="66">
        <v>46.23489034</v>
      </c>
      <c r="DG33" s="66">
        <v>48.628725240000001</v>
      </c>
      <c r="DH33" s="66">
        <v>53.918626420000002</v>
      </c>
      <c r="DI33" s="66">
        <v>50.43364381</v>
      </c>
      <c r="DJ33" s="66">
        <v>47.295558880000002</v>
      </c>
      <c r="DK33" s="66">
        <v>47.885245740000002</v>
      </c>
      <c r="DL33" s="66">
        <v>44.79381197</v>
      </c>
      <c r="DM33" s="66">
        <v>45.952507310000001</v>
      </c>
      <c r="DN33" s="66">
        <v>45.405037950000001</v>
      </c>
      <c r="DO33" s="66">
        <v>50.00379143</v>
      </c>
      <c r="DP33" s="66">
        <v>47.956718649999999</v>
      </c>
      <c r="DQ33" s="66">
        <v>43.887173189999999</v>
      </c>
      <c r="DR33" s="66">
        <v>45.429322509999999</v>
      </c>
      <c r="DS33" s="66">
        <v>46.679197610000003</v>
      </c>
      <c r="DT33" s="66">
        <v>45.972724290000002</v>
      </c>
      <c r="DU33" s="66">
        <v>41.816304440000003</v>
      </c>
      <c r="DV33" s="66">
        <v>45.366111149999995</v>
      </c>
      <c r="DW33" s="66">
        <v>42.143079819999997</v>
      </c>
      <c r="DX33" s="66">
        <v>46.579364760000004</v>
      </c>
      <c r="DY33" s="66">
        <v>45.245832559999997</v>
      </c>
      <c r="DZ33" s="66">
        <v>46.919356289999996</v>
      </c>
      <c r="EA33" s="66">
        <v>42.895966229999999</v>
      </c>
      <c r="EB33" s="66">
        <v>42.32167776</v>
      </c>
      <c r="EC33" s="66">
        <v>41.021189100000001</v>
      </c>
      <c r="ED33" s="66">
        <v>45.440957479999994</v>
      </c>
      <c r="EE33" s="66">
        <v>45.97135686</v>
      </c>
      <c r="EF33" s="66">
        <v>46.823035529999999</v>
      </c>
    </row>
    <row r="34" spans="1:136">
      <c r="A34" s="65" t="s">
        <v>83</v>
      </c>
      <c r="B34" s="66">
        <v>59.794051990000007</v>
      </c>
      <c r="C34" s="66">
        <v>58.75647859</v>
      </c>
      <c r="D34" s="66">
        <v>54.244587060000001</v>
      </c>
      <c r="E34" s="66">
        <v>62.526388490000002</v>
      </c>
      <c r="F34" s="66">
        <v>67.909999569999997</v>
      </c>
      <c r="G34" s="66">
        <v>71.933260090000005</v>
      </c>
      <c r="H34" s="66">
        <v>66.208781770000002</v>
      </c>
      <c r="I34" s="66">
        <v>61.879249079999994</v>
      </c>
      <c r="J34" s="66">
        <v>64.278984820000005</v>
      </c>
      <c r="K34" s="66">
        <v>67.346856029999998</v>
      </c>
      <c r="L34" s="66">
        <v>68.771486799999991</v>
      </c>
      <c r="M34" s="66">
        <v>59.930609250000003</v>
      </c>
      <c r="N34" s="66">
        <v>67.686238169999996</v>
      </c>
      <c r="O34" s="66">
        <v>65.978902649999995</v>
      </c>
      <c r="P34" s="66">
        <v>66.690730639999998</v>
      </c>
      <c r="Q34" s="66">
        <v>59.512676740000003</v>
      </c>
      <c r="R34" s="66">
        <v>56.16703768</v>
      </c>
      <c r="S34" s="66">
        <v>54.455217689999998</v>
      </c>
      <c r="T34" s="66">
        <v>53.135785890000001</v>
      </c>
      <c r="U34" s="66">
        <v>53.237123930000003</v>
      </c>
      <c r="V34" s="66">
        <v>61.955518269999999</v>
      </c>
      <c r="W34" s="66">
        <v>63.405862749999997</v>
      </c>
      <c r="X34" s="66">
        <v>63.700016869999999</v>
      </c>
      <c r="Y34" s="66">
        <v>61.681452740000005</v>
      </c>
      <c r="Z34" s="66">
        <v>62.964791530000007</v>
      </c>
      <c r="AA34" s="66">
        <v>49.76192863</v>
      </c>
      <c r="AB34" s="66">
        <v>58.302862340000004</v>
      </c>
      <c r="AC34" s="66">
        <v>58.507721779999997</v>
      </c>
      <c r="AD34" s="66">
        <v>67.086323449999995</v>
      </c>
      <c r="AE34" s="66">
        <v>63.094166029999997</v>
      </c>
      <c r="AF34" s="66">
        <v>64.371625840000007</v>
      </c>
      <c r="AG34" s="66">
        <v>57.822993749999995</v>
      </c>
      <c r="AH34" s="66">
        <v>63.158440300000002</v>
      </c>
      <c r="AI34" s="66">
        <v>59.35074745</v>
      </c>
      <c r="AJ34" s="66">
        <v>55.286164790000001</v>
      </c>
      <c r="AK34" s="66">
        <v>57.725136649999996</v>
      </c>
      <c r="AL34" s="66">
        <v>62.247152300000003</v>
      </c>
      <c r="AM34" s="66">
        <v>48.574568159999998</v>
      </c>
      <c r="AN34" s="66">
        <v>44.31325451</v>
      </c>
      <c r="AO34" s="66">
        <v>50.574332609999999</v>
      </c>
      <c r="AP34" s="66">
        <v>53.628307460000002</v>
      </c>
      <c r="AQ34" s="66">
        <v>49.198400859999992</v>
      </c>
      <c r="AR34" s="66">
        <v>51.985891129999999</v>
      </c>
      <c r="AS34" s="66">
        <v>57.450428079999995</v>
      </c>
      <c r="AT34" s="66">
        <v>50.866958229999995</v>
      </c>
      <c r="AU34" s="66">
        <v>50.333123030000003</v>
      </c>
      <c r="AV34" s="66">
        <v>50.799132240000006</v>
      </c>
      <c r="AW34" s="66">
        <v>55.229430700000002</v>
      </c>
      <c r="AX34" s="66">
        <v>52.321727539999998</v>
      </c>
      <c r="AY34" s="66">
        <v>50.4790372</v>
      </c>
      <c r="AZ34" s="66">
        <v>50.39868431</v>
      </c>
      <c r="BA34" s="66">
        <v>52.819319120000003</v>
      </c>
      <c r="BB34" s="66">
        <v>49.818659089999997</v>
      </c>
      <c r="BC34" s="66">
        <v>48.608561109999997</v>
      </c>
      <c r="BD34" s="66">
        <v>43.437135859999998</v>
      </c>
      <c r="BE34" s="66">
        <v>43.498908920000005</v>
      </c>
      <c r="BF34" s="66">
        <v>40.838084569999999</v>
      </c>
      <c r="BG34" s="66">
        <v>41.567693079999998</v>
      </c>
      <c r="BH34" s="66">
        <v>46.468359970000002</v>
      </c>
      <c r="BI34" s="66">
        <v>45.949523790000001</v>
      </c>
      <c r="BJ34" s="66">
        <v>39.009063359999999</v>
      </c>
      <c r="BK34" s="66">
        <v>40.010145480000006</v>
      </c>
      <c r="BL34" s="66">
        <v>42.091227800000006</v>
      </c>
      <c r="BM34" s="66">
        <v>39.618658510000003</v>
      </c>
      <c r="BN34" s="66">
        <v>40.643384060000002</v>
      </c>
      <c r="BO34" s="66">
        <v>43.09972381</v>
      </c>
      <c r="BP34" s="66">
        <v>39.461560759999998</v>
      </c>
      <c r="BQ34" s="66">
        <v>37.05040632</v>
      </c>
      <c r="BR34" s="66">
        <v>42.588548790000004</v>
      </c>
      <c r="BS34" s="66">
        <v>39.693544490000008</v>
      </c>
      <c r="BT34" s="66">
        <v>41.845224669999993</v>
      </c>
      <c r="BU34" s="66">
        <v>35.089639499999997</v>
      </c>
      <c r="BV34" s="66">
        <v>35.218460069999999</v>
      </c>
      <c r="BW34" s="66">
        <v>38.226083590000002</v>
      </c>
      <c r="BX34" s="66">
        <v>41.057792969999994</v>
      </c>
      <c r="BY34" s="66">
        <v>36.180245060000004</v>
      </c>
      <c r="BZ34" s="66">
        <v>33.874301240000001</v>
      </c>
      <c r="CA34" s="66">
        <v>29.76693835</v>
      </c>
      <c r="CB34" s="66">
        <v>31.094732989999997</v>
      </c>
      <c r="CC34" s="66">
        <v>31.123738769999999</v>
      </c>
      <c r="CD34" s="66">
        <v>33.540654859999997</v>
      </c>
      <c r="CE34" s="66">
        <v>29.046574870000001</v>
      </c>
      <c r="CF34" s="66">
        <v>38.304332680000002</v>
      </c>
      <c r="CG34" s="66">
        <v>32.48853235</v>
      </c>
      <c r="CH34" s="66">
        <v>29.734354</v>
      </c>
      <c r="CI34" s="66">
        <v>26.982904299999998</v>
      </c>
      <c r="CJ34" s="66">
        <v>25.352045990000001</v>
      </c>
      <c r="CK34" s="66">
        <v>30.497470809999999</v>
      </c>
      <c r="CL34" s="66">
        <v>29.765677059999998</v>
      </c>
      <c r="CM34" s="66">
        <v>28.730502550000001</v>
      </c>
      <c r="CN34" s="66">
        <v>33.701505269999998</v>
      </c>
      <c r="CO34" s="66">
        <v>30.64974453</v>
      </c>
      <c r="CP34" s="66">
        <v>30.74820485</v>
      </c>
      <c r="CQ34" s="66">
        <v>29.938844620000001</v>
      </c>
      <c r="CR34" s="66">
        <v>28.307579839999999</v>
      </c>
      <c r="CS34" s="66">
        <v>28.82374935</v>
      </c>
      <c r="CT34" s="66">
        <v>29.130783729999997</v>
      </c>
      <c r="CU34" s="66">
        <v>28.06760671</v>
      </c>
      <c r="CV34" s="66">
        <v>24.597635179999997</v>
      </c>
      <c r="CW34" s="66">
        <v>22.847356820000002</v>
      </c>
      <c r="CX34" s="66">
        <v>24.739265709999998</v>
      </c>
      <c r="CY34" s="66">
        <v>22.874077870000001</v>
      </c>
      <c r="CZ34" s="66">
        <v>25.835893550000002</v>
      </c>
      <c r="DA34" s="66">
        <v>21.855554779999999</v>
      </c>
      <c r="DB34" s="66">
        <v>24.085757800000003</v>
      </c>
      <c r="DC34" s="66">
        <v>24.113898470000002</v>
      </c>
      <c r="DD34" s="66">
        <v>25.012527890000001</v>
      </c>
      <c r="DE34" s="66">
        <v>20.76379378</v>
      </c>
      <c r="DF34" s="66">
        <v>18.048115750000001</v>
      </c>
      <c r="DG34" s="66">
        <v>20.726564709999998</v>
      </c>
      <c r="DH34" s="66">
        <v>26.735796480000001</v>
      </c>
      <c r="DI34" s="66">
        <v>24.98823513</v>
      </c>
      <c r="DJ34" s="66">
        <v>23.841484819999998</v>
      </c>
      <c r="DK34" s="66">
        <v>21.450257019999999</v>
      </c>
      <c r="DL34" s="66">
        <v>19.365018360000001</v>
      </c>
      <c r="DM34" s="66">
        <v>19.432955700000001</v>
      </c>
      <c r="DN34" s="66">
        <v>23.759331280000001</v>
      </c>
      <c r="DO34" s="66">
        <v>20.247579649999999</v>
      </c>
      <c r="DP34" s="66">
        <v>21.614647420000001</v>
      </c>
      <c r="DQ34" s="66">
        <v>20.451779889999997</v>
      </c>
      <c r="DR34" s="66">
        <v>22.025968450000001</v>
      </c>
      <c r="DS34" s="66">
        <v>23.330202059999998</v>
      </c>
      <c r="DT34" s="66">
        <v>21.66390612</v>
      </c>
      <c r="DU34" s="66">
        <v>18.789771229999999</v>
      </c>
      <c r="DV34" s="66">
        <v>19.763813749999997</v>
      </c>
      <c r="DW34" s="66">
        <v>20.878338630000002</v>
      </c>
      <c r="DX34" s="66">
        <v>22.093716669999999</v>
      </c>
      <c r="DY34" s="66">
        <v>19.547742939999999</v>
      </c>
      <c r="DZ34" s="66">
        <v>21.817040629999997</v>
      </c>
      <c r="EA34" s="66">
        <v>20.221448219999999</v>
      </c>
      <c r="EB34" s="66">
        <v>21.784031280000001</v>
      </c>
      <c r="EC34" s="66">
        <v>22.11817911</v>
      </c>
      <c r="ED34" s="66">
        <v>21.430586089999998</v>
      </c>
      <c r="EE34" s="66">
        <v>24.736792820000002</v>
      </c>
      <c r="EF34" s="66">
        <v>22.341728070000002</v>
      </c>
    </row>
    <row r="35" spans="1:136">
      <c r="A35" s="65" t="s">
        <v>84</v>
      </c>
      <c r="B35" s="66">
        <v>115.23167816</v>
      </c>
      <c r="C35" s="66">
        <v>121.1004667</v>
      </c>
      <c r="D35" s="66">
        <v>119.90676171999999</v>
      </c>
      <c r="E35" s="66">
        <v>123.85958985000001</v>
      </c>
      <c r="F35" s="66">
        <v>123.85128925000001</v>
      </c>
      <c r="G35" s="66">
        <v>120.39325994000001</v>
      </c>
      <c r="H35" s="66">
        <v>115.86270315</v>
      </c>
      <c r="I35" s="66">
        <v>119.39671396999999</v>
      </c>
      <c r="J35" s="66">
        <v>121.13144789</v>
      </c>
      <c r="K35" s="66">
        <v>123.34148349</v>
      </c>
      <c r="L35" s="66">
        <v>117.98340154000002</v>
      </c>
      <c r="M35" s="66">
        <v>112.16671176</v>
      </c>
      <c r="N35" s="66">
        <v>116.79811817</v>
      </c>
      <c r="O35" s="66">
        <v>113.91816345000001</v>
      </c>
      <c r="P35" s="66">
        <v>105.00488231</v>
      </c>
      <c r="Q35" s="66">
        <v>95.140525090000011</v>
      </c>
      <c r="R35" s="66">
        <v>95.037147189999985</v>
      </c>
      <c r="S35" s="66">
        <v>109.14644486</v>
      </c>
      <c r="T35" s="66">
        <v>108.77763806</v>
      </c>
      <c r="U35" s="66">
        <v>117.26673547999999</v>
      </c>
      <c r="V35" s="66">
        <v>109.09510678000001</v>
      </c>
      <c r="W35" s="66">
        <v>109.66623525</v>
      </c>
      <c r="X35" s="66">
        <v>106.03558054</v>
      </c>
      <c r="Y35" s="66">
        <v>104.00473588</v>
      </c>
      <c r="Z35" s="66">
        <v>94.430124710000001</v>
      </c>
      <c r="AA35" s="66">
        <v>103.59183356</v>
      </c>
      <c r="AB35" s="66">
        <v>106.50811178999999</v>
      </c>
      <c r="AC35" s="66">
        <v>102.35335525000001</v>
      </c>
      <c r="AD35" s="66">
        <v>105.4847702</v>
      </c>
      <c r="AE35" s="66">
        <v>109.80883522000001</v>
      </c>
      <c r="AF35" s="66">
        <v>116.17770810999998</v>
      </c>
      <c r="AG35" s="66">
        <v>99.17646615999999</v>
      </c>
      <c r="AH35" s="66">
        <v>99.86985906000001</v>
      </c>
      <c r="AI35" s="66">
        <v>91.689313600000006</v>
      </c>
      <c r="AJ35" s="66">
        <v>96.370551689999999</v>
      </c>
      <c r="AK35" s="66">
        <v>95.991742819999999</v>
      </c>
      <c r="AL35" s="66">
        <v>101.21144223</v>
      </c>
      <c r="AM35" s="66">
        <v>96.059474440000002</v>
      </c>
      <c r="AN35" s="66">
        <v>89.918861890000002</v>
      </c>
      <c r="AO35" s="66">
        <v>90.860333510000004</v>
      </c>
      <c r="AP35" s="66">
        <v>94.340694330000005</v>
      </c>
      <c r="AQ35" s="66">
        <v>91.394940079999998</v>
      </c>
      <c r="AR35" s="66">
        <v>95.399953659999994</v>
      </c>
      <c r="AS35" s="66">
        <v>95.177680150000015</v>
      </c>
      <c r="AT35" s="66">
        <v>95.314280550000007</v>
      </c>
      <c r="AU35" s="66">
        <v>87.280449559999994</v>
      </c>
      <c r="AV35" s="66">
        <v>81.461558719999999</v>
      </c>
      <c r="AW35" s="66">
        <v>79.103355249999993</v>
      </c>
      <c r="AX35" s="66">
        <v>75.024220779999993</v>
      </c>
      <c r="AY35" s="66">
        <v>76.8884276</v>
      </c>
      <c r="AZ35" s="66">
        <v>75.590839559999992</v>
      </c>
      <c r="BA35" s="66">
        <v>76.918259120000002</v>
      </c>
      <c r="BB35" s="66">
        <v>76.947823989999989</v>
      </c>
      <c r="BC35" s="66">
        <v>74.340063350000008</v>
      </c>
      <c r="BD35" s="66">
        <v>80.772228949999999</v>
      </c>
      <c r="BE35" s="66">
        <v>77.513820920000001</v>
      </c>
      <c r="BF35" s="66">
        <v>68.706235800000002</v>
      </c>
      <c r="BG35" s="66">
        <v>64.714308520000003</v>
      </c>
      <c r="BH35" s="66">
        <v>72.788910049999998</v>
      </c>
      <c r="BI35" s="66">
        <v>64.88146553</v>
      </c>
      <c r="BJ35" s="66">
        <v>64.649615999999995</v>
      </c>
      <c r="BK35" s="66">
        <v>62.499050029999999</v>
      </c>
      <c r="BL35" s="66">
        <v>53.982681460000002</v>
      </c>
      <c r="BM35" s="66">
        <v>54.394319190000004</v>
      </c>
      <c r="BN35" s="66">
        <v>56.822064400000002</v>
      </c>
      <c r="BO35" s="66">
        <v>54.900595989999999</v>
      </c>
      <c r="BP35" s="66">
        <v>56.314105470000001</v>
      </c>
      <c r="BQ35" s="66">
        <v>52.050110840000002</v>
      </c>
      <c r="BR35" s="66">
        <v>50.291588529999999</v>
      </c>
      <c r="BS35" s="66">
        <v>46.530024160000004</v>
      </c>
      <c r="BT35" s="66">
        <v>54.197926250000002</v>
      </c>
      <c r="BU35" s="66">
        <v>56.017560469999999</v>
      </c>
      <c r="BV35" s="66">
        <v>58.085433950000002</v>
      </c>
      <c r="BW35" s="66">
        <v>50.523051610000003</v>
      </c>
      <c r="BX35" s="66">
        <v>51.042138299999991</v>
      </c>
      <c r="BY35" s="66">
        <v>47.59693549</v>
      </c>
      <c r="BZ35" s="66">
        <v>47.04195206</v>
      </c>
      <c r="CA35" s="66">
        <v>44.991552930000005</v>
      </c>
      <c r="CB35" s="66">
        <v>43.19064204</v>
      </c>
      <c r="CC35" s="66">
        <v>37.512475500000001</v>
      </c>
      <c r="CD35" s="66">
        <v>41.17842958</v>
      </c>
      <c r="CE35" s="66">
        <v>40.707553470000001</v>
      </c>
      <c r="CF35" s="66">
        <v>43.76602939</v>
      </c>
      <c r="CG35" s="66">
        <v>44.351095219999998</v>
      </c>
      <c r="CH35" s="66">
        <v>45.708606070000002</v>
      </c>
      <c r="CI35" s="66">
        <v>45.804895630000004</v>
      </c>
      <c r="CJ35" s="66">
        <v>43.716020809999996</v>
      </c>
      <c r="CK35" s="66">
        <v>41.325001119999996</v>
      </c>
      <c r="CL35" s="66">
        <v>42.488813690000001</v>
      </c>
      <c r="CM35" s="66">
        <v>43.208118529999993</v>
      </c>
      <c r="CN35" s="66">
        <v>42.633224630000001</v>
      </c>
      <c r="CO35" s="66">
        <v>37.708595100000004</v>
      </c>
      <c r="CP35" s="66">
        <v>33.842744179999997</v>
      </c>
      <c r="CQ35" s="66">
        <v>40.224827099999999</v>
      </c>
      <c r="CR35" s="66">
        <v>42.92610981</v>
      </c>
      <c r="CS35" s="66">
        <v>39.997384789999998</v>
      </c>
      <c r="CT35" s="66">
        <v>36.249961959999993</v>
      </c>
      <c r="CU35" s="66">
        <v>31.131101019999999</v>
      </c>
      <c r="CV35" s="66">
        <v>32.24078797</v>
      </c>
      <c r="CW35" s="66">
        <v>32.033266950000005</v>
      </c>
      <c r="CX35" s="66">
        <v>37.360073909999997</v>
      </c>
      <c r="CY35" s="66">
        <v>38.872050969999997</v>
      </c>
      <c r="CZ35" s="66">
        <v>31.37326603</v>
      </c>
      <c r="DA35" s="66">
        <v>40.67062043</v>
      </c>
      <c r="DB35" s="66">
        <v>38.705009840000002</v>
      </c>
      <c r="DC35" s="66">
        <v>33.582165369999998</v>
      </c>
      <c r="DD35" s="66">
        <v>32.998990319999997</v>
      </c>
      <c r="DE35" s="66">
        <v>34.272242289999994</v>
      </c>
      <c r="DF35" s="66">
        <v>38.358523079999998</v>
      </c>
      <c r="DG35" s="66">
        <v>41.726122680000003</v>
      </c>
      <c r="DH35" s="66">
        <v>37.920024290000001</v>
      </c>
      <c r="DI35" s="66">
        <v>40.756576880000004</v>
      </c>
      <c r="DJ35" s="66">
        <v>38.457675140000006</v>
      </c>
      <c r="DK35" s="66">
        <v>38.871255749999996</v>
      </c>
      <c r="DL35" s="66">
        <v>41.026687670000001</v>
      </c>
      <c r="DM35" s="66">
        <v>41.089303530000002</v>
      </c>
      <c r="DN35" s="66">
        <v>38.570695009999994</v>
      </c>
      <c r="DO35" s="66">
        <v>41.223075919999999</v>
      </c>
      <c r="DP35" s="66">
        <v>44.063011119999999</v>
      </c>
      <c r="DQ35" s="66">
        <v>41.805339359999998</v>
      </c>
      <c r="DR35" s="66">
        <v>41.897032230000001</v>
      </c>
      <c r="DS35" s="66">
        <v>42.058538250000005</v>
      </c>
      <c r="DT35" s="66">
        <v>40.965611270000004</v>
      </c>
      <c r="DU35" s="66">
        <v>40.235889530000001</v>
      </c>
      <c r="DV35" s="66">
        <v>41.82477402</v>
      </c>
      <c r="DW35" s="66">
        <v>41.292704970000003</v>
      </c>
      <c r="DX35" s="66">
        <v>47.486883499999998</v>
      </c>
      <c r="DY35" s="66">
        <v>49.646426649999995</v>
      </c>
      <c r="DZ35" s="66">
        <v>49.82682217</v>
      </c>
      <c r="EA35" s="66">
        <v>44.80200044</v>
      </c>
      <c r="EB35" s="66">
        <v>42.246755390000004</v>
      </c>
      <c r="EC35" s="66">
        <v>41.08154803</v>
      </c>
      <c r="ED35" s="66">
        <v>43.480420260000002</v>
      </c>
      <c r="EE35" s="66">
        <v>43.540140369999996</v>
      </c>
      <c r="EF35" s="66">
        <v>41.017444270000006</v>
      </c>
    </row>
    <row r="36" spans="1:136">
      <c r="A36" s="65" t="s">
        <v>85</v>
      </c>
      <c r="B36" s="66">
        <v>26.738992330000002</v>
      </c>
      <c r="C36" s="66">
        <v>25.925086390000004</v>
      </c>
      <c r="D36" s="66">
        <v>23.699907339999999</v>
      </c>
      <c r="E36" s="66">
        <v>23.669399279999997</v>
      </c>
      <c r="F36" s="66">
        <v>26.11738214</v>
      </c>
      <c r="G36" s="66">
        <v>23.940913810000001</v>
      </c>
      <c r="H36" s="66">
        <v>23.506700249999998</v>
      </c>
      <c r="I36" s="66">
        <v>22.884023729999999</v>
      </c>
      <c r="J36" s="66">
        <v>22.732691559999999</v>
      </c>
      <c r="K36" s="66">
        <v>19.064232570000001</v>
      </c>
      <c r="L36" s="66">
        <v>22.531043369999999</v>
      </c>
      <c r="M36" s="66">
        <v>19.169690060000001</v>
      </c>
      <c r="N36" s="66">
        <v>19.120816240000003</v>
      </c>
      <c r="O36" s="66">
        <v>19.478631670000002</v>
      </c>
      <c r="P36" s="66">
        <v>23.115304590000001</v>
      </c>
      <c r="Q36" s="66">
        <v>22.98350932</v>
      </c>
      <c r="R36" s="66">
        <v>21.851563609999999</v>
      </c>
      <c r="S36" s="66">
        <v>18.487949260000001</v>
      </c>
      <c r="T36" s="66">
        <v>17.008908479999999</v>
      </c>
      <c r="U36" s="66">
        <v>22.602497300000003</v>
      </c>
      <c r="V36" s="66">
        <v>27.453593340000005</v>
      </c>
      <c r="W36" s="66">
        <v>18.305452880000001</v>
      </c>
      <c r="X36" s="66">
        <v>20.96304761</v>
      </c>
      <c r="Y36" s="66">
        <v>22.745841940000002</v>
      </c>
      <c r="Z36" s="66">
        <v>22.572958870000001</v>
      </c>
      <c r="AA36" s="66">
        <v>24.273960750000001</v>
      </c>
      <c r="AB36" s="66">
        <v>22.99395324</v>
      </c>
      <c r="AC36" s="66">
        <v>21.53472202</v>
      </c>
      <c r="AD36" s="66">
        <v>20.416201870000002</v>
      </c>
      <c r="AE36" s="66">
        <v>26.71852316</v>
      </c>
      <c r="AF36" s="66">
        <v>25.25030546</v>
      </c>
      <c r="AG36" s="66">
        <v>21.712376290000002</v>
      </c>
      <c r="AH36" s="66">
        <v>19.781389659999999</v>
      </c>
      <c r="AI36" s="66">
        <v>19.247011109999999</v>
      </c>
      <c r="AJ36" s="66">
        <v>20.601208659999998</v>
      </c>
      <c r="AK36" s="66">
        <v>19.48312331</v>
      </c>
      <c r="AL36" s="66">
        <v>16.234132420000002</v>
      </c>
      <c r="AM36" s="66">
        <v>21.58825835</v>
      </c>
      <c r="AN36" s="66">
        <v>18.234868540000001</v>
      </c>
      <c r="AO36" s="66">
        <v>18.364968170000001</v>
      </c>
      <c r="AP36" s="66">
        <v>16.700058890000001</v>
      </c>
      <c r="AQ36" s="66">
        <v>15.778150910000001</v>
      </c>
      <c r="AR36" s="66">
        <v>20.351798030000001</v>
      </c>
      <c r="AS36" s="66">
        <v>20.809968910000002</v>
      </c>
      <c r="AT36" s="66">
        <v>23.812980489999998</v>
      </c>
      <c r="AU36" s="66">
        <v>25.920976020000001</v>
      </c>
      <c r="AV36" s="66">
        <v>24.184904809999999</v>
      </c>
      <c r="AW36" s="66">
        <v>21.796181920000002</v>
      </c>
      <c r="AX36" s="66">
        <v>21.049026429999998</v>
      </c>
      <c r="AY36" s="66">
        <v>20.986237289999998</v>
      </c>
      <c r="AZ36" s="66">
        <v>22.422650089999998</v>
      </c>
      <c r="BA36" s="66">
        <v>19.46280372</v>
      </c>
      <c r="BB36" s="66">
        <v>19.910267109999999</v>
      </c>
      <c r="BC36" s="66">
        <v>12.53117962</v>
      </c>
      <c r="BD36" s="66">
        <v>11.61245847</v>
      </c>
      <c r="BE36" s="66">
        <v>12.22144484</v>
      </c>
      <c r="BF36" s="66">
        <v>12.39771286</v>
      </c>
      <c r="BG36" s="66">
        <v>16.209256809999999</v>
      </c>
      <c r="BH36" s="66">
        <v>13.791588730000001</v>
      </c>
      <c r="BI36" s="66">
        <v>14.915848359999998</v>
      </c>
      <c r="BJ36" s="66">
        <v>17.550922180000001</v>
      </c>
      <c r="BK36" s="66">
        <v>16.54208478</v>
      </c>
      <c r="BL36" s="66">
        <v>15.035277309999998</v>
      </c>
      <c r="BM36" s="66">
        <v>16.133102739999998</v>
      </c>
      <c r="BN36" s="66">
        <v>13.42811983</v>
      </c>
      <c r="BO36" s="66">
        <v>12.59625357</v>
      </c>
      <c r="BP36" s="66">
        <v>16.254095759999998</v>
      </c>
      <c r="BQ36" s="66">
        <v>15.24760951</v>
      </c>
      <c r="BR36" s="66">
        <v>15.212983690000002</v>
      </c>
      <c r="BS36" s="66">
        <v>15.212997049999998</v>
      </c>
      <c r="BT36" s="66">
        <v>13.73742494</v>
      </c>
      <c r="BU36" s="66">
        <v>16.085642619999998</v>
      </c>
      <c r="BV36" s="66">
        <v>17.80485805</v>
      </c>
      <c r="BW36" s="66">
        <v>16.75244322</v>
      </c>
      <c r="BX36" s="66">
        <v>14.77938631</v>
      </c>
      <c r="BY36" s="66">
        <v>11.392921360000001</v>
      </c>
      <c r="BZ36" s="66">
        <v>9.80553484</v>
      </c>
      <c r="CA36" s="66">
        <v>11.52490858</v>
      </c>
      <c r="CB36" s="66">
        <v>9.4856887299999997</v>
      </c>
      <c r="CC36" s="66">
        <v>9.7715621600000002</v>
      </c>
      <c r="CD36" s="66">
        <v>12.347658030000002</v>
      </c>
      <c r="CE36" s="66">
        <v>14.33157349</v>
      </c>
      <c r="CF36" s="66">
        <v>12.565932180000001</v>
      </c>
      <c r="CG36" s="66">
        <v>9.0611226999999985</v>
      </c>
      <c r="CH36" s="66">
        <v>13.502134830000001</v>
      </c>
      <c r="CI36" s="66">
        <v>11.078306360000001</v>
      </c>
      <c r="CJ36" s="66">
        <v>12.98389113</v>
      </c>
      <c r="CK36" s="66">
        <v>11.77853357</v>
      </c>
      <c r="CL36" s="66">
        <v>10.17248373</v>
      </c>
      <c r="CM36" s="66">
        <v>10.878940929999999</v>
      </c>
      <c r="CN36" s="66">
        <v>10.896700039999999</v>
      </c>
      <c r="CO36" s="66">
        <v>8.1762072700000008</v>
      </c>
      <c r="CP36" s="66">
        <v>7.9101815999999996</v>
      </c>
      <c r="CQ36" s="66">
        <v>9.2988670500000001</v>
      </c>
      <c r="CR36" s="66">
        <v>10.298908839999999</v>
      </c>
      <c r="CS36" s="66">
        <v>12.095646520000001</v>
      </c>
      <c r="CT36" s="66">
        <v>10.918500530000001</v>
      </c>
      <c r="CU36" s="66">
        <v>10.043107169999999</v>
      </c>
      <c r="CV36" s="66">
        <v>8.6126675600000002</v>
      </c>
      <c r="CW36" s="66">
        <v>8.3976780400000006</v>
      </c>
      <c r="CX36" s="66">
        <v>11.54747184</v>
      </c>
      <c r="CY36" s="66">
        <v>10.20925606</v>
      </c>
      <c r="CZ36" s="66">
        <v>11.603582149999999</v>
      </c>
      <c r="DA36" s="66">
        <v>10.300479230000001</v>
      </c>
      <c r="DB36" s="66">
        <v>10.361760519999999</v>
      </c>
      <c r="DC36" s="66">
        <v>11.317392550000001</v>
      </c>
      <c r="DD36" s="66">
        <v>9.8967741399999998</v>
      </c>
      <c r="DE36" s="66">
        <v>10.802675099999998</v>
      </c>
      <c r="DF36" s="66">
        <v>10.315313</v>
      </c>
      <c r="DG36" s="66">
        <v>12.33421781</v>
      </c>
      <c r="DH36" s="66">
        <v>10.725901199999999</v>
      </c>
      <c r="DI36" s="66">
        <v>13.195863190000001</v>
      </c>
      <c r="DJ36" s="66">
        <v>14.652409509999998</v>
      </c>
      <c r="DK36" s="66">
        <v>15.098985930000001</v>
      </c>
      <c r="DL36" s="66">
        <v>16.32199232</v>
      </c>
      <c r="DM36" s="66">
        <v>15.51589102</v>
      </c>
      <c r="DN36" s="66">
        <v>12.89049745</v>
      </c>
      <c r="DO36" s="66">
        <v>12.169152369999999</v>
      </c>
      <c r="DP36" s="66">
        <v>13.03237961</v>
      </c>
      <c r="DQ36" s="66">
        <v>13.04121763</v>
      </c>
      <c r="DR36" s="66">
        <v>12.385672250000002</v>
      </c>
      <c r="DS36" s="66">
        <v>13.041397740000001</v>
      </c>
      <c r="DT36" s="66">
        <v>11.06457524</v>
      </c>
      <c r="DU36" s="66">
        <v>13.4880811</v>
      </c>
      <c r="DV36" s="66">
        <v>12.62036788</v>
      </c>
      <c r="DW36" s="66">
        <v>14.166210499999998</v>
      </c>
      <c r="DX36" s="66">
        <v>15.86502346</v>
      </c>
      <c r="DY36" s="66">
        <v>16.934248490000002</v>
      </c>
      <c r="DZ36" s="66">
        <v>14.60241888</v>
      </c>
      <c r="EA36" s="66">
        <v>13.042244090000001</v>
      </c>
      <c r="EB36" s="66">
        <v>14.261995089999999</v>
      </c>
      <c r="EC36" s="66">
        <v>13.69988891</v>
      </c>
      <c r="ED36" s="66">
        <v>14.807971680000001</v>
      </c>
      <c r="EE36" s="66">
        <v>15.122350599999997</v>
      </c>
      <c r="EF36" s="66">
        <v>14.627889529999999</v>
      </c>
    </row>
    <row r="37" spans="1:136">
      <c r="A37" s="65" t="s">
        <v>86</v>
      </c>
      <c r="B37" s="66">
        <v>48.274238840000002</v>
      </c>
      <c r="C37" s="66">
        <v>46.774326909999999</v>
      </c>
      <c r="D37" s="66">
        <v>43.427840629999999</v>
      </c>
      <c r="E37" s="66">
        <v>37.909900069999999</v>
      </c>
      <c r="F37" s="66">
        <v>38.679899660000004</v>
      </c>
      <c r="G37" s="66">
        <v>43.35485362</v>
      </c>
      <c r="H37" s="66">
        <v>44.494039889999996</v>
      </c>
      <c r="I37" s="66">
        <v>40.571301219999995</v>
      </c>
      <c r="J37" s="66">
        <v>46.265462149999998</v>
      </c>
      <c r="K37" s="66">
        <v>41.907679369999997</v>
      </c>
      <c r="L37" s="66">
        <v>43.193775070000001</v>
      </c>
      <c r="M37" s="66">
        <v>38.27973677</v>
      </c>
      <c r="N37" s="66">
        <v>42.074966270000004</v>
      </c>
      <c r="O37" s="66">
        <v>43.245645150000001</v>
      </c>
      <c r="P37" s="66">
        <v>39.897529919999997</v>
      </c>
      <c r="Q37" s="66">
        <v>43.318568450000001</v>
      </c>
      <c r="R37" s="66">
        <v>42.865970779999998</v>
      </c>
      <c r="S37" s="66">
        <v>40.09109995</v>
      </c>
      <c r="T37" s="66">
        <v>44.317741929999997</v>
      </c>
      <c r="U37" s="66">
        <v>43.276329430000004</v>
      </c>
      <c r="V37" s="66">
        <v>46.012910569999995</v>
      </c>
      <c r="W37" s="66">
        <v>37.55877529</v>
      </c>
      <c r="X37" s="66">
        <v>42.456515609999997</v>
      </c>
      <c r="Y37" s="66">
        <v>42.807123520000005</v>
      </c>
      <c r="Z37" s="66">
        <v>43.343528800000001</v>
      </c>
      <c r="AA37" s="66">
        <v>38.934971050000001</v>
      </c>
      <c r="AB37" s="66">
        <v>40.708950260000002</v>
      </c>
      <c r="AC37" s="66">
        <v>41.18678001</v>
      </c>
      <c r="AD37" s="66">
        <v>41.848021799999998</v>
      </c>
      <c r="AE37" s="66">
        <v>34.764185159999997</v>
      </c>
      <c r="AF37" s="66">
        <v>30.210093350000001</v>
      </c>
      <c r="AG37" s="66">
        <v>33.181574040000001</v>
      </c>
      <c r="AH37" s="66">
        <v>36.347058560000001</v>
      </c>
      <c r="AI37" s="66">
        <v>42.372405010000001</v>
      </c>
      <c r="AJ37" s="66">
        <v>41.952552769999997</v>
      </c>
      <c r="AK37" s="66">
        <v>43.495610429999999</v>
      </c>
      <c r="AL37" s="66">
        <v>36.364841769999998</v>
      </c>
      <c r="AM37" s="66">
        <v>33.259563440000001</v>
      </c>
      <c r="AN37" s="66">
        <v>31.29026034</v>
      </c>
      <c r="AO37" s="66">
        <v>37.905090649999998</v>
      </c>
      <c r="AP37" s="66">
        <v>40.006327159999998</v>
      </c>
      <c r="AQ37" s="66">
        <v>37.183376930000001</v>
      </c>
      <c r="AR37" s="66">
        <v>31.37400624</v>
      </c>
      <c r="AS37" s="66">
        <v>32.229615820000006</v>
      </c>
      <c r="AT37" s="66">
        <v>34.746001759999999</v>
      </c>
      <c r="AU37" s="66">
        <v>36.05293442</v>
      </c>
      <c r="AV37" s="66">
        <v>31.920252809999997</v>
      </c>
      <c r="AW37" s="66">
        <v>28.977722180000001</v>
      </c>
      <c r="AX37" s="66">
        <v>32.358427620000001</v>
      </c>
      <c r="AY37" s="66">
        <v>32.253434400000003</v>
      </c>
      <c r="AZ37" s="66">
        <v>26.215468319999999</v>
      </c>
      <c r="BA37" s="66">
        <v>29.23304388</v>
      </c>
      <c r="BB37" s="66">
        <v>28.006273549999996</v>
      </c>
      <c r="BC37" s="66">
        <v>25.405890410000001</v>
      </c>
      <c r="BD37" s="66">
        <v>23.612438349999998</v>
      </c>
      <c r="BE37" s="66">
        <v>25.560126990000001</v>
      </c>
      <c r="BF37" s="66">
        <v>24.552647059999998</v>
      </c>
      <c r="BG37" s="66">
        <v>27.789284810000002</v>
      </c>
      <c r="BH37" s="66">
        <v>27.835945799999998</v>
      </c>
      <c r="BI37" s="66">
        <v>27.172791830000001</v>
      </c>
      <c r="BJ37" s="66">
        <v>25.584219820000001</v>
      </c>
      <c r="BK37" s="66">
        <v>24.81675736</v>
      </c>
      <c r="BL37" s="66">
        <v>21.152141870000001</v>
      </c>
      <c r="BM37" s="66">
        <v>19.94490167</v>
      </c>
      <c r="BN37" s="66">
        <v>24.240210910000002</v>
      </c>
      <c r="BO37" s="66">
        <v>25.319803520000001</v>
      </c>
      <c r="BP37" s="66">
        <v>23.562799529999999</v>
      </c>
      <c r="BQ37" s="66">
        <v>18.00528121</v>
      </c>
      <c r="BR37" s="66">
        <v>16.821617849999999</v>
      </c>
      <c r="BS37" s="66">
        <v>15.19188632</v>
      </c>
      <c r="BT37" s="66">
        <v>20.866236059999999</v>
      </c>
      <c r="BU37" s="66">
        <v>21.34798739</v>
      </c>
      <c r="BV37" s="66">
        <v>14.805301650000001</v>
      </c>
      <c r="BW37" s="66">
        <v>15.106928840000002</v>
      </c>
      <c r="BX37" s="66">
        <v>15.69414355</v>
      </c>
      <c r="BY37" s="66">
        <v>15.42159129</v>
      </c>
      <c r="BZ37" s="66">
        <v>14.56161985</v>
      </c>
      <c r="CA37" s="66">
        <v>12.511169250000002</v>
      </c>
      <c r="CB37" s="66">
        <v>13.320964609999999</v>
      </c>
      <c r="CC37" s="66">
        <v>13.712626309999999</v>
      </c>
      <c r="CD37" s="66">
        <v>13.839075660000001</v>
      </c>
      <c r="CE37" s="66">
        <v>13.445881849999999</v>
      </c>
      <c r="CF37" s="66">
        <v>13.5490741</v>
      </c>
      <c r="CG37" s="66">
        <v>15.347700170000001</v>
      </c>
      <c r="CH37" s="66">
        <v>12.192172139999998</v>
      </c>
      <c r="CI37" s="66">
        <v>10.91393791</v>
      </c>
      <c r="CJ37" s="66">
        <v>12.55097531</v>
      </c>
      <c r="CK37" s="66">
        <v>10.97063455</v>
      </c>
      <c r="CL37" s="66">
        <v>12.328080480000001</v>
      </c>
      <c r="CM37" s="66">
        <v>13.787710329999999</v>
      </c>
      <c r="CN37" s="66">
        <v>14.01216689</v>
      </c>
      <c r="CO37" s="66">
        <v>11.700396490000001</v>
      </c>
      <c r="CP37" s="66">
        <v>12.371739229999999</v>
      </c>
      <c r="CQ37" s="66">
        <v>10.090705120000001</v>
      </c>
      <c r="CR37" s="66">
        <v>13.045419710000001</v>
      </c>
      <c r="CS37" s="66">
        <v>11.884523009999999</v>
      </c>
      <c r="CT37" s="66">
        <v>13.83590981</v>
      </c>
      <c r="CU37" s="66">
        <v>10.1750521</v>
      </c>
      <c r="CV37" s="66">
        <v>11.28470548</v>
      </c>
      <c r="CW37" s="66">
        <v>10.652197019999999</v>
      </c>
      <c r="CX37" s="66">
        <v>9.9199827999999997</v>
      </c>
      <c r="CY37" s="66">
        <v>8.9196468099999997</v>
      </c>
      <c r="CZ37" s="66">
        <v>11.24290572</v>
      </c>
      <c r="DA37" s="66">
        <v>15.314496629999999</v>
      </c>
      <c r="DB37" s="66">
        <v>14.01222024</v>
      </c>
      <c r="DC37" s="66">
        <v>12.959377049999999</v>
      </c>
      <c r="DD37" s="66">
        <v>12.096137949999999</v>
      </c>
      <c r="DE37" s="66">
        <v>9.6615584000000005</v>
      </c>
      <c r="DF37" s="66">
        <v>10.576150810000001</v>
      </c>
      <c r="DG37" s="66">
        <v>10.666202670000001</v>
      </c>
      <c r="DH37" s="66">
        <v>13.530011999999999</v>
      </c>
      <c r="DI37" s="66">
        <v>14.056830099999999</v>
      </c>
      <c r="DJ37" s="66">
        <v>16.600846000000001</v>
      </c>
      <c r="DK37" s="66">
        <v>16.221088899999998</v>
      </c>
      <c r="DL37" s="66">
        <v>14.023362799999997</v>
      </c>
      <c r="DM37" s="66">
        <v>12.6169127</v>
      </c>
      <c r="DN37" s="66">
        <v>13.608406899999999</v>
      </c>
      <c r="DO37" s="66">
        <v>11.385218800000001</v>
      </c>
      <c r="DP37" s="66">
        <v>11.1383449</v>
      </c>
      <c r="DQ37" s="66">
        <v>10.949441799999999</v>
      </c>
      <c r="DR37" s="66">
        <v>12.5665134</v>
      </c>
      <c r="DS37" s="66">
        <v>11.1273537</v>
      </c>
      <c r="DT37" s="66">
        <v>12.2453822</v>
      </c>
      <c r="DU37" s="66">
        <v>14.167486999999999</v>
      </c>
      <c r="DV37" s="66">
        <v>14.207509599999998</v>
      </c>
      <c r="DW37" s="66">
        <v>14.869211099999999</v>
      </c>
      <c r="DX37" s="66">
        <v>12.893043800000001</v>
      </c>
      <c r="DY37" s="66">
        <v>10.4964931</v>
      </c>
      <c r="DZ37" s="66">
        <v>11.184305500000001</v>
      </c>
      <c r="EA37" s="66">
        <v>11.960605800000002</v>
      </c>
      <c r="EB37" s="66">
        <v>12.8746858</v>
      </c>
      <c r="EC37" s="66">
        <v>10.2489469</v>
      </c>
      <c r="ED37" s="66">
        <v>9.5666659000000003</v>
      </c>
      <c r="EE37" s="66">
        <v>8.7927465999999992</v>
      </c>
      <c r="EF37" s="66">
        <v>9.6571990999999997</v>
      </c>
    </row>
    <row r="38" spans="1:136">
      <c r="A38" s="65" t="s">
        <v>87</v>
      </c>
      <c r="B38" s="66">
        <v>31.787910070000002</v>
      </c>
      <c r="C38" s="66">
        <v>30.234861970000001</v>
      </c>
      <c r="D38" s="66">
        <v>34.197790060000003</v>
      </c>
      <c r="E38" s="66">
        <v>31.217329960000001</v>
      </c>
      <c r="F38" s="66">
        <v>29.870011169999998</v>
      </c>
      <c r="G38" s="66">
        <v>29.936985899999996</v>
      </c>
      <c r="H38" s="66">
        <v>30.50645707</v>
      </c>
      <c r="I38" s="66">
        <v>29.483256019999999</v>
      </c>
      <c r="J38" s="66">
        <v>33.997623390000001</v>
      </c>
      <c r="K38" s="66">
        <v>32.86865719</v>
      </c>
      <c r="L38" s="66">
        <v>36.190962470000002</v>
      </c>
      <c r="M38" s="66">
        <v>31.772836100000003</v>
      </c>
      <c r="N38" s="66">
        <v>32.353800159999999</v>
      </c>
      <c r="O38" s="66">
        <v>29.233292389999999</v>
      </c>
      <c r="P38" s="66">
        <v>29.414572230000001</v>
      </c>
      <c r="Q38" s="66">
        <v>29.082784740000001</v>
      </c>
      <c r="R38" s="66">
        <v>26.61224022</v>
      </c>
      <c r="S38" s="66">
        <v>26.446221699999999</v>
      </c>
      <c r="T38" s="66">
        <v>31.772329929999998</v>
      </c>
      <c r="U38" s="66">
        <v>27.563270979999999</v>
      </c>
      <c r="V38" s="66">
        <v>26.469180529999996</v>
      </c>
      <c r="W38" s="66">
        <v>27.229106740000002</v>
      </c>
      <c r="X38" s="66">
        <v>29.872158939999998</v>
      </c>
      <c r="Y38" s="66">
        <v>36.838596129999999</v>
      </c>
      <c r="Z38" s="66">
        <v>35.721146079999997</v>
      </c>
      <c r="AA38" s="66">
        <v>34.01768139</v>
      </c>
      <c r="AB38" s="66">
        <v>26.607414349999999</v>
      </c>
      <c r="AC38" s="66">
        <v>30.70528302</v>
      </c>
      <c r="AD38" s="66">
        <v>36.139409830000005</v>
      </c>
      <c r="AE38" s="66">
        <v>30.658209150000001</v>
      </c>
      <c r="AF38" s="66">
        <v>30.509405740000002</v>
      </c>
      <c r="AG38" s="66">
        <v>32.086836259999998</v>
      </c>
      <c r="AH38" s="66">
        <v>29.363313179999999</v>
      </c>
      <c r="AI38" s="66">
        <v>25.187120780000001</v>
      </c>
      <c r="AJ38" s="66">
        <v>29.29762925</v>
      </c>
      <c r="AK38" s="66">
        <v>31.283182449999998</v>
      </c>
      <c r="AL38" s="66">
        <v>28.648430470000001</v>
      </c>
      <c r="AM38" s="66">
        <v>23.012164670000001</v>
      </c>
      <c r="AN38" s="66">
        <v>30.92220013</v>
      </c>
      <c r="AO38" s="66">
        <v>34.153475739999998</v>
      </c>
      <c r="AP38" s="66">
        <v>33.838843830000002</v>
      </c>
      <c r="AQ38" s="66">
        <v>29.337255419999998</v>
      </c>
      <c r="AR38" s="66">
        <v>28.527571049999999</v>
      </c>
      <c r="AS38" s="66">
        <v>30.018255090000004</v>
      </c>
      <c r="AT38" s="66">
        <v>29.8100472</v>
      </c>
      <c r="AU38" s="66">
        <v>30.017091910000001</v>
      </c>
      <c r="AV38" s="66">
        <v>28.227256830000002</v>
      </c>
      <c r="AW38" s="66">
        <v>28.357855799999999</v>
      </c>
      <c r="AX38" s="66">
        <v>26.348804319999999</v>
      </c>
      <c r="AY38" s="66">
        <v>30.258633410000002</v>
      </c>
      <c r="AZ38" s="66">
        <v>28.759781400000001</v>
      </c>
      <c r="BA38" s="66">
        <v>23.940013669999999</v>
      </c>
      <c r="BB38" s="66">
        <v>23.561606659999999</v>
      </c>
      <c r="BC38" s="66">
        <v>26.209535199999998</v>
      </c>
      <c r="BD38" s="66">
        <v>23.477432220000001</v>
      </c>
      <c r="BE38" s="66">
        <v>25.59637906</v>
      </c>
      <c r="BF38" s="66">
        <v>27.30071521</v>
      </c>
      <c r="BG38" s="66">
        <v>25.321218790000003</v>
      </c>
      <c r="BH38" s="66">
        <v>19.628251819999999</v>
      </c>
      <c r="BI38" s="66">
        <v>27.515300070000002</v>
      </c>
      <c r="BJ38" s="66">
        <v>29.319391899999999</v>
      </c>
      <c r="BK38" s="66">
        <v>26.178946519999997</v>
      </c>
      <c r="BL38" s="66">
        <v>25.395588870000001</v>
      </c>
      <c r="BM38" s="66">
        <v>22.161948150000001</v>
      </c>
      <c r="BN38" s="66">
        <v>19.632158740000001</v>
      </c>
      <c r="BO38" s="66">
        <v>21.798949870000001</v>
      </c>
      <c r="BP38" s="66">
        <v>20.636390849999998</v>
      </c>
      <c r="BQ38" s="66">
        <v>18.347003010000002</v>
      </c>
      <c r="BR38" s="66">
        <v>18.828139329999999</v>
      </c>
      <c r="BS38" s="66">
        <v>20.75362359</v>
      </c>
      <c r="BT38" s="66">
        <v>17.705319959999997</v>
      </c>
      <c r="BU38" s="66">
        <v>11.52535919</v>
      </c>
      <c r="BV38" s="66">
        <v>11.94627277</v>
      </c>
      <c r="BW38" s="66">
        <v>15.9931213</v>
      </c>
      <c r="BX38" s="66">
        <v>15.606079019999999</v>
      </c>
      <c r="BY38" s="66">
        <v>13.08371668</v>
      </c>
      <c r="BZ38" s="66">
        <v>10.85160969</v>
      </c>
      <c r="CA38" s="66">
        <v>13.642037590000001</v>
      </c>
      <c r="CB38" s="66">
        <v>14.644017030000001</v>
      </c>
      <c r="CC38" s="66">
        <v>16.413115140000002</v>
      </c>
      <c r="CD38" s="66">
        <v>14.26397109</v>
      </c>
      <c r="CE38" s="66">
        <v>16.283746239999999</v>
      </c>
      <c r="CF38" s="66">
        <v>13.820148870000001</v>
      </c>
      <c r="CG38" s="66">
        <v>9.9458712499999997</v>
      </c>
      <c r="CH38" s="66">
        <v>11.91038601</v>
      </c>
      <c r="CI38" s="66">
        <v>15.644324649999998</v>
      </c>
      <c r="CJ38" s="66">
        <v>13.75647333</v>
      </c>
      <c r="CK38" s="66">
        <v>13.294058589999999</v>
      </c>
      <c r="CL38" s="66">
        <v>12.736912700000001</v>
      </c>
      <c r="CM38" s="66">
        <v>12.554101449999999</v>
      </c>
      <c r="CN38" s="66">
        <v>12.340471470000001</v>
      </c>
      <c r="CO38" s="66">
        <v>10.374046440000001</v>
      </c>
      <c r="CP38" s="66">
        <v>11.47534701</v>
      </c>
      <c r="CQ38" s="66">
        <v>13.833331309999998</v>
      </c>
      <c r="CR38" s="66">
        <v>12.686352510000001</v>
      </c>
      <c r="CS38" s="66">
        <v>12.016400559999999</v>
      </c>
      <c r="CT38" s="66">
        <v>11.84756016</v>
      </c>
      <c r="CU38" s="66">
        <v>14.736952</v>
      </c>
      <c r="CV38" s="66">
        <v>11.5913696</v>
      </c>
      <c r="CW38" s="66">
        <v>12.480770660000001</v>
      </c>
      <c r="CX38" s="66">
        <v>13.661021890000001</v>
      </c>
      <c r="CY38" s="66">
        <v>12.49977017</v>
      </c>
      <c r="CZ38" s="66">
        <v>13.65313868</v>
      </c>
      <c r="DA38" s="66">
        <v>10.39864004</v>
      </c>
      <c r="DB38" s="66">
        <v>10.389973770000001</v>
      </c>
      <c r="DC38" s="66">
        <v>11.00160363</v>
      </c>
      <c r="DD38" s="66">
        <v>9.7746257000000014</v>
      </c>
      <c r="DE38" s="66">
        <v>8.8006895899999993</v>
      </c>
      <c r="DF38" s="66">
        <v>9.0395717500000003</v>
      </c>
      <c r="DG38" s="66">
        <v>10.42527698</v>
      </c>
      <c r="DH38" s="66">
        <v>12.316488719999999</v>
      </c>
      <c r="DI38" s="66">
        <v>11.55366304</v>
      </c>
      <c r="DJ38" s="66">
        <v>13.618294639999998</v>
      </c>
      <c r="DK38" s="66">
        <v>12.4683739</v>
      </c>
      <c r="DL38" s="66">
        <v>13.372323720000001</v>
      </c>
      <c r="DM38" s="66">
        <v>12.91414395</v>
      </c>
      <c r="DN38" s="66">
        <v>12.960643300000001</v>
      </c>
      <c r="DO38" s="66">
        <v>13.32519336</v>
      </c>
      <c r="DP38" s="66">
        <v>12.318576050000001</v>
      </c>
      <c r="DQ38" s="66">
        <v>9.6088048099999988</v>
      </c>
      <c r="DR38" s="66">
        <v>9.9544153700000013</v>
      </c>
      <c r="DS38" s="66">
        <v>10.14371218</v>
      </c>
      <c r="DT38" s="66">
        <v>6.9349809200000001</v>
      </c>
      <c r="DU38" s="66">
        <v>10.475649090000001</v>
      </c>
      <c r="DV38" s="66">
        <v>11.58642263</v>
      </c>
      <c r="DW38" s="66">
        <v>9.2005295499999988</v>
      </c>
      <c r="DX38" s="66">
        <v>11.038500490000001</v>
      </c>
      <c r="DY38" s="66">
        <v>10.338381139999999</v>
      </c>
      <c r="DZ38" s="66">
        <v>11.068336239999999</v>
      </c>
      <c r="EA38" s="66">
        <v>11.843815380000001</v>
      </c>
      <c r="EB38" s="66">
        <v>11.935379440000002</v>
      </c>
      <c r="EC38" s="66">
        <v>8.2757493700000015</v>
      </c>
      <c r="ED38" s="66">
        <v>8.2124375999999994</v>
      </c>
      <c r="EE38" s="66">
        <v>8.4197729399999997</v>
      </c>
      <c r="EF38" s="66">
        <v>6.9455979499999998</v>
      </c>
    </row>
    <row r="39" spans="1:136">
      <c r="A39" s="65" t="s">
        <v>88</v>
      </c>
      <c r="B39" s="66">
        <v>130.36067158999998</v>
      </c>
      <c r="C39" s="66">
        <v>124.63800255</v>
      </c>
      <c r="D39" s="66">
        <v>132.14042159000002</v>
      </c>
      <c r="E39" s="66">
        <v>110.15942436</v>
      </c>
      <c r="F39" s="66">
        <v>107.52141806</v>
      </c>
      <c r="G39" s="66">
        <v>119.61246985</v>
      </c>
      <c r="H39" s="66">
        <v>132.00802486999999</v>
      </c>
      <c r="I39" s="66">
        <v>132.07085339</v>
      </c>
      <c r="J39" s="66">
        <v>111.90734961999999</v>
      </c>
      <c r="K39" s="66">
        <v>132.19617786000001</v>
      </c>
      <c r="L39" s="66">
        <v>126.13250482999999</v>
      </c>
      <c r="M39" s="66">
        <v>127.68892525</v>
      </c>
      <c r="N39" s="66">
        <v>130.27697895</v>
      </c>
      <c r="O39" s="66">
        <v>129.77393426999998</v>
      </c>
      <c r="P39" s="66">
        <v>116.73410569000001</v>
      </c>
      <c r="Q39" s="66">
        <v>108.89822922</v>
      </c>
      <c r="R39" s="66">
        <v>117.62521842</v>
      </c>
      <c r="S39" s="66">
        <v>106.16053477</v>
      </c>
      <c r="T39" s="66">
        <v>110.59413972999999</v>
      </c>
      <c r="U39" s="66">
        <v>103.26650239</v>
      </c>
      <c r="V39" s="66">
        <v>96.529375039999991</v>
      </c>
      <c r="W39" s="66">
        <v>103.40472486</v>
      </c>
      <c r="X39" s="66">
        <v>105.46439180000002</v>
      </c>
      <c r="Y39" s="66">
        <v>105.81923243</v>
      </c>
      <c r="Z39" s="66">
        <v>110.09083726999999</v>
      </c>
      <c r="AA39" s="66">
        <v>113.72495327</v>
      </c>
      <c r="AB39" s="66">
        <v>107.80513246999999</v>
      </c>
      <c r="AC39" s="66">
        <v>117.75254574</v>
      </c>
      <c r="AD39" s="66">
        <v>108.81461226</v>
      </c>
      <c r="AE39" s="66">
        <v>114.3560267</v>
      </c>
      <c r="AF39" s="66">
        <v>113.94013741000001</v>
      </c>
      <c r="AG39" s="66">
        <v>108.60912793999999</v>
      </c>
      <c r="AH39" s="66">
        <v>114.04308514000002</v>
      </c>
      <c r="AI39" s="66">
        <v>113.42521298999999</v>
      </c>
      <c r="AJ39" s="66">
        <v>107.77190869</v>
      </c>
      <c r="AK39" s="66">
        <v>99.114622680000011</v>
      </c>
      <c r="AL39" s="66">
        <v>94.931697439999994</v>
      </c>
      <c r="AM39" s="66">
        <v>94.590366750000001</v>
      </c>
      <c r="AN39" s="66">
        <v>87.461549039999994</v>
      </c>
      <c r="AO39" s="66">
        <v>92.486885170000008</v>
      </c>
      <c r="AP39" s="66">
        <v>88.477152069999988</v>
      </c>
      <c r="AQ39" s="66">
        <v>91.469944209999994</v>
      </c>
      <c r="AR39" s="66">
        <v>86.495967040000011</v>
      </c>
      <c r="AS39" s="66">
        <v>94.716070939999994</v>
      </c>
      <c r="AT39" s="66">
        <v>90.389197039999999</v>
      </c>
      <c r="AU39" s="66">
        <v>83.78220008000001</v>
      </c>
      <c r="AV39" s="66">
        <v>87.97728549</v>
      </c>
      <c r="AW39" s="66">
        <v>99.571514460000003</v>
      </c>
      <c r="AX39" s="66">
        <v>85.746882490000004</v>
      </c>
      <c r="AY39" s="66">
        <v>79.659101270000008</v>
      </c>
      <c r="AZ39" s="66">
        <v>83.506279340000006</v>
      </c>
      <c r="BA39" s="66">
        <v>71.430798339999996</v>
      </c>
      <c r="BB39" s="66">
        <v>70.331480720000002</v>
      </c>
      <c r="BC39" s="66">
        <v>62.380966810000004</v>
      </c>
      <c r="BD39" s="66">
        <v>61.937378559999999</v>
      </c>
      <c r="BE39" s="66">
        <v>60.666894990000003</v>
      </c>
      <c r="BF39" s="66">
        <v>59.955494540000004</v>
      </c>
      <c r="BG39" s="66">
        <v>67.196582730000003</v>
      </c>
      <c r="BH39" s="66">
        <v>71.256132239999999</v>
      </c>
      <c r="BI39" s="66">
        <v>64.961781340000002</v>
      </c>
      <c r="BJ39" s="66">
        <v>58.915362950000002</v>
      </c>
      <c r="BK39" s="66">
        <v>58.037672869999994</v>
      </c>
      <c r="BL39" s="66">
        <v>55.579251369999994</v>
      </c>
      <c r="BM39" s="66">
        <v>59.578054300000005</v>
      </c>
      <c r="BN39" s="66">
        <v>60.975670710000003</v>
      </c>
      <c r="BO39" s="66">
        <v>61.687746359999998</v>
      </c>
      <c r="BP39" s="66">
        <v>56.358244229999997</v>
      </c>
      <c r="BQ39" s="66">
        <v>55.857832470000005</v>
      </c>
      <c r="BR39" s="66">
        <v>56.782209440000003</v>
      </c>
      <c r="BS39" s="66">
        <v>52.564937749999999</v>
      </c>
      <c r="BT39" s="66">
        <v>54.286874109999999</v>
      </c>
      <c r="BU39" s="66">
        <v>55.483945499999997</v>
      </c>
      <c r="BV39" s="66">
        <v>47.933712249999999</v>
      </c>
      <c r="BW39" s="66">
        <v>50.076100539999999</v>
      </c>
      <c r="BX39" s="66">
        <v>41.933992340000003</v>
      </c>
      <c r="BY39" s="66">
        <v>44.51665758</v>
      </c>
      <c r="BZ39" s="66">
        <v>44.48417182</v>
      </c>
      <c r="CA39" s="66">
        <v>44.047255759999999</v>
      </c>
      <c r="CB39" s="66">
        <v>38.784769390000001</v>
      </c>
      <c r="CC39" s="66">
        <v>40.155514529999998</v>
      </c>
      <c r="CD39" s="66">
        <v>35.87986137</v>
      </c>
      <c r="CE39" s="66">
        <v>39.806508999999998</v>
      </c>
      <c r="CF39" s="66">
        <v>38.369954710000002</v>
      </c>
      <c r="CG39" s="66">
        <v>41.328021509999999</v>
      </c>
      <c r="CH39" s="66">
        <v>40.366824359999995</v>
      </c>
      <c r="CI39" s="66">
        <v>36.265043700000007</v>
      </c>
      <c r="CJ39" s="66">
        <v>34.133166259999996</v>
      </c>
      <c r="CK39" s="66">
        <v>28.229483169999998</v>
      </c>
      <c r="CL39" s="66">
        <v>35.396656789999994</v>
      </c>
      <c r="CM39" s="66">
        <v>31.144698630000001</v>
      </c>
      <c r="CN39" s="66">
        <v>33.991468920000003</v>
      </c>
      <c r="CO39" s="66">
        <v>32.595608439999999</v>
      </c>
      <c r="CP39" s="66">
        <v>33.997960040000002</v>
      </c>
      <c r="CQ39" s="66">
        <v>28.68727187</v>
      </c>
      <c r="CR39" s="66">
        <v>30.623971099999999</v>
      </c>
      <c r="CS39" s="66">
        <v>29.5132209</v>
      </c>
      <c r="CT39" s="66">
        <v>29.164637929999998</v>
      </c>
      <c r="CU39" s="66">
        <v>26.653811190000003</v>
      </c>
      <c r="CV39" s="66">
        <v>24.261032519999997</v>
      </c>
      <c r="CW39" s="66">
        <v>21.625841090000002</v>
      </c>
      <c r="CX39" s="66">
        <v>20.01263166</v>
      </c>
      <c r="CY39" s="66">
        <v>22.03901462</v>
      </c>
      <c r="CZ39" s="66">
        <v>24.347166489999999</v>
      </c>
      <c r="DA39" s="66">
        <v>29.973053090000001</v>
      </c>
      <c r="DB39" s="66">
        <v>27.979348599999998</v>
      </c>
      <c r="DC39" s="66">
        <v>28.50929653</v>
      </c>
      <c r="DD39" s="66">
        <v>31.037062229999997</v>
      </c>
      <c r="DE39" s="66">
        <v>31.037705610000003</v>
      </c>
      <c r="DF39" s="66">
        <v>33.669119359999996</v>
      </c>
      <c r="DG39" s="66">
        <v>28.844041220000001</v>
      </c>
      <c r="DH39" s="66">
        <v>26.254750139999999</v>
      </c>
      <c r="DI39" s="66">
        <v>23.417000780000002</v>
      </c>
      <c r="DJ39" s="66">
        <v>23.884645749999997</v>
      </c>
      <c r="DK39" s="66">
        <v>28.15191952</v>
      </c>
      <c r="DL39" s="66">
        <v>28.889779019999999</v>
      </c>
      <c r="DM39" s="66">
        <v>27.81197375</v>
      </c>
      <c r="DN39" s="66">
        <v>22.55980516</v>
      </c>
      <c r="DO39" s="66">
        <v>24.67419052</v>
      </c>
      <c r="DP39" s="66">
        <v>27.886536970000002</v>
      </c>
      <c r="DQ39" s="66">
        <v>28.69040974</v>
      </c>
      <c r="DR39" s="66">
        <v>22.981576600000004</v>
      </c>
      <c r="DS39" s="66">
        <v>24.432748520000001</v>
      </c>
      <c r="DT39" s="66">
        <v>25.718710050000002</v>
      </c>
      <c r="DU39" s="66">
        <v>20.7191531</v>
      </c>
      <c r="DV39" s="66">
        <v>20.352576899999999</v>
      </c>
      <c r="DW39" s="66">
        <v>25.247124759999998</v>
      </c>
      <c r="DX39" s="66">
        <v>24.752346330000002</v>
      </c>
      <c r="DY39" s="66">
        <v>19.83520541</v>
      </c>
      <c r="DZ39" s="66">
        <v>19.655832610000001</v>
      </c>
      <c r="EA39" s="66">
        <v>18.454918360000001</v>
      </c>
      <c r="EB39" s="66">
        <v>17.98560908</v>
      </c>
      <c r="EC39" s="66">
        <v>18.490566630000004</v>
      </c>
      <c r="ED39" s="66">
        <v>20.434848280000001</v>
      </c>
      <c r="EE39" s="66">
        <v>19.686759260000002</v>
      </c>
      <c r="EF39" s="66">
        <v>23.518629790000002</v>
      </c>
    </row>
    <row r="40" spans="1:136">
      <c r="A40" s="65" t="s">
        <v>89</v>
      </c>
      <c r="B40" s="66">
        <v>68.73154255</v>
      </c>
      <c r="C40" s="66">
        <v>76.399564459999993</v>
      </c>
      <c r="D40" s="66">
        <v>81.738633800000002</v>
      </c>
      <c r="E40" s="66">
        <v>75.625894689999996</v>
      </c>
      <c r="F40" s="66">
        <v>68.111189060000001</v>
      </c>
      <c r="G40" s="66">
        <v>66.897168730000004</v>
      </c>
      <c r="H40" s="66">
        <v>69.349170210000011</v>
      </c>
      <c r="I40" s="66">
        <v>61.41030627</v>
      </c>
      <c r="J40" s="66">
        <v>58.032799750000002</v>
      </c>
      <c r="K40" s="66">
        <v>63.465643629999995</v>
      </c>
      <c r="L40" s="66">
        <v>66.897055460000004</v>
      </c>
      <c r="M40" s="66">
        <v>61.602427579999997</v>
      </c>
      <c r="N40" s="66">
        <v>61.486291539999996</v>
      </c>
      <c r="O40" s="66">
        <v>59.702414360000006</v>
      </c>
      <c r="P40" s="66">
        <v>60.005498329999995</v>
      </c>
      <c r="Q40" s="66">
        <v>54.173309330000002</v>
      </c>
      <c r="R40" s="66">
        <v>61.668052930000002</v>
      </c>
      <c r="S40" s="66">
        <v>52.753886649999998</v>
      </c>
      <c r="T40" s="66">
        <v>56.472055940000004</v>
      </c>
      <c r="U40" s="66">
        <v>57.070283719999999</v>
      </c>
      <c r="V40" s="66">
        <v>67.413104400000009</v>
      </c>
      <c r="W40" s="66">
        <v>65.304519560000003</v>
      </c>
      <c r="X40" s="66">
        <v>61.726529390000003</v>
      </c>
      <c r="Y40" s="66">
        <v>56.716693239999998</v>
      </c>
      <c r="Z40" s="66">
        <v>49.063713930000006</v>
      </c>
      <c r="AA40" s="66">
        <v>56.782713670000007</v>
      </c>
      <c r="AB40" s="66">
        <v>51.67758019</v>
      </c>
      <c r="AC40" s="66">
        <v>62.556181129999999</v>
      </c>
      <c r="AD40" s="66">
        <v>55.197233859999997</v>
      </c>
      <c r="AE40" s="66">
        <v>61.204577239999999</v>
      </c>
      <c r="AF40" s="66">
        <v>56.466659929999999</v>
      </c>
      <c r="AG40" s="66">
        <v>50.396559860000004</v>
      </c>
      <c r="AH40" s="66">
        <v>47.194985580000001</v>
      </c>
      <c r="AI40" s="66">
        <v>53.565103529999995</v>
      </c>
      <c r="AJ40" s="66">
        <v>50.001371149999997</v>
      </c>
      <c r="AK40" s="66">
        <v>50.530373589999996</v>
      </c>
      <c r="AL40" s="66">
        <v>57.713441119999999</v>
      </c>
      <c r="AM40" s="66">
        <v>48.650228409999997</v>
      </c>
      <c r="AN40" s="66">
        <v>46.544402379999994</v>
      </c>
      <c r="AO40" s="66">
        <v>38.535222160000004</v>
      </c>
      <c r="AP40" s="66">
        <v>45.123823439999995</v>
      </c>
      <c r="AQ40" s="66">
        <v>47.715941530000002</v>
      </c>
      <c r="AR40" s="66">
        <v>49.06392211</v>
      </c>
      <c r="AS40" s="66">
        <v>51.79681669</v>
      </c>
      <c r="AT40" s="66">
        <v>51.762772630000001</v>
      </c>
      <c r="AU40" s="66">
        <v>45.436260579999995</v>
      </c>
      <c r="AV40" s="66">
        <v>47.228484179999995</v>
      </c>
      <c r="AW40" s="66">
        <v>48.690065860000004</v>
      </c>
      <c r="AX40" s="66">
        <v>43.522260000000003</v>
      </c>
      <c r="AY40" s="66">
        <v>42.946664640000002</v>
      </c>
      <c r="AZ40" s="66">
        <v>40.989460149999999</v>
      </c>
      <c r="BA40" s="66">
        <v>43.819193939999998</v>
      </c>
      <c r="BB40" s="66">
        <v>38.609808610000002</v>
      </c>
      <c r="BC40" s="66">
        <v>38.27250694</v>
      </c>
      <c r="BD40" s="66">
        <v>41.740633590000002</v>
      </c>
      <c r="BE40" s="66">
        <v>40.347350050000003</v>
      </c>
      <c r="BF40" s="66">
        <v>37.065070210000002</v>
      </c>
      <c r="BG40" s="66">
        <v>35.553699289999997</v>
      </c>
      <c r="BH40" s="66">
        <v>42.191535260000002</v>
      </c>
      <c r="BI40" s="66">
        <v>38.668923620000001</v>
      </c>
      <c r="BJ40" s="66">
        <v>35.745616470000002</v>
      </c>
      <c r="BK40" s="66">
        <v>38.992466280000002</v>
      </c>
      <c r="BL40" s="66">
        <v>39.162626590000002</v>
      </c>
      <c r="BM40" s="66">
        <v>37.409719989999999</v>
      </c>
      <c r="BN40" s="66">
        <v>35.157405009999998</v>
      </c>
      <c r="BO40" s="66">
        <v>29.337728250000001</v>
      </c>
      <c r="BP40" s="66">
        <v>29.993848700000001</v>
      </c>
      <c r="BQ40" s="66">
        <v>31.18236495</v>
      </c>
      <c r="BR40" s="66">
        <v>29.953572170000001</v>
      </c>
      <c r="BS40" s="66">
        <v>31.402009550000002</v>
      </c>
      <c r="BT40" s="66">
        <v>29.734238490000003</v>
      </c>
      <c r="BU40" s="66">
        <v>33.990795719999994</v>
      </c>
      <c r="BV40" s="66">
        <v>27.792561549999999</v>
      </c>
      <c r="BW40" s="66">
        <v>23.70361381</v>
      </c>
      <c r="BX40" s="66">
        <v>25.2952683</v>
      </c>
      <c r="BY40" s="66">
        <v>29.167334329999999</v>
      </c>
      <c r="BZ40" s="66">
        <v>27.346934789999999</v>
      </c>
      <c r="CA40" s="66">
        <v>25.122265669999997</v>
      </c>
      <c r="CB40" s="66">
        <v>23.129695230000003</v>
      </c>
      <c r="CC40" s="66">
        <v>26.427611519999999</v>
      </c>
      <c r="CD40" s="66">
        <v>25.598827610000001</v>
      </c>
      <c r="CE40" s="66">
        <v>19.489470879999999</v>
      </c>
      <c r="CF40" s="66">
        <v>21.331703140000002</v>
      </c>
      <c r="CG40" s="66">
        <v>22.54326958</v>
      </c>
      <c r="CH40" s="66">
        <v>21.343399769999998</v>
      </c>
      <c r="CI40" s="66">
        <v>19.50990243</v>
      </c>
      <c r="CJ40" s="66">
        <v>20.690754510000001</v>
      </c>
      <c r="CK40" s="66">
        <v>18.251231799999999</v>
      </c>
      <c r="CL40" s="66">
        <v>19.04230935</v>
      </c>
      <c r="CM40" s="66">
        <v>18.669129609999999</v>
      </c>
      <c r="CN40" s="66">
        <v>18.754921379999999</v>
      </c>
      <c r="CO40" s="66">
        <v>17.92228609</v>
      </c>
      <c r="CP40" s="66">
        <v>17.907747700000002</v>
      </c>
      <c r="CQ40" s="66">
        <v>19.721232870000001</v>
      </c>
      <c r="CR40" s="66">
        <v>17.108258919999997</v>
      </c>
      <c r="CS40" s="66">
        <v>15.84532055</v>
      </c>
      <c r="CT40" s="66">
        <v>14.90987934</v>
      </c>
      <c r="CU40" s="66">
        <v>13.820480280000002</v>
      </c>
      <c r="CV40" s="66">
        <v>13.71964315</v>
      </c>
      <c r="CW40" s="66">
        <v>12.269660139999999</v>
      </c>
      <c r="CX40" s="66">
        <v>11.139220610000001</v>
      </c>
      <c r="CY40" s="66">
        <v>9.8383641199999996</v>
      </c>
      <c r="CZ40" s="66">
        <v>12.528348960000001</v>
      </c>
      <c r="DA40" s="66">
        <v>12.127944189999999</v>
      </c>
      <c r="DB40" s="66">
        <v>11.472404709999999</v>
      </c>
      <c r="DC40" s="66">
        <v>13.184999040000001</v>
      </c>
      <c r="DD40" s="66">
        <v>12.702573529999999</v>
      </c>
      <c r="DE40" s="66">
        <v>13.64616315</v>
      </c>
      <c r="DF40" s="66">
        <v>12.996515480000001</v>
      </c>
      <c r="DG40" s="66">
        <v>12.37766259</v>
      </c>
      <c r="DH40" s="66">
        <v>12.11156562</v>
      </c>
      <c r="DI40" s="66">
        <v>10.5537665</v>
      </c>
      <c r="DJ40" s="66">
        <v>10.56449025</v>
      </c>
      <c r="DK40" s="66">
        <v>11.40532713</v>
      </c>
      <c r="DL40" s="66">
        <v>11.599689869999999</v>
      </c>
      <c r="DM40" s="66">
        <v>10.726059760000002</v>
      </c>
      <c r="DN40" s="66">
        <v>9.43193926</v>
      </c>
      <c r="DO40" s="66">
        <v>9.9658129899999999</v>
      </c>
      <c r="DP40" s="66">
        <v>12.477020360000001</v>
      </c>
      <c r="DQ40" s="66">
        <v>12.23149267</v>
      </c>
      <c r="DR40" s="66">
        <v>10.142893449999999</v>
      </c>
      <c r="DS40" s="66">
        <v>10.16012132</v>
      </c>
      <c r="DT40" s="66">
        <v>11.29158127</v>
      </c>
      <c r="DU40" s="66">
        <v>10.94628949</v>
      </c>
      <c r="DV40" s="66">
        <v>10.26966292</v>
      </c>
      <c r="DW40" s="66">
        <v>10.908902470000001</v>
      </c>
      <c r="DX40" s="66">
        <v>9.5481378899999996</v>
      </c>
      <c r="DY40" s="66">
        <v>8.08705462</v>
      </c>
      <c r="DZ40" s="66">
        <v>9.0258464899999993</v>
      </c>
      <c r="EA40" s="66">
        <v>9.7807454400000005</v>
      </c>
      <c r="EB40" s="66">
        <v>10.64550049</v>
      </c>
      <c r="EC40" s="66">
        <v>9.0372002299999998</v>
      </c>
      <c r="ED40" s="66">
        <v>8.9509182100000011</v>
      </c>
      <c r="EE40" s="66">
        <v>7.6688960000000002</v>
      </c>
      <c r="EF40" s="66">
        <v>8.6746188000000011</v>
      </c>
    </row>
    <row r="41" spans="1:136">
      <c r="A41" s="65" t="s">
        <v>90</v>
      </c>
      <c r="B41" s="66">
        <v>144.45164750000001</v>
      </c>
      <c r="C41" s="66">
        <v>137.21608232</v>
      </c>
      <c r="D41" s="66">
        <v>136.82030570000001</v>
      </c>
      <c r="E41" s="66">
        <v>135.97762481000001</v>
      </c>
      <c r="F41" s="66">
        <v>146.48538881000002</v>
      </c>
      <c r="G41" s="66">
        <v>158.03753273999999</v>
      </c>
      <c r="H41" s="66">
        <v>142.56075185</v>
      </c>
      <c r="I41" s="66">
        <v>144.20064095000001</v>
      </c>
      <c r="J41" s="66">
        <v>140.55862309</v>
      </c>
      <c r="K41" s="66">
        <v>141.40708208000001</v>
      </c>
      <c r="L41" s="66">
        <v>129.75294346999999</v>
      </c>
      <c r="M41" s="66">
        <v>123.16560267000001</v>
      </c>
      <c r="N41" s="66">
        <v>118.28707319999999</v>
      </c>
      <c r="O41" s="66">
        <v>124.27154267</v>
      </c>
      <c r="P41" s="66">
        <v>135.07864853000001</v>
      </c>
      <c r="Q41" s="66">
        <v>132.19104024999999</v>
      </c>
      <c r="R41" s="66">
        <v>124.94022729000001</v>
      </c>
      <c r="S41" s="66">
        <v>122.51120162000001</v>
      </c>
      <c r="T41" s="66">
        <v>118.37146034999999</v>
      </c>
      <c r="U41" s="66">
        <v>126.57897054</v>
      </c>
      <c r="V41" s="66">
        <v>129.68704765000001</v>
      </c>
      <c r="W41" s="66">
        <v>121.96330857</v>
      </c>
      <c r="X41" s="66">
        <v>117.11132836000002</v>
      </c>
      <c r="Y41" s="66">
        <v>99.322478679999989</v>
      </c>
      <c r="Z41" s="66">
        <v>109.68486607</v>
      </c>
      <c r="AA41" s="66">
        <v>110.74061399999999</v>
      </c>
      <c r="AB41" s="66">
        <v>116.23976155</v>
      </c>
      <c r="AC41" s="66">
        <v>113.66041731999999</v>
      </c>
      <c r="AD41" s="66">
        <v>107.10901403</v>
      </c>
      <c r="AE41" s="66">
        <v>108.45094104</v>
      </c>
      <c r="AF41" s="66">
        <v>112.40319267999999</v>
      </c>
      <c r="AG41" s="66">
        <v>107.23252342000001</v>
      </c>
      <c r="AH41" s="66">
        <v>106.80873917</v>
      </c>
      <c r="AI41" s="66">
        <v>101.33923308</v>
      </c>
      <c r="AJ41" s="66">
        <v>97.072811139999999</v>
      </c>
      <c r="AK41" s="66">
        <v>89.343601180000007</v>
      </c>
      <c r="AL41" s="66">
        <v>100.53850273</v>
      </c>
      <c r="AM41" s="66">
        <v>92.009728879999997</v>
      </c>
      <c r="AN41" s="66">
        <v>97.321066819999984</v>
      </c>
      <c r="AO41" s="66">
        <v>85.476398180000004</v>
      </c>
      <c r="AP41" s="66">
        <v>83.352119049999999</v>
      </c>
      <c r="AQ41" s="66">
        <v>83.043407860000002</v>
      </c>
      <c r="AR41" s="66">
        <v>81.864833770000004</v>
      </c>
      <c r="AS41" s="66">
        <v>80.753734609999995</v>
      </c>
      <c r="AT41" s="66">
        <v>84.950278789999999</v>
      </c>
      <c r="AU41" s="66">
        <v>81.374385669999995</v>
      </c>
      <c r="AV41" s="66">
        <v>74.614153090000002</v>
      </c>
      <c r="AW41" s="66">
        <v>78.130969719999996</v>
      </c>
      <c r="AX41" s="66">
        <v>76.397024480000013</v>
      </c>
      <c r="AY41" s="66">
        <v>75.91537980999999</v>
      </c>
      <c r="AZ41" s="66">
        <v>79.392685819999997</v>
      </c>
      <c r="BA41" s="66">
        <v>75.898408979999999</v>
      </c>
      <c r="BB41" s="66">
        <v>76.833230099999994</v>
      </c>
      <c r="BC41" s="66">
        <v>67.838223529999993</v>
      </c>
      <c r="BD41" s="66">
        <v>67.430973389999991</v>
      </c>
      <c r="BE41" s="66">
        <v>65.732696919999995</v>
      </c>
      <c r="BF41" s="66">
        <v>72.8987178</v>
      </c>
      <c r="BG41" s="66">
        <v>69.720370950000003</v>
      </c>
      <c r="BH41" s="66">
        <v>62.705761320000008</v>
      </c>
      <c r="BI41" s="66">
        <v>57.235842299999995</v>
      </c>
      <c r="BJ41" s="66">
        <v>54.499753380000001</v>
      </c>
      <c r="BK41" s="66">
        <v>58.974342890000003</v>
      </c>
      <c r="BL41" s="66">
        <v>57.222566310000005</v>
      </c>
      <c r="BM41" s="66">
        <v>56.59388422</v>
      </c>
      <c r="BN41" s="66">
        <v>52.686430190000003</v>
      </c>
      <c r="BO41" s="66">
        <v>51.939564219999994</v>
      </c>
      <c r="BP41" s="66">
        <v>53.042093659999999</v>
      </c>
      <c r="BQ41" s="66">
        <v>51.377352639999998</v>
      </c>
      <c r="BR41" s="66">
        <v>43.645109669999997</v>
      </c>
      <c r="BS41" s="66">
        <v>47.071478089999999</v>
      </c>
      <c r="BT41" s="66">
        <v>43.235622079999999</v>
      </c>
      <c r="BU41" s="66">
        <v>45.423090149999993</v>
      </c>
      <c r="BV41" s="66">
        <v>40.573877289999999</v>
      </c>
      <c r="BW41" s="66">
        <v>37.683740209999996</v>
      </c>
      <c r="BX41" s="66">
        <v>39.851769740000002</v>
      </c>
      <c r="BY41" s="66">
        <v>40.862666880000006</v>
      </c>
      <c r="BZ41" s="66">
        <v>44.041703290000001</v>
      </c>
      <c r="CA41" s="66">
        <v>41.86537663</v>
      </c>
      <c r="CB41" s="66">
        <v>41.597397089999994</v>
      </c>
      <c r="CC41" s="66">
        <v>32.225342869999999</v>
      </c>
      <c r="CD41" s="66">
        <v>34.76967174</v>
      </c>
      <c r="CE41" s="66">
        <v>31.542570580000003</v>
      </c>
      <c r="CF41" s="66">
        <v>29.389979889999999</v>
      </c>
      <c r="CG41" s="66">
        <v>33.676692760000002</v>
      </c>
      <c r="CH41" s="66">
        <v>36.911794100000002</v>
      </c>
      <c r="CI41" s="66">
        <v>38.236788830000002</v>
      </c>
      <c r="CJ41" s="66">
        <v>38.002866050000002</v>
      </c>
      <c r="CK41" s="66">
        <v>39.17609745</v>
      </c>
      <c r="CL41" s="66">
        <v>37.402727130000002</v>
      </c>
      <c r="CM41" s="66">
        <v>34.461425919999996</v>
      </c>
      <c r="CN41" s="66">
        <v>37.774344509999999</v>
      </c>
      <c r="CO41" s="66">
        <v>35.478481689999995</v>
      </c>
      <c r="CP41" s="66">
        <v>33.843935180000003</v>
      </c>
      <c r="CQ41" s="66">
        <v>36.3875162</v>
      </c>
      <c r="CR41" s="66">
        <v>33.36685267</v>
      </c>
      <c r="CS41" s="66">
        <v>34.191509660000001</v>
      </c>
      <c r="CT41" s="66">
        <v>30.47141959</v>
      </c>
      <c r="CU41" s="66">
        <v>34.841893059999997</v>
      </c>
      <c r="CV41" s="66">
        <v>34.741477599999996</v>
      </c>
      <c r="CW41" s="66">
        <v>37.820280349999997</v>
      </c>
      <c r="CX41" s="66">
        <v>36.76812966</v>
      </c>
      <c r="CY41" s="66">
        <v>30.73959692</v>
      </c>
      <c r="CZ41" s="66">
        <v>35.478076099999996</v>
      </c>
      <c r="DA41" s="66">
        <v>29.964234320000003</v>
      </c>
      <c r="DB41" s="66">
        <v>29.827306969999999</v>
      </c>
      <c r="DC41" s="66">
        <v>28.981790589999999</v>
      </c>
      <c r="DD41" s="66">
        <v>31.768606770000002</v>
      </c>
      <c r="DE41" s="66">
        <v>34.857022370000003</v>
      </c>
      <c r="DF41" s="66">
        <v>36.908009800000002</v>
      </c>
      <c r="DG41" s="66">
        <v>34.773325040000003</v>
      </c>
      <c r="DH41" s="66">
        <v>42.108284159999997</v>
      </c>
      <c r="DI41" s="66">
        <v>39.712556410000005</v>
      </c>
      <c r="DJ41" s="66">
        <v>37.841480700000005</v>
      </c>
      <c r="DK41" s="66">
        <v>31.509061800000001</v>
      </c>
      <c r="DL41" s="66">
        <v>29.413379560000003</v>
      </c>
      <c r="DM41" s="66">
        <v>30.341012750000001</v>
      </c>
      <c r="DN41" s="66">
        <v>30.324807309999997</v>
      </c>
      <c r="DO41" s="66">
        <v>31.64907638</v>
      </c>
      <c r="DP41" s="66">
        <v>29.594232910000002</v>
      </c>
      <c r="DQ41" s="66">
        <v>31.687326540000001</v>
      </c>
      <c r="DR41" s="66">
        <v>34.927452800000005</v>
      </c>
      <c r="DS41" s="66">
        <v>39.272629569999999</v>
      </c>
      <c r="DT41" s="66">
        <v>36.18801483</v>
      </c>
      <c r="DU41" s="66">
        <v>35.556032950000002</v>
      </c>
      <c r="DV41" s="66">
        <v>34.949587299999997</v>
      </c>
      <c r="DW41" s="66">
        <v>34.936426820000001</v>
      </c>
      <c r="DX41" s="66">
        <v>32.263752100000005</v>
      </c>
      <c r="DY41" s="66">
        <v>33.24933162</v>
      </c>
      <c r="DZ41" s="66">
        <v>33.438750720000002</v>
      </c>
      <c r="EA41" s="66">
        <v>34.414298530000003</v>
      </c>
      <c r="EB41" s="66">
        <v>33.506944820000001</v>
      </c>
      <c r="EC41" s="66">
        <v>34.552055000000003</v>
      </c>
      <c r="ED41" s="66">
        <v>36.075584490000004</v>
      </c>
      <c r="EE41" s="66">
        <v>34.32344174</v>
      </c>
      <c r="EF41" s="66">
        <v>35.115183700000003</v>
      </c>
    </row>
    <row r="42" spans="1:136">
      <c r="A42" s="65" t="s">
        <v>91</v>
      </c>
      <c r="B42" s="66">
        <v>180.59415103000001</v>
      </c>
      <c r="C42" s="66">
        <v>174.77922924000001</v>
      </c>
      <c r="D42" s="66">
        <v>190.63970979999999</v>
      </c>
      <c r="E42" s="66">
        <v>196.20307922000001</v>
      </c>
      <c r="F42" s="66">
        <v>183.47020186999998</v>
      </c>
      <c r="G42" s="66">
        <v>170.57303841000001</v>
      </c>
      <c r="H42" s="66">
        <v>181.2106986</v>
      </c>
      <c r="I42" s="66">
        <v>183.43194287</v>
      </c>
      <c r="J42" s="66">
        <v>179.61155787000001</v>
      </c>
      <c r="K42" s="66">
        <v>171.43470331999998</v>
      </c>
      <c r="L42" s="66">
        <v>172.61480472</v>
      </c>
      <c r="M42" s="66">
        <v>173.81576286000001</v>
      </c>
      <c r="N42" s="66">
        <v>170.60249608000001</v>
      </c>
      <c r="O42" s="66">
        <v>165.68553517000001</v>
      </c>
      <c r="P42" s="66">
        <v>162.06575513999999</v>
      </c>
      <c r="Q42" s="66">
        <v>183.13728555</v>
      </c>
      <c r="R42" s="66">
        <v>186.42457641999999</v>
      </c>
      <c r="S42" s="66">
        <v>176.32008709999999</v>
      </c>
      <c r="T42" s="66">
        <v>167.77946754000001</v>
      </c>
      <c r="U42" s="66">
        <v>159.16605369999999</v>
      </c>
      <c r="V42" s="66">
        <v>163.73537856000002</v>
      </c>
      <c r="W42" s="66">
        <v>169.31536462999998</v>
      </c>
      <c r="X42" s="66">
        <v>164.54458478999999</v>
      </c>
      <c r="Y42" s="66">
        <v>172.62541458999999</v>
      </c>
      <c r="Z42" s="66">
        <v>164.61504851000001</v>
      </c>
      <c r="AA42" s="66">
        <v>154.41150182000001</v>
      </c>
      <c r="AB42" s="66">
        <v>170.80272704999999</v>
      </c>
      <c r="AC42" s="66">
        <v>167.2604767</v>
      </c>
      <c r="AD42" s="66">
        <v>164.13487562</v>
      </c>
      <c r="AE42" s="66">
        <v>151.1009195</v>
      </c>
      <c r="AF42" s="66">
        <v>161.60706205000002</v>
      </c>
      <c r="AG42" s="66">
        <v>166.87592459000001</v>
      </c>
      <c r="AH42" s="66">
        <v>150.08025054000001</v>
      </c>
      <c r="AI42" s="66">
        <v>145.33105912000002</v>
      </c>
      <c r="AJ42" s="66">
        <v>153.58909292999999</v>
      </c>
      <c r="AK42" s="66">
        <v>150.93986907999999</v>
      </c>
      <c r="AL42" s="66">
        <v>149.98661698000001</v>
      </c>
      <c r="AM42" s="66">
        <v>141.54497899</v>
      </c>
      <c r="AN42" s="66">
        <v>144.70281954000001</v>
      </c>
      <c r="AO42" s="66">
        <v>147.54088160000001</v>
      </c>
      <c r="AP42" s="66">
        <v>147.69198699</v>
      </c>
      <c r="AQ42" s="66">
        <v>132.37305401</v>
      </c>
      <c r="AR42" s="66">
        <v>134.37666601999999</v>
      </c>
      <c r="AS42" s="66">
        <v>123.86690384000001</v>
      </c>
      <c r="AT42" s="66">
        <v>119.73480676</v>
      </c>
      <c r="AU42" s="66">
        <v>113.79807717999999</v>
      </c>
      <c r="AV42" s="66">
        <v>123.03003502</v>
      </c>
      <c r="AW42" s="66">
        <v>112.6683656</v>
      </c>
      <c r="AX42" s="66">
        <v>113.45593748</v>
      </c>
      <c r="AY42" s="66">
        <v>115.68963606</v>
      </c>
      <c r="AZ42" s="66">
        <v>112.00429018</v>
      </c>
      <c r="BA42" s="66">
        <v>107.32704112</v>
      </c>
      <c r="BB42" s="66">
        <v>100.99326309</v>
      </c>
      <c r="BC42" s="66">
        <v>100.52182494</v>
      </c>
      <c r="BD42" s="66">
        <v>113.21460608</v>
      </c>
      <c r="BE42" s="66">
        <v>108.48566185999999</v>
      </c>
      <c r="BF42" s="66">
        <v>103.99752123</v>
      </c>
      <c r="BG42" s="66">
        <v>82.057592270000001</v>
      </c>
      <c r="BH42" s="66">
        <v>90.228476180000001</v>
      </c>
      <c r="BI42" s="66">
        <v>99.528403350000005</v>
      </c>
      <c r="BJ42" s="66">
        <v>94.517462719999997</v>
      </c>
      <c r="BK42" s="66">
        <v>87.504505499999993</v>
      </c>
      <c r="BL42" s="66">
        <v>88.07487101000001</v>
      </c>
      <c r="BM42" s="66">
        <v>84.840501040000007</v>
      </c>
      <c r="BN42" s="66">
        <v>74.523552929999994</v>
      </c>
      <c r="BO42" s="66">
        <v>72.739182040000003</v>
      </c>
      <c r="BP42" s="66">
        <v>78.34935016</v>
      </c>
      <c r="BQ42" s="66">
        <v>75.649471540000008</v>
      </c>
      <c r="BR42" s="66">
        <v>73.918519070000002</v>
      </c>
      <c r="BS42" s="66">
        <v>68.194653029999998</v>
      </c>
      <c r="BT42" s="66">
        <v>67.468595779999987</v>
      </c>
      <c r="BU42" s="66">
        <v>69.838293730000004</v>
      </c>
      <c r="BV42" s="66">
        <v>67.14928925000001</v>
      </c>
      <c r="BW42" s="66">
        <v>57.288440910000006</v>
      </c>
      <c r="BX42" s="66">
        <v>69.088785959999996</v>
      </c>
      <c r="BY42" s="66">
        <v>63.090664750000002</v>
      </c>
      <c r="BZ42" s="66">
        <v>57.225136710000001</v>
      </c>
      <c r="CA42" s="66">
        <v>52.200243200000003</v>
      </c>
      <c r="CB42" s="66">
        <v>57.873674260000001</v>
      </c>
      <c r="CC42" s="66">
        <v>55.850423480000003</v>
      </c>
      <c r="CD42" s="66">
        <v>55.754701159999996</v>
      </c>
      <c r="CE42" s="66">
        <v>47.626919619999995</v>
      </c>
      <c r="CF42" s="66">
        <v>53.851494109999997</v>
      </c>
      <c r="CG42" s="66">
        <v>52.145843660000004</v>
      </c>
      <c r="CH42" s="66">
        <v>50.956253279999999</v>
      </c>
      <c r="CI42" s="66">
        <v>52.740994369999996</v>
      </c>
      <c r="CJ42" s="66">
        <v>53.838232199999993</v>
      </c>
      <c r="CK42" s="66">
        <v>54.699212129999999</v>
      </c>
      <c r="CL42" s="66">
        <v>50.862291320000004</v>
      </c>
      <c r="CM42" s="66">
        <v>41.815173700000003</v>
      </c>
      <c r="CN42" s="66">
        <v>47.566497210000001</v>
      </c>
      <c r="CO42" s="66">
        <v>49.465716319999999</v>
      </c>
      <c r="CP42" s="66">
        <v>48.750319670000003</v>
      </c>
      <c r="CQ42" s="66">
        <v>49.088132509999994</v>
      </c>
      <c r="CR42" s="66">
        <v>48.668563089999992</v>
      </c>
      <c r="CS42" s="66">
        <v>46.028830910000003</v>
      </c>
      <c r="CT42" s="66">
        <v>43.90653563</v>
      </c>
      <c r="CU42" s="66">
        <v>40.342317850000001</v>
      </c>
      <c r="CV42" s="66">
        <v>49.455226549999999</v>
      </c>
      <c r="CW42" s="66">
        <v>42.706604750000004</v>
      </c>
      <c r="CX42" s="66">
        <v>44.875554769999994</v>
      </c>
      <c r="CY42" s="66">
        <v>43.777727209999995</v>
      </c>
      <c r="CZ42" s="66">
        <v>45.328670559999999</v>
      </c>
      <c r="DA42" s="66">
        <v>45.325732129999999</v>
      </c>
      <c r="DB42" s="66">
        <v>47.247399099999996</v>
      </c>
      <c r="DC42" s="66">
        <v>42.755041810000002</v>
      </c>
      <c r="DD42" s="66">
        <v>43.777322939999998</v>
      </c>
      <c r="DE42" s="66">
        <v>38.723477729999999</v>
      </c>
      <c r="DF42" s="66">
        <v>39.020649919999997</v>
      </c>
      <c r="DG42" s="66">
        <v>39.497062899999996</v>
      </c>
      <c r="DH42" s="66">
        <v>38.019599299999996</v>
      </c>
      <c r="DI42" s="66">
        <v>42.644633800000001</v>
      </c>
      <c r="DJ42" s="66">
        <v>42.004461670000005</v>
      </c>
      <c r="DK42" s="66">
        <v>40.342362360000003</v>
      </c>
      <c r="DL42" s="66">
        <v>41.707251540000001</v>
      </c>
      <c r="DM42" s="66">
        <v>41.463370619999999</v>
      </c>
      <c r="DN42" s="66">
        <v>36.614349410000003</v>
      </c>
      <c r="DO42" s="66">
        <v>33.277225580000007</v>
      </c>
      <c r="DP42" s="66">
        <v>33.598539529999996</v>
      </c>
      <c r="DQ42" s="66">
        <v>32.592559770000001</v>
      </c>
      <c r="DR42" s="66">
        <v>36.983033649999996</v>
      </c>
      <c r="DS42" s="66">
        <v>32.343267859999997</v>
      </c>
      <c r="DT42" s="66">
        <v>34.73163907</v>
      </c>
      <c r="DU42" s="66">
        <v>34.741479650000002</v>
      </c>
      <c r="DV42" s="66">
        <v>34.147942900000004</v>
      </c>
      <c r="DW42" s="66">
        <v>33.100767380000001</v>
      </c>
      <c r="DX42" s="66">
        <v>39.279232770000007</v>
      </c>
      <c r="DY42" s="66">
        <v>38.06159787</v>
      </c>
      <c r="DZ42" s="66">
        <v>35.230006459999998</v>
      </c>
      <c r="EA42" s="66">
        <v>36.818550559999998</v>
      </c>
      <c r="EB42" s="66">
        <v>41.787087979999995</v>
      </c>
      <c r="EC42" s="66">
        <v>36.229424899999998</v>
      </c>
      <c r="ED42" s="66">
        <v>32.850494529999999</v>
      </c>
      <c r="EE42" s="66">
        <v>35.514245170000002</v>
      </c>
      <c r="EF42" s="66">
        <v>39.770667090000003</v>
      </c>
    </row>
    <row r="43" spans="1:136">
      <c r="A43" s="65" t="s">
        <v>92</v>
      </c>
      <c r="B43" s="66">
        <v>318.96669406000001</v>
      </c>
      <c r="C43" s="66">
        <v>308.04735698000002</v>
      </c>
      <c r="D43" s="66">
        <v>301.82798919000004</v>
      </c>
      <c r="E43" s="66">
        <v>301.57735392000001</v>
      </c>
      <c r="F43" s="66">
        <v>310.77479208</v>
      </c>
      <c r="G43" s="66">
        <v>297.99281396000003</v>
      </c>
      <c r="H43" s="66">
        <v>293.95728915999996</v>
      </c>
      <c r="I43" s="66">
        <v>288.35165677999998</v>
      </c>
      <c r="J43" s="66">
        <v>292.47914854999999</v>
      </c>
      <c r="K43" s="66">
        <v>286.03823982</v>
      </c>
      <c r="L43" s="66">
        <v>287.4022511</v>
      </c>
      <c r="M43" s="66">
        <v>284.51441119999998</v>
      </c>
      <c r="N43" s="66">
        <v>268.83580732999997</v>
      </c>
      <c r="O43" s="66">
        <v>252.16075413999999</v>
      </c>
      <c r="P43" s="66">
        <v>248.50548867999998</v>
      </c>
      <c r="Q43" s="66">
        <v>259.02488254000002</v>
      </c>
      <c r="R43" s="66">
        <v>237.72775610999997</v>
      </c>
      <c r="S43" s="66">
        <v>243.77010063</v>
      </c>
      <c r="T43" s="66">
        <v>245.67434852</v>
      </c>
      <c r="U43" s="66">
        <v>257.87242229000003</v>
      </c>
      <c r="V43" s="66">
        <v>245.24080726</v>
      </c>
      <c r="W43" s="66">
        <v>239.03754108999999</v>
      </c>
      <c r="X43" s="66">
        <v>236.16775488000002</v>
      </c>
      <c r="Y43" s="66">
        <v>235.93127988000001</v>
      </c>
      <c r="Z43" s="66">
        <v>238.20765502</v>
      </c>
      <c r="AA43" s="66">
        <v>237.38515348000001</v>
      </c>
      <c r="AB43" s="66">
        <v>235.77195842999998</v>
      </c>
      <c r="AC43" s="66">
        <v>225.51355176999999</v>
      </c>
      <c r="AD43" s="66">
        <v>217.91246595999999</v>
      </c>
      <c r="AE43" s="66">
        <v>225.63532495999999</v>
      </c>
      <c r="AF43" s="66">
        <v>229.48457225999999</v>
      </c>
      <c r="AG43" s="66">
        <v>226.40189322999998</v>
      </c>
      <c r="AH43" s="66">
        <v>215.12639191</v>
      </c>
      <c r="AI43" s="66">
        <v>214.83745671000003</v>
      </c>
      <c r="AJ43" s="66">
        <v>201.65317106999998</v>
      </c>
      <c r="AK43" s="66">
        <v>188.45533233</v>
      </c>
      <c r="AL43" s="66">
        <v>202.73777719</v>
      </c>
      <c r="AM43" s="66">
        <v>195.56053267999999</v>
      </c>
      <c r="AN43" s="66">
        <v>189.19239132000001</v>
      </c>
      <c r="AO43" s="66">
        <v>178.10008339000001</v>
      </c>
      <c r="AP43" s="66">
        <v>175.70224225999999</v>
      </c>
      <c r="AQ43" s="66">
        <v>177.17613932</v>
      </c>
      <c r="AR43" s="66">
        <v>171.02939075</v>
      </c>
      <c r="AS43" s="66">
        <v>160.06877836000001</v>
      </c>
      <c r="AT43" s="66">
        <v>167.82419621</v>
      </c>
      <c r="AU43" s="66">
        <v>170.04966671</v>
      </c>
      <c r="AV43" s="66">
        <v>160.08135112000002</v>
      </c>
      <c r="AW43" s="66">
        <v>159.76225500999999</v>
      </c>
      <c r="AX43" s="66">
        <v>166.70621532999999</v>
      </c>
      <c r="AY43" s="66">
        <v>156.11662100000001</v>
      </c>
      <c r="AZ43" s="66">
        <v>152.04729589999999</v>
      </c>
      <c r="BA43" s="66">
        <v>138.01359064000002</v>
      </c>
      <c r="BB43" s="66">
        <v>139.13172176</v>
      </c>
      <c r="BC43" s="66">
        <v>137.34783793000003</v>
      </c>
      <c r="BD43" s="66">
        <v>136.25917446</v>
      </c>
      <c r="BE43" s="66">
        <v>137.16447557000001</v>
      </c>
      <c r="BF43" s="66">
        <v>136.10699027000001</v>
      </c>
      <c r="BG43" s="66">
        <v>126.88616084</v>
      </c>
      <c r="BH43" s="66">
        <v>116.88545723</v>
      </c>
      <c r="BI43" s="66">
        <v>118.65824422</v>
      </c>
      <c r="BJ43" s="66">
        <v>121.00268899999999</v>
      </c>
      <c r="BK43" s="66">
        <v>116.40992055000001</v>
      </c>
      <c r="BL43" s="66">
        <v>112.16682112000001</v>
      </c>
      <c r="BM43" s="66">
        <v>106.92449108</v>
      </c>
      <c r="BN43" s="66">
        <v>104.51278575999999</v>
      </c>
      <c r="BO43" s="66">
        <v>100.0020921</v>
      </c>
      <c r="BP43" s="66">
        <v>98.119894439999996</v>
      </c>
      <c r="BQ43" s="66">
        <v>97.830615469999998</v>
      </c>
      <c r="BR43" s="66">
        <v>101.61623852</v>
      </c>
      <c r="BS43" s="66">
        <v>92.877619899999999</v>
      </c>
      <c r="BT43" s="66">
        <v>86.45257663999999</v>
      </c>
      <c r="BU43" s="66">
        <v>86.833048700000006</v>
      </c>
      <c r="BV43" s="66">
        <v>90.338906170000001</v>
      </c>
      <c r="BW43" s="66">
        <v>82.088826399999988</v>
      </c>
      <c r="BX43" s="66">
        <v>70.110055149999994</v>
      </c>
      <c r="BY43" s="66">
        <v>70.346469380000002</v>
      </c>
      <c r="BZ43" s="66">
        <v>75.731742029999992</v>
      </c>
      <c r="CA43" s="66">
        <v>78.542395200000001</v>
      </c>
      <c r="CB43" s="66">
        <v>80.405771999999999</v>
      </c>
      <c r="CC43" s="66">
        <v>78.823351680000002</v>
      </c>
      <c r="CD43" s="66">
        <v>71.05540148</v>
      </c>
      <c r="CE43" s="66">
        <v>67.420426700000007</v>
      </c>
      <c r="CF43" s="66">
        <v>68.123602399999996</v>
      </c>
      <c r="CG43" s="66">
        <v>65.558124039999996</v>
      </c>
      <c r="CH43" s="66">
        <v>66.499871139999996</v>
      </c>
      <c r="CI43" s="66">
        <v>67.094975360000007</v>
      </c>
      <c r="CJ43" s="66">
        <v>67.65972561000001</v>
      </c>
      <c r="CK43" s="66">
        <v>63.397083199999997</v>
      </c>
      <c r="CL43" s="66">
        <v>63.679538239999999</v>
      </c>
      <c r="CM43" s="66">
        <v>56.543889350000001</v>
      </c>
      <c r="CN43" s="66">
        <v>56.467600470000001</v>
      </c>
      <c r="CO43" s="66">
        <v>56.828090759999995</v>
      </c>
      <c r="CP43" s="66">
        <v>54.36249737</v>
      </c>
      <c r="CQ43" s="66">
        <v>49.646969720000001</v>
      </c>
      <c r="CR43" s="66">
        <v>50.673565139999994</v>
      </c>
      <c r="CS43" s="66">
        <v>55.308142110000006</v>
      </c>
      <c r="CT43" s="66">
        <v>58.86034411</v>
      </c>
      <c r="CU43" s="66">
        <v>60.731708429999998</v>
      </c>
      <c r="CV43" s="66">
        <v>62.853507329999999</v>
      </c>
      <c r="CW43" s="66">
        <v>56.799849860000009</v>
      </c>
      <c r="CX43" s="66">
        <v>58.047934840000003</v>
      </c>
      <c r="CY43" s="66">
        <v>60.669969379999998</v>
      </c>
      <c r="CZ43" s="66">
        <v>57.107070319999998</v>
      </c>
      <c r="DA43" s="66">
        <v>57.298016629999992</v>
      </c>
      <c r="DB43" s="66">
        <v>59.697753650000003</v>
      </c>
      <c r="DC43" s="66">
        <v>60.95853022</v>
      </c>
      <c r="DD43" s="66">
        <v>57.864623689999995</v>
      </c>
      <c r="DE43" s="66">
        <v>58.5888147</v>
      </c>
      <c r="DF43" s="66">
        <v>57.790037689999998</v>
      </c>
      <c r="DG43" s="66">
        <v>51.000991869999993</v>
      </c>
      <c r="DH43" s="66">
        <v>54.048331900000008</v>
      </c>
      <c r="DI43" s="66">
        <v>54.980105899999998</v>
      </c>
      <c r="DJ43" s="66">
        <v>55.128442399999997</v>
      </c>
      <c r="DK43" s="66">
        <v>50.173239299999999</v>
      </c>
      <c r="DL43" s="66">
        <v>54.667498800000004</v>
      </c>
      <c r="DM43" s="66">
        <v>53.838313899999996</v>
      </c>
      <c r="DN43" s="66">
        <v>61.028214499999997</v>
      </c>
      <c r="DO43" s="66">
        <v>59.257510800000006</v>
      </c>
      <c r="DP43" s="66">
        <v>57.121853399999999</v>
      </c>
      <c r="DQ43" s="66">
        <v>57.048202600000003</v>
      </c>
      <c r="DR43" s="66">
        <v>50.208828400000002</v>
      </c>
      <c r="DS43" s="66">
        <v>42.958211300000002</v>
      </c>
      <c r="DT43" s="66">
        <v>47.262419999999999</v>
      </c>
      <c r="DU43" s="66">
        <v>57.078980199999997</v>
      </c>
      <c r="DV43" s="66">
        <v>57.338435599999997</v>
      </c>
      <c r="DW43" s="66">
        <v>49.795628600000008</v>
      </c>
      <c r="DX43" s="66">
        <v>49.277690800000002</v>
      </c>
      <c r="DY43" s="66">
        <v>49.635910600000003</v>
      </c>
      <c r="DZ43" s="66">
        <v>55.853870299999997</v>
      </c>
      <c r="EA43" s="66">
        <v>55.057173299999995</v>
      </c>
      <c r="EB43" s="66">
        <v>52.625722700000004</v>
      </c>
      <c r="EC43" s="66">
        <v>47.530398400000003</v>
      </c>
      <c r="ED43" s="66">
        <v>43.208974100000006</v>
      </c>
      <c r="EE43" s="66">
        <v>47.473614600000005</v>
      </c>
      <c r="EF43" s="66">
        <v>48.062118599999998</v>
      </c>
    </row>
    <row r="44" spans="1:136">
      <c r="A44" s="65" t="s">
        <v>93</v>
      </c>
      <c r="B44" s="66">
        <v>20.40466185</v>
      </c>
      <c r="C44" s="66">
        <v>27.278365969999999</v>
      </c>
      <c r="D44" s="66">
        <v>23.193099330000003</v>
      </c>
      <c r="E44" s="66">
        <v>22.55964165</v>
      </c>
      <c r="F44" s="66">
        <v>27.52677078</v>
      </c>
      <c r="G44" s="66">
        <v>19.053593109999998</v>
      </c>
      <c r="H44" s="66">
        <v>19.05658747</v>
      </c>
      <c r="I44" s="66">
        <v>26.211949090000001</v>
      </c>
      <c r="J44" s="66">
        <v>25.47330681</v>
      </c>
      <c r="K44" s="66">
        <v>25.306267049999999</v>
      </c>
      <c r="L44" s="66">
        <v>24.91866538</v>
      </c>
      <c r="M44" s="66">
        <v>20.004052819999998</v>
      </c>
      <c r="N44" s="66">
        <v>33.428252130000004</v>
      </c>
      <c r="O44" s="66">
        <v>28.604328150000001</v>
      </c>
      <c r="P44" s="66">
        <v>26.063005599999997</v>
      </c>
      <c r="Q44" s="66">
        <v>19.74337646</v>
      </c>
      <c r="R44" s="66">
        <v>11.99585377</v>
      </c>
      <c r="S44" s="66">
        <v>19.32319691</v>
      </c>
      <c r="T44" s="66">
        <v>21.762992010000001</v>
      </c>
      <c r="U44" s="66">
        <v>24.12699825</v>
      </c>
      <c r="V44" s="66">
        <v>19.861038969999999</v>
      </c>
      <c r="W44" s="66">
        <v>21.750734980000001</v>
      </c>
      <c r="X44" s="66">
        <v>25.05308677</v>
      </c>
      <c r="Y44" s="66">
        <v>24.67898705</v>
      </c>
      <c r="Z44" s="66">
        <v>20.016934620000001</v>
      </c>
      <c r="AA44" s="66">
        <v>21.128256180000001</v>
      </c>
      <c r="AB44" s="66">
        <v>18.436867059999997</v>
      </c>
      <c r="AC44" s="66">
        <v>23.816367550000002</v>
      </c>
      <c r="AD44" s="66">
        <v>26.754641889999998</v>
      </c>
      <c r="AE44" s="66">
        <v>25.64456513</v>
      </c>
      <c r="AF44" s="66">
        <v>18.908248459999999</v>
      </c>
      <c r="AG44" s="66">
        <v>21.65245328</v>
      </c>
      <c r="AH44" s="66">
        <v>23.862403910000001</v>
      </c>
      <c r="AI44" s="66">
        <v>28.494469209999998</v>
      </c>
      <c r="AJ44" s="66">
        <v>25.558124079999999</v>
      </c>
      <c r="AK44" s="66">
        <v>21.267909889999999</v>
      </c>
      <c r="AL44" s="66">
        <v>22.811833909999997</v>
      </c>
      <c r="AM44" s="66">
        <v>21.35101805</v>
      </c>
      <c r="AN44" s="66">
        <v>17.69284373</v>
      </c>
      <c r="AO44" s="66">
        <v>17.29320865</v>
      </c>
      <c r="AP44" s="66">
        <v>17.905674980000001</v>
      </c>
      <c r="AQ44" s="66">
        <v>22.228275790000001</v>
      </c>
      <c r="AR44" s="66">
        <v>23.39024079</v>
      </c>
      <c r="AS44" s="66">
        <v>21.4347636</v>
      </c>
      <c r="AT44" s="66">
        <v>20.522868499999998</v>
      </c>
      <c r="AU44" s="66">
        <v>17.33273943</v>
      </c>
      <c r="AV44" s="66">
        <v>17.3295423</v>
      </c>
      <c r="AW44" s="66">
        <v>17.916458460000001</v>
      </c>
      <c r="AX44" s="66">
        <v>19.75193032</v>
      </c>
      <c r="AY44" s="66">
        <v>18.710671609999999</v>
      </c>
      <c r="AZ44" s="66">
        <v>13.47811604</v>
      </c>
      <c r="BA44" s="66">
        <v>16.132472069999999</v>
      </c>
      <c r="BB44" s="66">
        <v>16.736501660000002</v>
      </c>
      <c r="BC44" s="66">
        <v>18.851824229999998</v>
      </c>
      <c r="BD44" s="66">
        <v>16.834877980000002</v>
      </c>
      <c r="BE44" s="66">
        <v>14.895982400000001</v>
      </c>
      <c r="BF44" s="66">
        <v>15.80091947</v>
      </c>
      <c r="BG44" s="66">
        <v>15.548348840000001</v>
      </c>
      <c r="BH44" s="66">
        <v>12.415692249999999</v>
      </c>
      <c r="BI44" s="66">
        <v>13.78282317</v>
      </c>
      <c r="BJ44" s="66">
        <v>13.42530442</v>
      </c>
      <c r="BK44" s="66">
        <v>9.9984812299999994</v>
      </c>
      <c r="BL44" s="66">
        <v>10.41322845</v>
      </c>
      <c r="BM44" s="66">
        <v>10.24063574</v>
      </c>
      <c r="BN44" s="66">
        <v>11.10538695</v>
      </c>
      <c r="BO44" s="66">
        <v>12.752381310000001</v>
      </c>
      <c r="BP44" s="66">
        <v>12.18788189</v>
      </c>
      <c r="BQ44" s="66">
        <v>11.427601880000001</v>
      </c>
      <c r="BR44" s="66">
        <v>10.47858667</v>
      </c>
      <c r="BS44" s="66">
        <v>11.083685880000001</v>
      </c>
      <c r="BT44" s="66">
        <v>11.646208420000001</v>
      </c>
      <c r="BU44" s="66">
        <v>13.39160751</v>
      </c>
      <c r="BV44" s="66">
        <v>10.544618530000001</v>
      </c>
      <c r="BW44" s="66">
        <v>9.2669220699999997</v>
      </c>
      <c r="BX44" s="66">
        <v>9.5621093399999992</v>
      </c>
      <c r="BY44" s="66">
        <v>9.94562788</v>
      </c>
      <c r="BZ44" s="66">
        <v>10.577312060000001</v>
      </c>
      <c r="CA44" s="66">
        <v>10.762996569999999</v>
      </c>
      <c r="CB44" s="66">
        <v>11.872249630000001</v>
      </c>
      <c r="CC44" s="66">
        <v>8.3102055400000001</v>
      </c>
      <c r="CD44" s="66">
        <v>7.9156311300000004</v>
      </c>
      <c r="CE44" s="66">
        <v>11.328812729999999</v>
      </c>
      <c r="CF44" s="66">
        <v>11.53561114</v>
      </c>
      <c r="CG44" s="66">
        <v>7.8059194999999999</v>
      </c>
      <c r="CH44" s="66">
        <v>8.4403253899999999</v>
      </c>
      <c r="CI44" s="66">
        <v>9.2372281699999998</v>
      </c>
      <c r="CJ44" s="66">
        <v>8.4511456799999998</v>
      </c>
      <c r="CK44" s="66">
        <v>9.3265992799999999</v>
      </c>
      <c r="CL44" s="66">
        <v>8.6072084499999999</v>
      </c>
      <c r="CM44" s="66">
        <v>7.8253687799999998</v>
      </c>
      <c r="CN44" s="66">
        <v>9.0578840700000001</v>
      </c>
      <c r="CO44" s="66">
        <v>9.20596383</v>
      </c>
      <c r="CP44" s="66">
        <v>9.6354803100000002</v>
      </c>
      <c r="CQ44" s="66">
        <v>10.098097339999999</v>
      </c>
      <c r="CR44" s="66">
        <v>8.28674848</v>
      </c>
      <c r="CS44" s="66">
        <v>6.7515724299999995</v>
      </c>
      <c r="CT44" s="66">
        <v>6.1746927500000002</v>
      </c>
      <c r="CU44" s="66">
        <v>6.7302086699999997</v>
      </c>
      <c r="CV44" s="66">
        <v>5.7477767100000001</v>
      </c>
      <c r="CW44" s="66">
        <v>5.3558858300000001</v>
      </c>
      <c r="CX44" s="66">
        <v>6.2341388999999996</v>
      </c>
      <c r="CY44" s="66">
        <v>5.4392898299999999</v>
      </c>
      <c r="CZ44" s="66">
        <v>6.3754083000000001</v>
      </c>
      <c r="DA44" s="66">
        <v>8.1964416900000003</v>
      </c>
      <c r="DB44" s="66">
        <v>7.7322993899999997</v>
      </c>
      <c r="DC44" s="66">
        <v>7.4383747099999997</v>
      </c>
      <c r="DD44" s="66">
        <v>9.0455888600000005</v>
      </c>
      <c r="DE44" s="66">
        <v>9.226209879999999</v>
      </c>
      <c r="DF44" s="66">
        <v>7.63230129</v>
      </c>
      <c r="DG44" s="66">
        <v>6.8085336400000003</v>
      </c>
      <c r="DH44" s="66">
        <v>7.5666306200000006</v>
      </c>
      <c r="DI44" s="66">
        <v>6.4178409900000002</v>
      </c>
      <c r="DJ44" s="66">
        <v>5.7587444299999992</v>
      </c>
      <c r="DK44" s="66">
        <v>6.5259686299999995</v>
      </c>
      <c r="DL44" s="66">
        <v>8.1532401100000005</v>
      </c>
      <c r="DM44" s="66">
        <v>7.6203214800000003</v>
      </c>
      <c r="DN44" s="66">
        <v>8.5725239700000007</v>
      </c>
      <c r="DO44" s="66">
        <v>7.2313317399999999</v>
      </c>
      <c r="DP44" s="66">
        <v>8.3205275499999996</v>
      </c>
      <c r="DQ44" s="66">
        <v>6.0668943999999998</v>
      </c>
      <c r="DR44" s="66">
        <v>6.6520268599999994</v>
      </c>
      <c r="DS44" s="66">
        <v>5.42519829</v>
      </c>
      <c r="DT44" s="66">
        <v>4.7461632100000006</v>
      </c>
      <c r="DU44" s="66">
        <v>5.9502142899999999</v>
      </c>
      <c r="DV44" s="66">
        <v>6.4019090199999997</v>
      </c>
      <c r="DW44" s="66">
        <v>5.8499540999999997</v>
      </c>
      <c r="DX44" s="66">
        <v>5.1233987399999998</v>
      </c>
      <c r="DY44" s="66">
        <v>5.1197655600000003</v>
      </c>
      <c r="DZ44" s="66">
        <v>3.7863873999999997</v>
      </c>
      <c r="EA44" s="66">
        <v>3.8260362200000002</v>
      </c>
      <c r="EB44" s="66">
        <v>5.85002815</v>
      </c>
      <c r="EC44" s="66">
        <v>3.7805179799999999</v>
      </c>
      <c r="ED44" s="66">
        <v>5.5749254399999995</v>
      </c>
      <c r="EE44" s="66">
        <v>5.9985096100000002</v>
      </c>
      <c r="EF44" s="66">
        <v>6.1458979200000003</v>
      </c>
    </row>
    <row r="45" spans="1:136">
      <c r="A45" s="65" t="s">
        <v>94</v>
      </c>
      <c r="B45" s="66">
        <v>61.736359139999998</v>
      </c>
      <c r="C45" s="66">
        <v>67.385450739999996</v>
      </c>
      <c r="D45" s="66">
        <v>83.242902950000001</v>
      </c>
      <c r="E45" s="66">
        <v>75.603303190000005</v>
      </c>
      <c r="F45" s="66">
        <v>69.760352170000004</v>
      </c>
      <c r="G45" s="66">
        <v>59.898330760000007</v>
      </c>
      <c r="H45" s="66">
        <v>64.044900390000009</v>
      </c>
      <c r="I45" s="66">
        <v>61.366596739999999</v>
      </c>
      <c r="J45" s="66">
        <v>66.700354099999998</v>
      </c>
      <c r="K45" s="66">
        <v>59.127812419999998</v>
      </c>
      <c r="L45" s="66">
        <v>57.323724729999995</v>
      </c>
      <c r="M45" s="66">
        <v>63.678177699999999</v>
      </c>
      <c r="N45" s="66">
        <v>72.04361462</v>
      </c>
      <c r="O45" s="66">
        <v>69.131247729999998</v>
      </c>
      <c r="P45" s="66">
        <v>69.600755849999999</v>
      </c>
      <c r="Q45" s="66">
        <v>69.757776030000002</v>
      </c>
      <c r="R45" s="66">
        <v>69.663696859999988</v>
      </c>
      <c r="S45" s="66">
        <v>64.697714750000003</v>
      </c>
      <c r="T45" s="66">
        <v>60.882256769999998</v>
      </c>
      <c r="U45" s="66">
        <v>55.906535129999995</v>
      </c>
      <c r="V45" s="66">
        <v>61.190399239999998</v>
      </c>
      <c r="W45" s="66">
        <v>62.247451170000005</v>
      </c>
      <c r="X45" s="66">
        <v>59.585683079999995</v>
      </c>
      <c r="Y45" s="66">
        <v>60.214606619999998</v>
      </c>
      <c r="Z45" s="66">
        <v>62.753969320000003</v>
      </c>
      <c r="AA45" s="66">
        <v>57.203439119999999</v>
      </c>
      <c r="AB45" s="66">
        <v>51.963608720000011</v>
      </c>
      <c r="AC45" s="66">
        <v>55.857200230000004</v>
      </c>
      <c r="AD45" s="66">
        <v>63.586559369999996</v>
      </c>
      <c r="AE45" s="66">
        <v>61.083067240000005</v>
      </c>
      <c r="AF45" s="66">
        <v>69.340480029999995</v>
      </c>
      <c r="AG45" s="66">
        <v>56.946226309999993</v>
      </c>
      <c r="AH45" s="66">
        <v>56.701087990000005</v>
      </c>
      <c r="AI45" s="66">
        <v>53.652400700000001</v>
      </c>
      <c r="AJ45" s="66">
        <v>58.434625440000005</v>
      </c>
      <c r="AK45" s="66">
        <v>57.812980580000001</v>
      </c>
      <c r="AL45" s="66">
        <v>54.476796910000004</v>
      </c>
      <c r="AM45" s="66">
        <v>53.228972939999998</v>
      </c>
      <c r="AN45" s="66">
        <v>48.832788270000002</v>
      </c>
      <c r="AO45" s="66">
        <v>56.038460279999995</v>
      </c>
      <c r="AP45" s="66">
        <v>57.58385079</v>
      </c>
      <c r="AQ45" s="66">
        <v>51.940104589999997</v>
      </c>
      <c r="AR45" s="66">
        <v>58.0596155</v>
      </c>
      <c r="AS45" s="66">
        <v>49.002288550000003</v>
      </c>
      <c r="AT45" s="66">
        <v>51.410052649999997</v>
      </c>
      <c r="AU45" s="66">
        <v>44.665773590000001</v>
      </c>
      <c r="AV45" s="66">
        <v>43.697556770000006</v>
      </c>
      <c r="AW45" s="66">
        <v>41.685141810000005</v>
      </c>
      <c r="AX45" s="66">
        <v>49.150771520000006</v>
      </c>
      <c r="AY45" s="66">
        <v>45.729230149999992</v>
      </c>
      <c r="AZ45" s="66">
        <v>43.656131880000004</v>
      </c>
      <c r="BA45" s="66">
        <v>49.205805900000001</v>
      </c>
      <c r="BB45" s="66">
        <v>49.704811429999999</v>
      </c>
      <c r="BC45" s="66">
        <v>46.319546669999994</v>
      </c>
      <c r="BD45" s="66">
        <v>49.69931948</v>
      </c>
      <c r="BE45" s="66">
        <v>48.1338595</v>
      </c>
      <c r="BF45" s="66">
        <v>46.481856570000005</v>
      </c>
      <c r="BG45" s="66">
        <v>47.018233350000003</v>
      </c>
      <c r="BH45" s="66">
        <v>42.471775910000005</v>
      </c>
      <c r="BI45" s="66">
        <v>41.24431508</v>
      </c>
      <c r="BJ45" s="66">
        <v>47.962462130000006</v>
      </c>
      <c r="BK45" s="66">
        <v>47.905032519999999</v>
      </c>
      <c r="BL45" s="66">
        <v>44.556398600000001</v>
      </c>
      <c r="BM45" s="66">
        <v>49.585739379999993</v>
      </c>
      <c r="BN45" s="66">
        <v>47.191744909999997</v>
      </c>
      <c r="BO45" s="66">
        <v>39.769011949999999</v>
      </c>
      <c r="BP45" s="66">
        <v>38.144804090000001</v>
      </c>
      <c r="BQ45" s="66">
        <v>37.064991229999997</v>
      </c>
      <c r="BR45" s="66">
        <v>36.620083369999996</v>
      </c>
      <c r="BS45" s="66">
        <v>33.760404539999996</v>
      </c>
      <c r="BT45" s="66">
        <v>32.76572651</v>
      </c>
      <c r="BU45" s="66">
        <v>36.023950749999997</v>
      </c>
      <c r="BV45" s="66">
        <v>30.47738219</v>
      </c>
      <c r="BW45" s="66">
        <v>32.262519580000003</v>
      </c>
      <c r="BX45" s="66">
        <v>35.416286239999998</v>
      </c>
      <c r="BY45" s="66">
        <v>36.706570499999998</v>
      </c>
      <c r="BZ45" s="66">
        <v>33.939376850000002</v>
      </c>
      <c r="CA45" s="66">
        <v>33.678465459999998</v>
      </c>
      <c r="CB45" s="66">
        <v>34.348318949999999</v>
      </c>
      <c r="CC45" s="66">
        <v>32.945631509999998</v>
      </c>
      <c r="CD45" s="66">
        <v>34.750596529999996</v>
      </c>
      <c r="CE45" s="66">
        <v>34.637886069999993</v>
      </c>
      <c r="CF45" s="66">
        <v>37.792576820000001</v>
      </c>
      <c r="CG45" s="66">
        <v>30.232711939999998</v>
      </c>
      <c r="CH45" s="66">
        <v>32.760796939999999</v>
      </c>
      <c r="CI45" s="66">
        <v>30.097778959999999</v>
      </c>
      <c r="CJ45" s="66">
        <v>33.143748290000005</v>
      </c>
      <c r="CK45" s="66">
        <v>32.589253679999999</v>
      </c>
      <c r="CL45" s="66">
        <v>34.102304169999996</v>
      </c>
      <c r="CM45" s="66">
        <v>35.109987920000002</v>
      </c>
      <c r="CN45" s="66">
        <v>33.512926569999998</v>
      </c>
      <c r="CO45" s="66">
        <v>28.672249910000001</v>
      </c>
      <c r="CP45" s="66">
        <v>29.82543484</v>
      </c>
      <c r="CQ45" s="66">
        <v>29.491622149999998</v>
      </c>
      <c r="CR45" s="66">
        <v>29.821653269999999</v>
      </c>
      <c r="CS45" s="66">
        <v>28.955184719999998</v>
      </c>
      <c r="CT45" s="66">
        <v>27.559015909999999</v>
      </c>
      <c r="CU45" s="66">
        <v>26.220576250000001</v>
      </c>
      <c r="CV45" s="66">
        <v>25.70536718</v>
      </c>
      <c r="CW45" s="66">
        <v>22.776126399999999</v>
      </c>
      <c r="CX45" s="66">
        <v>23.630691489999997</v>
      </c>
      <c r="CY45" s="66">
        <v>21.481290280000003</v>
      </c>
      <c r="CZ45" s="66">
        <v>23.572139450000002</v>
      </c>
      <c r="DA45" s="66">
        <v>26.110626340000003</v>
      </c>
      <c r="DB45" s="66">
        <v>25.44987639</v>
      </c>
      <c r="DC45" s="66">
        <v>25.859222210000002</v>
      </c>
      <c r="DD45" s="66">
        <v>24.768260749999996</v>
      </c>
      <c r="DE45" s="66">
        <v>22.753377569999998</v>
      </c>
      <c r="DF45" s="66">
        <v>22.881910480000002</v>
      </c>
      <c r="DG45" s="66">
        <v>22.762569280000001</v>
      </c>
      <c r="DH45" s="66">
        <v>24.215061450000004</v>
      </c>
      <c r="DI45" s="66">
        <v>24.826071330000001</v>
      </c>
      <c r="DJ45" s="66">
        <v>22.747489090000002</v>
      </c>
      <c r="DK45" s="66">
        <v>21.053556060000002</v>
      </c>
      <c r="DL45" s="66">
        <v>24.502605429999999</v>
      </c>
      <c r="DM45" s="66">
        <v>23.993277710000001</v>
      </c>
      <c r="DN45" s="66">
        <v>26.109602419999998</v>
      </c>
      <c r="DO45" s="66">
        <v>23.099706550000001</v>
      </c>
      <c r="DP45" s="66">
        <v>23.71912931</v>
      </c>
      <c r="DQ45" s="66">
        <v>23.315156299999998</v>
      </c>
      <c r="DR45" s="66">
        <v>24.637619560000001</v>
      </c>
      <c r="DS45" s="66">
        <v>21.728982530000003</v>
      </c>
      <c r="DT45" s="66">
        <v>22.85249366</v>
      </c>
      <c r="DU45" s="66">
        <v>19.627415039999999</v>
      </c>
      <c r="DV45" s="66">
        <v>19.016922810000001</v>
      </c>
      <c r="DW45" s="66">
        <v>18.914625739999998</v>
      </c>
      <c r="DX45" s="66">
        <v>19.133750249999999</v>
      </c>
      <c r="DY45" s="66">
        <v>19.468812870000001</v>
      </c>
      <c r="DZ45" s="66">
        <v>21.126233360000001</v>
      </c>
      <c r="EA45" s="66">
        <v>21.936256710000002</v>
      </c>
      <c r="EB45" s="66">
        <v>22.002148400000003</v>
      </c>
      <c r="EC45" s="66">
        <v>21.012449650000001</v>
      </c>
      <c r="ED45" s="66">
        <v>18.75078194</v>
      </c>
      <c r="EE45" s="66">
        <v>20.366031380000003</v>
      </c>
      <c r="EF45" s="66">
        <v>20.66935994</v>
      </c>
    </row>
    <row r="46" spans="1:136">
      <c r="A46" s="63" t="s">
        <v>255</v>
      </c>
    </row>
    <row r="47" spans="1:136">
      <c r="A47" s="65" t="s">
        <v>76</v>
      </c>
      <c r="B47" s="66">
        <v>58.225891660000002</v>
      </c>
      <c r="C47" s="66">
        <v>51.197175530000003</v>
      </c>
      <c r="D47" s="66">
        <v>55.669391539999999</v>
      </c>
      <c r="E47" s="66">
        <v>51.356738</v>
      </c>
      <c r="F47" s="66">
        <v>44.152658639999999</v>
      </c>
      <c r="G47" s="66">
        <v>44.969409630000001</v>
      </c>
      <c r="H47" s="66">
        <v>40.848637519999997</v>
      </c>
      <c r="I47" s="66">
        <v>41.401642519999996</v>
      </c>
      <c r="J47" s="66">
        <v>50.095558820000001</v>
      </c>
      <c r="K47" s="66">
        <v>48.997803789999999</v>
      </c>
      <c r="L47" s="66">
        <v>55.428151249999999</v>
      </c>
      <c r="M47" s="66">
        <v>48.378115880000003</v>
      </c>
      <c r="N47" s="66">
        <v>40.499617299999997</v>
      </c>
      <c r="O47" s="66">
        <v>47.675666</v>
      </c>
      <c r="P47" s="66">
        <v>49.439254740000003</v>
      </c>
      <c r="Q47" s="66">
        <v>55.722413500000002</v>
      </c>
      <c r="R47" s="66">
        <v>56.135023959999998</v>
      </c>
      <c r="S47" s="66">
        <v>53.708750010000003</v>
      </c>
      <c r="T47" s="66">
        <v>50.551340359999998</v>
      </c>
      <c r="U47" s="66">
        <v>41.736169469999993</v>
      </c>
      <c r="V47" s="66">
        <v>46.811248190000001</v>
      </c>
      <c r="W47" s="66">
        <v>46.822287149999994</v>
      </c>
      <c r="X47" s="66">
        <v>43.759955869999999</v>
      </c>
      <c r="Y47" s="66">
        <v>41.145718559999999</v>
      </c>
      <c r="Z47" s="66">
        <v>48.800317249999999</v>
      </c>
      <c r="AA47" s="66">
        <v>47.167738360000001</v>
      </c>
      <c r="AB47" s="66">
        <v>48.065369790000005</v>
      </c>
      <c r="AC47" s="66">
        <v>39.079392990000002</v>
      </c>
      <c r="AD47" s="66">
        <v>42.036132370000004</v>
      </c>
      <c r="AE47" s="66">
        <v>47.558079390000003</v>
      </c>
      <c r="AF47" s="66">
        <v>47.566037489999999</v>
      </c>
      <c r="AG47" s="66">
        <v>54.097341569999998</v>
      </c>
      <c r="AH47" s="66">
        <v>58.806062740000002</v>
      </c>
      <c r="AI47" s="66">
        <v>54.108786739999999</v>
      </c>
      <c r="AJ47" s="66">
        <v>50.550761820000005</v>
      </c>
      <c r="AK47" s="66">
        <v>41.590625680000002</v>
      </c>
      <c r="AL47" s="66">
        <v>42.978353200000001</v>
      </c>
      <c r="AM47" s="66">
        <v>54.794262520000004</v>
      </c>
      <c r="AN47" s="66">
        <v>54.178265359999997</v>
      </c>
      <c r="AO47" s="66">
        <v>59.320709960000002</v>
      </c>
      <c r="AP47" s="66">
        <v>53.290267229999998</v>
      </c>
      <c r="AQ47" s="66">
        <v>50.371405300000006</v>
      </c>
      <c r="AR47" s="66">
        <v>52.26616705</v>
      </c>
      <c r="AS47" s="66">
        <v>49.046379799999997</v>
      </c>
      <c r="AT47" s="66">
        <v>47.746869369999999</v>
      </c>
      <c r="AU47" s="66">
        <v>50.362898459999997</v>
      </c>
      <c r="AV47" s="66">
        <v>54.250827139999998</v>
      </c>
      <c r="AW47" s="66">
        <v>53.512623050000002</v>
      </c>
      <c r="AX47" s="66">
        <v>49.971944069999999</v>
      </c>
      <c r="AY47" s="66">
        <v>51.495397589999996</v>
      </c>
      <c r="AZ47" s="66">
        <v>50.753923790000002</v>
      </c>
      <c r="BA47" s="66">
        <v>52.285263909999998</v>
      </c>
      <c r="BB47" s="66">
        <v>46.915084059999998</v>
      </c>
      <c r="BC47" s="66">
        <v>45.988637839999996</v>
      </c>
      <c r="BD47" s="66">
        <v>49.74913394</v>
      </c>
      <c r="BE47" s="66">
        <v>46.30520705</v>
      </c>
      <c r="BF47" s="66">
        <v>47.039747640000002</v>
      </c>
      <c r="BG47" s="66">
        <v>53.141604860000001</v>
      </c>
      <c r="BH47" s="66">
        <v>57.992962149999997</v>
      </c>
      <c r="BI47" s="66">
        <v>51.508879090000001</v>
      </c>
      <c r="BJ47" s="66">
        <v>45.718276670000002</v>
      </c>
      <c r="BK47" s="66">
        <v>44.767923859999996</v>
      </c>
      <c r="BL47" s="66">
        <v>47.511659960000003</v>
      </c>
      <c r="BM47" s="66">
        <v>48.217674259999995</v>
      </c>
      <c r="BN47" s="66">
        <v>52.41358408</v>
      </c>
      <c r="BO47" s="66">
        <v>57.425915889999999</v>
      </c>
      <c r="BP47" s="66">
        <v>55.993194309999993</v>
      </c>
      <c r="BQ47" s="66">
        <v>52.309582689999999</v>
      </c>
      <c r="BR47" s="66">
        <v>52.604824460000003</v>
      </c>
      <c r="BS47" s="66">
        <v>52.611647759999997</v>
      </c>
      <c r="BT47" s="66">
        <v>51.775799859999999</v>
      </c>
      <c r="BU47" s="66">
        <v>50.401644000000005</v>
      </c>
      <c r="BV47" s="66">
        <v>48.964321640000001</v>
      </c>
      <c r="BW47" s="66">
        <v>55.736965100000006</v>
      </c>
      <c r="BX47" s="66">
        <v>61.391234080000004</v>
      </c>
      <c r="BY47" s="66">
        <v>50.900909639999995</v>
      </c>
      <c r="BZ47" s="66">
        <v>51.656232540000005</v>
      </c>
      <c r="CA47" s="66">
        <v>45.982533520000004</v>
      </c>
      <c r="CB47" s="66">
        <v>49.714503559999997</v>
      </c>
      <c r="CC47" s="66">
        <v>50.757330589999995</v>
      </c>
      <c r="CD47" s="66">
        <v>53.735977259999999</v>
      </c>
      <c r="CE47" s="66">
        <v>48.605313300000006</v>
      </c>
      <c r="CF47" s="66">
        <v>49.445412250000004</v>
      </c>
      <c r="CG47" s="66">
        <v>47.773358119999997</v>
      </c>
      <c r="CH47" s="66">
        <v>45.847653450000003</v>
      </c>
      <c r="CI47" s="66">
        <v>43.56551134</v>
      </c>
      <c r="CJ47" s="66">
        <v>42.713166280000003</v>
      </c>
      <c r="CK47" s="66">
        <v>45.107257220000001</v>
      </c>
      <c r="CL47" s="66">
        <v>42.175806430000002</v>
      </c>
      <c r="CM47" s="66">
        <v>43.92935962</v>
      </c>
      <c r="CN47" s="66">
        <v>44.03714678</v>
      </c>
      <c r="CO47" s="66">
        <v>44.59410776</v>
      </c>
      <c r="CP47" s="66">
        <v>48.055499279999999</v>
      </c>
      <c r="CQ47" s="66">
        <v>46.568799679999998</v>
      </c>
      <c r="CR47" s="66">
        <v>47.467099910000002</v>
      </c>
      <c r="CS47" s="66">
        <v>44.342170230000001</v>
      </c>
      <c r="CT47" s="66">
        <v>49.389546539999998</v>
      </c>
      <c r="CU47" s="66">
        <v>42.010778009999996</v>
      </c>
      <c r="CV47" s="66">
        <v>48.334136060000006</v>
      </c>
      <c r="CW47" s="66">
        <v>48.944865180000001</v>
      </c>
      <c r="CX47" s="66">
        <v>44.975829379999993</v>
      </c>
      <c r="CY47" s="66">
        <v>44.424181900000001</v>
      </c>
      <c r="CZ47" s="66">
        <v>43.230333649999999</v>
      </c>
      <c r="DA47" s="66">
        <v>44.863584320000001</v>
      </c>
      <c r="DB47" s="66">
        <v>44.815696639999999</v>
      </c>
      <c r="DC47" s="66">
        <v>45.163662160000001</v>
      </c>
      <c r="DD47" s="66">
        <v>50.254521139999994</v>
      </c>
      <c r="DE47" s="66">
        <v>50.936015609999998</v>
      </c>
      <c r="DF47" s="66">
        <v>52.657599070000003</v>
      </c>
      <c r="DG47" s="66">
        <v>52.661898289999996</v>
      </c>
      <c r="DH47" s="66">
        <v>55.276693659999999</v>
      </c>
      <c r="DI47" s="66">
        <v>47.234126169999996</v>
      </c>
      <c r="DJ47" s="66">
        <v>47.535258889999994</v>
      </c>
      <c r="DK47" s="66">
        <v>45.540729740000003</v>
      </c>
      <c r="DL47" s="66">
        <v>48.131670159999999</v>
      </c>
      <c r="DM47" s="66">
        <v>45.98960641</v>
      </c>
      <c r="DN47" s="66">
        <v>51.550092239999998</v>
      </c>
      <c r="DO47" s="66">
        <v>48.175593989999996</v>
      </c>
      <c r="DP47" s="66">
        <v>51.825395630000003</v>
      </c>
      <c r="DQ47" s="66">
        <v>54.047726390000001</v>
      </c>
      <c r="DR47" s="66">
        <v>59.796361879999992</v>
      </c>
      <c r="DS47" s="66">
        <v>51.866208239999999</v>
      </c>
      <c r="DT47" s="66">
        <v>48.492083260000001</v>
      </c>
      <c r="DU47" s="66">
        <v>48.471502020000003</v>
      </c>
      <c r="DV47" s="66">
        <v>47.745355099999998</v>
      </c>
      <c r="DW47" s="66">
        <v>50.067833289999996</v>
      </c>
      <c r="DX47" s="66">
        <v>47.514126259999998</v>
      </c>
      <c r="DY47" s="66">
        <v>45.496282530000002</v>
      </c>
      <c r="DZ47" s="66">
        <v>46.129118829999996</v>
      </c>
      <c r="EA47" s="66">
        <v>49.851780099999999</v>
      </c>
      <c r="EB47" s="66">
        <v>49.230592430000002</v>
      </c>
      <c r="EC47" s="66">
        <v>45.774075949999997</v>
      </c>
      <c r="ED47" s="66">
        <v>45.25375399</v>
      </c>
      <c r="EE47" s="66">
        <v>44.62521014</v>
      </c>
      <c r="EF47" s="66">
        <v>49.59668353</v>
      </c>
    </row>
    <row r="48" spans="1:136">
      <c r="A48" s="65" t="s">
        <v>77</v>
      </c>
      <c r="B48" s="66">
        <v>21.818737949999999</v>
      </c>
      <c r="C48" s="66">
        <v>26.538302690000002</v>
      </c>
      <c r="D48" s="66">
        <v>26.629633069999997</v>
      </c>
      <c r="E48" s="66">
        <v>26.042580440000002</v>
      </c>
      <c r="F48" s="66">
        <v>27.473986379999999</v>
      </c>
      <c r="G48" s="66">
        <v>22.326050649999999</v>
      </c>
      <c r="H48" s="66">
        <v>23.67468912</v>
      </c>
      <c r="I48" s="66">
        <v>26.518737870000002</v>
      </c>
      <c r="J48" s="66">
        <v>21.878039279999999</v>
      </c>
      <c r="K48" s="66">
        <v>21.018919790000002</v>
      </c>
      <c r="L48" s="66">
        <v>23.973468060000002</v>
      </c>
      <c r="M48" s="66">
        <v>28.344071619999998</v>
      </c>
      <c r="N48" s="66">
        <v>22.75259939</v>
      </c>
      <c r="O48" s="66">
        <v>22.92287571</v>
      </c>
      <c r="P48" s="66">
        <v>21.970186779999999</v>
      </c>
      <c r="Q48" s="66">
        <v>23.92832241</v>
      </c>
      <c r="R48" s="66">
        <v>27.385192409999998</v>
      </c>
      <c r="S48" s="66">
        <v>22.890553439999998</v>
      </c>
      <c r="T48" s="66">
        <v>26.222006499999999</v>
      </c>
      <c r="U48" s="66">
        <v>27.174906719999999</v>
      </c>
      <c r="V48" s="66">
        <v>23.133432659999997</v>
      </c>
      <c r="W48" s="66">
        <v>30.679537920000001</v>
      </c>
      <c r="X48" s="66">
        <v>28.830259009999999</v>
      </c>
      <c r="Y48" s="66">
        <v>31.143618369999999</v>
      </c>
      <c r="Z48" s="66">
        <v>29.35192077</v>
      </c>
      <c r="AA48" s="66">
        <v>26.81058187</v>
      </c>
      <c r="AB48" s="66">
        <v>26.793183669999998</v>
      </c>
      <c r="AC48" s="66">
        <v>23.606307810000001</v>
      </c>
      <c r="AD48" s="66">
        <v>18.835969900000002</v>
      </c>
      <c r="AE48" s="66">
        <v>20.069337579999999</v>
      </c>
      <c r="AF48" s="66">
        <v>20.48490791</v>
      </c>
      <c r="AG48" s="66">
        <v>20.385004479999999</v>
      </c>
      <c r="AH48" s="66">
        <v>21.53956208</v>
      </c>
      <c r="AI48" s="66">
        <v>21.305878400000001</v>
      </c>
      <c r="AJ48" s="66">
        <v>18.33518493</v>
      </c>
      <c r="AK48" s="66">
        <v>20.646911589999998</v>
      </c>
      <c r="AL48" s="66">
        <v>17.260364850000002</v>
      </c>
      <c r="AM48" s="66">
        <v>17.1284709</v>
      </c>
      <c r="AN48" s="66">
        <v>18.735254139999999</v>
      </c>
      <c r="AO48" s="66">
        <v>12.95227319</v>
      </c>
      <c r="AP48" s="66">
        <v>14.780792960000001</v>
      </c>
      <c r="AQ48" s="66">
        <v>15.104486870000001</v>
      </c>
      <c r="AR48" s="66">
        <v>15.40192545</v>
      </c>
      <c r="AS48" s="66">
        <v>12.292822320000001</v>
      </c>
      <c r="AT48" s="66">
        <v>11.95827675</v>
      </c>
      <c r="AU48" s="66">
        <v>12.731307080000001</v>
      </c>
      <c r="AV48" s="66">
        <v>13.863416280000001</v>
      </c>
      <c r="AW48" s="66">
        <v>10.97927932</v>
      </c>
      <c r="AX48" s="66">
        <v>11.98292554</v>
      </c>
      <c r="AY48" s="66">
        <v>11.4734584</v>
      </c>
      <c r="AZ48" s="66">
        <v>13.748623689999999</v>
      </c>
      <c r="BA48" s="66">
        <v>14.354634260000001</v>
      </c>
      <c r="BB48" s="66">
        <v>13.914971100000001</v>
      </c>
      <c r="BC48" s="66">
        <v>9.0091058299999993</v>
      </c>
      <c r="BD48" s="66">
        <v>10.07378331</v>
      </c>
      <c r="BE48" s="66">
        <v>9.0859685900000002</v>
      </c>
      <c r="BF48" s="66">
        <v>9.832636149999999</v>
      </c>
      <c r="BG48" s="66">
        <v>10.737016579999999</v>
      </c>
      <c r="BH48" s="66">
        <v>8.1943687599999997</v>
      </c>
      <c r="BI48" s="66">
        <v>4.9877646899999997</v>
      </c>
      <c r="BJ48" s="66">
        <v>7.07547572</v>
      </c>
      <c r="BK48" s="66">
        <v>6.2985699799999999</v>
      </c>
      <c r="BL48" s="66">
        <v>7.2661997199999995</v>
      </c>
      <c r="BM48" s="66">
        <v>5.5577576300000002</v>
      </c>
      <c r="BN48" s="66">
        <v>7.3307160700000003</v>
      </c>
      <c r="BO48" s="66">
        <v>5.24192736</v>
      </c>
      <c r="BP48" s="66">
        <v>5.2387226600000005</v>
      </c>
      <c r="BQ48" s="66">
        <v>4.1644593500000004</v>
      </c>
      <c r="BR48" s="66">
        <v>3.3597159099999998</v>
      </c>
      <c r="BS48" s="66">
        <v>2.5632540000000001</v>
      </c>
      <c r="BT48" s="66">
        <v>3.6225299199999998</v>
      </c>
      <c r="BU48" s="66">
        <v>4.7152613500000005</v>
      </c>
      <c r="BV48" s="66">
        <v>6.40693556</v>
      </c>
      <c r="BW48" s="66">
        <v>4.9645577100000002</v>
      </c>
      <c r="BX48" s="66">
        <v>5.1777281300000002</v>
      </c>
      <c r="BY48" s="66">
        <v>3.0886429900000003</v>
      </c>
      <c r="BZ48" s="66">
        <v>3.8821617499999999</v>
      </c>
      <c r="CA48" s="66">
        <v>5.4404053599999997</v>
      </c>
      <c r="CB48" s="66">
        <v>5.0411975099999999</v>
      </c>
      <c r="CC48" s="66">
        <v>4.7747600100000005</v>
      </c>
      <c r="CD48" s="66">
        <v>5.0856718499999998</v>
      </c>
      <c r="CE48" s="66">
        <v>4.6671028200000002</v>
      </c>
      <c r="CF48" s="66">
        <v>3.2416141600000001</v>
      </c>
      <c r="CG48" s="66">
        <v>5.1444608899999995</v>
      </c>
      <c r="CH48" s="66">
        <v>6.6463874599999997</v>
      </c>
      <c r="CI48" s="66">
        <v>5.7758085399999999</v>
      </c>
      <c r="CJ48" s="66">
        <v>5.9127764000000003</v>
      </c>
      <c r="CK48" s="66">
        <v>5.2663001299999994</v>
      </c>
      <c r="CL48" s="66">
        <v>3.4697021299999999</v>
      </c>
      <c r="CM48" s="66">
        <v>3.3082636599999997</v>
      </c>
      <c r="CN48" s="66">
        <v>2.6947517999999997</v>
      </c>
      <c r="CO48" s="66">
        <v>3.0232040699999998</v>
      </c>
      <c r="CP48" s="66">
        <v>4.1906717200000001</v>
      </c>
      <c r="CQ48" s="66">
        <v>4.0117372900000001</v>
      </c>
      <c r="CR48" s="66">
        <v>4.0152530500000001</v>
      </c>
      <c r="CS48" s="66">
        <v>4.4052380900000001</v>
      </c>
      <c r="CT48" s="66">
        <v>5.9379560300000005</v>
      </c>
      <c r="CU48" s="66">
        <v>3.8529836399999997</v>
      </c>
      <c r="CV48" s="66">
        <v>4.5272845099999994</v>
      </c>
      <c r="CW48" s="66">
        <v>5.6421146800000006</v>
      </c>
      <c r="CX48" s="66">
        <v>5.6371764300000002</v>
      </c>
      <c r="CY48" s="66">
        <v>4.4399534799999998</v>
      </c>
      <c r="CZ48" s="66">
        <v>4.7082980699999997</v>
      </c>
      <c r="DA48" s="66">
        <v>3.78729074</v>
      </c>
      <c r="DB48" s="66">
        <v>3.7438929299999999</v>
      </c>
      <c r="DC48" s="66">
        <v>4.6185301699999997</v>
      </c>
      <c r="DD48" s="66">
        <v>4.4046295500000001</v>
      </c>
      <c r="DE48" s="66">
        <v>4.4732911199999998</v>
      </c>
      <c r="DF48" s="66">
        <v>4.6693594000000003</v>
      </c>
      <c r="DG48" s="66">
        <v>4.5887596999999998</v>
      </c>
      <c r="DH48" s="66">
        <v>4.6351953000000004</v>
      </c>
      <c r="DI48" s="66">
        <v>4.9333390000000001</v>
      </c>
      <c r="DJ48" s="66">
        <v>4.1521096000000002</v>
      </c>
      <c r="DK48" s="66">
        <v>6.1505022999999994</v>
      </c>
      <c r="DL48" s="66">
        <v>6.1867026000000003</v>
      </c>
      <c r="DM48" s="66">
        <v>4.5929529999999996</v>
      </c>
      <c r="DN48" s="66">
        <v>4.0654108000000004</v>
      </c>
      <c r="DO48" s="66">
        <v>3.9143470999999996</v>
      </c>
      <c r="DP48" s="66">
        <v>4.0251628999999998</v>
      </c>
      <c r="DQ48" s="66">
        <v>4.1195827999999999</v>
      </c>
      <c r="DR48" s="66">
        <v>4.6100091000000001</v>
      </c>
      <c r="DS48" s="66">
        <v>4.9723033000000001</v>
      </c>
      <c r="DT48" s="66">
        <v>5.6277043000000004</v>
      </c>
      <c r="DU48" s="66">
        <v>4.4918012000000003</v>
      </c>
      <c r="DV48" s="66">
        <v>3.9114163</v>
      </c>
      <c r="DW48" s="66">
        <v>5.5867582999999996</v>
      </c>
      <c r="DX48" s="66">
        <v>6.8221761000000001</v>
      </c>
      <c r="DY48" s="66">
        <v>5.3767154999999995</v>
      </c>
      <c r="DZ48" s="66">
        <v>5.8578308999999997</v>
      </c>
      <c r="EA48" s="66">
        <v>6.2229757000000001</v>
      </c>
      <c r="EB48" s="66">
        <v>5.4173384000000002</v>
      </c>
      <c r="EC48" s="66">
        <v>5.2088684000000001</v>
      </c>
      <c r="ED48" s="66">
        <v>4.7192771000000002</v>
      </c>
      <c r="EE48" s="66">
        <v>4.6089468</v>
      </c>
      <c r="EF48" s="66">
        <v>5.4075546000000001</v>
      </c>
    </row>
    <row r="49" spans="1:136">
      <c r="A49" s="65" t="s">
        <v>78</v>
      </c>
      <c r="B49" s="66">
        <v>137.00310135000001</v>
      </c>
      <c r="C49" s="66">
        <v>132.72837499000002</v>
      </c>
      <c r="D49" s="66">
        <v>121.14658248000001</v>
      </c>
      <c r="E49" s="66">
        <v>121.99878115000001</v>
      </c>
      <c r="F49" s="66">
        <v>133.24358081</v>
      </c>
      <c r="G49" s="66">
        <v>120.42446974000001</v>
      </c>
      <c r="H49" s="66">
        <v>127.72993073000001</v>
      </c>
      <c r="I49" s="66">
        <v>117.97342565</v>
      </c>
      <c r="J49" s="66">
        <v>126.01681331</v>
      </c>
      <c r="K49" s="66">
        <v>129.29229776</v>
      </c>
      <c r="L49" s="66">
        <v>108.51348374</v>
      </c>
      <c r="M49" s="66">
        <v>111.23585211</v>
      </c>
      <c r="N49" s="66">
        <v>118.46959004999999</v>
      </c>
      <c r="O49" s="66">
        <v>118.30633956999999</v>
      </c>
      <c r="P49" s="66">
        <v>116.33006954</v>
      </c>
      <c r="Q49" s="66">
        <v>115.30469121000002</v>
      </c>
      <c r="R49" s="66">
        <v>115.74179451999998</v>
      </c>
      <c r="S49" s="66">
        <v>124.80392324</v>
      </c>
      <c r="T49" s="66">
        <v>126.09073215000001</v>
      </c>
      <c r="U49" s="66">
        <v>123.5013137</v>
      </c>
      <c r="V49" s="66">
        <v>129.73496210000002</v>
      </c>
      <c r="W49" s="66">
        <v>120.16049935000001</v>
      </c>
      <c r="X49" s="66">
        <v>125.28891931</v>
      </c>
      <c r="Y49" s="66">
        <v>121.40025806</v>
      </c>
      <c r="Z49" s="66">
        <v>121.45452378</v>
      </c>
      <c r="AA49" s="66">
        <v>118.13564869</v>
      </c>
      <c r="AB49" s="66">
        <v>112.21188620999999</v>
      </c>
      <c r="AC49" s="66">
        <v>112.08896637000001</v>
      </c>
      <c r="AD49" s="66">
        <v>119.88269323999999</v>
      </c>
      <c r="AE49" s="66">
        <v>117.92782334</v>
      </c>
      <c r="AF49" s="66">
        <v>109.74272716999999</v>
      </c>
      <c r="AG49" s="66">
        <v>113.18764351999999</v>
      </c>
      <c r="AH49" s="66">
        <v>106.62168722999999</v>
      </c>
      <c r="AI49" s="66">
        <v>110.28040621</v>
      </c>
      <c r="AJ49" s="66">
        <v>111.10182656999999</v>
      </c>
      <c r="AK49" s="66">
        <v>123.08448382</v>
      </c>
      <c r="AL49" s="66">
        <v>104.62138494999999</v>
      </c>
      <c r="AM49" s="66">
        <v>114.11304122</v>
      </c>
      <c r="AN49" s="66">
        <v>119.29096192</v>
      </c>
      <c r="AO49" s="66">
        <v>118.64060137000001</v>
      </c>
      <c r="AP49" s="66">
        <v>109.19254071</v>
      </c>
      <c r="AQ49" s="66">
        <v>110.10875856</v>
      </c>
      <c r="AR49" s="66">
        <v>106.92692132000001</v>
      </c>
      <c r="AS49" s="66">
        <v>114.04363624999999</v>
      </c>
      <c r="AT49" s="66">
        <v>119.03090766</v>
      </c>
      <c r="AU49" s="66">
        <v>111.09586786</v>
      </c>
      <c r="AV49" s="66">
        <v>106.20643509999999</v>
      </c>
      <c r="AW49" s="66">
        <v>106.41336056999999</v>
      </c>
      <c r="AX49" s="66">
        <v>106.13574703</v>
      </c>
      <c r="AY49" s="66">
        <v>109.52663274</v>
      </c>
      <c r="AZ49" s="66">
        <v>111.56470272999999</v>
      </c>
      <c r="BA49" s="66">
        <v>104.34159424000001</v>
      </c>
      <c r="BB49" s="66">
        <v>102.54005074</v>
      </c>
      <c r="BC49" s="66">
        <v>106.86205588999999</v>
      </c>
      <c r="BD49" s="66">
        <v>103.86994712000001</v>
      </c>
      <c r="BE49" s="66">
        <v>113.51086026999999</v>
      </c>
      <c r="BF49" s="66">
        <v>115.69035535</v>
      </c>
      <c r="BG49" s="66">
        <v>99.298493089999994</v>
      </c>
      <c r="BH49" s="66">
        <v>91.760399609999993</v>
      </c>
      <c r="BI49" s="66">
        <v>95.404170010000001</v>
      </c>
      <c r="BJ49" s="66">
        <v>102.02277551</v>
      </c>
      <c r="BK49" s="66">
        <v>102.85877351000001</v>
      </c>
      <c r="BL49" s="66">
        <v>102.95643513</v>
      </c>
      <c r="BM49" s="66">
        <v>102.24561428000001</v>
      </c>
      <c r="BN49" s="66">
        <v>93.011120570000003</v>
      </c>
      <c r="BO49" s="66">
        <v>91.257625160000003</v>
      </c>
      <c r="BP49" s="66">
        <v>85.56072442</v>
      </c>
      <c r="BQ49" s="66">
        <v>85.160811550000005</v>
      </c>
      <c r="BR49" s="66">
        <v>80.420837269999993</v>
      </c>
      <c r="BS49" s="66">
        <v>86.05218198</v>
      </c>
      <c r="BT49" s="66">
        <v>82.554097280000008</v>
      </c>
      <c r="BU49" s="66">
        <v>83.943865790000004</v>
      </c>
      <c r="BV49" s="66">
        <v>90.031077629999999</v>
      </c>
      <c r="BW49" s="66">
        <v>87.868494310000003</v>
      </c>
      <c r="BX49" s="66">
        <v>79.118054209999997</v>
      </c>
      <c r="BY49" s="66">
        <v>76.750898180000007</v>
      </c>
      <c r="BZ49" s="66">
        <v>73.852586580000008</v>
      </c>
      <c r="CA49" s="66">
        <v>78.690836740000009</v>
      </c>
      <c r="CB49" s="66">
        <v>79.702887709999999</v>
      </c>
      <c r="CC49" s="66">
        <v>81.917141189999995</v>
      </c>
      <c r="CD49" s="66">
        <v>80.113533590000003</v>
      </c>
      <c r="CE49" s="66">
        <v>81.426554440000004</v>
      </c>
      <c r="CF49" s="66">
        <v>87.194370939999999</v>
      </c>
      <c r="CG49" s="66">
        <v>83.379976020000001</v>
      </c>
      <c r="CH49" s="66">
        <v>79.668929969999994</v>
      </c>
      <c r="CI49" s="66">
        <v>85.213003479999998</v>
      </c>
      <c r="CJ49" s="66">
        <v>81.663840550000003</v>
      </c>
      <c r="CK49" s="66">
        <v>79.626940020000006</v>
      </c>
      <c r="CL49" s="66">
        <v>78.785956530000007</v>
      </c>
      <c r="CM49" s="66">
        <v>84.788197179999997</v>
      </c>
      <c r="CN49" s="66">
        <v>82.335348690000004</v>
      </c>
      <c r="CO49" s="66">
        <v>83.594837069999997</v>
      </c>
      <c r="CP49" s="66">
        <v>78.455885670000001</v>
      </c>
      <c r="CQ49" s="66">
        <v>71.596707929999994</v>
      </c>
      <c r="CR49" s="66">
        <v>70.631330950000006</v>
      </c>
      <c r="CS49" s="66">
        <v>71.257933969999996</v>
      </c>
      <c r="CT49" s="66">
        <v>82.211235139999999</v>
      </c>
      <c r="CU49" s="66">
        <v>79.857707720000008</v>
      </c>
      <c r="CV49" s="66">
        <v>72.970733330000002</v>
      </c>
      <c r="CW49" s="66">
        <v>70.070241359999997</v>
      </c>
      <c r="CX49" s="66">
        <v>71.541988459999999</v>
      </c>
      <c r="CY49" s="66">
        <v>67.807412560000003</v>
      </c>
      <c r="CZ49" s="66">
        <v>71.387823300000008</v>
      </c>
      <c r="DA49" s="66">
        <v>72.219294550000001</v>
      </c>
      <c r="DB49" s="66">
        <v>72.436541519999992</v>
      </c>
      <c r="DC49" s="66">
        <v>78.613050200000004</v>
      </c>
      <c r="DD49" s="66">
        <v>79.296293300000002</v>
      </c>
      <c r="DE49" s="66">
        <v>78.691371770000003</v>
      </c>
      <c r="DF49" s="66">
        <v>83.880479390000005</v>
      </c>
      <c r="DG49" s="66">
        <v>93.105193970000002</v>
      </c>
      <c r="DH49" s="66">
        <v>91.517961899999989</v>
      </c>
      <c r="DI49" s="66">
        <v>94.692015729999994</v>
      </c>
      <c r="DJ49" s="66">
        <v>89.632620970000005</v>
      </c>
      <c r="DK49" s="66">
        <v>93.34327085999999</v>
      </c>
      <c r="DL49" s="66">
        <v>95.656533429999996</v>
      </c>
      <c r="DM49" s="66">
        <v>92.13295033</v>
      </c>
      <c r="DN49" s="66">
        <v>98.351108589999996</v>
      </c>
      <c r="DO49" s="66">
        <v>94.226359540000004</v>
      </c>
      <c r="DP49" s="66">
        <v>87.449539740000006</v>
      </c>
      <c r="DQ49" s="66">
        <v>84.564237370000001</v>
      </c>
      <c r="DR49" s="66">
        <v>77.907712349999997</v>
      </c>
      <c r="DS49" s="66">
        <v>85.215557520000004</v>
      </c>
      <c r="DT49" s="66">
        <v>86.654385469999994</v>
      </c>
      <c r="DU49" s="66">
        <v>89.200753050000003</v>
      </c>
      <c r="DV49" s="66">
        <v>94.840983780000002</v>
      </c>
      <c r="DW49" s="66">
        <v>90.551565979999992</v>
      </c>
      <c r="DX49" s="66">
        <v>91.722361849999999</v>
      </c>
      <c r="DY49" s="66">
        <v>90.719907800000001</v>
      </c>
      <c r="DZ49" s="66">
        <v>97.392291699999987</v>
      </c>
      <c r="EA49" s="66">
        <v>97.881171429999995</v>
      </c>
      <c r="EB49" s="66">
        <v>98.738682879999999</v>
      </c>
      <c r="EC49" s="66">
        <v>91.580455029999996</v>
      </c>
      <c r="ED49" s="66">
        <v>90.300464500000004</v>
      </c>
      <c r="EE49" s="66">
        <v>95.409376649999999</v>
      </c>
      <c r="EF49" s="66">
        <v>93.613088129999994</v>
      </c>
    </row>
    <row r="50" spans="1:136">
      <c r="A50" s="65" t="s">
        <v>79</v>
      </c>
      <c r="B50" s="66">
        <v>20.68744074</v>
      </c>
      <c r="C50" s="66">
        <v>22.276145210000003</v>
      </c>
      <c r="D50" s="66">
        <v>23.951501780000001</v>
      </c>
      <c r="E50" s="66">
        <v>28.678515179999998</v>
      </c>
      <c r="F50" s="66">
        <v>20.89323091</v>
      </c>
      <c r="G50" s="66">
        <v>24.17600259</v>
      </c>
      <c r="H50" s="66">
        <v>19.464847239999997</v>
      </c>
      <c r="I50" s="66">
        <v>18.292683050000001</v>
      </c>
      <c r="J50" s="66">
        <v>19.665338219999999</v>
      </c>
      <c r="K50" s="66">
        <v>22.255563609999999</v>
      </c>
      <c r="L50" s="66">
        <v>18.253826369999999</v>
      </c>
      <c r="M50" s="66">
        <v>20.21372689</v>
      </c>
      <c r="N50" s="66">
        <v>16.493570299999998</v>
      </c>
      <c r="O50" s="66">
        <v>21.302331000000002</v>
      </c>
      <c r="P50" s="66">
        <v>20.861054160000002</v>
      </c>
      <c r="Q50" s="66">
        <v>21.087015310000002</v>
      </c>
      <c r="R50" s="66">
        <v>19.968150899999998</v>
      </c>
      <c r="S50" s="66">
        <v>21.321792509999998</v>
      </c>
      <c r="T50" s="66">
        <v>23.037956920000003</v>
      </c>
      <c r="U50" s="66">
        <v>21.163546500000002</v>
      </c>
      <c r="V50" s="66">
        <v>19.846923480000001</v>
      </c>
      <c r="W50" s="66">
        <v>17.106192409999998</v>
      </c>
      <c r="X50" s="66">
        <v>17.87773821</v>
      </c>
      <c r="Y50" s="66">
        <v>16.794082169999999</v>
      </c>
      <c r="Z50" s="66">
        <v>21.61158069</v>
      </c>
      <c r="AA50" s="66">
        <v>18.263023029999999</v>
      </c>
      <c r="AB50" s="66">
        <v>18.49460899</v>
      </c>
      <c r="AC50" s="66">
        <v>17.31225456</v>
      </c>
      <c r="AD50" s="66">
        <v>20.835857490000002</v>
      </c>
      <c r="AE50" s="66">
        <v>21.25451237</v>
      </c>
      <c r="AF50" s="66">
        <v>21.48159398</v>
      </c>
      <c r="AG50" s="66">
        <v>22.58377067</v>
      </c>
      <c r="AH50" s="66">
        <v>20.96297049</v>
      </c>
      <c r="AI50" s="66">
        <v>15.51289315</v>
      </c>
      <c r="AJ50" s="66">
        <v>13.87278998</v>
      </c>
      <c r="AK50" s="66">
        <v>15.85838899</v>
      </c>
      <c r="AL50" s="66">
        <v>17.13810471</v>
      </c>
      <c r="AM50" s="66">
        <v>23.46620068</v>
      </c>
      <c r="AN50" s="66">
        <v>16.082749149999998</v>
      </c>
      <c r="AO50" s="66">
        <v>16.014981689999999</v>
      </c>
      <c r="AP50" s="66">
        <v>18.0733192</v>
      </c>
      <c r="AQ50" s="66">
        <v>16.132537330000002</v>
      </c>
      <c r="AR50" s="66">
        <v>14.95104139</v>
      </c>
      <c r="AS50" s="66">
        <v>14.61972473</v>
      </c>
      <c r="AT50" s="66">
        <v>11.926542959999999</v>
      </c>
      <c r="AU50" s="66">
        <v>11.181155369999999</v>
      </c>
      <c r="AV50" s="66">
        <v>14.78703273</v>
      </c>
      <c r="AW50" s="66">
        <v>12.37470312</v>
      </c>
      <c r="AX50" s="66">
        <v>11.98489502</v>
      </c>
      <c r="AY50" s="66">
        <v>10.477171630000001</v>
      </c>
      <c r="AZ50" s="66">
        <v>10.359054860000001</v>
      </c>
      <c r="BA50" s="66">
        <v>10.683088890000001</v>
      </c>
      <c r="BB50" s="66">
        <v>12.583918199999999</v>
      </c>
      <c r="BC50" s="66">
        <v>10.937581310000001</v>
      </c>
      <c r="BD50" s="66">
        <v>10.26135764</v>
      </c>
      <c r="BE50" s="66">
        <v>8.7911606799999991</v>
      </c>
      <c r="BF50" s="66">
        <v>10.89950455</v>
      </c>
      <c r="BG50" s="66">
        <v>9.9620413400000007</v>
      </c>
      <c r="BH50" s="66">
        <v>9.5920406699999994</v>
      </c>
      <c r="BI50" s="66">
        <v>10.54414506</v>
      </c>
      <c r="BJ50" s="66">
        <v>9.2834603700000002</v>
      </c>
      <c r="BK50" s="66">
        <v>8.0001580400000005</v>
      </c>
      <c r="BL50" s="66">
        <v>6.29174934</v>
      </c>
      <c r="BM50" s="66">
        <v>5.3474839200000002</v>
      </c>
      <c r="BN50" s="66">
        <v>5.7179558199999994</v>
      </c>
      <c r="BO50" s="66">
        <v>7.1514486000000002</v>
      </c>
      <c r="BP50" s="66">
        <v>7.5313192699999991</v>
      </c>
      <c r="BQ50" s="66">
        <v>7.4646385199999994</v>
      </c>
      <c r="BR50" s="66">
        <v>7.8099800899999998</v>
      </c>
      <c r="BS50" s="66">
        <v>8.0571429400000003</v>
      </c>
      <c r="BT50" s="66">
        <v>7.52422199</v>
      </c>
      <c r="BU50" s="66">
        <v>4.34690054</v>
      </c>
      <c r="BV50" s="66">
        <v>5.4208275200000005</v>
      </c>
      <c r="BW50" s="66">
        <v>5.0870792900000001</v>
      </c>
      <c r="BX50" s="66">
        <v>4.0924487000000003</v>
      </c>
      <c r="BY50" s="66">
        <v>5.6000762699999997</v>
      </c>
      <c r="BZ50" s="66">
        <v>6.1535534400000005</v>
      </c>
      <c r="CA50" s="66">
        <v>5.3194373100000005</v>
      </c>
      <c r="CB50" s="66">
        <v>5.4347207500000003</v>
      </c>
      <c r="CC50" s="66">
        <v>6.3992101400000001</v>
      </c>
      <c r="CD50" s="66">
        <v>8.1689582299999994</v>
      </c>
      <c r="CE50" s="66">
        <v>7.3375100399999997</v>
      </c>
      <c r="CF50" s="66">
        <v>8.2951788099999995</v>
      </c>
      <c r="CG50" s="66">
        <v>8.3433687299999999</v>
      </c>
      <c r="CH50" s="66">
        <v>5.9494474000000004</v>
      </c>
      <c r="CI50" s="66">
        <v>4.63302484</v>
      </c>
      <c r="CJ50" s="66">
        <v>4.0240548299999999</v>
      </c>
      <c r="CK50" s="66">
        <v>6.3139810000000001</v>
      </c>
      <c r="CL50" s="66">
        <v>6.4987310100000002</v>
      </c>
      <c r="CM50" s="66">
        <v>7.2469165499999999</v>
      </c>
      <c r="CN50" s="66">
        <v>5.8057318699999998</v>
      </c>
      <c r="CO50" s="66">
        <v>5.4595421600000007</v>
      </c>
      <c r="CP50" s="66">
        <v>5.3108442799999995</v>
      </c>
      <c r="CQ50" s="66">
        <v>7.0289146000000002</v>
      </c>
      <c r="CR50" s="66">
        <v>7.4943532099999999</v>
      </c>
      <c r="CS50" s="66">
        <v>5.5339571000000003</v>
      </c>
      <c r="CT50" s="66">
        <v>8.2091957600000001</v>
      </c>
      <c r="CU50" s="66">
        <v>7.0793375699999999</v>
      </c>
      <c r="CV50" s="66">
        <v>7.0238429700000005</v>
      </c>
      <c r="CW50" s="66">
        <v>5.3560997300000004</v>
      </c>
      <c r="CX50" s="66">
        <v>6.0752700199999996</v>
      </c>
      <c r="CY50" s="66">
        <v>8.2345680899999998</v>
      </c>
      <c r="CZ50" s="66">
        <v>7.9496231799999997</v>
      </c>
      <c r="DA50" s="66">
        <v>8.5583309599999993</v>
      </c>
      <c r="DB50" s="66">
        <v>9.0720806899999999</v>
      </c>
      <c r="DC50" s="66">
        <v>8.1931473500000003</v>
      </c>
      <c r="DD50" s="66">
        <v>8.0412005600000001</v>
      </c>
      <c r="DE50" s="66">
        <v>11.294438959999999</v>
      </c>
      <c r="DF50" s="66">
        <v>12.02042849</v>
      </c>
      <c r="DG50" s="66">
        <v>12.121133050000001</v>
      </c>
      <c r="DH50" s="66">
        <v>11.52009193</v>
      </c>
      <c r="DI50" s="66">
        <v>13.378881679999999</v>
      </c>
      <c r="DJ50" s="66">
        <v>12.772514640000001</v>
      </c>
      <c r="DK50" s="66">
        <v>11.60308272</v>
      </c>
      <c r="DL50" s="66">
        <v>13.06605512</v>
      </c>
      <c r="DM50" s="66">
        <v>12.646468309999999</v>
      </c>
      <c r="DN50" s="66">
        <v>13.01849773</v>
      </c>
      <c r="DO50" s="66">
        <v>13.995361260000001</v>
      </c>
      <c r="DP50" s="66">
        <v>11.993046400000001</v>
      </c>
      <c r="DQ50" s="66">
        <v>12.363472430000002</v>
      </c>
      <c r="DR50" s="66">
        <v>13.15584194</v>
      </c>
      <c r="DS50" s="66">
        <v>16.290577929999998</v>
      </c>
      <c r="DT50" s="66">
        <v>15.35776343</v>
      </c>
      <c r="DU50" s="66">
        <v>14.084581149999998</v>
      </c>
      <c r="DV50" s="66">
        <v>19.23548177</v>
      </c>
      <c r="DW50" s="66">
        <v>20.02832055</v>
      </c>
      <c r="DX50" s="66">
        <v>19.22063941</v>
      </c>
      <c r="DY50" s="66">
        <v>17.624588500000002</v>
      </c>
      <c r="DZ50" s="66">
        <v>15.386515279999999</v>
      </c>
      <c r="EA50" s="66">
        <v>15.379990899999999</v>
      </c>
      <c r="EB50" s="66">
        <v>15.540268489999999</v>
      </c>
      <c r="EC50" s="66">
        <v>17.955384609999999</v>
      </c>
      <c r="ED50" s="66">
        <v>16.220531129999998</v>
      </c>
      <c r="EE50" s="66">
        <v>14.914552369999999</v>
      </c>
      <c r="EF50" s="66">
        <v>15.818566279999999</v>
      </c>
    </row>
    <row r="51" spans="1:136">
      <c r="A51" s="65" t="s">
        <v>80</v>
      </c>
      <c r="B51" s="66">
        <v>114.49343783</v>
      </c>
      <c r="C51" s="66">
        <v>118.05466294</v>
      </c>
      <c r="D51" s="66">
        <v>103.85007765</v>
      </c>
      <c r="E51" s="66">
        <v>111.67311473999999</v>
      </c>
      <c r="F51" s="66">
        <v>109.50613872</v>
      </c>
      <c r="G51" s="66">
        <v>100.43568037</v>
      </c>
      <c r="H51" s="66">
        <v>93.902142650000002</v>
      </c>
      <c r="I51" s="66">
        <v>96.734832250000011</v>
      </c>
      <c r="J51" s="66">
        <v>103.48838886000001</v>
      </c>
      <c r="K51" s="66">
        <v>101.69323448</v>
      </c>
      <c r="L51" s="66">
        <v>103.57023566000001</v>
      </c>
      <c r="M51" s="66">
        <v>98.066407139999995</v>
      </c>
      <c r="N51" s="66">
        <v>93.43549680000001</v>
      </c>
      <c r="O51" s="66">
        <v>94.952080300000006</v>
      </c>
      <c r="P51" s="66">
        <v>95.585427870000004</v>
      </c>
      <c r="Q51" s="66">
        <v>104.53573008000001</v>
      </c>
      <c r="R51" s="66">
        <v>113.91574018</v>
      </c>
      <c r="S51" s="66">
        <v>102.75273021000001</v>
      </c>
      <c r="T51" s="66">
        <v>94.577936899999997</v>
      </c>
      <c r="U51" s="66">
        <v>97.080518560000002</v>
      </c>
      <c r="V51" s="66">
        <v>88.062135890000008</v>
      </c>
      <c r="W51" s="66">
        <v>92.621169089999995</v>
      </c>
      <c r="X51" s="66">
        <v>96.276894950000013</v>
      </c>
      <c r="Y51" s="66">
        <v>91.353058450000006</v>
      </c>
      <c r="Z51" s="66">
        <v>93.255051820000006</v>
      </c>
      <c r="AA51" s="66">
        <v>91.368041080000012</v>
      </c>
      <c r="AB51" s="66">
        <v>93.00894323</v>
      </c>
      <c r="AC51" s="66">
        <v>96.043845419999997</v>
      </c>
      <c r="AD51" s="66">
        <v>95.656161510000004</v>
      </c>
      <c r="AE51" s="66">
        <v>92.303531579999998</v>
      </c>
      <c r="AF51" s="66">
        <v>89.889351419999997</v>
      </c>
      <c r="AG51" s="66">
        <v>79.449901409999995</v>
      </c>
      <c r="AH51" s="66">
        <v>93.954388399999999</v>
      </c>
      <c r="AI51" s="66">
        <v>89.628542809999999</v>
      </c>
      <c r="AJ51" s="66">
        <v>89.55742669</v>
      </c>
      <c r="AK51" s="66">
        <v>97.745266689999994</v>
      </c>
      <c r="AL51" s="66">
        <v>102.50000061999999</v>
      </c>
      <c r="AM51" s="66">
        <v>109.52455575</v>
      </c>
      <c r="AN51" s="66">
        <v>100.54041639</v>
      </c>
      <c r="AO51" s="66">
        <v>92.97052703</v>
      </c>
      <c r="AP51" s="66">
        <v>84.777184329999997</v>
      </c>
      <c r="AQ51" s="66">
        <v>79.969392740000004</v>
      </c>
      <c r="AR51" s="66">
        <v>87.501484849999997</v>
      </c>
      <c r="AS51" s="66">
        <v>86.019030350000008</v>
      </c>
      <c r="AT51" s="66">
        <v>76.380273169999995</v>
      </c>
      <c r="AU51" s="66">
        <v>76.66018287</v>
      </c>
      <c r="AV51" s="66">
        <v>81.88280134</v>
      </c>
      <c r="AW51" s="66">
        <v>81.572353250000006</v>
      </c>
      <c r="AX51" s="66">
        <v>72.661306969999998</v>
      </c>
      <c r="AY51" s="66">
        <v>73.129377519999991</v>
      </c>
      <c r="AZ51" s="66">
        <v>71.459711540000001</v>
      </c>
      <c r="BA51" s="66">
        <v>73.809147749999994</v>
      </c>
      <c r="BB51" s="66">
        <v>73.341928230000008</v>
      </c>
      <c r="BC51" s="66">
        <v>71.635663170000001</v>
      </c>
      <c r="BD51" s="66">
        <v>70.834048859999996</v>
      </c>
      <c r="BE51" s="66">
        <v>67.911757179999995</v>
      </c>
      <c r="BF51" s="66">
        <v>70.716866119999992</v>
      </c>
      <c r="BG51" s="66">
        <v>64.79365301</v>
      </c>
      <c r="BH51" s="66">
        <v>63.63909932</v>
      </c>
      <c r="BI51" s="66">
        <v>57.211862170000003</v>
      </c>
      <c r="BJ51" s="66">
        <v>53.497871099999998</v>
      </c>
      <c r="BK51" s="66">
        <v>56.86059041</v>
      </c>
      <c r="BL51" s="66">
        <v>53.796629719999999</v>
      </c>
      <c r="BM51" s="66">
        <v>48.738167750000002</v>
      </c>
      <c r="BN51" s="66">
        <v>57.108596609999992</v>
      </c>
      <c r="BO51" s="66">
        <v>51.677192470000001</v>
      </c>
      <c r="BP51" s="66">
        <v>46.854420560000001</v>
      </c>
      <c r="BQ51" s="66">
        <v>43.228006149999999</v>
      </c>
      <c r="BR51" s="66">
        <v>48.735272080000001</v>
      </c>
      <c r="BS51" s="66">
        <v>48.163378640000005</v>
      </c>
      <c r="BT51" s="66">
        <v>49.726278659999998</v>
      </c>
      <c r="BU51" s="66">
        <v>52.960374430000002</v>
      </c>
      <c r="BV51" s="66">
        <v>53.771686009999996</v>
      </c>
      <c r="BW51" s="66">
        <v>46.48514179</v>
      </c>
      <c r="BX51" s="66">
        <v>54.959756679999998</v>
      </c>
      <c r="BY51" s="66">
        <v>49.546348250000001</v>
      </c>
      <c r="BZ51" s="66">
        <v>53.040638079999994</v>
      </c>
      <c r="CA51" s="66">
        <v>48.121380730000006</v>
      </c>
      <c r="CB51" s="66">
        <v>51.45282718</v>
      </c>
      <c r="CC51" s="66">
        <v>48.661451649999997</v>
      </c>
      <c r="CD51" s="66">
        <v>46.26351494</v>
      </c>
      <c r="CE51" s="66">
        <v>42.010001129999999</v>
      </c>
      <c r="CF51" s="66">
        <v>42.93744495</v>
      </c>
      <c r="CG51" s="66">
        <v>36.893102249999998</v>
      </c>
      <c r="CH51" s="66">
        <v>33.695337350000003</v>
      </c>
      <c r="CI51" s="66">
        <v>37.210626930000004</v>
      </c>
      <c r="CJ51" s="66">
        <v>40.07233832</v>
      </c>
      <c r="CK51" s="66">
        <v>38.147546079999998</v>
      </c>
      <c r="CL51" s="66">
        <v>38.476525950000003</v>
      </c>
      <c r="CM51" s="66">
        <v>36.851042</v>
      </c>
      <c r="CN51" s="66">
        <v>36.380516980000003</v>
      </c>
      <c r="CO51" s="66">
        <v>34.792416509999995</v>
      </c>
      <c r="CP51" s="66">
        <v>36.138532920000003</v>
      </c>
      <c r="CQ51" s="66">
        <v>33.241556250000002</v>
      </c>
      <c r="CR51" s="66">
        <v>38.594722179999998</v>
      </c>
      <c r="CS51" s="66">
        <v>34.321377390000002</v>
      </c>
      <c r="CT51" s="66">
        <v>32.968310940000002</v>
      </c>
      <c r="CU51" s="66">
        <v>32.55589732</v>
      </c>
      <c r="CV51" s="66">
        <v>33.447020309999999</v>
      </c>
      <c r="CW51" s="66">
        <v>33.775695670000005</v>
      </c>
      <c r="CX51" s="66">
        <v>32.468213130000002</v>
      </c>
      <c r="CY51" s="66">
        <v>34.482753009999996</v>
      </c>
      <c r="CZ51" s="66">
        <v>31.654934240000003</v>
      </c>
      <c r="DA51" s="66">
        <v>30.515285830000003</v>
      </c>
      <c r="DB51" s="66">
        <v>32.409514260000002</v>
      </c>
      <c r="DC51" s="66">
        <v>37.166537919999996</v>
      </c>
      <c r="DD51" s="66">
        <v>35.316391850000002</v>
      </c>
      <c r="DE51" s="66">
        <v>29.037441130000001</v>
      </c>
      <c r="DF51" s="66">
        <v>29.441160009999997</v>
      </c>
      <c r="DG51" s="66">
        <v>32.203630259999997</v>
      </c>
      <c r="DH51" s="66">
        <v>35.17095449</v>
      </c>
      <c r="DI51" s="66">
        <v>31.538185240000001</v>
      </c>
      <c r="DJ51" s="66">
        <v>33.814357139999998</v>
      </c>
      <c r="DK51" s="66">
        <v>35.799920329999999</v>
      </c>
      <c r="DL51" s="66">
        <v>36.561873599999998</v>
      </c>
      <c r="DM51" s="66">
        <v>32.249226870000001</v>
      </c>
      <c r="DN51" s="66">
        <v>33.183370760000003</v>
      </c>
      <c r="DO51" s="66">
        <v>37.237472170000004</v>
      </c>
      <c r="DP51" s="66">
        <v>36.858671469999997</v>
      </c>
      <c r="DQ51" s="66">
        <v>32.459354189999999</v>
      </c>
      <c r="DR51" s="66">
        <v>33.998552510000003</v>
      </c>
      <c r="DS51" s="66">
        <v>33.482925350000002</v>
      </c>
      <c r="DT51" s="66">
        <v>34.106644189999997</v>
      </c>
      <c r="DU51" s="66">
        <v>32.723937849999999</v>
      </c>
      <c r="DV51" s="66">
        <v>37.522212639999999</v>
      </c>
      <c r="DW51" s="66">
        <v>35.461713930000002</v>
      </c>
      <c r="DX51" s="66">
        <v>31.330342130000002</v>
      </c>
      <c r="DY51" s="66">
        <v>29.877295779999997</v>
      </c>
      <c r="DZ51" s="66">
        <v>29.814111569999998</v>
      </c>
      <c r="EA51" s="66">
        <v>25.76353593</v>
      </c>
      <c r="EB51" s="66">
        <v>28.96122617</v>
      </c>
      <c r="EC51" s="66">
        <v>28.410388990000001</v>
      </c>
      <c r="ED51" s="66">
        <v>31.871161200000003</v>
      </c>
      <c r="EE51" s="66">
        <v>30.839781119999998</v>
      </c>
      <c r="EF51" s="66">
        <v>29.446556790000002</v>
      </c>
    </row>
    <row r="52" spans="1:136">
      <c r="A52" s="65" t="s">
        <v>81</v>
      </c>
      <c r="B52" s="66">
        <v>45.73220834</v>
      </c>
      <c r="C52" s="66">
        <v>49.72766395</v>
      </c>
      <c r="D52" s="66">
        <v>52.245540160000004</v>
      </c>
      <c r="E52" s="66">
        <v>53.100058009999998</v>
      </c>
      <c r="F52" s="66">
        <v>51.257791080000004</v>
      </c>
      <c r="G52" s="66">
        <v>49.986491099999995</v>
      </c>
      <c r="H52" s="66">
        <v>42.928305989999998</v>
      </c>
      <c r="I52" s="66">
        <v>51.804315099999997</v>
      </c>
      <c r="J52" s="66">
        <v>46.265788349999994</v>
      </c>
      <c r="K52" s="66">
        <v>45.852210159999998</v>
      </c>
      <c r="L52" s="66">
        <v>62.503797829999996</v>
      </c>
      <c r="M52" s="66">
        <v>55.063794090000002</v>
      </c>
      <c r="N52" s="66">
        <v>58.119880979999998</v>
      </c>
      <c r="O52" s="66">
        <v>44.75954797</v>
      </c>
      <c r="P52" s="66">
        <v>49.183920830000005</v>
      </c>
      <c r="Q52" s="66">
        <v>50.456489959999999</v>
      </c>
      <c r="R52" s="66">
        <v>50.57773684</v>
      </c>
      <c r="S52" s="66">
        <v>50.510710809999999</v>
      </c>
      <c r="T52" s="66">
        <v>50.79392266</v>
      </c>
      <c r="U52" s="66">
        <v>45.129517620000001</v>
      </c>
      <c r="V52" s="66">
        <v>50.926745639999993</v>
      </c>
      <c r="W52" s="66">
        <v>48.806929490000002</v>
      </c>
      <c r="X52" s="66">
        <v>45.38613204</v>
      </c>
      <c r="Y52" s="66">
        <v>50.135623649999999</v>
      </c>
      <c r="Z52" s="66">
        <v>46.343286370000001</v>
      </c>
      <c r="AA52" s="66">
        <v>41.985508670000002</v>
      </c>
      <c r="AB52" s="66">
        <v>46.813564190000001</v>
      </c>
      <c r="AC52" s="66">
        <v>49.238536140000001</v>
      </c>
      <c r="AD52" s="66">
        <v>47.977717869999999</v>
      </c>
      <c r="AE52" s="66">
        <v>52.143036139999992</v>
      </c>
      <c r="AF52" s="66">
        <v>47.045450379999998</v>
      </c>
      <c r="AG52" s="66">
        <v>45.42433509</v>
      </c>
      <c r="AH52" s="66">
        <v>49.236131240000006</v>
      </c>
      <c r="AI52" s="66">
        <v>48.576831400000003</v>
      </c>
      <c r="AJ52" s="66">
        <v>49.594562010000004</v>
      </c>
      <c r="AK52" s="66">
        <v>48.811104029999996</v>
      </c>
      <c r="AL52" s="66">
        <v>42.630739770000005</v>
      </c>
      <c r="AM52" s="66">
        <v>45.97751289</v>
      </c>
      <c r="AN52" s="66">
        <v>46.024932140000004</v>
      </c>
      <c r="AO52" s="66">
        <v>38.635229979999998</v>
      </c>
      <c r="AP52" s="66">
        <v>38.694660689999999</v>
      </c>
      <c r="AQ52" s="66">
        <v>42.188273789999997</v>
      </c>
      <c r="AR52" s="66">
        <v>38.9406812</v>
      </c>
      <c r="AS52" s="66">
        <v>40.666848889999997</v>
      </c>
      <c r="AT52" s="66">
        <v>41.120716020000003</v>
      </c>
      <c r="AU52" s="66">
        <v>37.611769260000003</v>
      </c>
      <c r="AV52" s="66">
        <v>44.886417119999997</v>
      </c>
      <c r="AW52" s="66">
        <v>45.306324079999996</v>
      </c>
      <c r="AX52" s="66">
        <v>41.858796660000003</v>
      </c>
      <c r="AY52" s="66">
        <v>35.31398222</v>
      </c>
      <c r="AZ52" s="66">
        <v>35.69342339</v>
      </c>
      <c r="BA52" s="66">
        <v>33.672252870000001</v>
      </c>
      <c r="BB52" s="66">
        <v>35.81429516</v>
      </c>
      <c r="BC52" s="66">
        <v>38.891220270000005</v>
      </c>
      <c r="BD52" s="66">
        <v>37.717028140000004</v>
      </c>
      <c r="BE52" s="66">
        <v>31.20971763</v>
      </c>
      <c r="BF52" s="66">
        <v>34.047862780000003</v>
      </c>
      <c r="BG52" s="66">
        <v>40.288372260000003</v>
      </c>
      <c r="BH52" s="66">
        <v>39.015045499999999</v>
      </c>
      <c r="BI52" s="66">
        <v>36.874238660000003</v>
      </c>
      <c r="BJ52" s="66">
        <v>38.086284429999999</v>
      </c>
      <c r="BK52" s="66">
        <v>32.928112679999998</v>
      </c>
      <c r="BL52" s="66">
        <v>33.164959379999999</v>
      </c>
      <c r="BM52" s="66">
        <v>29.627983210000004</v>
      </c>
      <c r="BN52" s="66">
        <v>34.926331330000004</v>
      </c>
      <c r="BO52" s="66">
        <v>34.454156670000003</v>
      </c>
      <c r="BP52" s="66">
        <v>29.833381799999998</v>
      </c>
      <c r="BQ52" s="66">
        <v>27.075629339999999</v>
      </c>
      <c r="BR52" s="66">
        <v>28.947915440000003</v>
      </c>
      <c r="BS52" s="66">
        <v>30.410622070000002</v>
      </c>
      <c r="BT52" s="66">
        <v>33.42632167</v>
      </c>
      <c r="BU52" s="66">
        <v>30.369055710000001</v>
      </c>
      <c r="BV52" s="66">
        <v>33.552328700000004</v>
      </c>
      <c r="BW52" s="66">
        <v>34.955872110000001</v>
      </c>
      <c r="BX52" s="66">
        <v>35.059860059999998</v>
      </c>
      <c r="BY52" s="66">
        <v>34.70013385</v>
      </c>
      <c r="BZ52" s="66">
        <v>28.877935000000001</v>
      </c>
      <c r="CA52" s="66">
        <v>29.947892119999999</v>
      </c>
      <c r="CB52" s="66">
        <v>26.20850184</v>
      </c>
      <c r="CC52" s="66">
        <v>29.75117693</v>
      </c>
      <c r="CD52" s="66">
        <v>29.689530650000002</v>
      </c>
      <c r="CE52" s="66">
        <v>28.430897739999999</v>
      </c>
      <c r="CF52" s="66">
        <v>26.738859810000001</v>
      </c>
      <c r="CG52" s="66">
        <v>26.35420787</v>
      </c>
      <c r="CH52" s="66">
        <v>30.206794809999998</v>
      </c>
      <c r="CI52" s="66">
        <v>31.041614849999998</v>
      </c>
      <c r="CJ52" s="66">
        <v>27.80932606</v>
      </c>
      <c r="CK52" s="66">
        <v>26.77228801</v>
      </c>
      <c r="CL52" s="66">
        <v>27.878311440000001</v>
      </c>
      <c r="CM52" s="66">
        <v>30.199498329999997</v>
      </c>
      <c r="CN52" s="66">
        <v>30.73284262</v>
      </c>
      <c r="CO52" s="66">
        <v>33.089697639999997</v>
      </c>
      <c r="CP52" s="66">
        <v>30.657078739999999</v>
      </c>
      <c r="CQ52" s="66">
        <v>32.744690300000002</v>
      </c>
      <c r="CR52" s="66">
        <v>28.653652650000002</v>
      </c>
      <c r="CS52" s="66">
        <v>27.246211280000001</v>
      </c>
      <c r="CT52" s="66">
        <v>27.646672860000002</v>
      </c>
      <c r="CU52" s="66">
        <v>26.149245879999999</v>
      </c>
      <c r="CV52" s="66">
        <v>25.754664630000001</v>
      </c>
      <c r="CW52" s="66">
        <v>23.436747070000003</v>
      </c>
      <c r="CX52" s="66">
        <v>25.496947339999998</v>
      </c>
      <c r="CY52" s="66">
        <v>25.639271409999999</v>
      </c>
      <c r="CZ52" s="66">
        <v>24.124933769999998</v>
      </c>
      <c r="DA52" s="66">
        <v>21.335557950000002</v>
      </c>
      <c r="DB52" s="66">
        <v>23.217818979999997</v>
      </c>
      <c r="DC52" s="66">
        <v>25.530129169999999</v>
      </c>
      <c r="DD52" s="66">
        <v>27.581432360000001</v>
      </c>
      <c r="DE52" s="66">
        <v>25.56178096</v>
      </c>
      <c r="DF52" s="66">
        <v>28.600757940000001</v>
      </c>
      <c r="DG52" s="66">
        <v>31.987191009999997</v>
      </c>
      <c r="DH52" s="66">
        <v>30.86565654</v>
      </c>
      <c r="DI52" s="66">
        <v>26.743158520000001</v>
      </c>
      <c r="DJ52" s="66">
        <v>26.334911829999999</v>
      </c>
      <c r="DK52" s="66">
        <v>26.309916110000003</v>
      </c>
      <c r="DL52" s="66">
        <v>27.511308019999998</v>
      </c>
      <c r="DM52" s="66">
        <v>26.630476720000001</v>
      </c>
      <c r="DN52" s="66">
        <v>26.698541329999998</v>
      </c>
      <c r="DO52" s="66">
        <v>22.562810550000002</v>
      </c>
      <c r="DP52" s="66">
        <v>25.979822740000003</v>
      </c>
      <c r="DQ52" s="66">
        <v>26.795278320000001</v>
      </c>
      <c r="DR52" s="66">
        <v>27.829126440000003</v>
      </c>
      <c r="DS52" s="66">
        <v>27.552099309999999</v>
      </c>
      <c r="DT52" s="66">
        <v>28.65862332</v>
      </c>
      <c r="DU52" s="66">
        <v>29.40989124</v>
      </c>
      <c r="DV52" s="66">
        <v>26.48288118</v>
      </c>
      <c r="DW52" s="66">
        <v>26.751444979999999</v>
      </c>
      <c r="DX52" s="66">
        <v>25.47703705</v>
      </c>
      <c r="DY52" s="66">
        <v>26.086889760000002</v>
      </c>
      <c r="DZ52" s="66">
        <v>28.326650950000001</v>
      </c>
      <c r="EA52" s="66">
        <v>26.668229539999999</v>
      </c>
      <c r="EB52" s="66">
        <v>27.014759050000002</v>
      </c>
      <c r="EC52" s="66">
        <v>23.499339760000002</v>
      </c>
      <c r="ED52" s="66">
        <v>23.011426319999998</v>
      </c>
      <c r="EE52" s="66">
        <v>24.213655509999999</v>
      </c>
      <c r="EF52" s="66">
        <v>24.953138260000003</v>
      </c>
    </row>
    <row r="53" spans="1:136">
      <c r="A53" s="65" t="s">
        <v>82</v>
      </c>
      <c r="B53" s="66">
        <v>81.834188359999999</v>
      </c>
      <c r="C53" s="66">
        <v>85.542434740000004</v>
      </c>
      <c r="D53" s="66">
        <v>88.253141920000004</v>
      </c>
      <c r="E53" s="66">
        <v>79.353718970000003</v>
      </c>
      <c r="F53" s="66">
        <v>89.730333360000003</v>
      </c>
      <c r="G53" s="66">
        <v>76.339626969999998</v>
      </c>
      <c r="H53" s="66">
        <v>88.965826669999998</v>
      </c>
      <c r="I53" s="66">
        <v>76.053460220000005</v>
      </c>
      <c r="J53" s="66">
        <v>75.99592505999999</v>
      </c>
      <c r="K53" s="66">
        <v>72.779161590000001</v>
      </c>
      <c r="L53" s="66">
        <v>85.040599090000001</v>
      </c>
      <c r="M53" s="66">
        <v>76.081444559999994</v>
      </c>
      <c r="N53" s="66">
        <v>79.258022570000008</v>
      </c>
      <c r="O53" s="66">
        <v>70.68292993</v>
      </c>
      <c r="P53" s="66">
        <v>67.644377109999994</v>
      </c>
      <c r="Q53" s="66">
        <v>77.913768750000003</v>
      </c>
      <c r="R53" s="66">
        <v>79.429032989999996</v>
      </c>
      <c r="S53" s="66">
        <v>65.821622419999997</v>
      </c>
      <c r="T53" s="66">
        <v>70.967281639999996</v>
      </c>
      <c r="U53" s="66">
        <v>72.75396877</v>
      </c>
      <c r="V53" s="66">
        <v>74.377602170000003</v>
      </c>
      <c r="W53" s="66">
        <v>69.663492689999998</v>
      </c>
      <c r="X53" s="66">
        <v>70.144710309999994</v>
      </c>
      <c r="Y53" s="66">
        <v>75.775256200000001</v>
      </c>
      <c r="Z53" s="66">
        <v>75.677511499999994</v>
      </c>
      <c r="AA53" s="66">
        <v>77.424622029999995</v>
      </c>
      <c r="AB53" s="66">
        <v>76.047711660000004</v>
      </c>
      <c r="AC53" s="66">
        <v>75.812580310000001</v>
      </c>
      <c r="AD53" s="66">
        <v>74.222624910000008</v>
      </c>
      <c r="AE53" s="66">
        <v>60.079098169999995</v>
      </c>
      <c r="AF53" s="66">
        <v>65.082567069999996</v>
      </c>
      <c r="AG53" s="66">
        <v>68.499285619999995</v>
      </c>
      <c r="AH53" s="66">
        <v>61.012045200000003</v>
      </c>
      <c r="AI53" s="66">
        <v>61.394053929999998</v>
      </c>
      <c r="AJ53" s="66">
        <v>72.220050929999999</v>
      </c>
      <c r="AK53" s="66">
        <v>61.363539799999998</v>
      </c>
      <c r="AL53" s="66">
        <v>63.282986090000001</v>
      </c>
      <c r="AM53" s="66">
        <v>64.740127849999993</v>
      </c>
      <c r="AN53" s="66">
        <v>76.982120879999997</v>
      </c>
      <c r="AO53" s="66">
        <v>70.207303899999999</v>
      </c>
      <c r="AP53" s="66">
        <v>70.081915240000001</v>
      </c>
      <c r="AQ53" s="66">
        <v>69.272118880000008</v>
      </c>
      <c r="AR53" s="66">
        <v>74.74286601</v>
      </c>
      <c r="AS53" s="66">
        <v>73.777857280000006</v>
      </c>
      <c r="AT53" s="66">
        <v>64.257063549999998</v>
      </c>
      <c r="AU53" s="66">
        <v>63.877521009999995</v>
      </c>
      <c r="AV53" s="66">
        <v>66.567755939999998</v>
      </c>
      <c r="AW53" s="66">
        <v>67.16998049</v>
      </c>
      <c r="AX53" s="66">
        <v>65.90050414000001</v>
      </c>
      <c r="AY53" s="66">
        <v>61.104166620000001</v>
      </c>
      <c r="AZ53" s="66">
        <v>66.536929279999995</v>
      </c>
      <c r="BA53" s="66">
        <v>68.160501670000002</v>
      </c>
      <c r="BB53" s="66">
        <v>65.449201349999996</v>
      </c>
      <c r="BC53" s="66">
        <v>59.410400350000003</v>
      </c>
      <c r="BD53" s="66">
        <v>63.228729039999997</v>
      </c>
      <c r="BE53" s="66">
        <v>55.436505710000006</v>
      </c>
      <c r="BF53" s="66">
        <v>55.085532749999999</v>
      </c>
      <c r="BG53" s="66">
        <v>55.59838259</v>
      </c>
      <c r="BH53" s="66">
        <v>55.485605740000004</v>
      </c>
      <c r="BI53" s="66">
        <v>50.22843529</v>
      </c>
      <c r="BJ53" s="66">
        <v>58.777283539999999</v>
      </c>
      <c r="BK53" s="66">
        <v>57.130677599999999</v>
      </c>
      <c r="BL53" s="66">
        <v>52.554454590000006</v>
      </c>
      <c r="BM53" s="66">
        <v>46.58591148</v>
      </c>
      <c r="BN53" s="66">
        <v>45.482396690000002</v>
      </c>
      <c r="BO53" s="66">
        <v>46.028661310000004</v>
      </c>
      <c r="BP53" s="66">
        <v>47.880742080000005</v>
      </c>
      <c r="BQ53" s="66">
        <v>41.383428590000001</v>
      </c>
      <c r="BR53" s="66">
        <v>46.538786270000003</v>
      </c>
      <c r="BS53" s="66">
        <v>46.122699859999997</v>
      </c>
      <c r="BT53" s="66">
        <v>42.557215110000001</v>
      </c>
      <c r="BU53" s="66">
        <v>39.634026250000005</v>
      </c>
      <c r="BV53" s="66">
        <v>37.85246025</v>
      </c>
      <c r="BW53" s="66">
        <v>44.815544619999997</v>
      </c>
      <c r="BX53" s="66">
        <v>43.319258560000002</v>
      </c>
      <c r="BY53" s="66">
        <v>39.776760500000002</v>
      </c>
      <c r="BZ53" s="66">
        <v>36.267883169999998</v>
      </c>
      <c r="CA53" s="66">
        <v>38.036286439999998</v>
      </c>
      <c r="CB53" s="66">
        <v>38.344866500000002</v>
      </c>
      <c r="CC53" s="66">
        <v>38.604228059999997</v>
      </c>
      <c r="CD53" s="66">
        <v>36.383130850000001</v>
      </c>
      <c r="CE53" s="66">
        <v>35.842133629999999</v>
      </c>
      <c r="CF53" s="66">
        <v>39.110127980000001</v>
      </c>
      <c r="CG53" s="66">
        <v>34.154263690000001</v>
      </c>
      <c r="CH53" s="66">
        <v>33.04975108</v>
      </c>
      <c r="CI53" s="66">
        <v>32.146839580000005</v>
      </c>
      <c r="CJ53" s="66">
        <v>34.425010739999998</v>
      </c>
      <c r="CK53" s="66">
        <v>36.289803450000001</v>
      </c>
      <c r="CL53" s="66">
        <v>37.516106149999999</v>
      </c>
      <c r="CM53" s="66">
        <v>36.995977359999998</v>
      </c>
      <c r="CN53" s="66">
        <v>33.842056659999997</v>
      </c>
      <c r="CO53" s="66">
        <v>32.504047679999999</v>
      </c>
      <c r="CP53" s="66">
        <v>37.26544225</v>
      </c>
      <c r="CQ53" s="66">
        <v>36.030292410000001</v>
      </c>
      <c r="CR53" s="66">
        <v>33.344727550000002</v>
      </c>
      <c r="CS53" s="66">
        <v>31.417659860000001</v>
      </c>
      <c r="CT53" s="66">
        <v>32.347900719999998</v>
      </c>
      <c r="CU53" s="66">
        <v>33.757448369999999</v>
      </c>
      <c r="CV53" s="66">
        <v>33.696625640000001</v>
      </c>
      <c r="CW53" s="66">
        <v>32.40502206</v>
      </c>
      <c r="CX53" s="66">
        <v>32.419091829999999</v>
      </c>
      <c r="CY53" s="66">
        <v>31.894223289999999</v>
      </c>
      <c r="CZ53" s="66">
        <v>33.317674650000001</v>
      </c>
      <c r="DA53" s="66">
        <v>33.371026260000001</v>
      </c>
      <c r="DB53" s="66">
        <v>32.63827251</v>
      </c>
      <c r="DC53" s="66">
        <v>32.170503079999996</v>
      </c>
      <c r="DD53" s="66">
        <v>33.379179919999999</v>
      </c>
      <c r="DE53" s="66">
        <v>32.017279119999998</v>
      </c>
      <c r="DF53" s="66">
        <v>33.57228009</v>
      </c>
      <c r="DG53" s="66">
        <v>35.340352150000001</v>
      </c>
      <c r="DH53" s="66">
        <v>38.245768890000001</v>
      </c>
      <c r="DI53" s="66">
        <v>36.977027339999999</v>
      </c>
      <c r="DJ53" s="66">
        <v>32.803430200000001</v>
      </c>
      <c r="DK53" s="66">
        <v>31.465931220000002</v>
      </c>
      <c r="DL53" s="66">
        <v>30.86733358</v>
      </c>
      <c r="DM53" s="66">
        <v>33.011705589999998</v>
      </c>
      <c r="DN53" s="66">
        <v>31.438519700000001</v>
      </c>
      <c r="DO53" s="66">
        <v>34.231841619999997</v>
      </c>
      <c r="DP53" s="66">
        <v>33.092437140000001</v>
      </c>
      <c r="DQ53" s="66">
        <v>30.975879859999999</v>
      </c>
      <c r="DR53" s="66">
        <v>32.396694109999999</v>
      </c>
      <c r="DS53" s="66">
        <v>33.992593990000003</v>
      </c>
      <c r="DT53" s="66">
        <v>33.745521459999999</v>
      </c>
      <c r="DU53" s="66">
        <v>31.106320110000002</v>
      </c>
      <c r="DV53" s="66">
        <v>32.404258229999996</v>
      </c>
      <c r="DW53" s="66">
        <v>30.790080930000002</v>
      </c>
      <c r="DX53" s="66">
        <v>33.21395931</v>
      </c>
      <c r="DY53" s="66">
        <v>31.5567952</v>
      </c>
      <c r="DZ53" s="66">
        <v>35.527718199999995</v>
      </c>
      <c r="EA53" s="66">
        <v>32.281818039999997</v>
      </c>
      <c r="EB53" s="66">
        <v>31.840026120000001</v>
      </c>
      <c r="EC53" s="66">
        <v>32.433839990000003</v>
      </c>
      <c r="ED53" s="66">
        <v>32.719327149999998</v>
      </c>
      <c r="EE53" s="66">
        <v>34.617842690000003</v>
      </c>
      <c r="EF53" s="66">
        <v>35.119529810000003</v>
      </c>
    </row>
    <row r="54" spans="1:136">
      <c r="A54" s="65" t="s">
        <v>83</v>
      </c>
      <c r="B54" s="66">
        <v>30.433084980000004</v>
      </c>
      <c r="C54" s="66">
        <v>37.363966140000002</v>
      </c>
      <c r="D54" s="66">
        <v>31.014797040000001</v>
      </c>
      <c r="E54" s="66">
        <v>35.086707750000002</v>
      </c>
      <c r="F54" s="66">
        <v>40.261876720000004</v>
      </c>
      <c r="G54" s="66">
        <v>40.907997000000002</v>
      </c>
      <c r="H54" s="66">
        <v>37.246823710000001</v>
      </c>
      <c r="I54" s="66">
        <v>34.400649569999999</v>
      </c>
      <c r="J54" s="66">
        <v>35.221629550000003</v>
      </c>
      <c r="K54" s="66">
        <v>40.252461869999998</v>
      </c>
      <c r="L54" s="66">
        <v>41.870982619999999</v>
      </c>
      <c r="M54" s="66">
        <v>32.466097869999999</v>
      </c>
      <c r="N54" s="66">
        <v>39.759319980000001</v>
      </c>
      <c r="O54" s="66">
        <v>38.803700719999995</v>
      </c>
      <c r="P54" s="66">
        <v>39.09058769</v>
      </c>
      <c r="Q54" s="66">
        <v>33.154989860000001</v>
      </c>
      <c r="R54" s="66">
        <v>32.048355770000001</v>
      </c>
      <c r="S54" s="66">
        <v>33.244554119999997</v>
      </c>
      <c r="T54" s="66">
        <v>28.48657523</v>
      </c>
      <c r="U54" s="66">
        <v>31.074842830000001</v>
      </c>
      <c r="V54" s="66">
        <v>30.859462069999999</v>
      </c>
      <c r="W54" s="66">
        <v>36.029361539999996</v>
      </c>
      <c r="X54" s="66">
        <v>42.733484509999997</v>
      </c>
      <c r="Y54" s="66">
        <v>35.920205210000006</v>
      </c>
      <c r="Z54" s="66">
        <v>40.221950570000004</v>
      </c>
      <c r="AA54" s="66">
        <v>29.45802956</v>
      </c>
      <c r="AB54" s="66">
        <v>31.856077890000002</v>
      </c>
      <c r="AC54" s="66">
        <v>32.909461759999999</v>
      </c>
      <c r="AD54" s="66">
        <v>39.660566759999995</v>
      </c>
      <c r="AE54" s="66">
        <v>36.491885459999999</v>
      </c>
      <c r="AF54" s="66">
        <v>36.437958250000001</v>
      </c>
      <c r="AG54" s="66">
        <v>33.775986619999998</v>
      </c>
      <c r="AH54" s="66">
        <v>34.602741370000004</v>
      </c>
      <c r="AI54" s="66">
        <v>32.582066240000003</v>
      </c>
      <c r="AJ54" s="66">
        <v>28.12160532</v>
      </c>
      <c r="AK54" s="66">
        <v>33.100855859999996</v>
      </c>
      <c r="AL54" s="66">
        <v>33.840425180000004</v>
      </c>
      <c r="AM54" s="66">
        <v>24.27293066</v>
      </c>
      <c r="AN54" s="66">
        <v>21.89784401</v>
      </c>
      <c r="AO54" s="66">
        <v>27.712026000000002</v>
      </c>
      <c r="AP54" s="66">
        <v>29.381489720000001</v>
      </c>
      <c r="AQ54" s="66">
        <v>30.259205119999997</v>
      </c>
      <c r="AR54" s="66">
        <v>30.806537580000001</v>
      </c>
      <c r="AS54" s="66">
        <v>35.457895069999999</v>
      </c>
      <c r="AT54" s="66">
        <v>33.425598309999998</v>
      </c>
      <c r="AU54" s="66">
        <v>33.040709460000002</v>
      </c>
      <c r="AV54" s="66">
        <v>29.287301050000003</v>
      </c>
      <c r="AW54" s="66">
        <v>28.929484819999999</v>
      </c>
      <c r="AX54" s="66">
        <v>31.599152859999997</v>
      </c>
      <c r="AY54" s="66">
        <v>31.88186486</v>
      </c>
      <c r="AZ54" s="66">
        <v>30.391365399999998</v>
      </c>
      <c r="BA54" s="66">
        <v>34.132348069999999</v>
      </c>
      <c r="BB54" s="66">
        <v>31.43261845</v>
      </c>
      <c r="BC54" s="66">
        <v>28.240207250000001</v>
      </c>
      <c r="BD54" s="66">
        <v>26.265962739999999</v>
      </c>
      <c r="BE54" s="66">
        <v>26.424323210000001</v>
      </c>
      <c r="BF54" s="66">
        <v>26.272372519999998</v>
      </c>
      <c r="BG54" s="66">
        <v>25.965019560000002</v>
      </c>
      <c r="BH54" s="66">
        <v>30.351692370000002</v>
      </c>
      <c r="BI54" s="66">
        <v>28.88930457</v>
      </c>
      <c r="BJ54" s="66">
        <v>23.762810790000003</v>
      </c>
      <c r="BK54" s="66">
        <v>24.761240200000003</v>
      </c>
      <c r="BL54" s="66">
        <v>29.512570680000003</v>
      </c>
      <c r="BM54" s="66">
        <v>25.112488599999999</v>
      </c>
      <c r="BN54" s="66">
        <v>25.799630580000002</v>
      </c>
      <c r="BO54" s="66">
        <v>26.055878970000002</v>
      </c>
      <c r="BP54" s="66">
        <v>25.277087470000001</v>
      </c>
      <c r="BQ54" s="66">
        <v>24.561423680000001</v>
      </c>
      <c r="BR54" s="66">
        <v>26.108308600000001</v>
      </c>
      <c r="BS54" s="66">
        <v>25.269305090000003</v>
      </c>
      <c r="BT54" s="66">
        <v>27.944957509999998</v>
      </c>
      <c r="BU54" s="66">
        <v>20.628276459999999</v>
      </c>
      <c r="BV54" s="66">
        <v>18.03912064</v>
      </c>
      <c r="BW54" s="66">
        <v>24.5960188</v>
      </c>
      <c r="BX54" s="66">
        <v>26.446114399999999</v>
      </c>
      <c r="BY54" s="66">
        <v>23.220563890000001</v>
      </c>
      <c r="BZ54" s="66">
        <v>21.93890949</v>
      </c>
      <c r="CA54" s="66">
        <v>18.24593157</v>
      </c>
      <c r="CB54" s="66">
        <v>20.659124599999998</v>
      </c>
      <c r="CC54" s="66">
        <v>21.127064789999999</v>
      </c>
      <c r="CD54" s="66">
        <v>21.856306959999998</v>
      </c>
      <c r="CE54" s="66">
        <v>18.340862860000001</v>
      </c>
      <c r="CF54" s="66">
        <v>25.198733789999999</v>
      </c>
      <c r="CG54" s="66">
        <v>22.88363025</v>
      </c>
      <c r="CH54" s="66">
        <v>19.232744220000001</v>
      </c>
      <c r="CI54" s="66">
        <v>16.309593029999998</v>
      </c>
      <c r="CJ54" s="66">
        <v>14.64783106</v>
      </c>
      <c r="CK54" s="66">
        <v>19.070055199999999</v>
      </c>
      <c r="CL54" s="66">
        <v>17.612025289999998</v>
      </c>
      <c r="CM54" s="66">
        <v>17.029537730000001</v>
      </c>
      <c r="CN54" s="66">
        <v>21.344678479999999</v>
      </c>
      <c r="CO54" s="66">
        <v>20.83715699</v>
      </c>
      <c r="CP54" s="66">
        <v>20.706664119999999</v>
      </c>
      <c r="CQ54" s="66">
        <v>19.686991190000001</v>
      </c>
      <c r="CR54" s="66">
        <v>18.242626359999999</v>
      </c>
      <c r="CS54" s="66">
        <v>18.8739855</v>
      </c>
      <c r="CT54" s="66">
        <v>17.506413559999999</v>
      </c>
      <c r="CU54" s="66">
        <v>20.048045399999999</v>
      </c>
      <c r="CV54" s="66">
        <v>15.81800101</v>
      </c>
      <c r="CW54" s="66">
        <v>15.5717868</v>
      </c>
      <c r="CX54" s="66">
        <v>16.913567199999999</v>
      </c>
      <c r="CY54" s="66">
        <v>16.046703749999999</v>
      </c>
      <c r="CZ54" s="66">
        <v>16.077125689999999</v>
      </c>
      <c r="DA54" s="66">
        <v>12.921141179999999</v>
      </c>
      <c r="DB54" s="66">
        <v>14.592544650000001</v>
      </c>
      <c r="DC54" s="66">
        <v>14.32145946</v>
      </c>
      <c r="DD54" s="66">
        <v>14.89639614</v>
      </c>
      <c r="DE54" s="66">
        <v>12.85626278</v>
      </c>
      <c r="DF54" s="66">
        <v>10.15317097</v>
      </c>
      <c r="DG54" s="66">
        <v>13.31600469</v>
      </c>
      <c r="DH54" s="66">
        <v>18.991891710000001</v>
      </c>
      <c r="DI54" s="66">
        <v>16.871722599999998</v>
      </c>
      <c r="DJ54" s="66">
        <v>17.373772169999999</v>
      </c>
      <c r="DK54" s="66">
        <v>14.909181749999998</v>
      </c>
      <c r="DL54" s="66">
        <v>13.083389329999999</v>
      </c>
      <c r="DM54" s="66">
        <v>12.13440275</v>
      </c>
      <c r="DN54" s="66">
        <v>15.515492550000001</v>
      </c>
      <c r="DO54" s="66">
        <v>14.458295099999999</v>
      </c>
      <c r="DP54" s="66">
        <v>15.06012818</v>
      </c>
      <c r="DQ54" s="66">
        <v>14.174405869999999</v>
      </c>
      <c r="DR54" s="66">
        <v>15.076593389999999</v>
      </c>
      <c r="DS54" s="66">
        <v>16.481253629999998</v>
      </c>
      <c r="DT54" s="66">
        <v>15.930629230000001</v>
      </c>
      <c r="DU54" s="66">
        <v>13.66050708</v>
      </c>
      <c r="DV54" s="66">
        <v>13.643057039999999</v>
      </c>
      <c r="DW54" s="66">
        <v>14.34278288</v>
      </c>
      <c r="DX54" s="66">
        <v>15.21988026</v>
      </c>
      <c r="DY54" s="66">
        <v>12.921542280000001</v>
      </c>
      <c r="DZ54" s="66">
        <v>14.745046879999999</v>
      </c>
      <c r="EA54" s="66">
        <v>14.09656113</v>
      </c>
      <c r="EB54" s="66">
        <v>15.00235687</v>
      </c>
      <c r="EC54" s="66">
        <v>15.002763179999999</v>
      </c>
      <c r="ED54" s="66">
        <v>15.58706168</v>
      </c>
      <c r="EE54" s="66">
        <v>17.995369400000001</v>
      </c>
      <c r="EF54" s="66">
        <v>17.32796085</v>
      </c>
    </row>
    <row r="55" spans="1:136">
      <c r="A55" s="65" t="s">
        <v>84</v>
      </c>
      <c r="B55" s="66">
        <v>89.876741519999996</v>
      </c>
      <c r="C55" s="66">
        <v>98.355707839999994</v>
      </c>
      <c r="D55" s="66">
        <v>98.694984689999998</v>
      </c>
      <c r="E55" s="66">
        <v>96.722222790000004</v>
      </c>
      <c r="F55" s="66">
        <v>94.0432481</v>
      </c>
      <c r="G55" s="66">
        <v>91.100605139999999</v>
      </c>
      <c r="H55" s="66">
        <v>90.300798090000001</v>
      </c>
      <c r="I55" s="66">
        <v>94.665227119999997</v>
      </c>
      <c r="J55" s="66">
        <v>95.177002880000003</v>
      </c>
      <c r="K55" s="66">
        <v>96.795041690000005</v>
      </c>
      <c r="L55" s="66">
        <v>91.704694380000007</v>
      </c>
      <c r="M55" s="66">
        <v>87.818407989999997</v>
      </c>
      <c r="N55" s="66">
        <v>95.445910889999993</v>
      </c>
      <c r="O55" s="66">
        <v>91.711742030000011</v>
      </c>
      <c r="P55" s="66">
        <v>83.583043790000005</v>
      </c>
      <c r="Q55" s="66">
        <v>71.748966190000004</v>
      </c>
      <c r="R55" s="66">
        <v>67.817158359999993</v>
      </c>
      <c r="S55" s="66">
        <v>77.919632320000005</v>
      </c>
      <c r="T55" s="66">
        <v>83.830227440000002</v>
      </c>
      <c r="U55" s="66">
        <v>89.770252319999997</v>
      </c>
      <c r="V55" s="66">
        <v>85.190556430000001</v>
      </c>
      <c r="W55" s="66">
        <v>82.992167370000004</v>
      </c>
      <c r="X55" s="66">
        <v>84.379750749999999</v>
      </c>
      <c r="Y55" s="66">
        <v>82.490825909999998</v>
      </c>
      <c r="Z55" s="66">
        <v>74.466021900000001</v>
      </c>
      <c r="AA55" s="66">
        <v>79.94308178</v>
      </c>
      <c r="AB55" s="66">
        <v>84.785494419999992</v>
      </c>
      <c r="AC55" s="66">
        <v>83.135595890000005</v>
      </c>
      <c r="AD55" s="66">
        <v>83.214635659999999</v>
      </c>
      <c r="AE55" s="66">
        <v>85.583560570000003</v>
      </c>
      <c r="AF55" s="66">
        <v>92.430801769999988</v>
      </c>
      <c r="AG55" s="66">
        <v>78.015215949999998</v>
      </c>
      <c r="AH55" s="66">
        <v>80.190464460000001</v>
      </c>
      <c r="AI55" s="66">
        <v>73.389446800000002</v>
      </c>
      <c r="AJ55" s="66">
        <v>74.140288179999999</v>
      </c>
      <c r="AK55" s="66">
        <v>73.216334619999998</v>
      </c>
      <c r="AL55" s="66">
        <v>71.760744250000002</v>
      </c>
      <c r="AM55" s="66">
        <v>70.971144910000007</v>
      </c>
      <c r="AN55" s="66">
        <v>71.216705279999999</v>
      </c>
      <c r="AO55" s="66">
        <v>72.190582289999995</v>
      </c>
      <c r="AP55" s="66">
        <v>75.645326580000003</v>
      </c>
      <c r="AQ55" s="66">
        <v>73.722887599999993</v>
      </c>
      <c r="AR55" s="66">
        <v>74.926629219999995</v>
      </c>
      <c r="AS55" s="66">
        <v>74.785795680000007</v>
      </c>
      <c r="AT55" s="66">
        <v>72.481334189999998</v>
      </c>
      <c r="AU55" s="66">
        <v>71.6070548</v>
      </c>
      <c r="AV55" s="66">
        <v>62.346023930000001</v>
      </c>
      <c r="AW55" s="66">
        <v>62.844892669999993</v>
      </c>
      <c r="AX55" s="66">
        <v>58.363175929999997</v>
      </c>
      <c r="AY55" s="66">
        <v>60.158264430000003</v>
      </c>
      <c r="AZ55" s="66">
        <v>60.914720699999997</v>
      </c>
      <c r="BA55" s="66">
        <v>61.001116580000001</v>
      </c>
      <c r="BB55" s="66">
        <v>61.605707049999992</v>
      </c>
      <c r="BC55" s="66">
        <v>56.911303230000001</v>
      </c>
      <c r="BD55" s="66">
        <v>64.709701199999998</v>
      </c>
      <c r="BE55" s="66">
        <v>59.932302819999997</v>
      </c>
      <c r="BF55" s="66">
        <v>56.217337720000003</v>
      </c>
      <c r="BG55" s="66">
        <v>51.981272509999997</v>
      </c>
      <c r="BH55" s="66">
        <v>56.089984130000005</v>
      </c>
      <c r="BI55" s="66">
        <v>50.901357699999998</v>
      </c>
      <c r="BJ55" s="66">
        <v>49.57025513</v>
      </c>
      <c r="BK55" s="66">
        <v>50.898387509999999</v>
      </c>
      <c r="BL55" s="66">
        <v>40.11764067</v>
      </c>
      <c r="BM55" s="66">
        <v>42.103404330000004</v>
      </c>
      <c r="BN55" s="66">
        <v>44.938919560000002</v>
      </c>
      <c r="BO55" s="66">
        <v>43.45295788</v>
      </c>
      <c r="BP55" s="66">
        <v>43.833192029999999</v>
      </c>
      <c r="BQ55" s="66">
        <v>40.361811320000001</v>
      </c>
      <c r="BR55" s="66">
        <v>36.406548639999997</v>
      </c>
      <c r="BS55" s="66">
        <v>37.117533460000004</v>
      </c>
      <c r="BT55" s="66">
        <v>43.422297700000001</v>
      </c>
      <c r="BU55" s="66">
        <v>47.43306793</v>
      </c>
      <c r="BV55" s="66">
        <v>49.65328487</v>
      </c>
      <c r="BW55" s="66">
        <v>43.027140750000001</v>
      </c>
      <c r="BX55" s="66">
        <v>41.092965719999995</v>
      </c>
      <c r="BY55" s="66">
        <v>38.77302589</v>
      </c>
      <c r="BZ55" s="66">
        <v>35.33782987</v>
      </c>
      <c r="CA55" s="66">
        <v>35.296209160000004</v>
      </c>
      <c r="CB55" s="66">
        <v>35.23433661</v>
      </c>
      <c r="CC55" s="66">
        <v>30.63614407</v>
      </c>
      <c r="CD55" s="66">
        <v>34.689613489999999</v>
      </c>
      <c r="CE55" s="66">
        <v>33.985540960000002</v>
      </c>
      <c r="CF55" s="66">
        <v>34.1645118</v>
      </c>
      <c r="CG55" s="66">
        <v>36.407254649999999</v>
      </c>
      <c r="CH55" s="66">
        <v>35.981600149999998</v>
      </c>
      <c r="CI55" s="66">
        <v>35.523420270000003</v>
      </c>
      <c r="CJ55" s="66">
        <v>35.000238529999997</v>
      </c>
      <c r="CK55" s="66">
        <v>31.573279629999998</v>
      </c>
      <c r="CL55" s="66">
        <v>36.271156879999999</v>
      </c>
      <c r="CM55" s="66">
        <v>36.939124649999997</v>
      </c>
      <c r="CN55" s="66">
        <v>36.72544482</v>
      </c>
      <c r="CO55" s="66">
        <v>32.054434040000004</v>
      </c>
      <c r="CP55" s="66">
        <v>28.185576769999997</v>
      </c>
      <c r="CQ55" s="66">
        <v>33.746143740000001</v>
      </c>
      <c r="CR55" s="66">
        <v>36.574301169999998</v>
      </c>
      <c r="CS55" s="66">
        <v>33.818589009999997</v>
      </c>
      <c r="CT55" s="66">
        <v>30.661944759999997</v>
      </c>
      <c r="CU55" s="66">
        <v>26.05501928</v>
      </c>
      <c r="CV55" s="66">
        <v>26.472640139999999</v>
      </c>
      <c r="CW55" s="66">
        <v>27.142537070000003</v>
      </c>
      <c r="CX55" s="66">
        <v>30.77892662</v>
      </c>
      <c r="CY55" s="66">
        <v>32.543149679999999</v>
      </c>
      <c r="CZ55" s="66">
        <v>26.105583469999999</v>
      </c>
      <c r="DA55" s="66">
        <v>31.960864239999999</v>
      </c>
      <c r="DB55" s="66">
        <v>33.117211179999998</v>
      </c>
      <c r="DC55" s="66">
        <v>28.501041350000001</v>
      </c>
      <c r="DD55" s="66">
        <v>26.63561404</v>
      </c>
      <c r="DE55" s="66">
        <v>29.459463819999996</v>
      </c>
      <c r="DF55" s="66">
        <v>33.406070489999998</v>
      </c>
      <c r="DG55" s="66">
        <v>37.407301220000001</v>
      </c>
      <c r="DH55" s="66">
        <v>32.38376135</v>
      </c>
      <c r="DI55" s="66">
        <v>35.829742760000002</v>
      </c>
      <c r="DJ55" s="66">
        <v>31.876127370000003</v>
      </c>
      <c r="DK55" s="66">
        <v>32.524695359999996</v>
      </c>
      <c r="DL55" s="66">
        <v>34.170769319999998</v>
      </c>
      <c r="DM55" s="66">
        <v>35.4990466</v>
      </c>
      <c r="DN55" s="66">
        <v>33.329967099999998</v>
      </c>
      <c r="DO55" s="66">
        <v>36.02534395</v>
      </c>
      <c r="DP55" s="66">
        <v>38.504982560000002</v>
      </c>
      <c r="DQ55" s="66">
        <v>37.60687764</v>
      </c>
      <c r="DR55" s="66">
        <v>38.762021220000001</v>
      </c>
      <c r="DS55" s="66">
        <v>37.867127420000003</v>
      </c>
      <c r="DT55" s="66">
        <v>34.900618960000003</v>
      </c>
      <c r="DU55" s="66">
        <v>34.742542720000003</v>
      </c>
      <c r="DV55" s="66">
        <v>37.358035010000002</v>
      </c>
      <c r="DW55" s="66">
        <v>37.35078034</v>
      </c>
      <c r="DX55" s="66">
        <v>43.148267169999997</v>
      </c>
      <c r="DY55" s="66">
        <v>44.592328189999996</v>
      </c>
      <c r="DZ55" s="66">
        <v>45.33739525</v>
      </c>
      <c r="EA55" s="66">
        <v>41.361038319999999</v>
      </c>
      <c r="EB55" s="66">
        <v>38.55296869</v>
      </c>
      <c r="EC55" s="66">
        <v>36.917817200000002</v>
      </c>
      <c r="ED55" s="66">
        <v>40.06001861</v>
      </c>
      <c r="EE55" s="66">
        <v>39.839846659999999</v>
      </c>
      <c r="EF55" s="66">
        <v>38.165284720000002</v>
      </c>
    </row>
    <row r="56" spans="1:136">
      <c r="A56" s="65" t="s">
        <v>85</v>
      </c>
      <c r="B56" s="66">
        <v>21.689033780000003</v>
      </c>
      <c r="C56" s="66">
        <v>19.772651850000003</v>
      </c>
      <c r="D56" s="66">
        <v>19.405411999999998</v>
      </c>
      <c r="E56" s="66">
        <v>19.586695149999997</v>
      </c>
      <c r="F56" s="66">
        <v>21.19753437</v>
      </c>
      <c r="G56" s="66">
        <v>20.165946470000002</v>
      </c>
      <c r="H56" s="66">
        <v>18.003179379999999</v>
      </c>
      <c r="I56" s="66">
        <v>18.977929589999999</v>
      </c>
      <c r="J56" s="66">
        <v>19.32157042</v>
      </c>
      <c r="K56" s="66">
        <v>16.028418139999999</v>
      </c>
      <c r="L56" s="66">
        <v>17.01300766</v>
      </c>
      <c r="M56" s="66">
        <v>15.163263150000001</v>
      </c>
      <c r="N56" s="66">
        <v>13.925862460000001</v>
      </c>
      <c r="O56" s="66">
        <v>13.537011020000001</v>
      </c>
      <c r="P56" s="66">
        <v>16.34881974</v>
      </c>
      <c r="Q56" s="66">
        <v>16.67206234</v>
      </c>
      <c r="R56" s="66">
        <v>17.56155996</v>
      </c>
      <c r="S56" s="66">
        <v>14.35827089</v>
      </c>
      <c r="T56" s="66">
        <v>11.00045669</v>
      </c>
      <c r="U56" s="66">
        <v>17.918719750000001</v>
      </c>
      <c r="V56" s="66">
        <v>20.828133700000002</v>
      </c>
      <c r="W56" s="66">
        <v>16.548270510000002</v>
      </c>
      <c r="X56" s="66">
        <v>18.12795032</v>
      </c>
      <c r="Y56" s="66">
        <v>18.428702300000001</v>
      </c>
      <c r="Z56" s="66">
        <v>17.304412060000001</v>
      </c>
      <c r="AA56" s="66">
        <v>19.589416159999999</v>
      </c>
      <c r="AB56" s="66">
        <v>18.386984439999999</v>
      </c>
      <c r="AC56" s="66">
        <v>16.766380380000001</v>
      </c>
      <c r="AD56" s="66">
        <v>15.12162833</v>
      </c>
      <c r="AE56" s="66">
        <v>19.996468</v>
      </c>
      <c r="AF56" s="66">
        <v>18.639773339999998</v>
      </c>
      <c r="AG56" s="66">
        <v>16.844940100000002</v>
      </c>
      <c r="AH56" s="66">
        <v>15.43280025</v>
      </c>
      <c r="AI56" s="66">
        <v>15.48924598</v>
      </c>
      <c r="AJ56" s="66">
        <v>15.3751167</v>
      </c>
      <c r="AK56" s="66">
        <v>12.538331700000001</v>
      </c>
      <c r="AL56" s="66">
        <v>12.93573419</v>
      </c>
      <c r="AM56" s="66">
        <v>16.712687670000001</v>
      </c>
      <c r="AN56" s="66">
        <v>13.488491700000001</v>
      </c>
      <c r="AO56" s="66">
        <v>15.376814230000001</v>
      </c>
      <c r="AP56" s="66">
        <v>12.05106458</v>
      </c>
      <c r="AQ56" s="66">
        <v>12.33202949</v>
      </c>
      <c r="AR56" s="66">
        <v>15.980205850000001</v>
      </c>
      <c r="AS56" s="66">
        <v>15.87415695</v>
      </c>
      <c r="AT56" s="66">
        <v>17.986166399999998</v>
      </c>
      <c r="AU56" s="66">
        <v>19.75487897</v>
      </c>
      <c r="AV56" s="66">
        <v>18.113521970000001</v>
      </c>
      <c r="AW56" s="66">
        <v>15.911180330000001</v>
      </c>
      <c r="AX56" s="66">
        <v>15.797609049999998</v>
      </c>
      <c r="AY56" s="66">
        <v>17.54229093</v>
      </c>
      <c r="AZ56" s="66">
        <v>18.418241439999999</v>
      </c>
      <c r="BA56" s="66">
        <v>14.231954909999999</v>
      </c>
      <c r="BB56" s="66">
        <v>15.13734781</v>
      </c>
      <c r="BC56" s="66">
        <v>9.9484531700000005</v>
      </c>
      <c r="BD56" s="66">
        <v>9.3167215999999993</v>
      </c>
      <c r="BE56" s="66">
        <v>9.1794103800000002</v>
      </c>
      <c r="BF56" s="66">
        <v>9.0583237800000003</v>
      </c>
      <c r="BG56" s="66">
        <v>13.009705539999999</v>
      </c>
      <c r="BH56" s="66">
        <v>11.33598383</v>
      </c>
      <c r="BI56" s="66">
        <v>11.950989569999999</v>
      </c>
      <c r="BJ56" s="66">
        <v>13.14103411</v>
      </c>
      <c r="BK56" s="66">
        <v>11.280342019999999</v>
      </c>
      <c r="BL56" s="66">
        <v>11.252294599999999</v>
      </c>
      <c r="BM56" s="66">
        <v>11.068320099999999</v>
      </c>
      <c r="BN56" s="66">
        <v>11.00767409</v>
      </c>
      <c r="BO56" s="66">
        <v>10.59921278</v>
      </c>
      <c r="BP56" s="66">
        <v>10.196231089999999</v>
      </c>
      <c r="BQ56" s="66">
        <v>11.12419594</v>
      </c>
      <c r="BR56" s="66">
        <v>12.149446510000001</v>
      </c>
      <c r="BS56" s="66">
        <v>12.117359299999999</v>
      </c>
      <c r="BT56" s="66">
        <v>11.07456268</v>
      </c>
      <c r="BU56" s="66">
        <v>13.269211009999999</v>
      </c>
      <c r="BV56" s="66">
        <v>15.023150940000001</v>
      </c>
      <c r="BW56" s="66">
        <v>14.1830134</v>
      </c>
      <c r="BX56" s="66">
        <v>12.62339995</v>
      </c>
      <c r="BY56" s="66">
        <v>9.6458976300000003</v>
      </c>
      <c r="BZ56" s="66">
        <v>7.1276197400000001</v>
      </c>
      <c r="CA56" s="66">
        <v>8.4129483999999994</v>
      </c>
      <c r="CB56" s="66">
        <v>6.5926986599999999</v>
      </c>
      <c r="CC56" s="66">
        <v>7.1872745299999998</v>
      </c>
      <c r="CD56" s="66">
        <v>9.0350014000000005</v>
      </c>
      <c r="CE56" s="66">
        <v>10.865128290000001</v>
      </c>
      <c r="CF56" s="66">
        <v>9.2089962500000002</v>
      </c>
      <c r="CG56" s="66">
        <v>7.6455619899999991</v>
      </c>
      <c r="CH56" s="66">
        <v>9.3580603800000013</v>
      </c>
      <c r="CI56" s="66">
        <v>8.1357972600000004</v>
      </c>
      <c r="CJ56" s="66">
        <v>10.274371499999999</v>
      </c>
      <c r="CK56" s="66">
        <v>9.4690906300000002</v>
      </c>
      <c r="CL56" s="66">
        <v>7.35408083</v>
      </c>
      <c r="CM56" s="66">
        <v>8.1155063399999996</v>
      </c>
      <c r="CN56" s="66">
        <v>8.9025145499999994</v>
      </c>
      <c r="CO56" s="66">
        <v>5.7962198800000007</v>
      </c>
      <c r="CP56" s="66">
        <v>4.5325678499999995</v>
      </c>
      <c r="CQ56" s="66">
        <v>7.0723639199999999</v>
      </c>
      <c r="CR56" s="66">
        <v>7.9083375199999999</v>
      </c>
      <c r="CS56" s="66">
        <v>9.7843898500000002</v>
      </c>
      <c r="CT56" s="66">
        <v>9.0876422000000012</v>
      </c>
      <c r="CU56" s="66">
        <v>6.9249342599999997</v>
      </c>
      <c r="CV56" s="66">
        <v>5.9123372700000001</v>
      </c>
      <c r="CW56" s="66">
        <v>6.66598764</v>
      </c>
      <c r="CX56" s="66">
        <v>9.2511801499999997</v>
      </c>
      <c r="CY56" s="66">
        <v>8.4869629999999994</v>
      </c>
      <c r="CZ56" s="66">
        <v>9.273604989999999</v>
      </c>
      <c r="DA56" s="66">
        <v>8.2441981999999996</v>
      </c>
      <c r="DB56" s="66">
        <v>8.8624570699999996</v>
      </c>
      <c r="DC56" s="66">
        <v>9.49166211</v>
      </c>
      <c r="DD56" s="66">
        <v>7.6044899899999994</v>
      </c>
      <c r="DE56" s="66">
        <v>8.0754050799999995</v>
      </c>
      <c r="DF56" s="66">
        <v>7.6265438799999998</v>
      </c>
      <c r="DG56" s="66">
        <v>9.1089061600000001</v>
      </c>
      <c r="DH56" s="66">
        <v>8.7544753899999996</v>
      </c>
      <c r="DI56" s="66">
        <v>10.438306300000001</v>
      </c>
      <c r="DJ56" s="66">
        <v>11.741999969999998</v>
      </c>
      <c r="DK56" s="66">
        <v>12.49025035</v>
      </c>
      <c r="DL56" s="66">
        <v>12.94151643</v>
      </c>
      <c r="DM56" s="66">
        <v>12.45489306</v>
      </c>
      <c r="DN56" s="66">
        <v>9.6312754599999995</v>
      </c>
      <c r="DO56" s="66">
        <v>10.35509727</v>
      </c>
      <c r="DP56" s="66">
        <v>10.974579989999999</v>
      </c>
      <c r="DQ56" s="66">
        <v>11.13007393</v>
      </c>
      <c r="DR56" s="66">
        <v>10.603900110000001</v>
      </c>
      <c r="DS56" s="66">
        <v>10.91116675</v>
      </c>
      <c r="DT56" s="66">
        <v>9.3676137599999993</v>
      </c>
      <c r="DU56" s="66">
        <v>11.34996617</v>
      </c>
      <c r="DV56" s="66">
        <v>9.8761063399999998</v>
      </c>
      <c r="DW56" s="66">
        <v>11.500648439999999</v>
      </c>
      <c r="DX56" s="66">
        <v>13.34830728</v>
      </c>
      <c r="DY56" s="66">
        <v>13.716333330000001</v>
      </c>
      <c r="DZ56" s="66">
        <v>12.49773478</v>
      </c>
      <c r="EA56" s="66">
        <v>11.593620920000001</v>
      </c>
      <c r="EB56" s="66">
        <v>12.41799125</v>
      </c>
      <c r="EC56" s="66">
        <v>12.135945210000001</v>
      </c>
      <c r="ED56" s="66">
        <v>13.01142916</v>
      </c>
      <c r="EE56" s="66">
        <v>13.683098519999998</v>
      </c>
      <c r="EF56" s="66">
        <v>12.850260819999999</v>
      </c>
    </row>
    <row r="57" spans="1:136">
      <c r="A57" s="65" t="s">
        <v>86</v>
      </c>
      <c r="B57" s="66">
        <v>36.658312870000003</v>
      </c>
      <c r="C57" s="66">
        <v>36.766385679999999</v>
      </c>
      <c r="D57" s="66">
        <v>33.067282079999998</v>
      </c>
      <c r="E57" s="66">
        <v>29.977725079999999</v>
      </c>
      <c r="F57" s="66">
        <v>29.70596896</v>
      </c>
      <c r="G57" s="66">
        <v>33.99669145</v>
      </c>
      <c r="H57" s="66">
        <v>32.659409609999997</v>
      </c>
      <c r="I57" s="66">
        <v>28.173421329999996</v>
      </c>
      <c r="J57" s="66">
        <v>31.911495389999999</v>
      </c>
      <c r="K57" s="66">
        <v>29.8043233</v>
      </c>
      <c r="L57" s="66">
        <v>32.454986210000001</v>
      </c>
      <c r="M57" s="66">
        <v>30.649703649999999</v>
      </c>
      <c r="N57" s="66">
        <v>30.031720870000001</v>
      </c>
      <c r="O57" s="66">
        <v>33.55527009</v>
      </c>
      <c r="P57" s="66">
        <v>31.428213809999999</v>
      </c>
      <c r="Q57" s="66">
        <v>35.95014638</v>
      </c>
      <c r="R57" s="66">
        <v>31.494745699999999</v>
      </c>
      <c r="S57" s="66">
        <v>32.544417170000003</v>
      </c>
      <c r="T57" s="66">
        <v>35.168817400000002</v>
      </c>
      <c r="U57" s="66">
        <v>35.965051590000002</v>
      </c>
      <c r="V57" s="66">
        <v>32.630726449999997</v>
      </c>
      <c r="W57" s="66">
        <v>28.019214609999999</v>
      </c>
      <c r="X57" s="66">
        <v>33.285113269999997</v>
      </c>
      <c r="Y57" s="66">
        <v>33.393492260000002</v>
      </c>
      <c r="Z57" s="66">
        <v>35.172246450000003</v>
      </c>
      <c r="AA57" s="66">
        <v>30.004040869999997</v>
      </c>
      <c r="AB57" s="66">
        <v>28.252424390000002</v>
      </c>
      <c r="AC57" s="66">
        <v>30.099049309999998</v>
      </c>
      <c r="AD57" s="66">
        <v>30.820770599999999</v>
      </c>
      <c r="AE57" s="66">
        <v>29.63882598</v>
      </c>
      <c r="AF57" s="66">
        <v>24.951598690000001</v>
      </c>
      <c r="AG57" s="66">
        <v>24.019444399999998</v>
      </c>
      <c r="AH57" s="66">
        <v>28.57574632</v>
      </c>
      <c r="AI57" s="66">
        <v>33.367101460000001</v>
      </c>
      <c r="AJ57" s="66">
        <v>31.804882139999997</v>
      </c>
      <c r="AK57" s="66">
        <v>33.924379729999998</v>
      </c>
      <c r="AL57" s="66">
        <v>28.97431035</v>
      </c>
      <c r="AM57" s="66">
        <v>26.892917959999998</v>
      </c>
      <c r="AN57" s="66">
        <v>21.236766939999999</v>
      </c>
      <c r="AO57" s="66">
        <v>27.507993280000001</v>
      </c>
      <c r="AP57" s="66">
        <v>25.598394769999999</v>
      </c>
      <c r="AQ57" s="66">
        <v>23.73235476</v>
      </c>
      <c r="AR57" s="66">
        <v>21.847941410000001</v>
      </c>
      <c r="AS57" s="66">
        <v>24.819710280000002</v>
      </c>
      <c r="AT57" s="66">
        <v>25.35256309</v>
      </c>
      <c r="AU57" s="66">
        <v>25.35199557</v>
      </c>
      <c r="AV57" s="66">
        <v>22.831685569999998</v>
      </c>
      <c r="AW57" s="66">
        <v>21.740462340000001</v>
      </c>
      <c r="AX57" s="66">
        <v>22.519187580000001</v>
      </c>
      <c r="AY57" s="66">
        <v>21.510180460000001</v>
      </c>
      <c r="AZ57" s="66">
        <v>18.823365970000001</v>
      </c>
      <c r="BA57" s="66">
        <v>21.00822179</v>
      </c>
      <c r="BB57" s="66">
        <v>19.041188509999998</v>
      </c>
      <c r="BC57" s="66">
        <v>20.117839870000001</v>
      </c>
      <c r="BD57" s="66">
        <v>17.200420819999998</v>
      </c>
      <c r="BE57" s="66">
        <v>19.358516659999999</v>
      </c>
      <c r="BF57" s="66">
        <v>16.55165787</v>
      </c>
      <c r="BG57" s="66">
        <v>16.118549460000001</v>
      </c>
      <c r="BH57" s="66">
        <v>20.028755059999998</v>
      </c>
      <c r="BI57" s="66">
        <v>21.527020589999999</v>
      </c>
      <c r="BJ57" s="66">
        <v>18.688159670000001</v>
      </c>
      <c r="BK57" s="66">
        <v>18.105270480000001</v>
      </c>
      <c r="BL57" s="66">
        <v>15.171143429999999</v>
      </c>
      <c r="BM57" s="66">
        <v>15.10073854</v>
      </c>
      <c r="BN57" s="66">
        <v>16.865266250000001</v>
      </c>
      <c r="BO57" s="66">
        <v>18.130349219999999</v>
      </c>
      <c r="BP57" s="66">
        <v>17.072632169999999</v>
      </c>
      <c r="BQ57" s="66">
        <v>11.782505130000001</v>
      </c>
      <c r="BR57" s="66">
        <v>13.30225439</v>
      </c>
      <c r="BS57" s="66">
        <v>11.14800666</v>
      </c>
      <c r="BT57" s="66">
        <v>15.103718990000001</v>
      </c>
      <c r="BU57" s="66">
        <v>14.655194889999999</v>
      </c>
      <c r="BV57" s="66">
        <v>9.9301874899999998</v>
      </c>
      <c r="BW57" s="66">
        <v>11.810409590000001</v>
      </c>
      <c r="BX57" s="66">
        <v>11.878987459999999</v>
      </c>
      <c r="BY57" s="66">
        <v>11.79081704</v>
      </c>
      <c r="BZ57" s="66">
        <v>11.001421519999999</v>
      </c>
      <c r="CA57" s="66">
        <v>8.7220159900000009</v>
      </c>
      <c r="CB57" s="66">
        <v>9.5891062999999992</v>
      </c>
      <c r="CC57" s="66">
        <v>9.2201289899999992</v>
      </c>
      <c r="CD57" s="66">
        <v>8.4143008100000003</v>
      </c>
      <c r="CE57" s="66">
        <v>8.6218258399999996</v>
      </c>
      <c r="CF57" s="66">
        <v>9.0631670900000003</v>
      </c>
      <c r="CG57" s="66">
        <v>11.208962270000001</v>
      </c>
      <c r="CH57" s="66">
        <v>9.6417765899999992</v>
      </c>
      <c r="CI57" s="66">
        <v>7.5283837399999998</v>
      </c>
      <c r="CJ57" s="66">
        <v>9.0431375900000006</v>
      </c>
      <c r="CK57" s="66">
        <v>6.8703467200000006</v>
      </c>
      <c r="CL57" s="66">
        <v>7.7201790399999997</v>
      </c>
      <c r="CM57" s="66">
        <v>8.5858917199999993</v>
      </c>
      <c r="CN57" s="66">
        <v>9.7995069000000008</v>
      </c>
      <c r="CO57" s="66">
        <v>8.2398756400000011</v>
      </c>
      <c r="CP57" s="66">
        <v>8.6582202899999992</v>
      </c>
      <c r="CQ57" s="66">
        <v>6.7411681600000009</v>
      </c>
      <c r="CR57" s="66">
        <v>7.0982912500000008</v>
      </c>
      <c r="CS57" s="66">
        <v>7.5738345300000001</v>
      </c>
      <c r="CT57" s="66">
        <v>10.14497083</v>
      </c>
      <c r="CU57" s="66">
        <v>7.5134399099999998</v>
      </c>
      <c r="CV57" s="66">
        <v>9.3300603399999993</v>
      </c>
      <c r="CW57" s="66">
        <v>8.2838634999999989</v>
      </c>
      <c r="CX57" s="66">
        <v>7.4594659199999995</v>
      </c>
      <c r="CY57" s="66">
        <v>7.1536312199999994</v>
      </c>
      <c r="CZ57" s="66">
        <v>8.0241776999999992</v>
      </c>
      <c r="DA57" s="66">
        <v>11.780393999999999</v>
      </c>
      <c r="DB57" s="66">
        <v>9.7989267099999999</v>
      </c>
      <c r="DC57" s="66">
        <v>10.256679219999999</v>
      </c>
      <c r="DD57" s="66">
        <v>9.490800329999999</v>
      </c>
      <c r="DE57" s="66">
        <v>7.0675536700000006</v>
      </c>
      <c r="DF57" s="66">
        <v>7.5886288000000004</v>
      </c>
      <c r="DG57" s="66">
        <v>8.4792686699999997</v>
      </c>
      <c r="DH57" s="66">
        <v>10.117407199999999</v>
      </c>
      <c r="DI57" s="66">
        <v>10.404329799999999</v>
      </c>
      <c r="DJ57" s="66">
        <v>12.1182113</v>
      </c>
      <c r="DK57" s="66">
        <v>10.6235619</v>
      </c>
      <c r="DL57" s="66">
        <v>9.3163583999999986</v>
      </c>
      <c r="DM57" s="66">
        <v>9.0247020999999989</v>
      </c>
      <c r="DN57" s="66">
        <v>9.5029714999999992</v>
      </c>
      <c r="DO57" s="66">
        <v>8.155167800000001</v>
      </c>
      <c r="DP57" s="66">
        <v>6.4321301000000002</v>
      </c>
      <c r="DQ57" s="66">
        <v>8.4957887999999997</v>
      </c>
      <c r="DR57" s="66">
        <v>9.3591385000000002</v>
      </c>
      <c r="DS57" s="66">
        <v>8.8312950000000008</v>
      </c>
      <c r="DT57" s="66">
        <v>8.5539515999999995</v>
      </c>
      <c r="DU57" s="66">
        <v>12.754410199999999</v>
      </c>
      <c r="DV57" s="66">
        <v>11.191142299999999</v>
      </c>
      <c r="DW57" s="66">
        <v>10.742010499999999</v>
      </c>
      <c r="DX57" s="66">
        <v>9.3378364999999999</v>
      </c>
      <c r="DY57" s="66">
        <v>9.1500298999999998</v>
      </c>
      <c r="DZ57" s="66">
        <v>9.9535417000000006</v>
      </c>
      <c r="EA57" s="66">
        <v>10.202518600000001</v>
      </c>
      <c r="EB57" s="66">
        <v>10.1499393</v>
      </c>
      <c r="EC57" s="66">
        <v>7.8847266999999999</v>
      </c>
      <c r="ED57" s="66">
        <v>7.6892873999999996</v>
      </c>
      <c r="EE57" s="66">
        <v>6.8556217999999998</v>
      </c>
      <c r="EF57" s="66">
        <v>7.7417347999999997</v>
      </c>
    </row>
    <row r="58" spans="1:136">
      <c r="A58" s="65" t="s">
        <v>87</v>
      </c>
      <c r="B58" s="66">
        <v>20.021517370000002</v>
      </c>
      <c r="C58" s="66">
        <v>21.504553940000001</v>
      </c>
      <c r="D58" s="66">
        <v>26.533331240000003</v>
      </c>
      <c r="E58" s="66">
        <v>24.4807305</v>
      </c>
      <c r="F58" s="66">
        <v>19.914236729999999</v>
      </c>
      <c r="G58" s="66">
        <v>19.062025989999999</v>
      </c>
      <c r="H58" s="66">
        <v>20.82279806</v>
      </c>
      <c r="I58" s="66">
        <v>19.341721579999998</v>
      </c>
      <c r="J58" s="66">
        <v>23.66000047</v>
      </c>
      <c r="K58" s="66">
        <v>19.42670129</v>
      </c>
      <c r="L58" s="66">
        <v>24.89579913</v>
      </c>
      <c r="M58" s="66">
        <v>21.912033530000002</v>
      </c>
      <c r="N58" s="66">
        <v>25.300274699999999</v>
      </c>
      <c r="O58" s="66">
        <v>21.226952539999999</v>
      </c>
      <c r="P58" s="66">
        <v>21.894497940000001</v>
      </c>
      <c r="Q58" s="66">
        <v>21.77362119</v>
      </c>
      <c r="R58" s="66">
        <v>18.58629814</v>
      </c>
      <c r="S58" s="66">
        <v>19.27140086</v>
      </c>
      <c r="T58" s="66">
        <v>22.93694356</v>
      </c>
      <c r="U58" s="66">
        <v>18.54820977</v>
      </c>
      <c r="V58" s="66">
        <v>20.730609639999997</v>
      </c>
      <c r="W58" s="66">
        <v>20.948350560000002</v>
      </c>
      <c r="X58" s="66">
        <v>19.450627040000001</v>
      </c>
      <c r="Y58" s="66">
        <v>25.314587070000002</v>
      </c>
      <c r="Z58" s="66">
        <v>26.652350349999999</v>
      </c>
      <c r="AA58" s="66">
        <v>21.759817999999999</v>
      </c>
      <c r="AB58" s="66">
        <v>18.833011259999999</v>
      </c>
      <c r="AC58" s="66">
        <v>20.902272719999999</v>
      </c>
      <c r="AD58" s="66">
        <v>26.524476230000001</v>
      </c>
      <c r="AE58" s="66">
        <v>20.978571710000001</v>
      </c>
      <c r="AF58" s="66">
        <v>21.250086580000001</v>
      </c>
      <c r="AG58" s="66">
        <v>22.14363084</v>
      </c>
      <c r="AH58" s="66">
        <v>20.490742869999998</v>
      </c>
      <c r="AI58" s="66">
        <v>15.47107316</v>
      </c>
      <c r="AJ58" s="66">
        <v>17.583544629999999</v>
      </c>
      <c r="AK58" s="66">
        <v>19.588182269999997</v>
      </c>
      <c r="AL58" s="66">
        <v>23.910154729999999</v>
      </c>
      <c r="AM58" s="66">
        <v>18.424265420000001</v>
      </c>
      <c r="AN58" s="66">
        <v>20.373638270000001</v>
      </c>
      <c r="AO58" s="66">
        <v>21.894824839999998</v>
      </c>
      <c r="AP58" s="66">
        <v>21.56396135</v>
      </c>
      <c r="AQ58" s="66">
        <v>21.700939349999999</v>
      </c>
      <c r="AR58" s="66">
        <v>20.48072414</v>
      </c>
      <c r="AS58" s="66">
        <v>20.033311090000002</v>
      </c>
      <c r="AT58" s="66">
        <v>22.191463549999998</v>
      </c>
      <c r="AU58" s="66">
        <v>19.696622560000002</v>
      </c>
      <c r="AV58" s="66">
        <v>19.374021450000001</v>
      </c>
      <c r="AW58" s="66">
        <v>20.90633806</v>
      </c>
      <c r="AX58" s="66">
        <v>19.740901900000001</v>
      </c>
      <c r="AY58" s="66">
        <v>21.528617029999999</v>
      </c>
      <c r="AZ58" s="66">
        <v>20.068468639999999</v>
      </c>
      <c r="BA58" s="66">
        <v>18.29962664</v>
      </c>
      <c r="BB58" s="66">
        <v>18.140495739999999</v>
      </c>
      <c r="BC58" s="66">
        <v>20.8612343</v>
      </c>
      <c r="BD58" s="66">
        <v>14.266535640000001</v>
      </c>
      <c r="BE58" s="66">
        <v>17.947150499999999</v>
      </c>
      <c r="BF58" s="66">
        <v>19.925177099999999</v>
      </c>
      <c r="BG58" s="66">
        <v>19.222773570000001</v>
      </c>
      <c r="BH58" s="66">
        <v>15.63019882</v>
      </c>
      <c r="BI58" s="66">
        <v>19.495163040000001</v>
      </c>
      <c r="BJ58" s="66">
        <v>18.83862908</v>
      </c>
      <c r="BK58" s="66">
        <v>16.218243999999999</v>
      </c>
      <c r="BL58" s="66">
        <v>18.97344644</v>
      </c>
      <c r="BM58" s="66">
        <v>14.79036507</v>
      </c>
      <c r="BN58" s="66">
        <v>13.402375769999999</v>
      </c>
      <c r="BO58" s="66">
        <v>14.424460930000002</v>
      </c>
      <c r="BP58" s="66">
        <v>13.00957434</v>
      </c>
      <c r="BQ58" s="66">
        <v>12.391609949999999</v>
      </c>
      <c r="BR58" s="66">
        <v>13.04145435</v>
      </c>
      <c r="BS58" s="66">
        <v>15.242017479999999</v>
      </c>
      <c r="BT58" s="66">
        <v>11.304590569999998</v>
      </c>
      <c r="BU58" s="66">
        <v>8.1321559600000004</v>
      </c>
      <c r="BV58" s="66">
        <v>8.4487122699999997</v>
      </c>
      <c r="BW58" s="66">
        <v>9.4461391500000005</v>
      </c>
      <c r="BX58" s="66">
        <v>9.9516382199999995</v>
      </c>
      <c r="BY58" s="66">
        <v>8.4397827200000002</v>
      </c>
      <c r="BZ58" s="66">
        <v>7.0522510700000005</v>
      </c>
      <c r="CA58" s="66">
        <v>10.58410016</v>
      </c>
      <c r="CB58" s="66">
        <v>10.812649950000001</v>
      </c>
      <c r="CC58" s="66">
        <v>13.473535470000002</v>
      </c>
      <c r="CD58" s="66">
        <v>9.4310468699999994</v>
      </c>
      <c r="CE58" s="66">
        <v>10.493461249999999</v>
      </c>
      <c r="CF58" s="66">
        <v>9.4218204300000004</v>
      </c>
      <c r="CG58" s="66">
        <v>7.6293820399999994</v>
      </c>
      <c r="CH58" s="66">
        <v>8.5498011999999992</v>
      </c>
      <c r="CI58" s="66">
        <v>10.899207069999999</v>
      </c>
      <c r="CJ58" s="66">
        <v>10.030519930000001</v>
      </c>
      <c r="CK58" s="66">
        <v>10.626525879999999</v>
      </c>
      <c r="CL58" s="66">
        <v>10.352945290000001</v>
      </c>
      <c r="CM58" s="66">
        <v>10.105796439999999</v>
      </c>
      <c r="CN58" s="66">
        <v>8.3770947099999997</v>
      </c>
      <c r="CO58" s="66">
        <v>6.9041322000000003</v>
      </c>
      <c r="CP58" s="66">
        <v>6.4856924100000004</v>
      </c>
      <c r="CQ58" s="66">
        <v>8.885398519999999</v>
      </c>
      <c r="CR58" s="66">
        <v>9.0119225000000007</v>
      </c>
      <c r="CS58" s="66">
        <v>8.6896968799999996</v>
      </c>
      <c r="CT58" s="66">
        <v>8.8664272900000007</v>
      </c>
      <c r="CU58" s="66">
        <v>8.46573083</v>
      </c>
      <c r="CV58" s="66">
        <v>7.8292644800000009</v>
      </c>
      <c r="CW58" s="66">
        <v>8.7571436200000008</v>
      </c>
      <c r="CX58" s="66">
        <v>9.37640341</v>
      </c>
      <c r="CY58" s="66">
        <v>8.3609062999999999</v>
      </c>
      <c r="CZ58" s="66">
        <v>7.0760098399999993</v>
      </c>
      <c r="DA58" s="66">
        <v>6.9941188099999998</v>
      </c>
      <c r="DB58" s="66">
        <v>7.1503540900000004</v>
      </c>
      <c r="DC58" s="66">
        <v>7.7779021200000003</v>
      </c>
      <c r="DD58" s="66">
        <v>6.9887888700000005</v>
      </c>
      <c r="DE58" s="66">
        <v>6.8936345899999996</v>
      </c>
      <c r="DF58" s="66">
        <v>6.2356123700000001</v>
      </c>
      <c r="DG58" s="66">
        <v>7.2525819399999998</v>
      </c>
      <c r="DH58" s="66">
        <v>8.4979920199999999</v>
      </c>
      <c r="DI58" s="66">
        <v>8.0895094400000005</v>
      </c>
      <c r="DJ58" s="66">
        <v>10.00715917</v>
      </c>
      <c r="DK58" s="66">
        <v>9.5707467699999995</v>
      </c>
      <c r="DL58" s="66">
        <v>9.9508903699999998</v>
      </c>
      <c r="DM58" s="66">
        <v>10.031697269999999</v>
      </c>
      <c r="DN58" s="66">
        <v>9.2140819100000009</v>
      </c>
      <c r="DO58" s="66">
        <v>8.8361491000000001</v>
      </c>
      <c r="DP58" s="66">
        <v>8.0493850899999995</v>
      </c>
      <c r="DQ58" s="66">
        <v>6.7823151399999997</v>
      </c>
      <c r="DR58" s="66">
        <v>7.1554313300000008</v>
      </c>
      <c r="DS58" s="66">
        <v>6.1226377099999993</v>
      </c>
      <c r="DT58" s="66">
        <v>4.64723956</v>
      </c>
      <c r="DU58" s="66">
        <v>8.12946788</v>
      </c>
      <c r="DV58" s="66">
        <v>7.87661327</v>
      </c>
      <c r="DW58" s="66">
        <v>6.6978871699999996</v>
      </c>
      <c r="DX58" s="66">
        <v>7.2515160999999999</v>
      </c>
      <c r="DY58" s="66">
        <v>7.2637090600000001</v>
      </c>
      <c r="DZ58" s="66">
        <v>8.4265846799999995</v>
      </c>
      <c r="EA58" s="66">
        <v>9.3324581900000005</v>
      </c>
      <c r="EB58" s="66">
        <v>9.3821805500000011</v>
      </c>
      <c r="EC58" s="66">
        <v>6.4670958000000009</v>
      </c>
      <c r="ED58" s="66">
        <v>5.9693151499999999</v>
      </c>
      <c r="EE58" s="66">
        <v>6.0979771999999999</v>
      </c>
      <c r="EF58" s="66">
        <v>5.23487203</v>
      </c>
    </row>
    <row r="59" spans="1:136">
      <c r="A59" s="65" t="s">
        <v>88</v>
      </c>
      <c r="B59" s="66">
        <v>88.19069331</v>
      </c>
      <c r="C59" s="66">
        <v>86.795585459999998</v>
      </c>
      <c r="D59" s="66">
        <v>94.918328110000004</v>
      </c>
      <c r="E59" s="66">
        <v>81.315543750000003</v>
      </c>
      <c r="F59" s="66">
        <v>73.250249700000012</v>
      </c>
      <c r="G59" s="66">
        <v>85.513889199999994</v>
      </c>
      <c r="H59" s="66">
        <v>93.806620899999999</v>
      </c>
      <c r="I59" s="66">
        <v>91.810682209999996</v>
      </c>
      <c r="J59" s="66">
        <v>79.355724409999993</v>
      </c>
      <c r="K59" s="66">
        <v>89.45767352</v>
      </c>
      <c r="L59" s="66">
        <v>82.783642709999995</v>
      </c>
      <c r="M59" s="66">
        <v>91.153029320000002</v>
      </c>
      <c r="N59" s="66">
        <v>98.041868660000006</v>
      </c>
      <c r="O59" s="66">
        <v>91.2785741</v>
      </c>
      <c r="P59" s="66">
        <v>83.722257920000004</v>
      </c>
      <c r="Q59" s="66">
        <v>75.814769690000006</v>
      </c>
      <c r="R59" s="66">
        <v>84.861549859999997</v>
      </c>
      <c r="S59" s="66">
        <v>81.33504714</v>
      </c>
      <c r="T59" s="66">
        <v>79.829577729999997</v>
      </c>
      <c r="U59" s="66">
        <v>74.853619199999997</v>
      </c>
      <c r="V59" s="66">
        <v>66.228349769999994</v>
      </c>
      <c r="W59" s="66">
        <v>71.842641880000002</v>
      </c>
      <c r="X59" s="66">
        <v>71.570179980000006</v>
      </c>
      <c r="Y59" s="66">
        <v>73.276074679999994</v>
      </c>
      <c r="Z59" s="66">
        <v>77.167845839999998</v>
      </c>
      <c r="AA59" s="66">
        <v>76.398427290000001</v>
      </c>
      <c r="AB59" s="66">
        <v>71.126679519999996</v>
      </c>
      <c r="AC59" s="66">
        <v>82.770053320000002</v>
      </c>
      <c r="AD59" s="66">
        <v>74.205125850000002</v>
      </c>
      <c r="AE59" s="66">
        <v>81.262737000000001</v>
      </c>
      <c r="AF59" s="66">
        <v>83.043976630000003</v>
      </c>
      <c r="AG59" s="66">
        <v>76.923527379999996</v>
      </c>
      <c r="AH59" s="66">
        <v>78.660125590000007</v>
      </c>
      <c r="AI59" s="66">
        <v>79.552239999999998</v>
      </c>
      <c r="AJ59" s="66">
        <v>74.373856849999996</v>
      </c>
      <c r="AK59" s="66">
        <v>71.71420452000001</v>
      </c>
      <c r="AL59" s="66">
        <v>61.333834400000001</v>
      </c>
      <c r="AM59" s="66">
        <v>61.198610180000003</v>
      </c>
      <c r="AN59" s="66">
        <v>57.751494880000003</v>
      </c>
      <c r="AO59" s="66">
        <v>64.153407130000005</v>
      </c>
      <c r="AP59" s="66">
        <v>65.991973099999996</v>
      </c>
      <c r="AQ59" s="66">
        <v>65.27484604</v>
      </c>
      <c r="AR59" s="66">
        <v>60.723348010000002</v>
      </c>
      <c r="AS59" s="66">
        <v>65.290036479999998</v>
      </c>
      <c r="AT59" s="66">
        <v>67.371007039999995</v>
      </c>
      <c r="AU59" s="66">
        <v>63.807920910000007</v>
      </c>
      <c r="AV59" s="66">
        <v>59.808039000000001</v>
      </c>
      <c r="AW59" s="66">
        <v>66.478961949999999</v>
      </c>
      <c r="AX59" s="66">
        <v>60.920320750000002</v>
      </c>
      <c r="AY59" s="66">
        <v>50.916584100000001</v>
      </c>
      <c r="AZ59" s="66">
        <v>58.995135340000004</v>
      </c>
      <c r="BA59" s="66">
        <v>53.75059847</v>
      </c>
      <c r="BB59" s="66">
        <v>51.553575670000001</v>
      </c>
      <c r="BC59" s="66">
        <v>44.353686889999999</v>
      </c>
      <c r="BD59" s="66">
        <v>40.448732540000002</v>
      </c>
      <c r="BE59" s="66">
        <v>44.199750770000001</v>
      </c>
      <c r="BF59" s="66">
        <v>43.681371439999999</v>
      </c>
      <c r="BG59" s="66">
        <v>50.33192244</v>
      </c>
      <c r="BH59" s="66">
        <v>51.400227450000003</v>
      </c>
      <c r="BI59" s="66">
        <v>45.974935610000003</v>
      </c>
      <c r="BJ59" s="66">
        <v>41.427606560000001</v>
      </c>
      <c r="BK59" s="66">
        <v>40.930047169999995</v>
      </c>
      <c r="BL59" s="66">
        <v>37.737924749999998</v>
      </c>
      <c r="BM59" s="66">
        <v>42.307470870000003</v>
      </c>
      <c r="BN59" s="66">
        <v>40.944478969999999</v>
      </c>
      <c r="BO59" s="66">
        <v>41.59754135</v>
      </c>
      <c r="BP59" s="66">
        <v>39.209605609999997</v>
      </c>
      <c r="BQ59" s="66">
        <v>39.824434650000001</v>
      </c>
      <c r="BR59" s="66">
        <v>41.633772749999999</v>
      </c>
      <c r="BS59" s="66">
        <v>38.668285279999999</v>
      </c>
      <c r="BT59" s="66">
        <v>38.202466959999995</v>
      </c>
      <c r="BU59" s="66">
        <v>40.470818219999998</v>
      </c>
      <c r="BV59" s="66">
        <v>32.83588546</v>
      </c>
      <c r="BW59" s="66">
        <v>34.237835619999998</v>
      </c>
      <c r="BX59" s="66">
        <v>29.141236490000001</v>
      </c>
      <c r="BY59" s="66">
        <v>32.477863939999999</v>
      </c>
      <c r="BZ59" s="66">
        <v>33.545475260000003</v>
      </c>
      <c r="CA59" s="66">
        <v>29.785250519999998</v>
      </c>
      <c r="CB59" s="66">
        <v>27.83691254</v>
      </c>
      <c r="CC59" s="66">
        <v>28.076774479999997</v>
      </c>
      <c r="CD59" s="66">
        <v>26.19721346</v>
      </c>
      <c r="CE59" s="66">
        <v>26.630223289999996</v>
      </c>
      <c r="CF59" s="66">
        <v>26.746430330000003</v>
      </c>
      <c r="CG59" s="66">
        <v>30.400923880000001</v>
      </c>
      <c r="CH59" s="66">
        <v>28.044120509999999</v>
      </c>
      <c r="CI59" s="66">
        <v>22.355141600000003</v>
      </c>
      <c r="CJ59" s="66">
        <v>24.42135961</v>
      </c>
      <c r="CK59" s="66">
        <v>21.113546679999999</v>
      </c>
      <c r="CL59" s="66">
        <v>26.194354179999998</v>
      </c>
      <c r="CM59" s="66">
        <v>23.43772474</v>
      </c>
      <c r="CN59" s="66">
        <v>24.678408359999999</v>
      </c>
      <c r="CO59" s="66">
        <v>24.52019546</v>
      </c>
      <c r="CP59" s="66">
        <v>24.978397990000001</v>
      </c>
      <c r="CQ59" s="66">
        <v>18.677870800000001</v>
      </c>
      <c r="CR59" s="66">
        <v>20.65758889</v>
      </c>
      <c r="CS59" s="66">
        <v>21.04011474</v>
      </c>
      <c r="CT59" s="66">
        <v>20.651661279999999</v>
      </c>
      <c r="CU59" s="66">
        <v>18.265619140000002</v>
      </c>
      <c r="CV59" s="66">
        <v>17.443214689999998</v>
      </c>
      <c r="CW59" s="66">
        <v>14.31652482</v>
      </c>
      <c r="CX59" s="66">
        <v>12.4064713</v>
      </c>
      <c r="CY59" s="66">
        <v>15.40731937</v>
      </c>
      <c r="CZ59" s="66">
        <v>16.20549372</v>
      </c>
      <c r="DA59" s="66">
        <v>20.840538859999999</v>
      </c>
      <c r="DB59" s="66">
        <v>18.619406609999999</v>
      </c>
      <c r="DC59" s="66">
        <v>17.30633023</v>
      </c>
      <c r="DD59" s="66">
        <v>20.116833279999998</v>
      </c>
      <c r="DE59" s="66">
        <v>20.474364000000001</v>
      </c>
      <c r="DF59" s="66">
        <v>22.48823926</v>
      </c>
      <c r="DG59" s="66">
        <v>18.49702667</v>
      </c>
      <c r="DH59" s="66">
        <v>18.221526489999999</v>
      </c>
      <c r="DI59" s="66">
        <v>14.735560580000001</v>
      </c>
      <c r="DJ59" s="66">
        <v>14.893681009999998</v>
      </c>
      <c r="DK59" s="66">
        <v>18.467632559999998</v>
      </c>
      <c r="DL59" s="66">
        <v>19.516113869999998</v>
      </c>
      <c r="DM59" s="66">
        <v>20.551740939999998</v>
      </c>
      <c r="DN59" s="66">
        <v>16.801220109999999</v>
      </c>
      <c r="DO59" s="66">
        <v>17.449725969999999</v>
      </c>
      <c r="DP59" s="66">
        <v>19.10611522</v>
      </c>
      <c r="DQ59" s="66">
        <v>18.942130460000001</v>
      </c>
      <c r="DR59" s="66">
        <v>15.201240210000002</v>
      </c>
      <c r="DS59" s="66">
        <v>16.118504999999999</v>
      </c>
      <c r="DT59" s="66">
        <v>18.643968180000002</v>
      </c>
      <c r="DU59" s="66">
        <v>13.959787350000001</v>
      </c>
      <c r="DV59" s="66">
        <v>15.37085888</v>
      </c>
      <c r="DW59" s="66">
        <v>18.430351639999998</v>
      </c>
      <c r="DX59" s="66">
        <v>18.12674462</v>
      </c>
      <c r="DY59" s="66">
        <v>14.836226629999999</v>
      </c>
      <c r="DZ59" s="66">
        <v>14.8521915</v>
      </c>
      <c r="EA59" s="66">
        <v>13.121732779999999</v>
      </c>
      <c r="EB59" s="66">
        <v>11.47953689</v>
      </c>
      <c r="EC59" s="66">
        <v>13.934858420000001</v>
      </c>
      <c r="ED59" s="66">
        <v>15.25526868</v>
      </c>
      <c r="EE59" s="66">
        <v>16.076165930000002</v>
      </c>
      <c r="EF59" s="66">
        <v>18.253325060000002</v>
      </c>
    </row>
    <row r="60" spans="1:136">
      <c r="A60" s="65" t="s">
        <v>89</v>
      </c>
      <c r="B60" s="66">
        <v>32.547307979999999</v>
      </c>
      <c r="C60" s="66">
        <v>38.367209520000003</v>
      </c>
      <c r="D60" s="66">
        <v>41.031395369999998</v>
      </c>
      <c r="E60" s="66">
        <v>33.258070600000003</v>
      </c>
      <c r="F60" s="66">
        <v>37.327336209999999</v>
      </c>
      <c r="G60" s="66">
        <v>36.488254410000003</v>
      </c>
      <c r="H60" s="66">
        <v>36.668503290000004</v>
      </c>
      <c r="I60" s="66">
        <v>26.830971290000001</v>
      </c>
      <c r="J60" s="66">
        <v>23.983552400000001</v>
      </c>
      <c r="K60" s="66">
        <v>33.403388539999995</v>
      </c>
      <c r="L60" s="66">
        <v>32.470341840000003</v>
      </c>
      <c r="M60" s="66">
        <v>31.63114642</v>
      </c>
      <c r="N60" s="66">
        <v>28.607296159999997</v>
      </c>
      <c r="O60" s="66">
        <v>27.30031481</v>
      </c>
      <c r="P60" s="66">
        <v>25.862897350000001</v>
      </c>
      <c r="Q60" s="66">
        <v>28.803815030000003</v>
      </c>
      <c r="R60" s="66">
        <v>30.788147170000002</v>
      </c>
      <c r="S60" s="66">
        <v>26.543259920000001</v>
      </c>
      <c r="T60" s="66">
        <v>24.40877411</v>
      </c>
      <c r="U60" s="66">
        <v>25.804790300000001</v>
      </c>
      <c r="V60" s="66">
        <v>35.144999720000001</v>
      </c>
      <c r="W60" s="66">
        <v>34.96830362</v>
      </c>
      <c r="X60" s="66">
        <v>31.801385020000001</v>
      </c>
      <c r="Y60" s="66">
        <v>32.072790409999996</v>
      </c>
      <c r="Z60" s="66">
        <v>26.916699010000002</v>
      </c>
      <c r="AA60" s="66">
        <v>29.053373480000001</v>
      </c>
      <c r="AB60" s="66">
        <v>25.381146999999999</v>
      </c>
      <c r="AC60" s="66">
        <v>30.152248319999998</v>
      </c>
      <c r="AD60" s="66">
        <v>29.731550259999999</v>
      </c>
      <c r="AE60" s="66">
        <v>32.71932048</v>
      </c>
      <c r="AF60" s="66">
        <v>30.671617179999998</v>
      </c>
      <c r="AG60" s="66">
        <v>27.328501690000003</v>
      </c>
      <c r="AH60" s="66">
        <v>23.28257541</v>
      </c>
      <c r="AI60" s="66">
        <v>26.030995349999998</v>
      </c>
      <c r="AJ60" s="66">
        <v>26.065554479999999</v>
      </c>
      <c r="AK60" s="66">
        <v>23.027418359999999</v>
      </c>
      <c r="AL60" s="66">
        <v>33.807941159999999</v>
      </c>
      <c r="AM60" s="66">
        <v>22.560378790000001</v>
      </c>
      <c r="AN60" s="66">
        <v>21.003356449999998</v>
      </c>
      <c r="AO60" s="66">
        <v>18.01568533</v>
      </c>
      <c r="AP60" s="66">
        <v>20.79654567</v>
      </c>
      <c r="AQ60" s="66">
        <v>21.89002807</v>
      </c>
      <c r="AR60" s="66">
        <v>22.77118686</v>
      </c>
      <c r="AS60" s="66">
        <v>23.204646889999999</v>
      </c>
      <c r="AT60" s="66">
        <v>28.84787429</v>
      </c>
      <c r="AU60" s="66">
        <v>25.084999549999999</v>
      </c>
      <c r="AV60" s="66">
        <v>22.741854709999998</v>
      </c>
      <c r="AW60" s="66">
        <v>20.65942763</v>
      </c>
      <c r="AX60" s="66">
        <v>22.666375510000002</v>
      </c>
      <c r="AY60" s="66">
        <v>21.45832592</v>
      </c>
      <c r="AZ60" s="66">
        <v>19.76073165</v>
      </c>
      <c r="BA60" s="66">
        <v>22.38962836</v>
      </c>
      <c r="BB60" s="66">
        <v>22.521343090000002</v>
      </c>
      <c r="BC60" s="66">
        <v>22.061367320000002</v>
      </c>
      <c r="BD60" s="66">
        <v>22.353840769999998</v>
      </c>
      <c r="BE60" s="66">
        <v>22.05011374</v>
      </c>
      <c r="BF60" s="66">
        <v>19.37935104</v>
      </c>
      <c r="BG60" s="66">
        <v>20.647239979999998</v>
      </c>
      <c r="BH60" s="66">
        <v>21.867770180000001</v>
      </c>
      <c r="BI60" s="66">
        <v>20.504299450000001</v>
      </c>
      <c r="BJ60" s="66">
        <v>17.88141169</v>
      </c>
      <c r="BK60" s="66">
        <v>21.097184519999999</v>
      </c>
      <c r="BL60" s="66">
        <v>20.3112645</v>
      </c>
      <c r="BM60" s="66">
        <v>20.9487734</v>
      </c>
      <c r="BN60" s="66">
        <v>21.04637082</v>
      </c>
      <c r="BO60" s="66">
        <v>14.91736637</v>
      </c>
      <c r="BP60" s="66">
        <v>15.704282500000001</v>
      </c>
      <c r="BQ60" s="66">
        <v>16.416083450000002</v>
      </c>
      <c r="BR60" s="66">
        <v>15.56252254</v>
      </c>
      <c r="BS60" s="66">
        <v>18.7702186</v>
      </c>
      <c r="BT60" s="66">
        <v>15.430555850000001</v>
      </c>
      <c r="BU60" s="66">
        <v>17.895093599999999</v>
      </c>
      <c r="BV60" s="66">
        <v>13.333758069999998</v>
      </c>
      <c r="BW60" s="66">
        <v>13.108163279999999</v>
      </c>
      <c r="BX60" s="66">
        <v>13.259185739999999</v>
      </c>
      <c r="BY60" s="66">
        <v>16.522887409999999</v>
      </c>
      <c r="BZ60" s="66">
        <v>16.167850959999999</v>
      </c>
      <c r="CA60" s="66">
        <v>14.77871036</v>
      </c>
      <c r="CB60" s="66">
        <v>13.775880430000001</v>
      </c>
      <c r="CC60" s="66">
        <v>14.30165976</v>
      </c>
      <c r="CD60" s="66">
        <v>15.60660785</v>
      </c>
      <c r="CE60" s="66">
        <v>10.15796894</v>
      </c>
      <c r="CF60" s="66">
        <v>13.01361827</v>
      </c>
      <c r="CG60" s="66">
        <v>11.832826520000001</v>
      </c>
      <c r="CH60" s="66">
        <v>12.566162219999999</v>
      </c>
      <c r="CI60" s="66">
        <v>10.661816850000001</v>
      </c>
      <c r="CJ60" s="66">
        <v>11.637934560000001</v>
      </c>
      <c r="CK60" s="66">
        <v>11.25441425</v>
      </c>
      <c r="CL60" s="66">
        <v>10.55370471</v>
      </c>
      <c r="CM60" s="66">
        <v>10.900415000000001</v>
      </c>
      <c r="CN60" s="66">
        <v>9.3865023099999991</v>
      </c>
      <c r="CO60" s="66">
        <v>9.6155905199999996</v>
      </c>
      <c r="CP60" s="66">
        <v>9.6512323200000001</v>
      </c>
      <c r="CQ60" s="66">
        <v>9.5844193000000004</v>
      </c>
      <c r="CR60" s="66">
        <v>8.2476902299999999</v>
      </c>
      <c r="CS60" s="66">
        <v>7.8408653299999997</v>
      </c>
      <c r="CT60" s="66">
        <v>9.0025417900000004</v>
      </c>
      <c r="CU60" s="66">
        <v>8.7931715600000011</v>
      </c>
      <c r="CV60" s="66">
        <v>8.6979357900000007</v>
      </c>
      <c r="CW60" s="66">
        <v>7.5536793699999993</v>
      </c>
      <c r="CX60" s="66">
        <v>6.1544983000000002</v>
      </c>
      <c r="CY60" s="66">
        <v>5.9105931199999997</v>
      </c>
      <c r="CZ60" s="66">
        <v>8.2291073600000004</v>
      </c>
      <c r="DA60" s="66">
        <v>6.9922593899999992</v>
      </c>
      <c r="DB60" s="66">
        <v>6.8506720699999999</v>
      </c>
      <c r="DC60" s="66">
        <v>7.6625465799999999</v>
      </c>
      <c r="DD60" s="66">
        <v>7.1317313599999999</v>
      </c>
      <c r="DE60" s="66">
        <v>7.5860433399999998</v>
      </c>
      <c r="DF60" s="66">
        <v>7.519425420000001</v>
      </c>
      <c r="DG60" s="66">
        <v>7.2958881399999997</v>
      </c>
      <c r="DH60" s="66">
        <v>7.0806757900000008</v>
      </c>
      <c r="DI60" s="66">
        <v>6.1023909300000003</v>
      </c>
      <c r="DJ60" s="66">
        <v>6.7403622900000002</v>
      </c>
      <c r="DK60" s="66">
        <v>6.3099646199999997</v>
      </c>
      <c r="DL60" s="66">
        <v>7.1843564999999998</v>
      </c>
      <c r="DM60" s="66">
        <v>6.8003870000000006</v>
      </c>
      <c r="DN60" s="66">
        <v>6.2141968199999997</v>
      </c>
      <c r="DO60" s="66">
        <v>5.6654006399999997</v>
      </c>
      <c r="DP60" s="66">
        <v>8.3827675300000006</v>
      </c>
      <c r="DQ60" s="66">
        <v>8.0876301799999997</v>
      </c>
      <c r="DR60" s="66">
        <v>6.1683901199999998</v>
      </c>
      <c r="DS60" s="66">
        <v>6.0160997099999998</v>
      </c>
      <c r="DT60" s="66">
        <v>6.4821747399999996</v>
      </c>
      <c r="DU60" s="66">
        <v>6.1470607600000005</v>
      </c>
      <c r="DV60" s="66">
        <v>6.3967397400000001</v>
      </c>
      <c r="DW60" s="66">
        <v>7.6956493699999999</v>
      </c>
      <c r="DX60" s="66">
        <v>6.12637053</v>
      </c>
      <c r="DY60" s="66">
        <v>5.1394344499999995</v>
      </c>
      <c r="DZ60" s="66">
        <v>5.4490665600000003</v>
      </c>
      <c r="EA60" s="66">
        <v>6.0305304199999998</v>
      </c>
      <c r="EB60" s="66">
        <v>6.9489890499999998</v>
      </c>
      <c r="EC60" s="66">
        <v>5.8513734800000003</v>
      </c>
      <c r="ED60" s="66">
        <v>6.3654851200000007</v>
      </c>
      <c r="EE60" s="66">
        <v>5.8729405899999998</v>
      </c>
      <c r="EF60" s="66">
        <v>5.6029589000000009</v>
      </c>
    </row>
    <row r="61" spans="1:136">
      <c r="A61" s="65" t="s">
        <v>90</v>
      </c>
      <c r="B61" s="66">
        <v>116.56648508000001</v>
      </c>
      <c r="C61" s="66">
        <v>112.19555978</v>
      </c>
      <c r="D61" s="66">
        <v>113.01598170999999</v>
      </c>
      <c r="E61" s="66">
        <v>114.91835562</v>
      </c>
      <c r="F61" s="66">
        <v>120.15167037000001</v>
      </c>
      <c r="G61" s="66">
        <v>123.95642857999999</v>
      </c>
      <c r="H61" s="66">
        <v>115.79878785</v>
      </c>
      <c r="I61" s="66">
        <v>116.4659391</v>
      </c>
      <c r="J61" s="66">
        <v>114.33125563</v>
      </c>
      <c r="K61" s="66">
        <v>114.8997894</v>
      </c>
      <c r="L61" s="66">
        <v>104.69994632999999</v>
      </c>
      <c r="M61" s="66">
        <v>99.164440890000009</v>
      </c>
      <c r="N61" s="66">
        <v>95.114068739999993</v>
      </c>
      <c r="O61" s="66">
        <v>105.87467158</v>
      </c>
      <c r="P61" s="66">
        <v>110.46948637</v>
      </c>
      <c r="Q61" s="66">
        <v>107.48566448</v>
      </c>
      <c r="R61" s="66">
        <v>98.919301450000006</v>
      </c>
      <c r="S61" s="66">
        <v>102.63265337</v>
      </c>
      <c r="T61" s="66">
        <v>97.730445689999996</v>
      </c>
      <c r="U61" s="66">
        <v>105.05842084</v>
      </c>
      <c r="V61" s="66">
        <v>107.76452719</v>
      </c>
      <c r="W61" s="66">
        <v>101.61254903</v>
      </c>
      <c r="X61" s="66">
        <v>97.697040740000006</v>
      </c>
      <c r="Y61" s="66">
        <v>84.335402709999997</v>
      </c>
      <c r="Z61" s="66">
        <v>89.129962759999998</v>
      </c>
      <c r="AA61" s="66">
        <v>91.820512549999989</v>
      </c>
      <c r="AB61" s="66">
        <v>99.43974034</v>
      </c>
      <c r="AC61" s="66">
        <v>96.984497320000003</v>
      </c>
      <c r="AD61" s="66">
        <v>88.589588550000002</v>
      </c>
      <c r="AE61" s="66">
        <v>82.800377600000004</v>
      </c>
      <c r="AF61" s="66">
        <v>89.007989569999992</v>
      </c>
      <c r="AG61" s="66">
        <v>86.021235720000007</v>
      </c>
      <c r="AH61" s="66">
        <v>83.781265189999999</v>
      </c>
      <c r="AI61" s="66">
        <v>81.524136060000004</v>
      </c>
      <c r="AJ61" s="66">
        <v>80.847800680000006</v>
      </c>
      <c r="AK61" s="66">
        <v>76.961519060000001</v>
      </c>
      <c r="AL61" s="66">
        <v>79.802886889999996</v>
      </c>
      <c r="AM61" s="66">
        <v>77.718625809999992</v>
      </c>
      <c r="AN61" s="66">
        <v>84.516960759999989</v>
      </c>
      <c r="AO61" s="66">
        <v>73.919866040000002</v>
      </c>
      <c r="AP61" s="66">
        <v>67.60522134</v>
      </c>
      <c r="AQ61" s="66">
        <v>72.866810569999998</v>
      </c>
      <c r="AR61" s="66">
        <v>65.046854710000005</v>
      </c>
      <c r="AS61" s="66">
        <v>67.405281959999996</v>
      </c>
      <c r="AT61" s="66">
        <v>70.91967545</v>
      </c>
      <c r="AU61" s="66">
        <v>69.754533019999997</v>
      </c>
      <c r="AV61" s="66">
        <v>62.960293919999998</v>
      </c>
      <c r="AW61" s="66">
        <v>66.95457193</v>
      </c>
      <c r="AX61" s="66">
        <v>63.073932280000008</v>
      </c>
      <c r="AY61" s="66">
        <v>63.237490719999997</v>
      </c>
      <c r="AZ61" s="66">
        <v>64.342892859999992</v>
      </c>
      <c r="BA61" s="66">
        <v>60.219415519999998</v>
      </c>
      <c r="BB61" s="66">
        <v>59.896764669999996</v>
      </c>
      <c r="BC61" s="66">
        <v>55.026438409999997</v>
      </c>
      <c r="BD61" s="66">
        <v>52.627386979999997</v>
      </c>
      <c r="BE61" s="66">
        <v>49.254672790000001</v>
      </c>
      <c r="BF61" s="66">
        <v>54.669108440000002</v>
      </c>
      <c r="BG61" s="66">
        <v>53.599425500000002</v>
      </c>
      <c r="BH61" s="66">
        <v>48.871112250000003</v>
      </c>
      <c r="BI61" s="66">
        <v>44.291331549999995</v>
      </c>
      <c r="BJ61" s="66">
        <v>42.979403390000002</v>
      </c>
      <c r="BK61" s="66">
        <v>48.331970949999999</v>
      </c>
      <c r="BL61" s="66">
        <v>46.366681440000001</v>
      </c>
      <c r="BM61" s="66">
        <v>46.73985639</v>
      </c>
      <c r="BN61" s="66">
        <v>44.734976350000004</v>
      </c>
      <c r="BO61" s="66">
        <v>42.576492119999997</v>
      </c>
      <c r="BP61" s="66">
        <v>42.58294669</v>
      </c>
      <c r="BQ61" s="66">
        <v>41.30616208</v>
      </c>
      <c r="BR61" s="66">
        <v>35.684792119999997</v>
      </c>
      <c r="BS61" s="66">
        <v>40.070818490000001</v>
      </c>
      <c r="BT61" s="66">
        <v>34.366883309999999</v>
      </c>
      <c r="BU61" s="66">
        <v>33.861538619999997</v>
      </c>
      <c r="BV61" s="66">
        <v>31.4872914</v>
      </c>
      <c r="BW61" s="66">
        <v>29.091706779999999</v>
      </c>
      <c r="BX61" s="66">
        <v>30.989157280000001</v>
      </c>
      <c r="BY61" s="66">
        <v>31.637679390000002</v>
      </c>
      <c r="BZ61" s="66">
        <v>33.901417960000003</v>
      </c>
      <c r="CA61" s="66">
        <v>32.431827760000004</v>
      </c>
      <c r="CB61" s="66">
        <v>35.086833299999995</v>
      </c>
      <c r="CC61" s="66">
        <v>26.121177580000001</v>
      </c>
      <c r="CD61" s="66">
        <v>27.67996973</v>
      </c>
      <c r="CE61" s="66">
        <v>25.495326510000002</v>
      </c>
      <c r="CF61" s="66">
        <v>24.768710519999999</v>
      </c>
      <c r="CG61" s="66">
        <v>27.429199020000002</v>
      </c>
      <c r="CH61" s="66">
        <v>30.3014072</v>
      </c>
      <c r="CI61" s="66">
        <v>31.180002760000001</v>
      </c>
      <c r="CJ61" s="66">
        <v>31.294562819999999</v>
      </c>
      <c r="CK61" s="66">
        <v>30.891838809999999</v>
      </c>
      <c r="CL61" s="66">
        <v>31.634230120000002</v>
      </c>
      <c r="CM61" s="66">
        <v>28.594288069999998</v>
      </c>
      <c r="CN61" s="66">
        <v>31.631248030000002</v>
      </c>
      <c r="CO61" s="66">
        <v>29.185280519999999</v>
      </c>
      <c r="CP61" s="66">
        <v>27.74623811</v>
      </c>
      <c r="CQ61" s="66">
        <v>31.7528653</v>
      </c>
      <c r="CR61" s="66">
        <v>27.000452800000001</v>
      </c>
      <c r="CS61" s="66">
        <v>28.640766419999999</v>
      </c>
      <c r="CT61" s="66">
        <v>25.805668690000001</v>
      </c>
      <c r="CU61" s="66">
        <v>29.409083279999997</v>
      </c>
      <c r="CV61" s="66">
        <v>28.19189244</v>
      </c>
      <c r="CW61" s="66">
        <v>31.876046809999998</v>
      </c>
      <c r="CX61" s="66">
        <v>31.39121445</v>
      </c>
      <c r="CY61" s="66">
        <v>26.070783649999999</v>
      </c>
      <c r="CZ61" s="66">
        <v>31.144085629999999</v>
      </c>
      <c r="DA61" s="66">
        <v>25.933050700000003</v>
      </c>
      <c r="DB61" s="66">
        <v>26.51417747</v>
      </c>
      <c r="DC61" s="66">
        <v>25.524013579999998</v>
      </c>
      <c r="DD61" s="66">
        <v>26.622109380000001</v>
      </c>
      <c r="DE61" s="66">
        <v>28.3436433</v>
      </c>
      <c r="DF61" s="66">
        <v>31.759083499999999</v>
      </c>
      <c r="DG61" s="66">
        <v>30.1535115</v>
      </c>
      <c r="DH61" s="66">
        <v>38.55990259</v>
      </c>
      <c r="DI61" s="66">
        <v>34.895424060000003</v>
      </c>
      <c r="DJ61" s="66">
        <v>31.867053680000001</v>
      </c>
      <c r="DK61" s="66">
        <v>27.400191670000002</v>
      </c>
      <c r="DL61" s="66">
        <v>25.558635340000002</v>
      </c>
      <c r="DM61" s="66">
        <v>27.45707213</v>
      </c>
      <c r="DN61" s="66">
        <v>27.227751529999999</v>
      </c>
      <c r="DO61" s="66">
        <v>28.2876124</v>
      </c>
      <c r="DP61" s="66">
        <v>25.902896730000002</v>
      </c>
      <c r="DQ61" s="66">
        <v>29.708048720000001</v>
      </c>
      <c r="DR61" s="66">
        <v>32.217302930000002</v>
      </c>
      <c r="DS61" s="66">
        <v>36.448235490000002</v>
      </c>
      <c r="DT61" s="66">
        <v>33.20842854</v>
      </c>
      <c r="DU61" s="66">
        <v>32.161201290000001</v>
      </c>
      <c r="DV61" s="66">
        <v>31.05338094</v>
      </c>
      <c r="DW61" s="66">
        <v>31.662830119999999</v>
      </c>
      <c r="DX61" s="66">
        <v>29.462467140000001</v>
      </c>
      <c r="DY61" s="66">
        <v>30.937261839999998</v>
      </c>
      <c r="DZ61" s="66">
        <v>31.72425574</v>
      </c>
      <c r="EA61" s="66">
        <v>31.141845580000002</v>
      </c>
      <c r="EB61" s="66">
        <v>31.267312660000002</v>
      </c>
      <c r="EC61" s="66">
        <v>30.78971121</v>
      </c>
      <c r="ED61" s="66">
        <v>32.142965480000001</v>
      </c>
      <c r="EE61" s="66">
        <v>31.488298029999999</v>
      </c>
      <c r="EF61" s="66">
        <v>32.097044150000002</v>
      </c>
    </row>
    <row r="62" spans="1:136">
      <c r="A62" s="65" t="s">
        <v>91</v>
      </c>
      <c r="B62" s="66">
        <v>112.50875141</v>
      </c>
      <c r="C62" s="66">
        <v>105.65891563</v>
      </c>
      <c r="D62" s="66">
        <v>114.73305345</v>
      </c>
      <c r="E62" s="66">
        <v>114.9402393</v>
      </c>
      <c r="F62" s="66">
        <v>108.08370034999999</v>
      </c>
      <c r="G62" s="66">
        <v>108.28740825</v>
      </c>
      <c r="H62" s="66">
        <v>108.88829151</v>
      </c>
      <c r="I62" s="66">
        <v>114.46710401</v>
      </c>
      <c r="J62" s="66">
        <v>108.93180848</v>
      </c>
      <c r="K62" s="66">
        <v>103.20571713999999</v>
      </c>
      <c r="L62" s="66">
        <v>98.823898100000008</v>
      </c>
      <c r="M62" s="66">
        <v>103.95166085</v>
      </c>
      <c r="N62" s="66">
        <v>104.34207325</v>
      </c>
      <c r="O62" s="66">
        <v>106.98330541000001</v>
      </c>
      <c r="P62" s="66">
        <v>95.450082379999998</v>
      </c>
      <c r="Q62" s="66">
        <v>109.76530209000001</v>
      </c>
      <c r="R62" s="66">
        <v>109.71724397</v>
      </c>
      <c r="S62" s="66">
        <v>110.22819837</v>
      </c>
      <c r="T62" s="66">
        <v>105.96194426000001</v>
      </c>
      <c r="U62" s="66">
        <v>106.92235624</v>
      </c>
      <c r="V62" s="66">
        <v>103.49187469</v>
      </c>
      <c r="W62" s="66">
        <v>109.97289443</v>
      </c>
      <c r="X62" s="66">
        <v>107.8554836</v>
      </c>
      <c r="Y62" s="66">
        <v>106.61427178</v>
      </c>
      <c r="Z62" s="66">
        <v>98.207210130000007</v>
      </c>
      <c r="AA62" s="66">
        <v>101.35929807000001</v>
      </c>
      <c r="AB62" s="66">
        <v>103.13713629</v>
      </c>
      <c r="AC62" s="66">
        <v>100.98590797</v>
      </c>
      <c r="AD62" s="66">
        <v>101.71034215</v>
      </c>
      <c r="AE62" s="66">
        <v>100.06701004</v>
      </c>
      <c r="AF62" s="66">
        <v>99.571951250000012</v>
      </c>
      <c r="AG62" s="66">
        <v>103.71473903</v>
      </c>
      <c r="AH62" s="66">
        <v>93.809222000000005</v>
      </c>
      <c r="AI62" s="66">
        <v>94.824031670000011</v>
      </c>
      <c r="AJ62" s="66">
        <v>95.952981980000004</v>
      </c>
      <c r="AK62" s="66">
        <v>92.182910180000007</v>
      </c>
      <c r="AL62" s="66">
        <v>96.375716449999999</v>
      </c>
      <c r="AM62" s="66">
        <v>92.717106090000001</v>
      </c>
      <c r="AN62" s="66">
        <v>93.965228370000005</v>
      </c>
      <c r="AO62" s="66">
        <v>97.017123040000001</v>
      </c>
      <c r="AP62" s="66">
        <v>93.785703980000008</v>
      </c>
      <c r="AQ62" s="66">
        <v>84.713963820000004</v>
      </c>
      <c r="AR62" s="66">
        <v>89.635854229999993</v>
      </c>
      <c r="AS62" s="66">
        <v>80.440698440000006</v>
      </c>
      <c r="AT62" s="66">
        <v>79.064260179999991</v>
      </c>
      <c r="AU62" s="66">
        <v>76.870307019999998</v>
      </c>
      <c r="AV62" s="66">
        <v>79.57481774</v>
      </c>
      <c r="AW62" s="66">
        <v>71.570988499999999</v>
      </c>
      <c r="AX62" s="66">
        <v>68.422106020000001</v>
      </c>
      <c r="AY62" s="66">
        <v>71.998188889999994</v>
      </c>
      <c r="AZ62" s="66">
        <v>72.505656359999989</v>
      </c>
      <c r="BA62" s="66">
        <v>63.938889790000005</v>
      </c>
      <c r="BB62" s="66">
        <v>59.671880720000004</v>
      </c>
      <c r="BC62" s="66">
        <v>64.178331630000002</v>
      </c>
      <c r="BD62" s="66">
        <v>69.143644339999994</v>
      </c>
      <c r="BE62" s="66">
        <v>67.24899542</v>
      </c>
      <c r="BF62" s="66">
        <v>63.873119360000004</v>
      </c>
      <c r="BG62" s="66">
        <v>53.638457760000001</v>
      </c>
      <c r="BH62" s="66">
        <v>53.706622580000001</v>
      </c>
      <c r="BI62" s="66">
        <v>57.623473110000006</v>
      </c>
      <c r="BJ62" s="66">
        <v>61.520129580000003</v>
      </c>
      <c r="BK62" s="66">
        <v>56.800441929999998</v>
      </c>
      <c r="BL62" s="66">
        <v>54.335889730000005</v>
      </c>
      <c r="BM62" s="66">
        <v>54.384217000000007</v>
      </c>
      <c r="BN62" s="66">
        <v>46.875799049999998</v>
      </c>
      <c r="BO62" s="66">
        <v>44.807053769999996</v>
      </c>
      <c r="BP62" s="66">
        <v>46.779976810000001</v>
      </c>
      <c r="BQ62" s="66">
        <v>45.074852450000002</v>
      </c>
      <c r="BR62" s="66">
        <v>46.181871979999997</v>
      </c>
      <c r="BS62" s="66">
        <v>41.569120749999996</v>
      </c>
      <c r="BT62" s="66">
        <v>38.959720609999998</v>
      </c>
      <c r="BU62" s="66">
        <v>43.765862490000004</v>
      </c>
      <c r="BV62" s="66">
        <v>40.552850220000003</v>
      </c>
      <c r="BW62" s="66">
        <v>36.386823460000002</v>
      </c>
      <c r="BX62" s="66">
        <v>43.879772430000003</v>
      </c>
      <c r="BY62" s="66">
        <v>39.786894029999999</v>
      </c>
      <c r="BZ62" s="66">
        <v>35.490310559999998</v>
      </c>
      <c r="CA62" s="66">
        <v>36.296255070000001</v>
      </c>
      <c r="CB62" s="66">
        <v>35.723942229999999</v>
      </c>
      <c r="CC62" s="66">
        <v>35.194305440000001</v>
      </c>
      <c r="CD62" s="66">
        <v>32.770905409999997</v>
      </c>
      <c r="CE62" s="66">
        <v>32.740564499999998</v>
      </c>
      <c r="CF62" s="66">
        <v>34.865396279999999</v>
      </c>
      <c r="CG62" s="66">
        <v>32.805511510000002</v>
      </c>
      <c r="CH62" s="66">
        <v>32.581114409999998</v>
      </c>
      <c r="CI62" s="66">
        <v>35.587701719999998</v>
      </c>
      <c r="CJ62" s="66">
        <v>36.071801219999998</v>
      </c>
      <c r="CK62" s="66">
        <v>35.643571819999998</v>
      </c>
      <c r="CL62" s="66">
        <v>34.063372290000004</v>
      </c>
      <c r="CM62" s="66">
        <v>27.3897397</v>
      </c>
      <c r="CN62" s="66">
        <v>30.817749429999999</v>
      </c>
      <c r="CO62" s="66">
        <v>31.662342940000002</v>
      </c>
      <c r="CP62" s="66">
        <v>34.408617790000001</v>
      </c>
      <c r="CQ62" s="66">
        <v>34.643760309999998</v>
      </c>
      <c r="CR62" s="66">
        <v>32.881810509999994</v>
      </c>
      <c r="CS62" s="66">
        <v>29.786678430000002</v>
      </c>
      <c r="CT62" s="66">
        <v>26.636951910000001</v>
      </c>
      <c r="CU62" s="66">
        <v>27.215906019999998</v>
      </c>
      <c r="CV62" s="66">
        <v>29.693699949999999</v>
      </c>
      <c r="CW62" s="66">
        <v>29.165363200000002</v>
      </c>
      <c r="CX62" s="66">
        <v>30.591075289999999</v>
      </c>
      <c r="CY62" s="66">
        <v>29.514154679999997</v>
      </c>
      <c r="CZ62" s="66">
        <v>27.68941946</v>
      </c>
      <c r="DA62" s="66">
        <v>25.352418629999999</v>
      </c>
      <c r="DB62" s="66">
        <v>27.670432630000001</v>
      </c>
      <c r="DC62" s="66">
        <v>27.78165001</v>
      </c>
      <c r="DD62" s="66">
        <v>26.292190359999999</v>
      </c>
      <c r="DE62" s="66">
        <v>24.396166650000001</v>
      </c>
      <c r="DF62" s="66">
        <v>26.04452221</v>
      </c>
      <c r="DG62" s="66">
        <v>26.579281899999998</v>
      </c>
      <c r="DH62" s="66">
        <v>24.286234739999998</v>
      </c>
      <c r="DI62" s="66">
        <v>26.969123</v>
      </c>
      <c r="DJ62" s="66">
        <v>26.831195890000004</v>
      </c>
      <c r="DK62" s="66">
        <v>29.770732440000003</v>
      </c>
      <c r="DL62" s="66">
        <v>27.577199879999998</v>
      </c>
      <c r="DM62" s="66">
        <v>26.980561099999999</v>
      </c>
      <c r="DN62" s="66">
        <v>22.931524980000003</v>
      </c>
      <c r="DO62" s="66">
        <v>23.237202770000003</v>
      </c>
      <c r="DP62" s="66">
        <v>22.05359825</v>
      </c>
      <c r="DQ62" s="66">
        <v>20.232445510000002</v>
      </c>
      <c r="DR62" s="66">
        <v>21.660584950000001</v>
      </c>
      <c r="DS62" s="66">
        <v>21.5188022</v>
      </c>
      <c r="DT62" s="66">
        <v>22.453436200000002</v>
      </c>
      <c r="DU62" s="66">
        <v>24.408355999999998</v>
      </c>
      <c r="DV62" s="66">
        <v>24.660216399999999</v>
      </c>
      <c r="DW62" s="66">
        <v>25.535398909999998</v>
      </c>
      <c r="DX62" s="66">
        <v>27.440081390000003</v>
      </c>
      <c r="DY62" s="66">
        <v>25.48099216</v>
      </c>
      <c r="DZ62" s="66">
        <v>24.981214910000002</v>
      </c>
      <c r="EA62" s="66">
        <v>26.93068924</v>
      </c>
      <c r="EB62" s="66">
        <v>27.569601909999999</v>
      </c>
      <c r="EC62" s="66">
        <v>25.26425283</v>
      </c>
      <c r="ED62" s="66">
        <v>22.474473619999998</v>
      </c>
      <c r="EE62" s="66">
        <v>26.240417820000001</v>
      </c>
      <c r="EF62" s="66">
        <v>26.247855690000002</v>
      </c>
    </row>
    <row r="63" spans="1:136">
      <c r="A63" s="65" t="s">
        <v>92</v>
      </c>
      <c r="B63" s="66">
        <v>167.24548254000001</v>
      </c>
      <c r="C63" s="66">
        <v>149.35929175000001</v>
      </c>
      <c r="D63" s="66">
        <v>160.33956322</v>
      </c>
      <c r="E63" s="66">
        <v>160.63079734000002</v>
      </c>
      <c r="F63" s="66">
        <v>151.76728790999999</v>
      </c>
      <c r="G63" s="66">
        <v>147.65839345000001</v>
      </c>
      <c r="H63" s="66">
        <v>140.22582621999999</v>
      </c>
      <c r="I63" s="66">
        <v>140.90081239</v>
      </c>
      <c r="J63" s="66">
        <v>152.19719425</v>
      </c>
      <c r="K63" s="66">
        <v>151.39759776</v>
      </c>
      <c r="L63" s="66">
        <v>149.55615105999999</v>
      </c>
      <c r="M63" s="66">
        <v>139.57849141</v>
      </c>
      <c r="N63" s="66">
        <v>141.73612036999998</v>
      </c>
      <c r="O63" s="66">
        <v>130.26334804000001</v>
      </c>
      <c r="P63" s="66">
        <v>129.28469496</v>
      </c>
      <c r="Q63" s="66">
        <v>132.24319122</v>
      </c>
      <c r="R63" s="66">
        <v>125.52121872999999</v>
      </c>
      <c r="S63" s="66">
        <v>134.97395210000002</v>
      </c>
      <c r="T63" s="66">
        <v>130.21988439</v>
      </c>
      <c r="U63" s="66">
        <v>134.46714011</v>
      </c>
      <c r="V63" s="66">
        <v>133.21146024000001</v>
      </c>
      <c r="W63" s="66">
        <v>127.86405200999999</v>
      </c>
      <c r="X63" s="66">
        <v>134.49298368000001</v>
      </c>
      <c r="Y63" s="66">
        <v>134.22560213</v>
      </c>
      <c r="Z63" s="66">
        <v>132.71757403999999</v>
      </c>
      <c r="AA63" s="66">
        <v>129.18976372</v>
      </c>
      <c r="AB63" s="66">
        <v>128.46300459999998</v>
      </c>
      <c r="AC63" s="66">
        <v>125.22332780000001</v>
      </c>
      <c r="AD63" s="66">
        <v>120.66637159999999</v>
      </c>
      <c r="AE63" s="66">
        <v>126.93675241</v>
      </c>
      <c r="AF63" s="66">
        <v>127.87465365</v>
      </c>
      <c r="AG63" s="66">
        <v>115.53102903999999</v>
      </c>
      <c r="AH63" s="66">
        <v>110.93611441</v>
      </c>
      <c r="AI63" s="66">
        <v>114.40664903000001</v>
      </c>
      <c r="AJ63" s="66">
        <v>114.67610569</v>
      </c>
      <c r="AK63" s="66">
        <v>103.70479065000001</v>
      </c>
      <c r="AL63" s="66">
        <v>113.88929951</v>
      </c>
      <c r="AM63" s="66">
        <v>104.5965085</v>
      </c>
      <c r="AN63" s="66">
        <v>96.468037499999994</v>
      </c>
      <c r="AO63" s="66">
        <v>97.052328689999996</v>
      </c>
      <c r="AP63" s="66">
        <v>90.3310654</v>
      </c>
      <c r="AQ63" s="66">
        <v>90.096837170000001</v>
      </c>
      <c r="AR63" s="66">
        <v>87.332395329999997</v>
      </c>
      <c r="AS63" s="66">
        <v>82.570453819999997</v>
      </c>
      <c r="AT63" s="66">
        <v>88.011246720000003</v>
      </c>
      <c r="AU63" s="66">
        <v>85.841695780000009</v>
      </c>
      <c r="AV63" s="66">
        <v>86.840367900000004</v>
      </c>
      <c r="AW63" s="66">
        <v>84.339692729999996</v>
      </c>
      <c r="AX63" s="66">
        <v>92.251583839999995</v>
      </c>
      <c r="AY63" s="66">
        <v>91.807197619999997</v>
      </c>
      <c r="AZ63" s="66">
        <v>83.360409719999993</v>
      </c>
      <c r="BA63" s="66">
        <v>75.7356652</v>
      </c>
      <c r="BB63" s="66">
        <v>74.806434400000001</v>
      </c>
      <c r="BC63" s="66">
        <v>74.984293610000009</v>
      </c>
      <c r="BD63" s="66">
        <v>72.864076369999992</v>
      </c>
      <c r="BE63" s="66">
        <v>67.147579280000002</v>
      </c>
      <c r="BF63" s="66">
        <v>74.16346630000001</v>
      </c>
      <c r="BG63" s="66">
        <v>68.805559029999998</v>
      </c>
      <c r="BH63" s="66">
        <v>63.742291499999993</v>
      </c>
      <c r="BI63" s="66">
        <v>60.487695059999993</v>
      </c>
      <c r="BJ63" s="66">
        <v>59.556535859999997</v>
      </c>
      <c r="BK63" s="66">
        <v>56.926997150000005</v>
      </c>
      <c r="BL63" s="66">
        <v>56.003966869999999</v>
      </c>
      <c r="BM63" s="66">
        <v>59.026910620000002</v>
      </c>
      <c r="BN63" s="66">
        <v>55.206986939999993</v>
      </c>
      <c r="BO63" s="66">
        <v>53.350707450000002</v>
      </c>
      <c r="BP63" s="66">
        <v>49.936378120000001</v>
      </c>
      <c r="BQ63" s="66">
        <v>51.772234999999995</v>
      </c>
      <c r="BR63" s="66">
        <v>53.863358590000004</v>
      </c>
      <c r="BS63" s="66">
        <v>50.473831480000001</v>
      </c>
      <c r="BT63" s="66">
        <v>46.745261869999993</v>
      </c>
      <c r="BU63" s="66">
        <v>45.721160169999997</v>
      </c>
      <c r="BV63" s="66">
        <v>48.149513130000003</v>
      </c>
      <c r="BW63" s="66">
        <v>45.97169229</v>
      </c>
      <c r="BX63" s="66">
        <v>38.084383379999998</v>
      </c>
      <c r="BY63" s="66">
        <v>39.921513990000001</v>
      </c>
      <c r="BZ63" s="66">
        <v>41.478635189999999</v>
      </c>
      <c r="CA63" s="66">
        <v>43.717883530000002</v>
      </c>
      <c r="CB63" s="66">
        <v>45.88241567</v>
      </c>
      <c r="CC63" s="66">
        <v>45.794129429999998</v>
      </c>
      <c r="CD63" s="66">
        <v>38.340334439999999</v>
      </c>
      <c r="CE63" s="66">
        <v>36.724869869999999</v>
      </c>
      <c r="CF63" s="66">
        <v>38.833234859999997</v>
      </c>
      <c r="CG63" s="66">
        <v>36.21470025</v>
      </c>
      <c r="CH63" s="66">
        <v>38.214957179999999</v>
      </c>
      <c r="CI63" s="66">
        <v>37.3723314</v>
      </c>
      <c r="CJ63" s="66">
        <v>37.024926499999999</v>
      </c>
      <c r="CK63" s="66">
        <v>35.914259700000002</v>
      </c>
      <c r="CL63" s="66">
        <v>37.087753849999999</v>
      </c>
      <c r="CM63" s="66">
        <v>33.289633629999997</v>
      </c>
      <c r="CN63" s="66">
        <v>32.766532570000003</v>
      </c>
      <c r="CO63" s="66">
        <v>34.033483329999996</v>
      </c>
      <c r="CP63" s="66">
        <v>31.555943129999999</v>
      </c>
      <c r="CQ63" s="66">
        <v>29.873692979999998</v>
      </c>
      <c r="CR63" s="66">
        <v>31.564603809999998</v>
      </c>
      <c r="CS63" s="66">
        <v>35.526327010000003</v>
      </c>
      <c r="CT63" s="66">
        <v>37.415836230000004</v>
      </c>
      <c r="CU63" s="66">
        <v>41.004673029999999</v>
      </c>
      <c r="CV63" s="66">
        <v>39.466802829999999</v>
      </c>
      <c r="CW63" s="66">
        <v>32.972476130000004</v>
      </c>
      <c r="CX63" s="66">
        <v>38.456653750000001</v>
      </c>
      <c r="CY63" s="66">
        <v>40.723426240000002</v>
      </c>
      <c r="CZ63" s="66">
        <v>36.479733879999998</v>
      </c>
      <c r="DA63" s="66">
        <v>39.834992119999995</v>
      </c>
      <c r="DB63" s="66">
        <v>40.09838543</v>
      </c>
      <c r="DC63" s="66">
        <v>42.780247680000002</v>
      </c>
      <c r="DD63" s="66">
        <v>38.611868199999996</v>
      </c>
      <c r="DE63" s="66">
        <v>37.69118426</v>
      </c>
      <c r="DF63" s="66">
        <v>36.45405289</v>
      </c>
      <c r="DG63" s="66">
        <v>34.546767799999998</v>
      </c>
      <c r="DH63" s="66">
        <v>36.753202400000006</v>
      </c>
      <c r="DI63" s="66">
        <v>38.118671399999997</v>
      </c>
      <c r="DJ63" s="66">
        <v>38.5129533</v>
      </c>
      <c r="DK63" s="66">
        <v>32.189849799999998</v>
      </c>
      <c r="DL63" s="66">
        <v>34.307491800000001</v>
      </c>
      <c r="DM63" s="66">
        <v>36.875503199999997</v>
      </c>
      <c r="DN63" s="66">
        <v>45.509368899999998</v>
      </c>
      <c r="DO63" s="66">
        <v>41.436585700000002</v>
      </c>
      <c r="DP63" s="66">
        <v>42.5823216</v>
      </c>
      <c r="DQ63" s="66">
        <v>40.465095500000004</v>
      </c>
      <c r="DR63" s="66">
        <v>35.378711500000001</v>
      </c>
      <c r="DS63" s="66">
        <v>28.7268969</v>
      </c>
      <c r="DT63" s="66">
        <v>31.5256933</v>
      </c>
      <c r="DU63" s="66">
        <v>37.460303799999998</v>
      </c>
      <c r="DV63" s="66">
        <v>36.768168299999999</v>
      </c>
      <c r="DW63" s="66">
        <v>34.279411800000005</v>
      </c>
      <c r="DX63" s="66">
        <v>35.797686200000001</v>
      </c>
      <c r="DY63" s="66">
        <v>33.764424500000004</v>
      </c>
      <c r="DZ63" s="66">
        <v>37.520801399999996</v>
      </c>
      <c r="EA63" s="66">
        <v>38.380237199999996</v>
      </c>
      <c r="EB63" s="66">
        <v>38.569755200000003</v>
      </c>
      <c r="EC63" s="66">
        <v>34.960248100000001</v>
      </c>
      <c r="ED63" s="66">
        <v>34.635002900000003</v>
      </c>
      <c r="EE63" s="66">
        <v>33.642894200000001</v>
      </c>
      <c r="EF63" s="66">
        <v>34.350459999999998</v>
      </c>
    </row>
    <row r="64" spans="1:136">
      <c r="A64" s="65" t="s">
        <v>93</v>
      </c>
      <c r="B64" s="66">
        <v>12.131404920000001</v>
      </c>
      <c r="C64" s="66">
        <v>16.996222639999999</v>
      </c>
      <c r="D64" s="66">
        <v>16.787296060000003</v>
      </c>
      <c r="E64" s="66">
        <v>11.296994</v>
      </c>
      <c r="F64" s="66">
        <v>16.094581300000002</v>
      </c>
      <c r="G64" s="66">
        <v>11.974550489999999</v>
      </c>
      <c r="H64" s="66">
        <v>10.846027790000001</v>
      </c>
      <c r="I64" s="66">
        <v>15.35333724</v>
      </c>
      <c r="J64" s="66">
        <v>16.3247529</v>
      </c>
      <c r="K64" s="66">
        <v>16.038646119999999</v>
      </c>
      <c r="L64" s="66">
        <v>12.782477419999999</v>
      </c>
      <c r="M64" s="66">
        <v>11.18487096</v>
      </c>
      <c r="N64" s="66">
        <v>18.368282440000002</v>
      </c>
      <c r="O64" s="66">
        <v>16.20097822</v>
      </c>
      <c r="P64" s="66">
        <v>15.571865249999998</v>
      </c>
      <c r="Q64" s="66">
        <v>11.709480920000001</v>
      </c>
      <c r="R64" s="66">
        <v>6.2447284999999999</v>
      </c>
      <c r="S64" s="66">
        <v>10.9436342</v>
      </c>
      <c r="T64" s="66">
        <v>14.88798618</v>
      </c>
      <c r="U64" s="66">
        <v>15.240610779999999</v>
      </c>
      <c r="V64" s="66">
        <v>12.888766819999999</v>
      </c>
      <c r="W64" s="66">
        <v>14.36492941</v>
      </c>
      <c r="X64" s="66">
        <v>13.941728659999999</v>
      </c>
      <c r="Y64" s="66">
        <v>16.675257389999999</v>
      </c>
      <c r="Z64" s="66">
        <v>12.652330259999999</v>
      </c>
      <c r="AA64" s="66">
        <v>12.33201837</v>
      </c>
      <c r="AB64" s="66">
        <v>11.122108529999998</v>
      </c>
      <c r="AC64" s="66">
        <v>11.78352823</v>
      </c>
      <c r="AD64" s="66">
        <v>12.347689809999999</v>
      </c>
      <c r="AE64" s="66">
        <v>12.273678610000001</v>
      </c>
      <c r="AF64" s="66">
        <v>8.7980563699999994</v>
      </c>
      <c r="AG64" s="66">
        <v>11.40766009</v>
      </c>
      <c r="AH64" s="66">
        <v>14.801348310000002</v>
      </c>
      <c r="AI64" s="66">
        <v>16.08173983</v>
      </c>
      <c r="AJ64" s="66">
        <v>14.00194913</v>
      </c>
      <c r="AK64" s="66">
        <v>12.069467509999999</v>
      </c>
      <c r="AL64" s="66">
        <v>11.007019379999999</v>
      </c>
      <c r="AM64" s="66">
        <v>13.04755608</v>
      </c>
      <c r="AN64" s="66">
        <v>8.7461870800000003</v>
      </c>
      <c r="AO64" s="66">
        <v>9.8020014800000013</v>
      </c>
      <c r="AP64" s="66">
        <v>9.5952245000000005</v>
      </c>
      <c r="AQ64" s="66">
        <v>9.4978871500000004</v>
      </c>
      <c r="AR64" s="66">
        <v>11.300391749999999</v>
      </c>
      <c r="AS64" s="66">
        <v>10.03330244</v>
      </c>
      <c r="AT64" s="66">
        <v>10.386654419999999</v>
      </c>
      <c r="AU64" s="66">
        <v>10.85140743</v>
      </c>
      <c r="AV64" s="66">
        <v>10.46520817</v>
      </c>
      <c r="AW64" s="66">
        <v>10.8282273</v>
      </c>
      <c r="AX64" s="66">
        <v>10.02085885</v>
      </c>
      <c r="AY64" s="66">
        <v>10.583953699999999</v>
      </c>
      <c r="AZ64" s="66">
        <v>8.1243611999999992</v>
      </c>
      <c r="BA64" s="66">
        <v>9.6532577699999997</v>
      </c>
      <c r="BB64" s="66">
        <v>10.150006060000001</v>
      </c>
      <c r="BC64" s="66">
        <v>11.55853596</v>
      </c>
      <c r="BD64" s="66">
        <v>9.3559101099999999</v>
      </c>
      <c r="BE64" s="66">
        <v>7.2618167000000007</v>
      </c>
      <c r="BF64" s="66">
        <v>7.4134492099999996</v>
      </c>
      <c r="BG64" s="66">
        <v>8.2298237200000006</v>
      </c>
      <c r="BH64" s="66">
        <v>7.5230477000000002</v>
      </c>
      <c r="BI64" s="66">
        <v>7.3922887300000006</v>
      </c>
      <c r="BJ64" s="66">
        <v>7.2912977000000003</v>
      </c>
      <c r="BK64" s="66">
        <v>5.4810806300000001</v>
      </c>
      <c r="BL64" s="66">
        <v>5.49450255</v>
      </c>
      <c r="BM64" s="66">
        <v>3.8321162600000003</v>
      </c>
      <c r="BN64" s="66">
        <v>4.5303202999999996</v>
      </c>
      <c r="BO64" s="66">
        <v>5.8928792400000001</v>
      </c>
      <c r="BP64" s="66">
        <v>6.5970882</v>
      </c>
      <c r="BQ64" s="66">
        <v>4.61412215</v>
      </c>
      <c r="BR64" s="66">
        <v>5.1875421199999998</v>
      </c>
      <c r="BS64" s="66">
        <v>6.74615279</v>
      </c>
      <c r="BT64" s="66">
        <v>6.3542950600000001</v>
      </c>
      <c r="BU64" s="66">
        <v>6.72695665</v>
      </c>
      <c r="BV64" s="66">
        <v>5.7929033199999997</v>
      </c>
      <c r="BW64" s="66">
        <v>5.2218850300000001</v>
      </c>
      <c r="BX64" s="66">
        <v>5.2752870300000003</v>
      </c>
      <c r="BY64" s="66">
        <v>4.4796511300000006</v>
      </c>
      <c r="BZ64" s="66">
        <v>5.6089627599999998</v>
      </c>
      <c r="CA64" s="66">
        <v>5.3724469199999998</v>
      </c>
      <c r="CB64" s="66">
        <v>6.1978142400000005</v>
      </c>
      <c r="CC64" s="66">
        <v>4.67593675</v>
      </c>
      <c r="CD64" s="66">
        <v>2.8256578000000001</v>
      </c>
      <c r="CE64" s="66">
        <v>4.6154841800000002</v>
      </c>
      <c r="CF64" s="66">
        <v>6.0219777800000003</v>
      </c>
      <c r="CG64" s="66">
        <v>4.3393362399999997</v>
      </c>
      <c r="CH64" s="66">
        <v>4.4337974899999999</v>
      </c>
      <c r="CI64" s="66">
        <v>4.4934419999999999</v>
      </c>
      <c r="CJ64" s="66">
        <v>4.1566617099999998</v>
      </c>
      <c r="CK64" s="66">
        <v>5.8081527200000007</v>
      </c>
      <c r="CL64" s="66">
        <v>4.61458938</v>
      </c>
      <c r="CM64" s="66">
        <v>4.1418689999999998</v>
      </c>
      <c r="CN64" s="66">
        <v>5.7237229100000002</v>
      </c>
      <c r="CO64" s="66">
        <v>6.0260260800000003</v>
      </c>
      <c r="CP64" s="66">
        <v>5.0369774899999999</v>
      </c>
      <c r="CQ64" s="66">
        <v>6.1754629199999993</v>
      </c>
      <c r="CR64" s="66">
        <v>4.4001575900000001</v>
      </c>
      <c r="CS64" s="66">
        <v>3.6991949100000001</v>
      </c>
      <c r="CT64" s="66">
        <v>3.6078476899999998</v>
      </c>
      <c r="CU64" s="66">
        <v>3.9938580699999999</v>
      </c>
      <c r="CV64" s="66">
        <v>3.0902112000000002</v>
      </c>
      <c r="CW64" s="66">
        <v>2.6339756599999999</v>
      </c>
      <c r="CX64" s="66">
        <v>4.2732157199999996</v>
      </c>
      <c r="CY64" s="66">
        <v>2.9099827899999999</v>
      </c>
      <c r="CZ64" s="66">
        <v>3.7046179400000003</v>
      </c>
      <c r="DA64" s="66">
        <v>3.9347954600000001</v>
      </c>
      <c r="DB64" s="66">
        <v>4.13171102</v>
      </c>
      <c r="DC64" s="66">
        <v>4.36239182</v>
      </c>
      <c r="DD64" s="66">
        <v>4.1286472500000002</v>
      </c>
      <c r="DE64" s="66">
        <v>5.5448177699999999</v>
      </c>
      <c r="DF64" s="66">
        <v>4.7348808399999998</v>
      </c>
      <c r="DG64" s="66">
        <v>3.8926303799999999</v>
      </c>
      <c r="DH64" s="66">
        <v>4.7579631100000004</v>
      </c>
      <c r="DI64" s="66">
        <v>3.1833152900000004</v>
      </c>
      <c r="DJ64" s="66">
        <v>2.8638848799999996</v>
      </c>
      <c r="DK64" s="66">
        <v>4.2200597200000001</v>
      </c>
      <c r="DL64" s="66">
        <v>4.3353785299999998</v>
      </c>
      <c r="DM64" s="66">
        <v>3.9387106200000002</v>
      </c>
      <c r="DN64" s="66">
        <v>3.65506179</v>
      </c>
      <c r="DO64" s="66">
        <v>4.1365970399999998</v>
      </c>
      <c r="DP64" s="66">
        <v>4.3552073599999996</v>
      </c>
      <c r="DQ64" s="66">
        <v>2.5259809999999998</v>
      </c>
      <c r="DR64" s="66">
        <v>3.4097335699999998</v>
      </c>
      <c r="DS64" s="66">
        <v>4.1471670999999999</v>
      </c>
      <c r="DT64" s="66">
        <v>2.9223003300000001</v>
      </c>
      <c r="DU64" s="66">
        <v>3.6062722200000001</v>
      </c>
      <c r="DV64" s="66">
        <v>4.1337995599999999</v>
      </c>
      <c r="DW64" s="66">
        <v>3.7931916999999999</v>
      </c>
      <c r="DX64" s="66">
        <v>2.7077709599999999</v>
      </c>
      <c r="DY64" s="66">
        <v>3.0515040300000003</v>
      </c>
      <c r="DZ64" s="66">
        <v>2.5078355399999999</v>
      </c>
      <c r="EA64" s="66">
        <v>2.6087442000000003</v>
      </c>
      <c r="EB64" s="66">
        <v>4.2430850499999995</v>
      </c>
      <c r="EC64" s="66">
        <v>3.3064939899999999</v>
      </c>
      <c r="ED64" s="66">
        <v>3.56153466</v>
      </c>
      <c r="EE64" s="66">
        <v>3.5920930700000002</v>
      </c>
      <c r="EF64" s="66">
        <v>4.5598826700000004</v>
      </c>
    </row>
    <row r="65" spans="1:136">
      <c r="A65" s="65" t="s">
        <v>94</v>
      </c>
      <c r="B65" s="66">
        <v>40.465702719999996</v>
      </c>
      <c r="C65" s="66">
        <v>43.561516779999998</v>
      </c>
      <c r="D65" s="66">
        <v>51.90738022</v>
      </c>
      <c r="E65" s="66">
        <v>50.987370720000001</v>
      </c>
      <c r="F65" s="66">
        <v>47.049400700000007</v>
      </c>
      <c r="G65" s="66">
        <v>38.611849910000004</v>
      </c>
      <c r="H65" s="66">
        <v>38.46873969</v>
      </c>
      <c r="I65" s="66">
        <v>38.760031779999998</v>
      </c>
      <c r="J65" s="66">
        <v>41.969977919999998</v>
      </c>
      <c r="K65" s="66">
        <v>36.992041880000002</v>
      </c>
      <c r="L65" s="66">
        <v>40.095496339999997</v>
      </c>
      <c r="M65" s="66">
        <v>42.384363610000001</v>
      </c>
      <c r="N65" s="66">
        <v>45.38161684</v>
      </c>
      <c r="O65" s="66">
        <v>43.106474990000002</v>
      </c>
      <c r="P65" s="66">
        <v>46.83574402</v>
      </c>
      <c r="Q65" s="66">
        <v>49.565109679999999</v>
      </c>
      <c r="R65" s="66">
        <v>46.286593569999994</v>
      </c>
      <c r="S65" s="66">
        <v>39.78127241</v>
      </c>
      <c r="T65" s="66">
        <v>41.141256859999999</v>
      </c>
      <c r="U65" s="66">
        <v>35.885571249999998</v>
      </c>
      <c r="V65" s="66">
        <v>39.992777179999997</v>
      </c>
      <c r="W65" s="66">
        <v>44.463597030000003</v>
      </c>
      <c r="X65" s="66">
        <v>38.434846399999998</v>
      </c>
      <c r="Y65" s="66">
        <v>41.510719549999997</v>
      </c>
      <c r="Z65" s="66">
        <v>42.656060940000003</v>
      </c>
      <c r="AA65" s="66">
        <v>36.448810569999999</v>
      </c>
      <c r="AB65" s="66">
        <v>33.177786350000005</v>
      </c>
      <c r="AC65" s="66">
        <v>36.28814552</v>
      </c>
      <c r="AD65" s="66">
        <v>41.196543169999998</v>
      </c>
      <c r="AE65" s="66">
        <v>40.567612760000003</v>
      </c>
      <c r="AF65" s="66">
        <v>44.508401509999999</v>
      </c>
      <c r="AG65" s="66">
        <v>36.810115769999996</v>
      </c>
      <c r="AH65" s="66">
        <v>35.791080520000001</v>
      </c>
      <c r="AI65" s="66">
        <v>33.58988531</v>
      </c>
      <c r="AJ65" s="66">
        <v>40.553425830000002</v>
      </c>
      <c r="AK65" s="66">
        <v>39.486605279999999</v>
      </c>
      <c r="AL65" s="66">
        <v>42.697792450000001</v>
      </c>
      <c r="AM65" s="66">
        <v>39.235721699999999</v>
      </c>
      <c r="AN65" s="66">
        <v>34.742381139999999</v>
      </c>
      <c r="AO65" s="66">
        <v>40.351355349999999</v>
      </c>
      <c r="AP65" s="66">
        <v>38.304868249999998</v>
      </c>
      <c r="AQ65" s="66">
        <v>32.879916369999997</v>
      </c>
      <c r="AR65" s="66">
        <v>36.964485150000002</v>
      </c>
      <c r="AS65" s="66">
        <v>32.297991979999999</v>
      </c>
      <c r="AT65" s="66">
        <v>34.049778179999997</v>
      </c>
      <c r="AU65" s="66">
        <v>29.95772624</v>
      </c>
      <c r="AV65" s="66">
        <v>29.942197280000002</v>
      </c>
      <c r="AW65" s="66">
        <v>27.389913979999999</v>
      </c>
      <c r="AX65" s="66">
        <v>36.262800210000002</v>
      </c>
      <c r="AY65" s="66">
        <v>30.914402709999997</v>
      </c>
      <c r="AZ65" s="66">
        <v>28.789796840000001</v>
      </c>
      <c r="BA65" s="66">
        <v>32.345517059999999</v>
      </c>
      <c r="BB65" s="66">
        <v>35.402679790000001</v>
      </c>
      <c r="BC65" s="66">
        <v>33.119189689999999</v>
      </c>
      <c r="BD65" s="66">
        <v>33.011889610000004</v>
      </c>
      <c r="BE65" s="66">
        <v>32.973621659999999</v>
      </c>
      <c r="BF65" s="66">
        <v>31.974701070000002</v>
      </c>
      <c r="BG65" s="66">
        <v>32.466129210000005</v>
      </c>
      <c r="BH65" s="66">
        <v>31.077285270000001</v>
      </c>
      <c r="BI65" s="66">
        <v>28.049970259999998</v>
      </c>
      <c r="BJ65" s="66">
        <v>32.885860100000002</v>
      </c>
      <c r="BK65" s="66">
        <v>31.9906787</v>
      </c>
      <c r="BL65" s="66">
        <v>28.722734600000003</v>
      </c>
      <c r="BM65" s="66">
        <v>30.109141459999996</v>
      </c>
      <c r="BN65" s="66">
        <v>30.603401249999997</v>
      </c>
      <c r="BO65" s="66">
        <v>25.306324459999999</v>
      </c>
      <c r="BP65" s="66">
        <v>26.794003570000001</v>
      </c>
      <c r="BQ65" s="66">
        <v>24.555279499999997</v>
      </c>
      <c r="BR65" s="66">
        <v>23.861871909999998</v>
      </c>
      <c r="BS65" s="66">
        <v>25.156580679999998</v>
      </c>
      <c r="BT65" s="66">
        <v>21.68070603</v>
      </c>
      <c r="BU65" s="66">
        <v>23.943198710000001</v>
      </c>
      <c r="BV65" s="66">
        <v>22.16405821</v>
      </c>
      <c r="BW65" s="66">
        <v>22.398221039999999</v>
      </c>
      <c r="BX65" s="66">
        <v>22.909416059999998</v>
      </c>
      <c r="BY65" s="66">
        <v>25.503082079999999</v>
      </c>
      <c r="BZ65" s="66">
        <v>23.86547985</v>
      </c>
      <c r="CA65" s="66">
        <v>23.273550399999998</v>
      </c>
      <c r="CB65" s="66">
        <v>24.258424899999998</v>
      </c>
      <c r="CC65" s="66">
        <v>23.143542529999998</v>
      </c>
      <c r="CD65" s="66">
        <v>22.5892734</v>
      </c>
      <c r="CE65" s="66">
        <v>24.344580049999998</v>
      </c>
      <c r="CF65" s="66">
        <v>25.52299313</v>
      </c>
      <c r="CG65" s="66">
        <v>20.671856769999998</v>
      </c>
      <c r="CH65" s="66">
        <v>24.782053269999999</v>
      </c>
      <c r="CI65" s="66">
        <v>23.004527889999999</v>
      </c>
      <c r="CJ65" s="66">
        <v>23.026324420000002</v>
      </c>
      <c r="CK65" s="66">
        <v>22.793981299999999</v>
      </c>
      <c r="CL65" s="66">
        <v>24.867875049999999</v>
      </c>
      <c r="CM65" s="66">
        <v>25.21865665</v>
      </c>
      <c r="CN65" s="66">
        <v>21.911700029999999</v>
      </c>
      <c r="CO65" s="66">
        <v>20.098107590000001</v>
      </c>
      <c r="CP65" s="66">
        <v>20.527625059999998</v>
      </c>
      <c r="CQ65" s="66">
        <v>21.487040799999999</v>
      </c>
      <c r="CR65" s="66">
        <v>20.207770679999999</v>
      </c>
      <c r="CS65" s="66">
        <v>19.340029649999998</v>
      </c>
      <c r="CT65" s="66">
        <v>18.63447073</v>
      </c>
      <c r="CU65" s="66">
        <v>17.43141284</v>
      </c>
      <c r="CV65" s="66">
        <v>17.19014228</v>
      </c>
      <c r="CW65" s="66">
        <v>15.764681939999999</v>
      </c>
      <c r="CX65" s="66">
        <v>15.930629669999998</v>
      </c>
      <c r="CY65" s="66">
        <v>14.592197710000001</v>
      </c>
      <c r="CZ65" s="66">
        <v>16.678510120000002</v>
      </c>
      <c r="DA65" s="66">
        <v>16.870388290000001</v>
      </c>
      <c r="DB65" s="66">
        <v>16.483663440000001</v>
      </c>
      <c r="DC65" s="66">
        <v>16.653291410000001</v>
      </c>
      <c r="DD65" s="66">
        <v>17.184484219999998</v>
      </c>
      <c r="DE65" s="66">
        <v>16.223425559999999</v>
      </c>
      <c r="DF65" s="66">
        <v>16.94081474</v>
      </c>
      <c r="DG65" s="66">
        <v>18.999593090000001</v>
      </c>
      <c r="DH65" s="66">
        <v>18.661369110000003</v>
      </c>
      <c r="DI65" s="66">
        <v>16.957636860000001</v>
      </c>
      <c r="DJ65" s="66">
        <v>15.985495310000001</v>
      </c>
      <c r="DK65" s="66">
        <v>14.542486700000001</v>
      </c>
      <c r="DL65" s="66">
        <v>17.47469122</v>
      </c>
      <c r="DM65" s="66">
        <v>17.56666409</v>
      </c>
      <c r="DN65" s="66">
        <v>20.02294491</v>
      </c>
      <c r="DO65" s="66">
        <v>17.375416229999999</v>
      </c>
      <c r="DP65" s="66">
        <v>17.327781299999998</v>
      </c>
      <c r="DQ65" s="66">
        <v>15.964323889999999</v>
      </c>
      <c r="DR65" s="66">
        <v>16.122038440000001</v>
      </c>
      <c r="DS65" s="66">
        <v>16.046764240000002</v>
      </c>
      <c r="DT65" s="66">
        <v>16.789782280000001</v>
      </c>
      <c r="DU65" s="66">
        <v>13.644050629999999</v>
      </c>
      <c r="DV65" s="66">
        <v>13.69455185</v>
      </c>
      <c r="DW65" s="66">
        <v>13.79770308</v>
      </c>
      <c r="DX65" s="66">
        <v>14.52700776</v>
      </c>
      <c r="DY65" s="66">
        <v>13.76583591</v>
      </c>
      <c r="DZ65" s="66">
        <v>15.65766721</v>
      </c>
      <c r="EA65" s="66">
        <v>16.05774439</v>
      </c>
      <c r="EB65" s="66">
        <v>16.334938260000001</v>
      </c>
      <c r="EC65" s="66">
        <v>16.309380869999998</v>
      </c>
      <c r="ED65" s="66">
        <v>14.292148940000001</v>
      </c>
      <c r="EE65" s="66">
        <v>15.186518490000001</v>
      </c>
      <c r="EF65" s="66">
        <v>14.715656110000001</v>
      </c>
    </row>
    <row r="66" spans="1:136">
      <c r="A66" s="63" t="s">
        <v>256</v>
      </c>
    </row>
    <row r="67" spans="1:136">
      <c r="A67" s="65" t="s">
        <v>76</v>
      </c>
      <c r="B67" s="66">
        <v>16.625101740000002</v>
      </c>
      <c r="C67" s="66">
        <v>20.800382110000001</v>
      </c>
      <c r="D67" s="66">
        <v>17.15142547</v>
      </c>
      <c r="E67" s="66">
        <v>19.75640027</v>
      </c>
      <c r="F67" s="66">
        <v>14.002253830000001</v>
      </c>
      <c r="G67" s="66">
        <v>15.61969041</v>
      </c>
      <c r="H67" s="66">
        <v>14.61579468</v>
      </c>
      <c r="I67" s="66">
        <v>12.41773714</v>
      </c>
      <c r="J67" s="66">
        <v>14.16422976</v>
      </c>
      <c r="K67" s="66">
        <v>14.925391550000001</v>
      </c>
      <c r="L67" s="66">
        <v>12.37872258</v>
      </c>
      <c r="M67" s="66">
        <v>16.143393660000001</v>
      </c>
      <c r="N67" s="66">
        <v>20.945128580000002</v>
      </c>
      <c r="O67" s="66">
        <v>22.493086009999999</v>
      </c>
      <c r="P67" s="66">
        <v>20.017174400000002</v>
      </c>
      <c r="Q67" s="66">
        <v>16.464522340000002</v>
      </c>
      <c r="R67" s="66">
        <v>16.439151599999999</v>
      </c>
      <c r="S67" s="66">
        <v>17.829955269999999</v>
      </c>
      <c r="T67" s="66">
        <v>21.40856789</v>
      </c>
      <c r="U67" s="66">
        <v>21.523823790000002</v>
      </c>
      <c r="V67" s="66">
        <v>18.719323850000002</v>
      </c>
      <c r="W67" s="66">
        <v>16.997869910000002</v>
      </c>
      <c r="X67" s="66">
        <v>16.98014225</v>
      </c>
      <c r="Y67" s="66">
        <v>17.223511420000001</v>
      </c>
      <c r="Z67" s="66">
        <v>20.305200030000002</v>
      </c>
      <c r="AA67" s="66">
        <v>18.799588149999998</v>
      </c>
      <c r="AB67" s="66">
        <v>22.264843689999999</v>
      </c>
      <c r="AC67" s="66">
        <v>18.781422750000001</v>
      </c>
      <c r="AD67" s="66">
        <v>18.24525392</v>
      </c>
      <c r="AE67" s="66">
        <v>16.59678349</v>
      </c>
      <c r="AF67" s="66">
        <v>19.605712919999998</v>
      </c>
      <c r="AG67" s="66">
        <v>22.098113640000001</v>
      </c>
      <c r="AH67" s="66">
        <v>21.632174280000001</v>
      </c>
      <c r="AI67" s="66">
        <v>21.53991199</v>
      </c>
      <c r="AJ67" s="66">
        <v>18.386399300000001</v>
      </c>
      <c r="AK67" s="66">
        <v>18.579460640000001</v>
      </c>
      <c r="AL67" s="66">
        <v>19.748884699999998</v>
      </c>
      <c r="AM67" s="66">
        <v>19.983404540000002</v>
      </c>
      <c r="AN67" s="66">
        <v>14.89501381</v>
      </c>
      <c r="AO67" s="66">
        <v>19.04194373</v>
      </c>
      <c r="AP67" s="66">
        <v>17.812558039999999</v>
      </c>
      <c r="AQ67" s="66">
        <v>16.864202390000003</v>
      </c>
      <c r="AR67" s="66">
        <v>17.323466830000001</v>
      </c>
      <c r="AS67" s="66">
        <v>17.747553239999998</v>
      </c>
      <c r="AT67" s="66">
        <v>15.77771285</v>
      </c>
      <c r="AU67" s="66">
        <v>20.791464560000001</v>
      </c>
      <c r="AV67" s="66">
        <v>15.614620739999999</v>
      </c>
      <c r="AW67" s="66">
        <v>17.203345839999997</v>
      </c>
      <c r="AX67" s="66">
        <v>16.100421570000002</v>
      </c>
      <c r="AY67" s="66">
        <v>19.028077209999999</v>
      </c>
      <c r="AZ67" s="66">
        <v>15.63017722</v>
      </c>
      <c r="BA67" s="66">
        <v>17.374689920000002</v>
      </c>
      <c r="BB67" s="66">
        <v>16.427968499999999</v>
      </c>
      <c r="BC67" s="66">
        <v>16.935207679999998</v>
      </c>
      <c r="BD67" s="66">
        <v>14.95314363</v>
      </c>
      <c r="BE67" s="66">
        <v>13.57113805</v>
      </c>
      <c r="BF67" s="66">
        <v>17.136572690000001</v>
      </c>
      <c r="BG67" s="66">
        <v>20.892696279999999</v>
      </c>
      <c r="BH67" s="66">
        <v>23.079277150000003</v>
      </c>
      <c r="BI67" s="66">
        <v>21.987194279999997</v>
      </c>
      <c r="BJ67" s="66">
        <v>20.97062451</v>
      </c>
      <c r="BK67" s="66">
        <v>15.46133268</v>
      </c>
      <c r="BL67" s="66">
        <v>18.843340920000003</v>
      </c>
      <c r="BM67" s="66">
        <v>16.542431000000001</v>
      </c>
      <c r="BN67" s="66">
        <v>21.854123950000002</v>
      </c>
      <c r="BO67" s="66">
        <v>21.089591840000001</v>
      </c>
      <c r="BP67" s="66">
        <v>19.176329809999999</v>
      </c>
      <c r="BQ67" s="66">
        <v>22.40260778</v>
      </c>
      <c r="BR67" s="66">
        <v>18.13553156</v>
      </c>
      <c r="BS67" s="66">
        <v>17.19066947</v>
      </c>
      <c r="BT67" s="66">
        <v>19.981579150000002</v>
      </c>
      <c r="BU67" s="66">
        <v>17.29768584</v>
      </c>
      <c r="BV67" s="66">
        <v>17.643748539999997</v>
      </c>
      <c r="BW67" s="66">
        <v>13.62499517</v>
      </c>
      <c r="BX67" s="66">
        <v>13.401439960000001</v>
      </c>
      <c r="BY67" s="66">
        <v>16.162957689999999</v>
      </c>
      <c r="BZ67" s="66">
        <v>14.07392971</v>
      </c>
      <c r="CA67" s="66">
        <v>14.793399399999998</v>
      </c>
      <c r="CB67" s="66">
        <v>15.802775369999999</v>
      </c>
      <c r="CC67" s="66">
        <v>15.360792589999999</v>
      </c>
      <c r="CD67" s="66">
        <v>17.253224899999999</v>
      </c>
      <c r="CE67" s="66">
        <v>16.528047279999999</v>
      </c>
      <c r="CF67" s="66">
        <v>12.434957149999999</v>
      </c>
      <c r="CG67" s="66">
        <v>12.416968929999999</v>
      </c>
      <c r="CH67" s="66">
        <v>14.837067520000002</v>
      </c>
      <c r="CI67" s="66">
        <v>14.737798510000001</v>
      </c>
      <c r="CJ67" s="66">
        <v>14.20349392</v>
      </c>
      <c r="CK67" s="66">
        <v>13.77938181</v>
      </c>
      <c r="CL67" s="66">
        <v>17.262644559999998</v>
      </c>
      <c r="CM67" s="66">
        <v>15.09132454</v>
      </c>
      <c r="CN67" s="66">
        <v>13.403849829999999</v>
      </c>
      <c r="CO67" s="66">
        <v>14.31745308</v>
      </c>
      <c r="CP67" s="66">
        <v>16.841112680000002</v>
      </c>
      <c r="CQ67" s="66">
        <v>13.951618539999998</v>
      </c>
      <c r="CR67" s="66">
        <v>11.489130639999999</v>
      </c>
      <c r="CS67" s="66">
        <v>14.404144799999999</v>
      </c>
      <c r="CT67" s="66">
        <v>13.49014897</v>
      </c>
      <c r="CU67" s="66">
        <v>10.821256569999999</v>
      </c>
      <c r="CV67" s="66">
        <v>13.448303510000001</v>
      </c>
      <c r="CW67" s="66">
        <v>12.07440384</v>
      </c>
      <c r="CX67" s="66">
        <v>14.76388794</v>
      </c>
      <c r="CY67" s="66">
        <v>13.34146973</v>
      </c>
      <c r="CZ67" s="66">
        <v>12.29058328</v>
      </c>
      <c r="DA67" s="66">
        <v>12.468146730000001</v>
      </c>
      <c r="DB67" s="66">
        <v>12.424310290000001</v>
      </c>
      <c r="DC67" s="66">
        <v>11.595512060000001</v>
      </c>
      <c r="DD67" s="66">
        <v>13.304036270000001</v>
      </c>
      <c r="DE67" s="66">
        <v>14.011448569999999</v>
      </c>
      <c r="DF67" s="66">
        <v>17.655490880000002</v>
      </c>
      <c r="DG67" s="66">
        <v>15.647293040000001</v>
      </c>
      <c r="DH67" s="66">
        <v>16.119413549999997</v>
      </c>
      <c r="DI67" s="66">
        <v>14.66224124</v>
      </c>
      <c r="DJ67" s="66">
        <v>12.4603977</v>
      </c>
      <c r="DK67" s="66">
        <v>9.2715334299999999</v>
      </c>
      <c r="DL67" s="66">
        <v>13.850472310000001</v>
      </c>
      <c r="DM67" s="66">
        <v>13.61362409</v>
      </c>
      <c r="DN67" s="66">
        <v>15.343139109999999</v>
      </c>
      <c r="DO67" s="66">
        <v>15.243754500000001</v>
      </c>
      <c r="DP67" s="66">
        <v>11.305643589999999</v>
      </c>
      <c r="DQ67" s="66">
        <v>12.40633339</v>
      </c>
      <c r="DR67" s="66">
        <v>11.666668250000001</v>
      </c>
      <c r="DS67" s="66">
        <v>11.852378310000001</v>
      </c>
      <c r="DT67" s="66">
        <v>12.22630333</v>
      </c>
      <c r="DU67" s="66">
        <v>11.779852420000001</v>
      </c>
      <c r="DV67" s="66">
        <v>12.8717118</v>
      </c>
      <c r="DW67" s="66">
        <v>11.82346351</v>
      </c>
      <c r="DX67" s="66">
        <v>12.94469746</v>
      </c>
      <c r="DY67" s="66">
        <v>13.932965360000001</v>
      </c>
      <c r="DZ67" s="66">
        <v>12.53475109</v>
      </c>
      <c r="EA67" s="66">
        <v>15.66337064</v>
      </c>
      <c r="EB67" s="66">
        <v>12.70782118</v>
      </c>
      <c r="EC67" s="66">
        <v>10.71212783</v>
      </c>
      <c r="ED67" s="66">
        <v>8.5113648800000004</v>
      </c>
      <c r="EE67" s="66">
        <v>8.8636774200000001</v>
      </c>
      <c r="EF67" s="66">
        <v>9.4704067500000004</v>
      </c>
    </row>
    <row r="68" spans="1:136">
      <c r="A68" s="65" t="s">
        <v>77</v>
      </c>
      <c r="B68" s="66">
        <v>0.75865185000000002</v>
      </c>
      <c r="C68" s="66">
        <v>1.7341886899999999</v>
      </c>
      <c r="D68" s="66">
        <v>3.22172211</v>
      </c>
      <c r="E68" s="66">
        <v>1.84643486</v>
      </c>
      <c r="F68" s="66">
        <v>1.2554135399999999</v>
      </c>
      <c r="G68" s="66">
        <v>2.0677050600000002</v>
      </c>
      <c r="H68" s="66">
        <v>1.6687452599999999</v>
      </c>
      <c r="I68" s="66">
        <v>1.3416739500000001</v>
      </c>
      <c r="J68" s="66">
        <v>1.3005410900000001</v>
      </c>
      <c r="K68" s="66">
        <v>0.77047536999999999</v>
      </c>
      <c r="L68" s="66">
        <v>0.56880951999999996</v>
      </c>
      <c r="M68" s="66">
        <v>0.61345894000000001</v>
      </c>
      <c r="N68" s="66">
        <v>0.81619079999999999</v>
      </c>
      <c r="O68" s="66">
        <v>0</v>
      </c>
      <c r="P68" s="66">
        <v>1.4650548699999999</v>
      </c>
      <c r="Q68" s="66">
        <v>0.23611530999999999</v>
      </c>
      <c r="R68" s="66">
        <v>1.1036450799999999</v>
      </c>
      <c r="S68" s="66">
        <v>1.05501288</v>
      </c>
      <c r="T68" s="66">
        <v>0.94288647999999997</v>
      </c>
      <c r="U68" s="66">
        <v>0.12374474000000001</v>
      </c>
      <c r="V68" s="66">
        <v>1.6466416699999999</v>
      </c>
      <c r="W68" s="66">
        <v>1.00417372</v>
      </c>
      <c r="X68" s="66">
        <v>0.94935528000000002</v>
      </c>
      <c r="Y68" s="66">
        <v>0.72040027000000006</v>
      </c>
      <c r="Z68" s="66">
        <v>0.26207933</v>
      </c>
      <c r="AA68" s="66">
        <v>0.60686227000000004</v>
      </c>
      <c r="AB68" s="66">
        <v>0.76410529000000005</v>
      </c>
      <c r="AC68" s="66">
        <v>1.8512512499999998</v>
      </c>
      <c r="AD68" s="66">
        <v>1.47534298</v>
      </c>
      <c r="AE68" s="66">
        <v>1.32913335</v>
      </c>
      <c r="AF68" s="66">
        <v>1.46070758</v>
      </c>
      <c r="AG68" s="66">
        <v>0.93907859999999999</v>
      </c>
      <c r="AH68" s="66">
        <v>0.90068077000000002</v>
      </c>
      <c r="AI68" s="66">
        <v>0.23656439000000001</v>
      </c>
      <c r="AJ68" s="66">
        <v>0.82237775000000002</v>
      </c>
      <c r="AK68" s="66">
        <v>1.4844935100000001</v>
      </c>
      <c r="AL68" s="66">
        <v>1.0888117799999999</v>
      </c>
      <c r="AM68" s="66">
        <v>1.49559789</v>
      </c>
      <c r="AN68" s="66">
        <v>0.74772897999999999</v>
      </c>
      <c r="AO68" s="66">
        <v>0.95719801000000004</v>
      </c>
      <c r="AP68" s="66">
        <v>0.76976738</v>
      </c>
      <c r="AQ68" s="66">
        <v>0.60528758999999999</v>
      </c>
      <c r="AR68" s="66">
        <v>7.8783430000000002E-2</v>
      </c>
      <c r="AS68" s="66">
        <v>0.82238568000000001</v>
      </c>
      <c r="AT68" s="66">
        <v>0.92272211999999998</v>
      </c>
      <c r="AU68" s="66">
        <v>0.94983001</v>
      </c>
      <c r="AV68" s="66">
        <v>0</v>
      </c>
      <c r="AW68" s="66">
        <v>0.51612449000000005</v>
      </c>
      <c r="AX68" s="66">
        <v>0.80581751000000001</v>
      </c>
      <c r="AY68" s="66">
        <v>0.74651723999999997</v>
      </c>
      <c r="AZ68" s="66">
        <v>0.90669940000000004</v>
      </c>
      <c r="BA68" s="66">
        <v>0</v>
      </c>
      <c r="BB68" s="66">
        <v>0.38799709999999998</v>
      </c>
      <c r="BC68" s="66">
        <v>0.88156928999999995</v>
      </c>
      <c r="BD68" s="66">
        <v>1.04009046</v>
      </c>
      <c r="BE68" s="66">
        <v>0.48954500000000001</v>
      </c>
      <c r="BF68" s="66">
        <v>0.53555456999999995</v>
      </c>
      <c r="BG68" s="66">
        <v>0.95913171000000008</v>
      </c>
      <c r="BH68" s="66">
        <v>0</v>
      </c>
      <c r="BI68" s="66">
        <v>0.19325229999999999</v>
      </c>
      <c r="BJ68" s="66">
        <v>0.50430153</v>
      </c>
      <c r="BK68" s="66">
        <v>1.0614681799999999</v>
      </c>
      <c r="BL68" s="66">
        <v>0.52011814999999995</v>
      </c>
      <c r="BM68" s="66">
        <v>0</v>
      </c>
      <c r="BN68" s="66">
        <v>0.1028631</v>
      </c>
      <c r="BO68" s="66">
        <v>0.33070772999999998</v>
      </c>
      <c r="BP68" s="66">
        <v>0.79446009000000006</v>
      </c>
      <c r="BQ68" s="66">
        <v>0</v>
      </c>
      <c r="BR68" s="66">
        <v>0.98072985000000001</v>
      </c>
      <c r="BS68" s="66">
        <v>0.24805046</v>
      </c>
      <c r="BT68" s="66">
        <v>0.24385689999999999</v>
      </c>
      <c r="BU68" s="66">
        <v>0.28702799000000001</v>
      </c>
      <c r="BV68" s="66">
        <v>0</v>
      </c>
      <c r="BW68" s="66">
        <v>0.58247051999999999</v>
      </c>
      <c r="BX68" s="66">
        <v>0.22162982000000001</v>
      </c>
      <c r="BY68" s="66">
        <v>0.23072345999999999</v>
      </c>
      <c r="BZ68" s="66">
        <v>0</v>
      </c>
      <c r="CA68" s="66">
        <v>9.6739030000000004E-2</v>
      </c>
      <c r="CB68" s="66">
        <v>0.48159300000000005</v>
      </c>
      <c r="CC68" s="66">
        <v>0.29334874</v>
      </c>
      <c r="CD68" s="66">
        <v>0</v>
      </c>
      <c r="CE68" s="66">
        <v>0</v>
      </c>
      <c r="CF68" s="66">
        <v>0</v>
      </c>
      <c r="CG68" s="66">
        <v>0.30783746000000001</v>
      </c>
      <c r="CH68" s="66">
        <v>0.14649567999999999</v>
      </c>
      <c r="CI68" s="66">
        <v>0.29685212999999999</v>
      </c>
      <c r="CJ68" s="66">
        <v>0.49502204</v>
      </c>
      <c r="CK68" s="66">
        <v>0.43084054999999999</v>
      </c>
      <c r="CL68" s="66">
        <v>0.45326276999999998</v>
      </c>
      <c r="CM68" s="66">
        <v>0.60983339999999997</v>
      </c>
      <c r="CN68" s="66">
        <v>0.49266778</v>
      </c>
      <c r="CO68" s="66">
        <v>0.32021300000000003</v>
      </c>
      <c r="CP68" s="66">
        <v>0</v>
      </c>
      <c r="CQ68" s="66">
        <v>0.28390090000000001</v>
      </c>
      <c r="CR68" s="66">
        <v>0.13745674999999999</v>
      </c>
      <c r="CS68" s="66">
        <v>0.41073870000000001</v>
      </c>
      <c r="CT68" s="66">
        <v>0.90370971</v>
      </c>
      <c r="CU68" s="66">
        <v>0.16054146999999999</v>
      </c>
      <c r="CV68" s="66">
        <v>0.10940186</v>
      </c>
      <c r="CW68" s="66">
        <v>0.59809327000000001</v>
      </c>
      <c r="CX68" s="66">
        <v>0.15033529000000001</v>
      </c>
      <c r="CY68" s="66">
        <v>0.14131684</v>
      </c>
      <c r="CZ68" s="66">
        <v>1.1898060899999998</v>
      </c>
      <c r="DA68" s="66">
        <v>0.31430483999999997</v>
      </c>
      <c r="DB68" s="66">
        <v>0</v>
      </c>
      <c r="DC68" s="66">
        <v>0</v>
      </c>
      <c r="DD68" s="66">
        <v>0</v>
      </c>
      <c r="DE68" s="66">
        <v>0</v>
      </c>
      <c r="DF68" s="66">
        <v>0.23320750000000001</v>
      </c>
      <c r="DG68" s="66">
        <v>0.7530905</v>
      </c>
      <c r="DH68" s="66">
        <v>0.76239450000000009</v>
      </c>
      <c r="DI68" s="66">
        <v>0.1049059</v>
      </c>
      <c r="DJ68" s="66">
        <v>0.14162569999999999</v>
      </c>
      <c r="DK68" s="66">
        <v>0</v>
      </c>
      <c r="DL68" s="66">
        <v>0.52748810000000002</v>
      </c>
      <c r="DM68" s="66">
        <v>0</v>
      </c>
      <c r="DN68" s="66">
        <v>7.5121300000000002E-2</v>
      </c>
      <c r="DO68" s="66">
        <v>0.2269176</v>
      </c>
      <c r="DP68" s="66">
        <v>0</v>
      </c>
      <c r="DQ68" s="66">
        <v>0.12655749999999999</v>
      </c>
      <c r="DR68" s="66">
        <v>0.32843860000000002</v>
      </c>
      <c r="DS68" s="66">
        <v>0</v>
      </c>
      <c r="DT68" s="66">
        <v>0.13199</v>
      </c>
      <c r="DU68" s="66">
        <v>0</v>
      </c>
      <c r="DV68" s="66">
        <v>0.46828649999999999</v>
      </c>
      <c r="DW68" s="66">
        <v>0.208649</v>
      </c>
      <c r="DX68" s="66">
        <v>0.32661519999999999</v>
      </c>
      <c r="DY68" s="66">
        <v>0.38466539999999999</v>
      </c>
      <c r="DZ68" s="66">
        <v>0.33433689999999999</v>
      </c>
      <c r="EA68" s="66">
        <v>0.2172028</v>
      </c>
      <c r="EB68" s="66">
        <v>0.40867880000000001</v>
      </c>
      <c r="EC68" s="66">
        <v>0.3309667</v>
      </c>
      <c r="ED68" s="66">
        <v>0.45853140000000003</v>
      </c>
      <c r="EE68" s="66">
        <v>0.1622207</v>
      </c>
      <c r="EF68" s="66">
        <v>0</v>
      </c>
    </row>
    <row r="69" spans="1:136">
      <c r="A69" s="65" t="s">
        <v>78</v>
      </c>
      <c r="B69" s="66">
        <v>21.222233979999999</v>
      </c>
      <c r="C69" s="66">
        <v>22.544999910000001</v>
      </c>
      <c r="D69" s="66">
        <v>16.679618309999999</v>
      </c>
      <c r="E69" s="66">
        <v>22.073289979999998</v>
      </c>
      <c r="F69" s="66">
        <v>22.575443400000001</v>
      </c>
      <c r="G69" s="66">
        <v>20.90972348</v>
      </c>
      <c r="H69" s="66">
        <v>26.021209650000003</v>
      </c>
      <c r="I69" s="66">
        <v>20.870200619999999</v>
      </c>
      <c r="J69" s="66">
        <v>26.017199439999999</v>
      </c>
      <c r="K69" s="66">
        <v>21.458973889999999</v>
      </c>
      <c r="L69" s="66">
        <v>21.051943710000003</v>
      </c>
      <c r="M69" s="66">
        <v>22.597064340000003</v>
      </c>
      <c r="N69" s="66">
        <v>22.744365070000001</v>
      </c>
      <c r="O69" s="66">
        <v>24.742338709999999</v>
      </c>
      <c r="P69" s="66">
        <v>25.254088169999999</v>
      </c>
      <c r="Q69" s="66">
        <v>22.674338800000001</v>
      </c>
      <c r="R69" s="66">
        <v>24.189813389999998</v>
      </c>
      <c r="S69" s="66">
        <v>25.626983899999999</v>
      </c>
      <c r="T69" s="66">
        <v>22.744155120000002</v>
      </c>
      <c r="U69" s="66">
        <v>20.746292580000002</v>
      </c>
      <c r="V69" s="66">
        <v>23.01658415</v>
      </c>
      <c r="W69" s="66">
        <v>24.19400679</v>
      </c>
      <c r="X69" s="66">
        <v>25.117021990000001</v>
      </c>
      <c r="Y69" s="66">
        <v>27.459604589999998</v>
      </c>
      <c r="Z69" s="66">
        <v>21.582376679999999</v>
      </c>
      <c r="AA69" s="66">
        <v>17.76867584</v>
      </c>
      <c r="AB69" s="66">
        <v>24.768924269999999</v>
      </c>
      <c r="AC69" s="66">
        <v>24.14375931</v>
      </c>
      <c r="AD69" s="66">
        <v>21.93093983</v>
      </c>
      <c r="AE69" s="66">
        <v>19.052353270000001</v>
      </c>
      <c r="AF69" s="66">
        <v>21.076456270000001</v>
      </c>
      <c r="AG69" s="66">
        <v>24.095498190000001</v>
      </c>
      <c r="AH69" s="66">
        <v>20.982182049999999</v>
      </c>
      <c r="AI69" s="66">
        <v>23.495817949999999</v>
      </c>
      <c r="AJ69" s="66">
        <v>20.764647240000002</v>
      </c>
      <c r="AK69" s="66">
        <v>23.091981920000002</v>
      </c>
      <c r="AL69" s="66">
        <v>25.865886959999997</v>
      </c>
      <c r="AM69" s="66">
        <v>23.08389876</v>
      </c>
      <c r="AN69" s="66">
        <v>20.444759900000001</v>
      </c>
      <c r="AO69" s="66">
        <v>19.98789889</v>
      </c>
      <c r="AP69" s="66">
        <v>20.966751729999999</v>
      </c>
      <c r="AQ69" s="66">
        <v>17.122014920000002</v>
      </c>
      <c r="AR69" s="66">
        <v>18.953970679999998</v>
      </c>
      <c r="AS69" s="66">
        <v>17.667032240000001</v>
      </c>
      <c r="AT69" s="66">
        <v>22.913915830000001</v>
      </c>
      <c r="AU69" s="66">
        <v>23.60578443</v>
      </c>
      <c r="AV69" s="66">
        <v>15.90942729</v>
      </c>
      <c r="AW69" s="66">
        <v>16.886671060000001</v>
      </c>
      <c r="AX69" s="66">
        <v>22.380221550000002</v>
      </c>
      <c r="AY69" s="66">
        <v>19.616353759999999</v>
      </c>
      <c r="AZ69" s="66">
        <v>14.8567024</v>
      </c>
      <c r="BA69" s="66">
        <v>14.81937246</v>
      </c>
      <c r="BB69" s="66">
        <v>17.669643130000001</v>
      </c>
      <c r="BC69" s="66">
        <v>15.19143242</v>
      </c>
      <c r="BD69" s="66">
        <v>11.45339568</v>
      </c>
      <c r="BE69" s="66">
        <v>15.21492024</v>
      </c>
      <c r="BF69" s="66">
        <v>16.824796939999999</v>
      </c>
      <c r="BG69" s="66">
        <v>16.80586203</v>
      </c>
      <c r="BH69" s="66">
        <v>10.914082109999999</v>
      </c>
      <c r="BI69" s="66">
        <v>13.39119002</v>
      </c>
      <c r="BJ69" s="66">
        <v>16.632716800000001</v>
      </c>
      <c r="BK69" s="66">
        <v>15.759127660000001</v>
      </c>
      <c r="BL69" s="66">
        <v>13.68630454</v>
      </c>
      <c r="BM69" s="66">
        <v>13.02029946</v>
      </c>
      <c r="BN69" s="66">
        <v>12.92369317</v>
      </c>
      <c r="BO69" s="66">
        <v>17.493015720000002</v>
      </c>
      <c r="BP69" s="66">
        <v>14.234541270000001</v>
      </c>
      <c r="BQ69" s="66">
        <v>14.30428605</v>
      </c>
      <c r="BR69" s="66">
        <v>16.731901360000002</v>
      </c>
      <c r="BS69" s="66">
        <v>12.43315583</v>
      </c>
      <c r="BT69" s="66">
        <v>13.53193093</v>
      </c>
      <c r="BU69" s="66">
        <v>14.497829119999999</v>
      </c>
      <c r="BV69" s="66">
        <v>13.01829474</v>
      </c>
      <c r="BW69" s="66">
        <v>9.477079719999999</v>
      </c>
      <c r="BX69" s="66">
        <v>9.1817085200000008</v>
      </c>
      <c r="BY69" s="66">
        <v>10.41683518</v>
      </c>
      <c r="BZ69" s="66">
        <v>11.88747373</v>
      </c>
      <c r="CA69" s="66">
        <v>9.2179662600000007</v>
      </c>
      <c r="CB69" s="66">
        <v>9.5415519999999994</v>
      </c>
      <c r="CC69" s="66">
        <v>9.9418932899999994</v>
      </c>
      <c r="CD69" s="66">
        <v>11.031724879999999</v>
      </c>
      <c r="CE69" s="66">
        <v>10.306176619999999</v>
      </c>
      <c r="CF69" s="66">
        <v>10.750418140000001</v>
      </c>
      <c r="CG69" s="66">
        <v>9.3828873099999992</v>
      </c>
      <c r="CH69" s="66">
        <v>11.921529660000001</v>
      </c>
      <c r="CI69" s="66">
        <v>9.7456877599999991</v>
      </c>
      <c r="CJ69" s="66">
        <v>10.038416099999999</v>
      </c>
      <c r="CK69" s="66">
        <v>10.420552279999999</v>
      </c>
      <c r="CL69" s="66">
        <v>8.1984282300000011</v>
      </c>
      <c r="CM69" s="66">
        <v>9.9808868000000004</v>
      </c>
      <c r="CN69" s="66">
        <v>9.8868550299999995</v>
      </c>
      <c r="CO69" s="66">
        <v>9.2635605000000005</v>
      </c>
      <c r="CP69" s="66">
        <v>9.1277407000000004</v>
      </c>
      <c r="CQ69" s="66">
        <v>6.05733269</v>
      </c>
      <c r="CR69" s="66">
        <v>9.4655307700000009</v>
      </c>
      <c r="CS69" s="66">
        <v>9.5325765499999999</v>
      </c>
      <c r="CT69" s="66">
        <v>9.4078885799999998</v>
      </c>
      <c r="CU69" s="66">
        <v>9.5915804399999995</v>
      </c>
      <c r="CV69" s="66">
        <v>8.1414848499999994</v>
      </c>
      <c r="CW69" s="66">
        <v>8.3603079299999994</v>
      </c>
      <c r="CX69" s="66">
        <v>7.8410425300000002</v>
      </c>
      <c r="CY69" s="66">
        <v>6.0571190300000008</v>
      </c>
      <c r="CZ69" s="66">
        <v>8.5423810700000011</v>
      </c>
      <c r="DA69" s="66">
        <v>6.9785603499999995</v>
      </c>
      <c r="DB69" s="66">
        <v>7.7762507299999992</v>
      </c>
      <c r="DC69" s="66">
        <v>7.9192819700000001</v>
      </c>
      <c r="DD69" s="66">
        <v>6.9637389700000005</v>
      </c>
      <c r="DE69" s="66">
        <v>6.6044187700000005</v>
      </c>
      <c r="DF69" s="66">
        <v>6.02063462</v>
      </c>
      <c r="DG69" s="66">
        <v>7.6448421499999997</v>
      </c>
      <c r="DH69" s="66">
        <v>7.8325935700000002</v>
      </c>
      <c r="DI69" s="66">
        <v>7.4807828699999996</v>
      </c>
      <c r="DJ69" s="66">
        <v>9.1168901299999998</v>
      </c>
      <c r="DK69" s="66">
        <v>6.9144335899999998</v>
      </c>
      <c r="DL69" s="66">
        <v>10.242645509999999</v>
      </c>
      <c r="DM69" s="66">
        <v>9.8424075300000009</v>
      </c>
      <c r="DN69" s="66">
        <v>9.6451046599999994</v>
      </c>
      <c r="DO69" s="66">
        <v>6.9193254500000005</v>
      </c>
      <c r="DP69" s="66">
        <v>6.9726418500000005</v>
      </c>
      <c r="DQ69" s="66">
        <v>5.55602061</v>
      </c>
      <c r="DR69" s="66">
        <v>6.6837684999999993</v>
      </c>
      <c r="DS69" s="66">
        <v>7.1236354200000003</v>
      </c>
      <c r="DT69" s="66">
        <v>6.5997454800000002</v>
      </c>
      <c r="DU69" s="66">
        <v>7.4566070499999997</v>
      </c>
      <c r="DV69" s="66">
        <v>8.3727754300000008</v>
      </c>
      <c r="DW69" s="66">
        <v>9.0464182700000002</v>
      </c>
      <c r="DX69" s="66">
        <v>8.086991639999999</v>
      </c>
      <c r="DY69" s="66">
        <v>6.43182396</v>
      </c>
      <c r="DZ69" s="66">
        <v>5.26733634</v>
      </c>
      <c r="EA69" s="66">
        <v>5.2026428899999999</v>
      </c>
      <c r="EB69" s="66">
        <v>6.0066634600000004</v>
      </c>
      <c r="EC69" s="66">
        <v>5.5978394900000001</v>
      </c>
      <c r="ED69" s="66">
        <v>4.6214611999999997</v>
      </c>
      <c r="EE69" s="66">
        <v>6.9395545199999997</v>
      </c>
      <c r="EF69" s="66">
        <v>6.5498736799999993</v>
      </c>
    </row>
    <row r="70" spans="1:136">
      <c r="A70" s="65" t="s">
        <v>79</v>
      </c>
      <c r="B70" s="66">
        <v>3.16642307</v>
      </c>
      <c r="C70" s="66">
        <v>1.5957134499999999</v>
      </c>
      <c r="D70" s="66">
        <v>1.8542038600000001</v>
      </c>
      <c r="E70" s="66">
        <v>1.5561960500000001</v>
      </c>
      <c r="F70" s="66">
        <v>2.2296390800000001</v>
      </c>
      <c r="G70" s="66">
        <v>1.8752700899999999</v>
      </c>
      <c r="H70" s="66">
        <v>2.218067</v>
      </c>
      <c r="I70" s="66">
        <v>1.1564137400000001</v>
      </c>
      <c r="J70" s="66">
        <v>4.0285472699999998</v>
      </c>
      <c r="K70" s="66">
        <v>2.1670613699999999</v>
      </c>
      <c r="L70" s="66">
        <v>1.18723486</v>
      </c>
      <c r="M70" s="66">
        <v>2.08600896</v>
      </c>
      <c r="N70" s="66">
        <v>3.0686741199999998</v>
      </c>
      <c r="O70" s="66">
        <v>2.9195249799999998</v>
      </c>
      <c r="P70" s="66">
        <v>2.7929373599999998</v>
      </c>
      <c r="Q70" s="66">
        <v>0.93145963999999992</v>
      </c>
      <c r="R70" s="66">
        <v>1.6627518400000001</v>
      </c>
      <c r="S70" s="66">
        <v>3.6653911800000003</v>
      </c>
      <c r="T70" s="66">
        <v>1.4288800300000002</v>
      </c>
      <c r="U70" s="66">
        <v>1.24700313</v>
      </c>
      <c r="V70" s="66">
        <v>1.36311128</v>
      </c>
      <c r="W70" s="66">
        <v>2.24934155</v>
      </c>
      <c r="X70" s="66">
        <v>0.71248464</v>
      </c>
      <c r="Y70" s="66">
        <v>0.42684962999999998</v>
      </c>
      <c r="Z70" s="66">
        <v>1.2150260500000001</v>
      </c>
      <c r="AA70" s="66">
        <v>2.37456778</v>
      </c>
      <c r="AB70" s="66">
        <v>4.0071119700000004</v>
      </c>
      <c r="AC70" s="66">
        <v>2.60427951</v>
      </c>
      <c r="AD70" s="66">
        <v>1.20873589</v>
      </c>
      <c r="AE70" s="66">
        <v>2.5021160699999996</v>
      </c>
      <c r="AF70" s="66">
        <v>1.59128282</v>
      </c>
      <c r="AG70" s="66">
        <v>0.62844416999999997</v>
      </c>
      <c r="AH70" s="66">
        <v>0.52735429</v>
      </c>
      <c r="AI70" s="66">
        <v>1.8054330900000002</v>
      </c>
      <c r="AJ70" s="66">
        <v>1.14573719</v>
      </c>
      <c r="AK70" s="66">
        <v>2.3781739700000002</v>
      </c>
      <c r="AL70" s="66">
        <v>2.7094813499999999</v>
      </c>
      <c r="AM70" s="66">
        <v>2.16410284</v>
      </c>
      <c r="AN70" s="66">
        <v>1.57548412</v>
      </c>
      <c r="AO70" s="66">
        <v>1.9214410100000001</v>
      </c>
      <c r="AP70" s="66">
        <v>1.68558239</v>
      </c>
      <c r="AQ70" s="66">
        <v>3.1946020800000001</v>
      </c>
      <c r="AR70" s="66">
        <v>1.9333973</v>
      </c>
      <c r="AS70" s="66">
        <v>1.2116204700000002</v>
      </c>
      <c r="AT70" s="66">
        <v>1.74988123</v>
      </c>
      <c r="AU70" s="66">
        <v>1.8244449500000002</v>
      </c>
      <c r="AV70" s="66">
        <v>2.4506032500000003</v>
      </c>
      <c r="AW70" s="66">
        <v>1.1774882600000001</v>
      </c>
      <c r="AX70" s="66">
        <v>0.65635142999999996</v>
      </c>
      <c r="AY70" s="66">
        <v>0.55386142000000005</v>
      </c>
      <c r="AZ70" s="66">
        <v>1.025266</v>
      </c>
      <c r="BA70" s="66">
        <v>1.2206567000000001</v>
      </c>
      <c r="BB70" s="66">
        <v>0.79294158000000003</v>
      </c>
      <c r="BC70" s="66">
        <v>1.0976267200000001</v>
      </c>
      <c r="BD70" s="66">
        <v>0.57211433</v>
      </c>
      <c r="BE70" s="66">
        <v>0.91508864000000001</v>
      </c>
      <c r="BF70" s="66">
        <v>0.74478652000000001</v>
      </c>
      <c r="BG70" s="66">
        <v>0.74128120999999991</v>
      </c>
      <c r="BH70" s="66">
        <v>0.76143114000000001</v>
      </c>
      <c r="BI70" s="66">
        <v>0.27115785999999997</v>
      </c>
      <c r="BJ70" s="66">
        <v>0.76936058000000007</v>
      </c>
      <c r="BK70" s="66">
        <v>0.26834782000000001</v>
      </c>
      <c r="BL70" s="66">
        <v>0.39519287000000003</v>
      </c>
      <c r="BM70" s="66">
        <v>0.69112060000000008</v>
      </c>
      <c r="BN70" s="66">
        <v>0.11188995</v>
      </c>
      <c r="BO70" s="66">
        <v>0.33217099999999999</v>
      </c>
      <c r="BP70" s="66">
        <v>0.47467088999999996</v>
      </c>
      <c r="BQ70" s="66">
        <v>0.15028633999999999</v>
      </c>
      <c r="BR70" s="66">
        <v>0.11700044</v>
      </c>
      <c r="BS70" s="66">
        <v>0.27613649000000001</v>
      </c>
      <c r="BT70" s="66">
        <v>0.14272479999999999</v>
      </c>
      <c r="BU70" s="66">
        <v>0.39738668999999999</v>
      </c>
      <c r="BV70" s="66">
        <v>0.45404182999999998</v>
      </c>
      <c r="BW70" s="66">
        <v>0.58916778999999997</v>
      </c>
      <c r="BX70" s="66">
        <v>0.10583555</v>
      </c>
      <c r="BY70" s="66">
        <v>7.8086409999999995E-2</v>
      </c>
      <c r="BZ70" s="66">
        <v>0.29880749000000001</v>
      </c>
      <c r="CA70" s="66">
        <v>0.15413725</v>
      </c>
      <c r="CB70" s="66">
        <v>0.53574493999999995</v>
      </c>
      <c r="CC70" s="66">
        <v>0.31907336000000003</v>
      </c>
      <c r="CD70" s="66">
        <v>7.9432759999999991E-2</v>
      </c>
      <c r="CE70" s="66">
        <v>3.496436E-2</v>
      </c>
      <c r="CF70" s="66">
        <v>3.5515600000000001E-2</v>
      </c>
      <c r="CG70" s="66">
        <v>0.21226478000000001</v>
      </c>
      <c r="CH70" s="66">
        <v>0.20010172000000001</v>
      </c>
      <c r="CI70" s="66">
        <v>0.15277479999999999</v>
      </c>
      <c r="CJ70" s="66">
        <v>0.37845076</v>
      </c>
      <c r="CK70" s="66">
        <v>6.9765809999999998E-2</v>
      </c>
      <c r="CL70" s="66">
        <v>2.3280100000000001E-2</v>
      </c>
      <c r="CM70" s="66">
        <v>8.4649699999999994E-2</v>
      </c>
      <c r="CN70" s="66">
        <v>0.28817701000000001</v>
      </c>
      <c r="CO70" s="66">
        <v>0.26306370000000001</v>
      </c>
      <c r="CP70" s="66">
        <v>5.327076E-2</v>
      </c>
      <c r="CQ70" s="66">
        <v>0.15374782000000001</v>
      </c>
      <c r="CR70" s="66">
        <v>0</v>
      </c>
      <c r="CS70" s="66">
        <v>2.302264E-2</v>
      </c>
      <c r="CT70" s="66">
        <v>0.20274905999999998</v>
      </c>
      <c r="CU70" s="66">
        <v>0.67310247000000001</v>
      </c>
      <c r="CV70" s="66">
        <v>0.38992610000000005</v>
      </c>
      <c r="CW70" s="66">
        <v>0.10594339999999999</v>
      </c>
      <c r="CX70" s="66">
        <v>4.6484949999999997E-2</v>
      </c>
      <c r="CY70" s="66">
        <v>7.2684639999999995E-2</v>
      </c>
      <c r="CZ70" s="66">
        <v>6.6688739999999996E-2</v>
      </c>
      <c r="DA70" s="66">
        <v>1.554586E-2</v>
      </c>
      <c r="DB70" s="66">
        <v>2.7894769999999999E-2</v>
      </c>
      <c r="DC70" s="66">
        <v>0.16989592000000001</v>
      </c>
      <c r="DD70" s="66">
        <v>0.26176890000000003</v>
      </c>
      <c r="DE70" s="66">
        <v>0</v>
      </c>
      <c r="DF70" s="66">
        <v>7.9869670000000004E-2</v>
      </c>
      <c r="DG70" s="66">
        <v>8.766815E-2</v>
      </c>
      <c r="DH70" s="66">
        <v>7.7186390000000007E-2</v>
      </c>
      <c r="DI70" s="66">
        <v>0.38034423000000001</v>
      </c>
      <c r="DJ70" s="66">
        <v>0.29079050000000001</v>
      </c>
      <c r="DK70" s="66">
        <v>0.20334567000000001</v>
      </c>
      <c r="DL70" s="66">
        <v>0.20063056000000001</v>
      </c>
      <c r="DM70" s="66">
        <v>0.14452366</v>
      </c>
      <c r="DN70" s="66">
        <v>0.5852522</v>
      </c>
      <c r="DO70" s="66">
        <v>5.5939370000000002E-2</v>
      </c>
      <c r="DP70" s="66">
        <v>0.43119461999999997</v>
      </c>
      <c r="DQ70" s="66">
        <v>0.31489908</v>
      </c>
      <c r="DR70" s="66">
        <v>0.51722866000000001</v>
      </c>
      <c r="DS70" s="66">
        <v>0.74170786</v>
      </c>
      <c r="DT70" s="66">
        <v>0.29562997999999996</v>
      </c>
      <c r="DU70" s="66">
        <v>0.10348220999999999</v>
      </c>
      <c r="DV70" s="66">
        <v>0.10854794999999999</v>
      </c>
      <c r="DW70" s="66">
        <v>0.26359431</v>
      </c>
      <c r="DX70" s="66">
        <v>2.88893E-2</v>
      </c>
      <c r="DY70" s="66">
        <v>0.25548877999999997</v>
      </c>
      <c r="DZ70" s="66">
        <v>2.311819E-2</v>
      </c>
      <c r="EA70" s="66">
        <v>4.242278E-2</v>
      </c>
      <c r="EB70" s="66">
        <v>0</v>
      </c>
      <c r="EC70" s="66">
        <v>0.18294448999999999</v>
      </c>
      <c r="ED70" s="66">
        <v>0.2382378</v>
      </c>
      <c r="EE70" s="66">
        <v>0.4259618</v>
      </c>
      <c r="EF70" s="66">
        <v>0.28169906</v>
      </c>
    </row>
    <row r="71" spans="1:136">
      <c r="A71" s="65" t="s">
        <v>80</v>
      </c>
      <c r="B71" s="66">
        <v>28.820623189999999</v>
      </c>
      <c r="C71" s="66">
        <v>33.117036859999999</v>
      </c>
      <c r="D71" s="66">
        <v>36.888519709999997</v>
      </c>
      <c r="E71" s="66">
        <v>28.389209319999999</v>
      </c>
      <c r="F71" s="66">
        <v>33.522097979999998</v>
      </c>
      <c r="G71" s="66">
        <v>32.799440709999999</v>
      </c>
      <c r="H71" s="66">
        <v>31.995967919999998</v>
      </c>
      <c r="I71" s="66">
        <v>29.314385860000002</v>
      </c>
      <c r="J71" s="66">
        <v>31.859581510000002</v>
      </c>
      <c r="K71" s="66">
        <v>28.139836629999998</v>
      </c>
      <c r="L71" s="66">
        <v>27.49673636</v>
      </c>
      <c r="M71" s="66">
        <v>26.54025588</v>
      </c>
      <c r="N71" s="66">
        <v>24.17944177</v>
      </c>
      <c r="O71" s="66">
        <v>22.8439856</v>
      </c>
      <c r="P71" s="66">
        <v>28.617494860000001</v>
      </c>
      <c r="Q71" s="66">
        <v>35.542607249999996</v>
      </c>
      <c r="R71" s="66">
        <v>29.027046849999998</v>
      </c>
      <c r="S71" s="66">
        <v>28.565945769999999</v>
      </c>
      <c r="T71" s="66">
        <v>30.379443510000002</v>
      </c>
      <c r="U71" s="66">
        <v>29.887222640000001</v>
      </c>
      <c r="V71" s="66">
        <v>30.71438126</v>
      </c>
      <c r="W71" s="66">
        <v>30.54345833</v>
      </c>
      <c r="X71" s="66">
        <v>31.50825167</v>
      </c>
      <c r="Y71" s="66">
        <v>23.12966437</v>
      </c>
      <c r="Z71" s="66">
        <v>32.465918309999999</v>
      </c>
      <c r="AA71" s="66">
        <v>31.501068279999998</v>
      </c>
      <c r="AB71" s="66">
        <v>29.360291760000003</v>
      </c>
      <c r="AC71" s="66">
        <v>29.71875279</v>
      </c>
      <c r="AD71" s="66">
        <v>27.349692359999999</v>
      </c>
      <c r="AE71" s="66">
        <v>27.528558369999999</v>
      </c>
      <c r="AF71" s="66">
        <v>26.526669529999999</v>
      </c>
      <c r="AG71" s="66">
        <v>24.267546960000004</v>
      </c>
      <c r="AH71" s="66">
        <v>24.640539750000002</v>
      </c>
      <c r="AI71" s="66">
        <v>29.413848229999999</v>
      </c>
      <c r="AJ71" s="66">
        <v>28.693528369999999</v>
      </c>
      <c r="AK71" s="66">
        <v>27.44903004</v>
      </c>
      <c r="AL71" s="66">
        <v>22.178587950000001</v>
      </c>
      <c r="AM71" s="66">
        <v>26.69949828</v>
      </c>
      <c r="AN71" s="66">
        <v>24.294186329999999</v>
      </c>
      <c r="AO71" s="66">
        <v>24.271803240000001</v>
      </c>
      <c r="AP71" s="66">
        <v>27.464829630000001</v>
      </c>
      <c r="AQ71" s="66">
        <v>18.90861142</v>
      </c>
      <c r="AR71" s="66">
        <v>20.415978029999998</v>
      </c>
      <c r="AS71" s="66">
        <v>23.614143200000001</v>
      </c>
      <c r="AT71" s="66">
        <v>25.45309542</v>
      </c>
      <c r="AU71" s="66">
        <v>19.956492570000002</v>
      </c>
      <c r="AV71" s="66">
        <v>21.319847199999998</v>
      </c>
      <c r="AW71" s="66">
        <v>24.582865980000001</v>
      </c>
      <c r="AX71" s="66">
        <v>22.52364755</v>
      </c>
      <c r="AY71" s="66">
        <v>20.468777920000001</v>
      </c>
      <c r="AZ71" s="66">
        <v>22.888464580000001</v>
      </c>
      <c r="BA71" s="66">
        <v>21.4412369</v>
      </c>
      <c r="BB71" s="66">
        <v>20.15950359</v>
      </c>
      <c r="BC71" s="66">
        <v>20.656257830000001</v>
      </c>
      <c r="BD71" s="66">
        <v>17.455541069999999</v>
      </c>
      <c r="BE71" s="66">
        <v>18.258397809999998</v>
      </c>
      <c r="BF71" s="66">
        <v>17.35756439</v>
      </c>
      <c r="BG71" s="66">
        <v>13.00747282</v>
      </c>
      <c r="BH71" s="66">
        <v>14.639151120000001</v>
      </c>
      <c r="BI71" s="66">
        <v>18.226396960000002</v>
      </c>
      <c r="BJ71" s="66">
        <v>15.838334509999999</v>
      </c>
      <c r="BK71" s="66">
        <v>14.298730559999999</v>
      </c>
      <c r="BL71" s="66">
        <v>16.267959279999999</v>
      </c>
      <c r="BM71" s="66">
        <v>11.79651245</v>
      </c>
      <c r="BN71" s="66">
        <v>13.52476813</v>
      </c>
      <c r="BO71" s="66">
        <v>15.314650220000001</v>
      </c>
      <c r="BP71" s="66">
        <v>13.809698489999999</v>
      </c>
      <c r="BQ71" s="66">
        <v>13.375279410000001</v>
      </c>
      <c r="BR71" s="66">
        <v>12.876918499999999</v>
      </c>
      <c r="BS71" s="66">
        <v>14.945283870000001</v>
      </c>
      <c r="BT71" s="66">
        <v>11.786458400000001</v>
      </c>
      <c r="BU71" s="66">
        <v>13.190648270000001</v>
      </c>
      <c r="BV71" s="66">
        <v>11.540116530000001</v>
      </c>
      <c r="BW71" s="66">
        <v>9.7622411299999996</v>
      </c>
      <c r="BX71" s="66">
        <v>10.16120811</v>
      </c>
      <c r="BY71" s="66">
        <v>10.36497773</v>
      </c>
      <c r="BZ71" s="66">
        <v>8.9660915299999999</v>
      </c>
      <c r="CA71" s="66">
        <v>9.3262853500000009</v>
      </c>
      <c r="CB71" s="66">
        <v>11.161581250000001</v>
      </c>
      <c r="CC71" s="66">
        <v>10.60574828</v>
      </c>
      <c r="CD71" s="66">
        <v>12.270130049999999</v>
      </c>
      <c r="CE71" s="66">
        <v>9.8687079099999995</v>
      </c>
      <c r="CF71" s="66">
        <v>8.5795479599999993</v>
      </c>
      <c r="CG71" s="66">
        <v>10.01576013</v>
      </c>
      <c r="CH71" s="66">
        <v>8.606624570000001</v>
      </c>
      <c r="CI71" s="66">
        <v>8.2105342599999993</v>
      </c>
      <c r="CJ71" s="66">
        <v>8.3330895799999993</v>
      </c>
      <c r="CK71" s="66">
        <v>9.5514596300000001</v>
      </c>
      <c r="CL71" s="66">
        <v>7.8530181900000002</v>
      </c>
      <c r="CM71" s="66">
        <v>9.189495860000001</v>
      </c>
      <c r="CN71" s="66">
        <v>9.6378847899999993</v>
      </c>
      <c r="CO71" s="66">
        <v>9.2247430599999998</v>
      </c>
      <c r="CP71" s="66">
        <v>11.503593819999999</v>
      </c>
      <c r="CQ71" s="66">
        <v>9.5103894800000006</v>
      </c>
      <c r="CR71" s="66">
        <v>10.938379380000001</v>
      </c>
      <c r="CS71" s="66">
        <v>7.8716144799999999</v>
      </c>
      <c r="CT71" s="66">
        <v>9.6329099100000004</v>
      </c>
      <c r="CU71" s="66">
        <v>11.234275589999999</v>
      </c>
      <c r="CV71" s="66">
        <v>10.11389239</v>
      </c>
      <c r="CW71" s="66">
        <v>7.9640457199999997</v>
      </c>
      <c r="CX71" s="66">
        <v>7.0229313099999997</v>
      </c>
      <c r="CY71" s="66">
        <v>10.347480130000001</v>
      </c>
      <c r="CZ71" s="66">
        <v>9.1798373699999996</v>
      </c>
      <c r="DA71" s="66">
        <v>7.8799289000000003</v>
      </c>
      <c r="DB71" s="66">
        <v>9.66471211</v>
      </c>
      <c r="DC71" s="66">
        <v>10.603733630000001</v>
      </c>
      <c r="DD71" s="66">
        <v>9.9108856200000002</v>
      </c>
      <c r="DE71" s="66">
        <v>7.8076093599999989</v>
      </c>
      <c r="DF71" s="66">
        <v>8.2924070199999989</v>
      </c>
      <c r="DG71" s="66">
        <v>8.6364950199999999</v>
      </c>
      <c r="DH71" s="66">
        <v>6.2392062399999997</v>
      </c>
      <c r="DI71" s="66">
        <v>5.7756764</v>
      </c>
      <c r="DJ71" s="66">
        <v>7.4370368899999999</v>
      </c>
      <c r="DK71" s="66">
        <v>6.0528648999999994</v>
      </c>
      <c r="DL71" s="66">
        <v>6.4633042000000005</v>
      </c>
      <c r="DM71" s="66">
        <v>6.7853662299999993</v>
      </c>
      <c r="DN71" s="66">
        <v>7.7651981699999997</v>
      </c>
      <c r="DO71" s="66">
        <v>7.8074819399999997</v>
      </c>
      <c r="DP71" s="66">
        <v>7.7742461199999999</v>
      </c>
      <c r="DQ71" s="66">
        <v>7.3229704499999997</v>
      </c>
      <c r="DR71" s="66">
        <v>8.1740344999999994</v>
      </c>
      <c r="DS71" s="66">
        <v>6.6723370099999997</v>
      </c>
      <c r="DT71" s="66">
        <v>5.0168571399999999</v>
      </c>
      <c r="DU71" s="66">
        <v>5.9417530799999998</v>
      </c>
      <c r="DV71" s="66">
        <v>4.8776452099999998</v>
      </c>
      <c r="DW71" s="66">
        <v>3.9364348000000002</v>
      </c>
      <c r="DX71" s="66">
        <v>4.7213048299999993</v>
      </c>
      <c r="DY71" s="66">
        <v>3.9339318899999998</v>
      </c>
      <c r="DZ71" s="66">
        <v>5.0595396099999999</v>
      </c>
      <c r="EA71" s="66">
        <v>3.6492737399999999</v>
      </c>
      <c r="EB71" s="66">
        <v>5.8575735600000005</v>
      </c>
      <c r="EC71" s="66">
        <v>5.2842846300000001</v>
      </c>
      <c r="ED71" s="66">
        <v>6.2455121499999997</v>
      </c>
      <c r="EE71" s="66">
        <v>6.0798075499999999</v>
      </c>
      <c r="EF71" s="66">
        <v>4.8657707600000002</v>
      </c>
    </row>
    <row r="72" spans="1:136">
      <c r="A72" s="65" t="s">
        <v>81</v>
      </c>
      <c r="B72" s="66">
        <v>14.461187410000001</v>
      </c>
      <c r="C72" s="66">
        <v>8.8774656400000005</v>
      </c>
      <c r="D72" s="66">
        <v>7.0577239699999996</v>
      </c>
      <c r="E72" s="66">
        <v>15.769594259999998</v>
      </c>
      <c r="F72" s="66">
        <v>10.25463684</v>
      </c>
      <c r="G72" s="66">
        <v>14.077459229999999</v>
      </c>
      <c r="H72" s="66">
        <v>10.67918061</v>
      </c>
      <c r="I72" s="66">
        <v>11.3070453</v>
      </c>
      <c r="J72" s="66">
        <v>7.5626808600000004</v>
      </c>
      <c r="K72" s="66">
        <v>8.1694803199999999</v>
      </c>
      <c r="L72" s="66">
        <v>11.5527651</v>
      </c>
      <c r="M72" s="66">
        <v>11.27845398</v>
      </c>
      <c r="N72" s="66">
        <v>12.12923324</v>
      </c>
      <c r="O72" s="66">
        <v>12.108006719999999</v>
      </c>
      <c r="P72" s="66">
        <v>12.04651016</v>
      </c>
      <c r="Q72" s="66">
        <v>13.08309298</v>
      </c>
      <c r="R72" s="66">
        <v>12.05861387</v>
      </c>
      <c r="S72" s="66">
        <v>14.01643569</v>
      </c>
      <c r="T72" s="66">
        <v>17.599958910000002</v>
      </c>
      <c r="U72" s="66">
        <v>16.067782309999998</v>
      </c>
      <c r="V72" s="66">
        <v>14.4792092</v>
      </c>
      <c r="W72" s="66">
        <v>15.79412861</v>
      </c>
      <c r="X72" s="66">
        <v>11.338120140000001</v>
      </c>
      <c r="Y72" s="66">
        <v>11.372250990000001</v>
      </c>
      <c r="Z72" s="66">
        <v>10.084815880000001</v>
      </c>
      <c r="AA72" s="66">
        <v>12.02231645</v>
      </c>
      <c r="AB72" s="66">
        <v>14.306347949999999</v>
      </c>
      <c r="AC72" s="66">
        <v>10.11297467</v>
      </c>
      <c r="AD72" s="66">
        <v>11.50325628</v>
      </c>
      <c r="AE72" s="66">
        <v>11.079723699999999</v>
      </c>
      <c r="AF72" s="66">
        <v>8.7056913800000011</v>
      </c>
      <c r="AG72" s="66">
        <v>14.80190666</v>
      </c>
      <c r="AH72" s="66">
        <v>12.184083919999999</v>
      </c>
      <c r="AI72" s="66">
        <v>11.02271283</v>
      </c>
      <c r="AJ72" s="66">
        <v>11.639526539999999</v>
      </c>
      <c r="AK72" s="66">
        <v>10.832217830000001</v>
      </c>
      <c r="AL72" s="66">
        <v>10.453975459999999</v>
      </c>
      <c r="AM72" s="66">
        <v>13.37649279</v>
      </c>
      <c r="AN72" s="66">
        <v>14.20382077</v>
      </c>
      <c r="AO72" s="66">
        <v>15.27841184</v>
      </c>
      <c r="AP72" s="66">
        <v>12.83211689</v>
      </c>
      <c r="AQ72" s="66">
        <v>15.071119379999999</v>
      </c>
      <c r="AR72" s="66">
        <v>10.83264316</v>
      </c>
      <c r="AS72" s="66">
        <v>8.2754016499999992</v>
      </c>
      <c r="AT72" s="66">
        <v>8.3695023400000004</v>
      </c>
      <c r="AU72" s="66">
        <v>8.8257298800000008</v>
      </c>
      <c r="AV72" s="66">
        <v>8.4639682599999997</v>
      </c>
      <c r="AW72" s="66">
        <v>10.109721710000001</v>
      </c>
      <c r="AX72" s="66">
        <v>9.7557212</v>
      </c>
      <c r="AY72" s="66">
        <v>8.9757149900000002</v>
      </c>
      <c r="AZ72" s="66">
        <v>12.40676307</v>
      </c>
      <c r="BA72" s="66">
        <v>11.67302799</v>
      </c>
      <c r="BB72" s="66">
        <v>10.486242109999999</v>
      </c>
      <c r="BC72" s="66">
        <v>12.814485960000001</v>
      </c>
      <c r="BD72" s="66">
        <v>12.30760553</v>
      </c>
      <c r="BE72" s="66">
        <v>8.2754685099999996</v>
      </c>
      <c r="BF72" s="66">
        <v>7.5324218700000003</v>
      </c>
      <c r="BG72" s="66">
        <v>6.7069378100000003</v>
      </c>
      <c r="BH72" s="66">
        <v>8.8522386600000011</v>
      </c>
      <c r="BI72" s="66">
        <v>7.6177699400000005</v>
      </c>
      <c r="BJ72" s="66">
        <v>8.806764470000001</v>
      </c>
      <c r="BK72" s="66">
        <v>8.6649606599999984</v>
      </c>
      <c r="BL72" s="66">
        <v>8.6822909999999993</v>
      </c>
      <c r="BM72" s="66">
        <v>8.4409323199999999</v>
      </c>
      <c r="BN72" s="66">
        <v>8.4704267000000009</v>
      </c>
      <c r="BO72" s="66">
        <v>7.5264516500000003</v>
      </c>
      <c r="BP72" s="66">
        <v>6.9187754200000002</v>
      </c>
      <c r="BQ72" s="66">
        <v>9.0448556300000007</v>
      </c>
      <c r="BR72" s="66">
        <v>7.8861068100000002</v>
      </c>
      <c r="BS72" s="66">
        <v>7.8005844199999999</v>
      </c>
      <c r="BT72" s="66">
        <v>6.7460688399999995</v>
      </c>
      <c r="BU72" s="66">
        <v>7.5825203800000001</v>
      </c>
      <c r="BV72" s="66">
        <v>7.75861585</v>
      </c>
      <c r="BW72" s="66">
        <v>6.7880882099999997</v>
      </c>
      <c r="BX72" s="66">
        <v>7.5316805999999996</v>
      </c>
      <c r="BY72" s="66">
        <v>7.1173946200000007</v>
      </c>
      <c r="BZ72" s="66">
        <v>6.7631557299999994</v>
      </c>
      <c r="CA72" s="66">
        <v>5.8985869999999991</v>
      </c>
      <c r="CB72" s="66">
        <v>9.3938565900000004</v>
      </c>
      <c r="CC72" s="66">
        <v>7.9429065800000007</v>
      </c>
      <c r="CD72" s="66">
        <v>9.0446984500000003</v>
      </c>
      <c r="CE72" s="66">
        <v>7.9209774599999996</v>
      </c>
      <c r="CF72" s="66">
        <v>6.1102880900000001</v>
      </c>
      <c r="CG72" s="66">
        <v>4.6605345800000002</v>
      </c>
      <c r="CH72" s="66">
        <v>5.1591521500000006</v>
      </c>
      <c r="CI72" s="66">
        <v>8.2197074199999989</v>
      </c>
      <c r="CJ72" s="66">
        <v>6.5519033900000005</v>
      </c>
      <c r="CK72" s="66">
        <v>4.1945274900000005</v>
      </c>
      <c r="CL72" s="66">
        <v>4.8971295499999998</v>
      </c>
      <c r="CM72" s="66">
        <v>3.9635696999999999</v>
      </c>
      <c r="CN72" s="66">
        <v>6.0095242199999994</v>
      </c>
      <c r="CO72" s="66">
        <v>5.3908949999999995</v>
      </c>
      <c r="CP72" s="66">
        <v>7.5655158800000004</v>
      </c>
      <c r="CQ72" s="66">
        <v>6.9796647199999997</v>
      </c>
      <c r="CR72" s="66">
        <v>5.9952171999999999</v>
      </c>
      <c r="CS72" s="66">
        <v>5.9874810099999998</v>
      </c>
      <c r="CT72" s="66">
        <v>7.1152817299999995</v>
      </c>
      <c r="CU72" s="66">
        <v>4.8085707900000001</v>
      </c>
      <c r="CV72" s="66">
        <v>6.3348615300000004</v>
      </c>
      <c r="CW72" s="66">
        <v>5.5887406899999998</v>
      </c>
      <c r="CX72" s="66">
        <v>6.0967919000000004</v>
      </c>
      <c r="CY72" s="66">
        <v>5.5091223300000003</v>
      </c>
      <c r="CZ72" s="66">
        <v>5.9945206300000002</v>
      </c>
      <c r="DA72" s="66">
        <v>5.70192444</v>
      </c>
      <c r="DB72" s="66">
        <v>5.5869720899999997</v>
      </c>
      <c r="DC72" s="66">
        <v>5.2689649200000002</v>
      </c>
      <c r="DD72" s="66">
        <v>6.18772068</v>
      </c>
      <c r="DE72" s="66">
        <v>6.4676414199999996</v>
      </c>
      <c r="DF72" s="66">
        <v>6.22093791</v>
      </c>
      <c r="DG72" s="66">
        <v>6.33625112</v>
      </c>
      <c r="DH72" s="66">
        <v>7.1675260300000003</v>
      </c>
      <c r="DI72" s="66">
        <v>7.0028608800000001</v>
      </c>
      <c r="DJ72" s="66">
        <v>6.5400183399999996</v>
      </c>
      <c r="DK72" s="66">
        <v>5.78612562</v>
      </c>
      <c r="DL72" s="66">
        <v>5.7231942199999999</v>
      </c>
      <c r="DM72" s="66">
        <v>6.64134724</v>
      </c>
      <c r="DN72" s="66">
        <v>6.528665010000001</v>
      </c>
      <c r="DO72" s="66">
        <v>5.2204458300000001</v>
      </c>
      <c r="DP72" s="66">
        <v>4.3360209799999998</v>
      </c>
      <c r="DQ72" s="66">
        <v>3.9577932000000002</v>
      </c>
      <c r="DR72" s="66">
        <v>5.0989429399999997</v>
      </c>
      <c r="DS72" s="66">
        <v>4.6486360099999997</v>
      </c>
      <c r="DT72" s="66">
        <v>4.86930876</v>
      </c>
      <c r="DU72" s="66">
        <v>2.8993534400000001</v>
      </c>
      <c r="DV72" s="66">
        <v>2.1103050799999998</v>
      </c>
      <c r="DW72" s="66">
        <v>2.48465925</v>
      </c>
      <c r="DX72" s="66">
        <v>3.30337784</v>
      </c>
      <c r="DY72" s="66">
        <v>3.9753981700000001</v>
      </c>
      <c r="DZ72" s="66">
        <v>4.1610631900000001</v>
      </c>
      <c r="EA72" s="66">
        <v>2.3946684</v>
      </c>
      <c r="EB72" s="66">
        <v>2.8079630099999999</v>
      </c>
      <c r="EC72" s="66">
        <v>5.4682399400000001</v>
      </c>
      <c r="ED72" s="66">
        <v>3.1217705200000001</v>
      </c>
      <c r="EE72" s="66">
        <v>3.3629554600000002</v>
      </c>
      <c r="EF72" s="66">
        <v>2.90749469</v>
      </c>
    </row>
    <row r="73" spans="1:136">
      <c r="A73" s="65" t="s">
        <v>82</v>
      </c>
      <c r="B73" s="66">
        <v>64.187659400000001</v>
      </c>
      <c r="C73" s="66">
        <v>66.336268079999996</v>
      </c>
      <c r="D73" s="66">
        <v>66.650593920000006</v>
      </c>
      <c r="E73" s="66">
        <v>58.408806949999999</v>
      </c>
      <c r="F73" s="66">
        <v>60.223725090000002</v>
      </c>
      <c r="G73" s="66">
        <v>59.273287929999995</v>
      </c>
      <c r="H73" s="66">
        <v>57.283561159999998</v>
      </c>
      <c r="I73" s="66">
        <v>53.547894999999997</v>
      </c>
      <c r="J73" s="66">
        <v>55.167374620000004</v>
      </c>
      <c r="K73" s="66">
        <v>60.044077919999999</v>
      </c>
      <c r="L73" s="66">
        <v>58.970567750000001</v>
      </c>
      <c r="M73" s="66">
        <v>54.634556459999999</v>
      </c>
      <c r="N73" s="66">
        <v>53.919305250000001</v>
      </c>
      <c r="O73" s="66">
        <v>63.719981099999998</v>
      </c>
      <c r="P73" s="66">
        <v>65.560199909999994</v>
      </c>
      <c r="Q73" s="66">
        <v>66.807767170000005</v>
      </c>
      <c r="R73" s="66">
        <v>47.190627370000001</v>
      </c>
      <c r="S73" s="66">
        <v>48.921983139999995</v>
      </c>
      <c r="T73" s="66">
        <v>48.134605309999998</v>
      </c>
      <c r="U73" s="66">
        <v>49.093074989999998</v>
      </c>
      <c r="V73" s="66">
        <v>54.152934430000002</v>
      </c>
      <c r="W73" s="66">
        <v>60.412643899999999</v>
      </c>
      <c r="X73" s="66">
        <v>60.06677372</v>
      </c>
      <c r="Y73" s="66">
        <v>55.749596789999998</v>
      </c>
      <c r="Z73" s="66">
        <v>62.691448960000002</v>
      </c>
      <c r="AA73" s="66">
        <v>51.017242550000006</v>
      </c>
      <c r="AB73" s="66">
        <v>48.687154229999997</v>
      </c>
      <c r="AC73" s="66">
        <v>47.766440099999997</v>
      </c>
      <c r="AD73" s="66">
        <v>48.370823819999998</v>
      </c>
      <c r="AE73" s="66">
        <v>43.878931799999997</v>
      </c>
      <c r="AF73" s="66">
        <v>49.464949300000001</v>
      </c>
      <c r="AG73" s="66">
        <v>47.804743279999997</v>
      </c>
      <c r="AH73" s="66">
        <v>47.650892389999996</v>
      </c>
      <c r="AI73" s="66">
        <v>46.728325839999997</v>
      </c>
      <c r="AJ73" s="66">
        <v>47.260974349999998</v>
      </c>
      <c r="AK73" s="66">
        <v>44.700696430000001</v>
      </c>
      <c r="AL73" s="66">
        <v>42.73131807</v>
      </c>
      <c r="AM73" s="66">
        <v>42.566284359999997</v>
      </c>
      <c r="AN73" s="66">
        <v>43.66506734</v>
      </c>
      <c r="AO73" s="66">
        <v>47.836101669999998</v>
      </c>
      <c r="AP73" s="66">
        <v>41.94544046</v>
      </c>
      <c r="AQ73" s="66">
        <v>38.890597360000001</v>
      </c>
      <c r="AR73" s="66">
        <v>37.619347670000003</v>
      </c>
      <c r="AS73" s="66">
        <v>41.193462249999996</v>
      </c>
      <c r="AT73" s="66">
        <v>41.368675929999995</v>
      </c>
      <c r="AU73" s="66">
        <v>41.791215149999999</v>
      </c>
      <c r="AV73" s="66">
        <v>45.985061029999997</v>
      </c>
      <c r="AW73" s="66">
        <v>36.719110209999997</v>
      </c>
      <c r="AX73" s="66">
        <v>38.898087420000003</v>
      </c>
      <c r="AY73" s="66">
        <v>35.025211389999996</v>
      </c>
      <c r="AZ73" s="66">
        <v>35.210996710000003</v>
      </c>
      <c r="BA73" s="66">
        <v>40.105610769999998</v>
      </c>
      <c r="BB73" s="66">
        <v>38.639752639999998</v>
      </c>
      <c r="BC73" s="66">
        <v>34.28121539</v>
      </c>
      <c r="BD73" s="66">
        <v>31.979348659999999</v>
      </c>
      <c r="BE73" s="66">
        <v>32.882009670000002</v>
      </c>
      <c r="BF73" s="66">
        <v>27.988689829999998</v>
      </c>
      <c r="BG73" s="66">
        <v>26.01190742</v>
      </c>
      <c r="BH73" s="66">
        <v>27.244955609999998</v>
      </c>
      <c r="BI73" s="66">
        <v>27.223197259999999</v>
      </c>
      <c r="BJ73" s="66">
        <v>33.63254637</v>
      </c>
      <c r="BK73" s="66">
        <v>33.023961290000003</v>
      </c>
      <c r="BL73" s="66">
        <v>30.896334109999998</v>
      </c>
      <c r="BM73" s="66">
        <v>32.698892870000002</v>
      </c>
      <c r="BN73" s="66">
        <v>29.863581239999998</v>
      </c>
      <c r="BO73" s="66">
        <v>29.307016240000003</v>
      </c>
      <c r="BP73" s="66">
        <v>25.709149199999999</v>
      </c>
      <c r="BQ73" s="66">
        <v>25.343343340000001</v>
      </c>
      <c r="BR73" s="66">
        <v>25.395526230000002</v>
      </c>
      <c r="BS73" s="66">
        <v>24.39897071</v>
      </c>
      <c r="BT73" s="66">
        <v>25.017372760000001</v>
      </c>
      <c r="BU73" s="66">
        <v>24.254919559999998</v>
      </c>
      <c r="BV73" s="66">
        <v>27.52635428</v>
      </c>
      <c r="BW73" s="66">
        <v>22.494171399999999</v>
      </c>
      <c r="BX73" s="66">
        <v>21.540778339999999</v>
      </c>
      <c r="BY73" s="66">
        <v>21.59420866</v>
      </c>
      <c r="BZ73" s="66">
        <v>18.522522760000001</v>
      </c>
      <c r="CA73" s="66">
        <v>18.096924530000003</v>
      </c>
      <c r="CB73" s="66">
        <v>19.997379549999998</v>
      </c>
      <c r="CC73" s="66">
        <v>20.499363670000001</v>
      </c>
      <c r="CD73" s="66">
        <v>19.448218779999998</v>
      </c>
      <c r="CE73" s="66">
        <v>17.95369951</v>
      </c>
      <c r="CF73" s="66">
        <v>17.006516640000001</v>
      </c>
      <c r="CG73" s="66">
        <v>18.69103582</v>
      </c>
      <c r="CH73" s="66">
        <v>19.686980159999997</v>
      </c>
      <c r="CI73" s="66">
        <v>17.616990950000002</v>
      </c>
      <c r="CJ73" s="66">
        <v>14.975463250000001</v>
      </c>
      <c r="CK73" s="66">
        <v>15.131638859999999</v>
      </c>
      <c r="CL73" s="66">
        <v>15.486407970000002</v>
      </c>
      <c r="CM73" s="66">
        <v>19.054180949999999</v>
      </c>
      <c r="CN73" s="66">
        <v>18.93093142</v>
      </c>
      <c r="CO73" s="66">
        <v>17.297148960000001</v>
      </c>
      <c r="CP73" s="66">
        <v>17.917040839999999</v>
      </c>
      <c r="CQ73" s="66">
        <v>17.825679579999999</v>
      </c>
      <c r="CR73" s="66">
        <v>16.267644409999999</v>
      </c>
      <c r="CS73" s="66">
        <v>13.60642064</v>
      </c>
      <c r="CT73" s="66">
        <v>14.972939</v>
      </c>
      <c r="CU73" s="66">
        <v>15.73715221</v>
      </c>
      <c r="CV73" s="66">
        <v>14.575530579999999</v>
      </c>
      <c r="CW73" s="66">
        <v>14.38580587</v>
      </c>
      <c r="CX73" s="66">
        <v>17.07110526</v>
      </c>
      <c r="CY73" s="66">
        <v>13.137247110000001</v>
      </c>
      <c r="CZ73" s="66">
        <v>14.025206389999999</v>
      </c>
      <c r="DA73" s="66">
        <v>18.22877931</v>
      </c>
      <c r="DB73" s="66">
        <v>14.968450170000001</v>
      </c>
      <c r="DC73" s="66">
        <v>15.756844880000001</v>
      </c>
      <c r="DD73" s="66">
        <v>12.901992400000001</v>
      </c>
      <c r="DE73" s="66">
        <v>11.435554140000001</v>
      </c>
      <c r="DF73" s="66">
        <v>12.66261025</v>
      </c>
      <c r="DG73" s="66">
        <v>13.28837309</v>
      </c>
      <c r="DH73" s="66">
        <v>15.67285753</v>
      </c>
      <c r="DI73" s="66">
        <v>13.45661647</v>
      </c>
      <c r="DJ73" s="66">
        <v>14.49212868</v>
      </c>
      <c r="DK73" s="66">
        <v>16.41931452</v>
      </c>
      <c r="DL73" s="66">
        <v>13.92647839</v>
      </c>
      <c r="DM73" s="66">
        <v>12.94080172</v>
      </c>
      <c r="DN73" s="66">
        <v>13.96651825</v>
      </c>
      <c r="DO73" s="66">
        <v>15.771949810000001</v>
      </c>
      <c r="DP73" s="66">
        <v>14.86428151</v>
      </c>
      <c r="DQ73" s="66">
        <v>12.911293329999999</v>
      </c>
      <c r="DR73" s="66">
        <v>13.0326284</v>
      </c>
      <c r="DS73" s="66">
        <v>12.68660362</v>
      </c>
      <c r="DT73" s="66">
        <v>12.22720283</v>
      </c>
      <c r="DU73" s="66">
        <v>10.709984330000001</v>
      </c>
      <c r="DV73" s="66">
        <v>12.96185292</v>
      </c>
      <c r="DW73" s="66">
        <v>11.352998889999999</v>
      </c>
      <c r="DX73" s="66">
        <v>13.365405450000001</v>
      </c>
      <c r="DY73" s="66">
        <v>13.68903736</v>
      </c>
      <c r="DZ73" s="66">
        <v>11.391638090000001</v>
      </c>
      <c r="EA73" s="66">
        <v>10.61414819</v>
      </c>
      <c r="EB73" s="66">
        <v>10.481651639999999</v>
      </c>
      <c r="EC73" s="66">
        <v>8.5873491099999999</v>
      </c>
      <c r="ED73" s="66">
        <v>12.72163033</v>
      </c>
      <c r="EE73" s="66">
        <v>11.35351417</v>
      </c>
      <c r="EF73" s="66">
        <v>11.703505719999999</v>
      </c>
    </row>
    <row r="74" spans="1:136">
      <c r="A74" s="65" t="s">
        <v>83</v>
      </c>
      <c r="B74" s="66">
        <v>29.360967010000003</v>
      </c>
      <c r="C74" s="66">
        <v>21.392512449999998</v>
      </c>
      <c r="D74" s="66">
        <v>23.229790019999999</v>
      </c>
      <c r="E74" s="66">
        <v>27.43968074</v>
      </c>
      <c r="F74" s="66">
        <v>27.64812285</v>
      </c>
      <c r="G74" s="66">
        <v>31.025263090000003</v>
      </c>
      <c r="H74" s="66">
        <v>28.961958060000001</v>
      </c>
      <c r="I74" s="66">
        <v>27.478599509999999</v>
      </c>
      <c r="J74" s="66">
        <v>29.057355269999999</v>
      </c>
      <c r="K74" s="66">
        <v>27.09439416</v>
      </c>
      <c r="L74" s="66">
        <v>26.900504179999999</v>
      </c>
      <c r="M74" s="66">
        <v>27.464511380000001</v>
      </c>
      <c r="N74" s="66">
        <v>27.926918190000002</v>
      </c>
      <c r="O74" s="66">
        <v>27.17520193</v>
      </c>
      <c r="P74" s="66">
        <v>27.600142949999999</v>
      </c>
      <c r="Q74" s="66">
        <v>26.357686880000003</v>
      </c>
      <c r="R74" s="66">
        <v>24.118681909999999</v>
      </c>
      <c r="S74" s="66">
        <v>21.210663570000001</v>
      </c>
      <c r="T74" s="66">
        <v>24.649210660000001</v>
      </c>
      <c r="U74" s="66">
        <v>22.162281100000001</v>
      </c>
      <c r="V74" s="66">
        <v>31.0960562</v>
      </c>
      <c r="W74" s="66">
        <v>27.376501210000001</v>
      </c>
      <c r="X74" s="66">
        <v>20.966532360000002</v>
      </c>
      <c r="Y74" s="66">
        <v>25.761247529999999</v>
      </c>
      <c r="Z74" s="66">
        <v>22.742840960000002</v>
      </c>
      <c r="AA74" s="66">
        <v>20.30389907</v>
      </c>
      <c r="AB74" s="66">
        <v>26.446784449999999</v>
      </c>
      <c r="AC74" s="66">
        <v>25.598260019999998</v>
      </c>
      <c r="AD74" s="66">
        <v>27.42575669</v>
      </c>
      <c r="AE74" s="66">
        <v>26.602280569999998</v>
      </c>
      <c r="AF74" s="66">
        <v>27.933667589999999</v>
      </c>
      <c r="AG74" s="66">
        <v>24.047007130000001</v>
      </c>
      <c r="AH74" s="66">
        <v>28.555698929999998</v>
      </c>
      <c r="AI74" s="66">
        <v>26.768681209999997</v>
      </c>
      <c r="AJ74" s="66">
        <v>27.16455947</v>
      </c>
      <c r="AK74" s="66">
        <v>24.62428079</v>
      </c>
      <c r="AL74" s="66">
        <v>28.406727119999999</v>
      </c>
      <c r="AM74" s="66">
        <v>24.301637499999998</v>
      </c>
      <c r="AN74" s="66">
        <v>22.4154105</v>
      </c>
      <c r="AO74" s="66">
        <v>22.862306609999997</v>
      </c>
      <c r="AP74" s="66">
        <v>24.246817739999997</v>
      </c>
      <c r="AQ74" s="66">
        <v>18.939195739999999</v>
      </c>
      <c r="AR74" s="66">
        <v>21.179353549999998</v>
      </c>
      <c r="AS74" s="66">
        <v>21.992533009999999</v>
      </c>
      <c r="AT74" s="66">
        <v>17.44135992</v>
      </c>
      <c r="AU74" s="66">
        <v>17.292413570000001</v>
      </c>
      <c r="AV74" s="66">
        <v>21.511831190000002</v>
      </c>
      <c r="AW74" s="66">
        <v>26.299945880000003</v>
      </c>
      <c r="AX74" s="66">
        <v>20.722574680000001</v>
      </c>
      <c r="AY74" s="66">
        <v>18.59717234</v>
      </c>
      <c r="AZ74" s="66">
        <v>20.007318910000002</v>
      </c>
      <c r="BA74" s="66">
        <v>18.68697105</v>
      </c>
      <c r="BB74" s="66">
        <v>18.386040640000001</v>
      </c>
      <c r="BC74" s="66">
        <v>20.368353859999999</v>
      </c>
      <c r="BD74" s="66">
        <v>17.171173119999999</v>
      </c>
      <c r="BE74" s="66">
        <v>17.074585710000001</v>
      </c>
      <c r="BF74" s="66">
        <v>14.565712050000002</v>
      </c>
      <c r="BG74" s="66">
        <v>15.60267352</v>
      </c>
      <c r="BH74" s="66">
        <v>16.1166676</v>
      </c>
      <c r="BI74" s="66">
        <v>17.06021922</v>
      </c>
      <c r="BJ74" s="66">
        <v>15.246252569999999</v>
      </c>
      <c r="BK74" s="66">
        <v>15.248905280000001</v>
      </c>
      <c r="BL74" s="66">
        <v>12.578657120000001</v>
      </c>
      <c r="BM74" s="66">
        <v>14.506169910000001</v>
      </c>
      <c r="BN74" s="66">
        <v>14.84375348</v>
      </c>
      <c r="BO74" s="66">
        <v>17.043844839999998</v>
      </c>
      <c r="BP74" s="66">
        <v>14.18447329</v>
      </c>
      <c r="BQ74" s="66">
        <v>12.48898264</v>
      </c>
      <c r="BR74" s="66">
        <v>16.48024019</v>
      </c>
      <c r="BS74" s="66">
        <v>14.424239400000001</v>
      </c>
      <c r="BT74" s="66">
        <v>13.900267159999999</v>
      </c>
      <c r="BU74" s="66">
        <v>14.46136304</v>
      </c>
      <c r="BV74" s="66">
        <v>17.179339429999999</v>
      </c>
      <c r="BW74" s="66">
        <v>13.63006479</v>
      </c>
      <c r="BX74" s="66">
        <v>14.611678569999999</v>
      </c>
      <c r="BY74" s="66">
        <v>12.95968117</v>
      </c>
      <c r="BZ74" s="66">
        <v>11.935391750000001</v>
      </c>
      <c r="CA74" s="66">
        <v>11.52100678</v>
      </c>
      <c r="CB74" s="66">
        <v>10.435608389999999</v>
      </c>
      <c r="CC74" s="66">
        <v>9.9966739800000006</v>
      </c>
      <c r="CD74" s="66">
        <v>11.684347900000001</v>
      </c>
      <c r="CE74" s="66">
        <v>10.705712009999999</v>
      </c>
      <c r="CF74" s="66">
        <v>13.10559889</v>
      </c>
      <c r="CG74" s="66">
        <v>9.6049021000000003</v>
      </c>
      <c r="CH74" s="66">
        <v>10.501609779999999</v>
      </c>
      <c r="CI74" s="66">
        <v>10.673311269999999</v>
      </c>
      <c r="CJ74" s="66">
        <v>10.704214929999999</v>
      </c>
      <c r="CK74" s="66">
        <v>11.427415610000001</v>
      </c>
      <c r="CL74" s="66">
        <v>12.15365177</v>
      </c>
      <c r="CM74" s="66">
        <v>11.700964819999999</v>
      </c>
      <c r="CN74" s="66">
        <v>12.35682679</v>
      </c>
      <c r="CO74" s="66">
        <v>9.8125875399999991</v>
      </c>
      <c r="CP74" s="66">
        <v>10.041540729999999</v>
      </c>
      <c r="CQ74" s="66">
        <v>10.251853430000001</v>
      </c>
      <c r="CR74" s="66">
        <v>10.06495348</v>
      </c>
      <c r="CS74" s="66">
        <v>9.9497638500000001</v>
      </c>
      <c r="CT74" s="66">
        <v>11.624370169999999</v>
      </c>
      <c r="CU74" s="66">
        <v>8.0195613100000003</v>
      </c>
      <c r="CV74" s="66">
        <v>8.7796341699999996</v>
      </c>
      <c r="CW74" s="66">
        <v>7.27557002</v>
      </c>
      <c r="CX74" s="66">
        <v>7.8256985100000005</v>
      </c>
      <c r="CY74" s="66">
        <v>6.82737412</v>
      </c>
      <c r="CZ74" s="66">
        <v>9.7587678600000007</v>
      </c>
      <c r="DA74" s="66">
        <v>8.9344135999999992</v>
      </c>
      <c r="DB74" s="66">
        <v>9.4932131500000008</v>
      </c>
      <c r="DC74" s="66">
        <v>9.7924390100000007</v>
      </c>
      <c r="DD74" s="66">
        <v>10.116131749999999</v>
      </c>
      <c r="DE74" s="66">
        <v>7.9075310000000005</v>
      </c>
      <c r="DF74" s="66">
        <v>7.8949447800000003</v>
      </c>
      <c r="DG74" s="66">
        <v>7.4105600200000001</v>
      </c>
      <c r="DH74" s="66">
        <v>7.7439047700000003</v>
      </c>
      <c r="DI74" s="66">
        <v>8.1165125299999996</v>
      </c>
      <c r="DJ74" s="66">
        <v>6.4677126500000002</v>
      </c>
      <c r="DK74" s="66">
        <v>6.5410752700000003</v>
      </c>
      <c r="DL74" s="66">
        <v>6.2816290299999995</v>
      </c>
      <c r="DM74" s="66">
        <v>7.2985529499999995</v>
      </c>
      <c r="DN74" s="66">
        <v>8.2438387300000002</v>
      </c>
      <c r="DO74" s="66">
        <v>5.7892845499999996</v>
      </c>
      <c r="DP74" s="66">
        <v>6.5545192400000003</v>
      </c>
      <c r="DQ74" s="66">
        <v>6.2773740199999999</v>
      </c>
      <c r="DR74" s="66">
        <v>6.9493750599999995</v>
      </c>
      <c r="DS74" s="66">
        <v>6.8489484300000001</v>
      </c>
      <c r="DT74" s="66">
        <v>5.73327689</v>
      </c>
      <c r="DU74" s="66">
        <v>5.12926415</v>
      </c>
      <c r="DV74" s="66">
        <v>6.1207567100000002</v>
      </c>
      <c r="DW74" s="66">
        <v>6.5355557500000003</v>
      </c>
      <c r="DX74" s="66">
        <v>6.87383641</v>
      </c>
      <c r="DY74" s="66">
        <v>6.6262006600000003</v>
      </c>
      <c r="DZ74" s="66">
        <v>7.071993749999999</v>
      </c>
      <c r="EA74" s="66">
        <v>6.1248870899999996</v>
      </c>
      <c r="EB74" s="66">
        <v>6.7816744099999999</v>
      </c>
      <c r="EC74" s="66">
        <v>7.1154159300000002</v>
      </c>
      <c r="ED74" s="66">
        <v>5.8435244099999997</v>
      </c>
      <c r="EE74" s="66">
        <v>6.7414234200000003</v>
      </c>
      <c r="EF74" s="66">
        <v>5.0137672200000001</v>
      </c>
    </row>
    <row r="75" spans="1:136">
      <c r="A75" s="65" t="s">
        <v>84</v>
      </c>
      <c r="B75" s="66">
        <v>25.354936639999998</v>
      </c>
      <c r="C75" s="66">
        <v>22.744758860000001</v>
      </c>
      <c r="D75" s="66">
        <v>21.21177703</v>
      </c>
      <c r="E75" s="66">
        <v>27.137367060000003</v>
      </c>
      <c r="F75" s="66">
        <v>29.808041150000001</v>
      </c>
      <c r="G75" s="66">
        <v>29.292654800000001</v>
      </c>
      <c r="H75" s="66">
        <v>25.561905060000001</v>
      </c>
      <c r="I75" s="66">
        <v>24.73148685</v>
      </c>
      <c r="J75" s="66">
        <v>25.954445010000001</v>
      </c>
      <c r="K75" s="66">
        <v>26.5464418</v>
      </c>
      <c r="L75" s="66">
        <v>26.278707160000003</v>
      </c>
      <c r="M75" s="66">
        <v>24.348303770000001</v>
      </c>
      <c r="N75" s="66">
        <v>21.352207280000002</v>
      </c>
      <c r="O75" s="66">
        <v>22.206421419999998</v>
      </c>
      <c r="P75" s="66">
        <v>21.421838520000001</v>
      </c>
      <c r="Q75" s="66">
        <v>23.3915589</v>
      </c>
      <c r="R75" s="66">
        <v>27.219988829999998</v>
      </c>
      <c r="S75" s="66">
        <v>31.226812540000001</v>
      </c>
      <c r="T75" s="66">
        <v>24.947410619999999</v>
      </c>
      <c r="U75" s="66">
        <v>27.49648316</v>
      </c>
      <c r="V75" s="66">
        <v>23.904550350000001</v>
      </c>
      <c r="W75" s="66">
        <v>26.674067880000003</v>
      </c>
      <c r="X75" s="66">
        <v>21.655829789999999</v>
      </c>
      <c r="Y75" s="66">
        <v>21.51390997</v>
      </c>
      <c r="Z75" s="66">
        <v>19.96410281</v>
      </c>
      <c r="AA75" s="66">
        <v>23.648751779999998</v>
      </c>
      <c r="AB75" s="66">
        <v>21.722617370000002</v>
      </c>
      <c r="AC75" s="66">
        <v>19.217759360000002</v>
      </c>
      <c r="AD75" s="66">
        <v>22.270134540000001</v>
      </c>
      <c r="AE75" s="66">
        <v>24.225274649999999</v>
      </c>
      <c r="AF75" s="66">
        <v>23.746906339999999</v>
      </c>
      <c r="AG75" s="66">
        <v>21.161250209999999</v>
      </c>
      <c r="AH75" s="66">
        <v>19.679394600000002</v>
      </c>
      <c r="AI75" s="66">
        <v>18.2998668</v>
      </c>
      <c r="AJ75" s="66">
        <v>22.23026351</v>
      </c>
      <c r="AK75" s="66">
        <v>22.775408200000001</v>
      </c>
      <c r="AL75" s="66">
        <v>29.450697980000001</v>
      </c>
      <c r="AM75" s="66">
        <v>25.088329530000003</v>
      </c>
      <c r="AN75" s="66">
        <v>18.702156609999999</v>
      </c>
      <c r="AO75" s="66">
        <v>18.669751220000002</v>
      </c>
      <c r="AP75" s="66">
        <v>18.695367749999999</v>
      </c>
      <c r="AQ75" s="66">
        <v>17.672052479999998</v>
      </c>
      <c r="AR75" s="66">
        <v>20.473324439999999</v>
      </c>
      <c r="AS75" s="66">
        <v>20.391884470000001</v>
      </c>
      <c r="AT75" s="66">
        <v>22.832946360000001</v>
      </c>
      <c r="AU75" s="66">
        <v>15.673394760000001</v>
      </c>
      <c r="AV75" s="66">
        <v>19.115534789999998</v>
      </c>
      <c r="AW75" s="66">
        <v>16.25846258</v>
      </c>
      <c r="AX75" s="66">
        <v>16.66104485</v>
      </c>
      <c r="AY75" s="66">
        <v>16.730163170000001</v>
      </c>
      <c r="AZ75" s="66">
        <v>14.676118859999999</v>
      </c>
      <c r="BA75" s="66">
        <v>15.91714254</v>
      </c>
      <c r="BB75" s="66">
        <v>15.34211694</v>
      </c>
      <c r="BC75" s="66">
        <v>17.42876012</v>
      </c>
      <c r="BD75" s="66">
        <v>16.062527750000001</v>
      </c>
      <c r="BE75" s="66">
        <v>17.5815181</v>
      </c>
      <c r="BF75" s="66">
        <v>12.48889808</v>
      </c>
      <c r="BG75" s="66">
        <v>12.733036009999999</v>
      </c>
      <c r="BH75" s="66">
        <v>16.698925920000001</v>
      </c>
      <c r="BI75" s="66">
        <v>13.980107830000001</v>
      </c>
      <c r="BJ75" s="66">
        <v>15.07936087</v>
      </c>
      <c r="BK75" s="66">
        <v>11.60066252</v>
      </c>
      <c r="BL75" s="66">
        <v>13.865040790000002</v>
      </c>
      <c r="BM75" s="66">
        <v>12.290914860000001</v>
      </c>
      <c r="BN75" s="66">
        <v>11.88314484</v>
      </c>
      <c r="BO75" s="66">
        <v>11.44763811</v>
      </c>
      <c r="BP75" s="66">
        <v>12.48091344</v>
      </c>
      <c r="BQ75" s="66">
        <v>11.688299520000001</v>
      </c>
      <c r="BR75" s="66">
        <v>13.885039889999998</v>
      </c>
      <c r="BS75" s="66">
        <v>9.4124906999999993</v>
      </c>
      <c r="BT75" s="66">
        <v>10.77562855</v>
      </c>
      <c r="BU75" s="66">
        <v>8.5844925399999994</v>
      </c>
      <c r="BV75" s="66">
        <v>8.4321490800000003</v>
      </c>
      <c r="BW75" s="66">
        <v>7.4959108600000004</v>
      </c>
      <c r="BX75" s="66">
        <v>9.949172579999999</v>
      </c>
      <c r="BY75" s="66">
        <v>8.8239096000000004</v>
      </c>
      <c r="BZ75" s="66">
        <v>11.70412219</v>
      </c>
      <c r="CA75" s="66">
        <v>9.6953437700000009</v>
      </c>
      <c r="CB75" s="66">
        <v>7.9563054300000005</v>
      </c>
      <c r="CC75" s="66">
        <v>6.8763314300000005</v>
      </c>
      <c r="CD75" s="66">
        <v>6.4888160900000003</v>
      </c>
      <c r="CE75" s="66">
        <v>6.7220125100000008</v>
      </c>
      <c r="CF75" s="66">
        <v>9.6015175900000003</v>
      </c>
      <c r="CG75" s="66">
        <v>7.9438405700000008</v>
      </c>
      <c r="CH75" s="66">
        <v>9.7270059199999999</v>
      </c>
      <c r="CI75" s="66">
        <v>10.281475360000002</v>
      </c>
      <c r="CJ75" s="66">
        <v>8.7157822799999991</v>
      </c>
      <c r="CK75" s="66">
        <v>9.7517214899999995</v>
      </c>
      <c r="CL75" s="66">
        <v>6.2176568099999994</v>
      </c>
      <c r="CM75" s="66">
        <v>6.26899388</v>
      </c>
      <c r="CN75" s="66">
        <v>5.9077798100000001</v>
      </c>
      <c r="CO75" s="66">
        <v>5.6541610599999998</v>
      </c>
      <c r="CP75" s="66">
        <v>5.6571674099999996</v>
      </c>
      <c r="CQ75" s="66">
        <v>6.4786833599999998</v>
      </c>
      <c r="CR75" s="66">
        <v>6.3518086399999998</v>
      </c>
      <c r="CS75" s="66">
        <v>6.1787957799999997</v>
      </c>
      <c r="CT75" s="66">
        <v>5.5880171999999995</v>
      </c>
      <c r="CU75" s="66">
        <v>5.0760817399999993</v>
      </c>
      <c r="CV75" s="66">
        <v>5.7681478300000002</v>
      </c>
      <c r="CW75" s="66">
        <v>4.8907298800000003</v>
      </c>
      <c r="CX75" s="66">
        <v>6.5811472899999996</v>
      </c>
      <c r="CY75" s="66">
        <v>6.3289012899999992</v>
      </c>
      <c r="CZ75" s="66">
        <v>5.2676825599999999</v>
      </c>
      <c r="DA75" s="66">
        <v>8.7097561900000002</v>
      </c>
      <c r="DB75" s="66">
        <v>5.5877986600000007</v>
      </c>
      <c r="DC75" s="66">
        <v>5.0811240199999999</v>
      </c>
      <c r="DD75" s="66">
        <v>6.3633762799999998</v>
      </c>
      <c r="DE75" s="66">
        <v>4.8127784699999996</v>
      </c>
      <c r="DF75" s="66">
        <v>4.95245259</v>
      </c>
      <c r="DG75" s="66">
        <v>4.3188214600000006</v>
      </c>
      <c r="DH75" s="66">
        <v>5.5362629400000003</v>
      </c>
      <c r="DI75" s="66">
        <v>4.9268341200000005</v>
      </c>
      <c r="DJ75" s="66">
        <v>6.5815477700000002</v>
      </c>
      <c r="DK75" s="66">
        <v>6.3465603900000005</v>
      </c>
      <c r="DL75" s="66">
        <v>6.8559183499999996</v>
      </c>
      <c r="DM75" s="66">
        <v>5.5902569300000007</v>
      </c>
      <c r="DN75" s="66">
        <v>5.2407279100000004</v>
      </c>
      <c r="DO75" s="66">
        <v>5.1977319700000004</v>
      </c>
      <c r="DP75" s="66">
        <v>5.5580285600000003</v>
      </c>
      <c r="DQ75" s="66">
        <v>4.1984617200000001</v>
      </c>
      <c r="DR75" s="66">
        <v>3.1350110099999999</v>
      </c>
      <c r="DS75" s="66">
        <v>4.1914108300000006</v>
      </c>
      <c r="DT75" s="66">
        <v>6.0649923100000001</v>
      </c>
      <c r="DU75" s="66">
        <v>5.4933468100000002</v>
      </c>
      <c r="DV75" s="66">
        <v>4.4667390099999995</v>
      </c>
      <c r="DW75" s="66">
        <v>3.9419246299999999</v>
      </c>
      <c r="DX75" s="66">
        <v>4.3386163299999998</v>
      </c>
      <c r="DY75" s="66">
        <v>5.0540984599999996</v>
      </c>
      <c r="DZ75" s="66">
        <v>4.4894269199999997</v>
      </c>
      <c r="EA75" s="66">
        <v>3.44096212</v>
      </c>
      <c r="EB75" s="66">
        <v>3.6937867000000004</v>
      </c>
      <c r="EC75" s="66">
        <v>4.1637308300000004</v>
      </c>
      <c r="ED75" s="66">
        <v>3.4204016499999996</v>
      </c>
      <c r="EE75" s="66">
        <v>3.70029371</v>
      </c>
      <c r="EF75" s="66">
        <v>2.8521595500000001</v>
      </c>
    </row>
    <row r="76" spans="1:136">
      <c r="A76" s="65" t="s">
        <v>85</v>
      </c>
      <c r="B76" s="66">
        <v>5.0499585499999995</v>
      </c>
      <c r="C76" s="66">
        <v>6.1524345399999998</v>
      </c>
      <c r="D76" s="66">
        <v>4.2944953400000001</v>
      </c>
      <c r="E76" s="66">
        <v>4.0827041299999998</v>
      </c>
      <c r="F76" s="66">
        <v>4.9198477700000005</v>
      </c>
      <c r="G76" s="66">
        <v>3.7749673399999999</v>
      </c>
      <c r="H76" s="66">
        <v>5.50352087</v>
      </c>
      <c r="I76" s="66">
        <v>3.9060941399999995</v>
      </c>
      <c r="J76" s="66">
        <v>3.4111211400000001</v>
      </c>
      <c r="K76" s="66">
        <v>3.0358144300000003</v>
      </c>
      <c r="L76" s="66">
        <v>5.5180357099999995</v>
      </c>
      <c r="M76" s="66">
        <v>4.0064269100000001</v>
      </c>
      <c r="N76" s="66">
        <v>5.1949537800000005</v>
      </c>
      <c r="O76" s="66">
        <v>5.9416206499999999</v>
      </c>
      <c r="P76" s="66">
        <v>6.7664848500000003</v>
      </c>
      <c r="Q76" s="66">
        <v>6.3114469799999995</v>
      </c>
      <c r="R76" s="66">
        <v>4.2900036500000001</v>
      </c>
      <c r="S76" s="66">
        <v>4.1296783700000006</v>
      </c>
      <c r="T76" s="66">
        <v>6.0084517899999996</v>
      </c>
      <c r="U76" s="66">
        <v>4.6837775500000003</v>
      </c>
      <c r="V76" s="66">
        <v>6.6254596400000008</v>
      </c>
      <c r="W76" s="66">
        <v>1.75718237</v>
      </c>
      <c r="X76" s="66">
        <v>2.8350972899999998</v>
      </c>
      <c r="Y76" s="66">
        <v>4.3171396399999997</v>
      </c>
      <c r="Z76" s="66">
        <v>5.2685468100000001</v>
      </c>
      <c r="AA76" s="66">
        <v>4.6845445899999998</v>
      </c>
      <c r="AB76" s="66">
        <v>4.6069687999999998</v>
      </c>
      <c r="AC76" s="66">
        <v>4.7683416399999992</v>
      </c>
      <c r="AD76" s="66">
        <v>5.29457354</v>
      </c>
      <c r="AE76" s="66">
        <v>6.72205516</v>
      </c>
      <c r="AF76" s="66">
        <v>6.6105321200000002</v>
      </c>
      <c r="AG76" s="66">
        <v>4.8674361900000003</v>
      </c>
      <c r="AH76" s="66">
        <v>4.3485894099999998</v>
      </c>
      <c r="AI76" s="66">
        <v>3.7577651300000001</v>
      </c>
      <c r="AJ76" s="66">
        <v>5.2260919599999998</v>
      </c>
      <c r="AK76" s="66">
        <v>6.9447916099999993</v>
      </c>
      <c r="AL76" s="66">
        <v>3.2983982300000001</v>
      </c>
      <c r="AM76" s="66">
        <v>4.87557068</v>
      </c>
      <c r="AN76" s="66">
        <v>4.7463768399999999</v>
      </c>
      <c r="AO76" s="66">
        <v>2.9881539400000001</v>
      </c>
      <c r="AP76" s="66">
        <v>4.64899431</v>
      </c>
      <c r="AQ76" s="66">
        <v>3.4461214199999999</v>
      </c>
      <c r="AR76" s="66">
        <v>4.3715921800000004</v>
      </c>
      <c r="AS76" s="66">
        <v>4.9358119600000006</v>
      </c>
      <c r="AT76" s="66">
        <v>5.8268140900000001</v>
      </c>
      <c r="AU76" s="66">
        <v>6.1660970500000003</v>
      </c>
      <c r="AV76" s="66">
        <v>6.0713828400000001</v>
      </c>
      <c r="AW76" s="66">
        <v>5.8850015899999999</v>
      </c>
      <c r="AX76" s="66">
        <v>5.2514173799999995</v>
      </c>
      <c r="AY76" s="66">
        <v>3.44394636</v>
      </c>
      <c r="AZ76" s="66">
        <v>4.0044086500000002</v>
      </c>
      <c r="BA76" s="66">
        <v>5.2308488100000003</v>
      </c>
      <c r="BB76" s="66">
        <v>4.7729192999999999</v>
      </c>
      <c r="BC76" s="66">
        <v>2.58272645</v>
      </c>
      <c r="BD76" s="66">
        <v>2.2957368699999998</v>
      </c>
      <c r="BE76" s="66">
        <v>3.04203446</v>
      </c>
      <c r="BF76" s="66">
        <v>3.3393890800000001</v>
      </c>
      <c r="BG76" s="66">
        <v>3.1995512700000002</v>
      </c>
      <c r="BH76" s="66">
        <v>2.4556049</v>
      </c>
      <c r="BI76" s="66">
        <v>2.9648587900000001</v>
      </c>
      <c r="BJ76" s="66">
        <v>4.40988807</v>
      </c>
      <c r="BK76" s="66">
        <v>5.2617427600000006</v>
      </c>
      <c r="BL76" s="66">
        <v>3.7829827099999997</v>
      </c>
      <c r="BM76" s="66">
        <v>5.0647826400000007</v>
      </c>
      <c r="BN76" s="66">
        <v>2.4204457399999999</v>
      </c>
      <c r="BO76" s="66">
        <v>1.99704079</v>
      </c>
      <c r="BP76" s="66">
        <v>6.0578646699999998</v>
      </c>
      <c r="BQ76" s="66">
        <v>4.1234135700000003</v>
      </c>
      <c r="BR76" s="66">
        <v>3.06353718</v>
      </c>
      <c r="BS76" s="66">
        <v>3.0956377499999999</v>
      </c>
      <c r="BT76" s="66">
        <v>2.6628622599999998</v>
      </c>
      <c r="BU76" s="66">
        <v>2.81643161</v>
      </c>
      <c r="BV76" s="66">
        <v>2.7817071100000001</v>
      </c>
      <c r="BW76" s="66">
        <v>2.5694298199999999</v>
      </c>
      <c r="BX76" s="66">
        <v>2.15598636</v>
      </c>
      <c r="BY76" s="66">
        <v>1.74702373</v>
      </c>
      <c r="BZ76" s="66">
        <v>2.6779150999999999</v>
      </c>
      <c r="CA76" s="66">
        <v>3.1119601800000001</v>
      </c>
      <c r="CB76" s="66">
        <v>2.8929900700000002</v>
      </c>
      <c r="CC76" s="66">
        <v>2.5842876299999999</v>
      </c>
      <c r="CD76" s="66">
        <v>3.3126566300000002</v>
      </c>
      <c r="CE76" s="66">
        <v>3.4664451999999999</v>
      </c>
      <c r="CF76" s="66">
        <v>3.3569359299999997</v>
      </c>
      <c r="CG76" s="66">
        <v>1.4155607099999998</v>
      </c>
      <c r="CH76" s="66">
        <v>4.1440744499999997</v>
      </c>
      <c r="CI76" s="66">
        <v>2.9425091000000001</v>
      </c>
      <c r="CJ76" s="66">
        <v>2.70951963</v>
      </c>
      <c r="CK76" s="66">
        <v>2.3094429399999998</v>
      </c>
      <c r="CL76" s="66">
        <v>2.8184028999999997</v>
      </c>
      <c r="CM76" s="66">
        <v>2.7634345900000001</v>
      </c>
      <c r="CN76" s="66">
        <v>1.99418549</v>
      </c>
      <c r="CO76" s="66">
        <v>2.3799873900000001</v>
      </c>
      <c r="CP76" s="66">
        <v>3.3776137500000001</v>
      </c>
      <c r="CQ76" s="66">
        <v>2.2265031300000002</v>
      </c>
      <c r="CR76" s="66">
        <v>2.3905713199999998</v>
      </c>
      <c r="CS76" s="66">
        <v>2.3112566700000001</v>
      </c>
      <c r="CT76" s="66">
        <v>1.8308583299999999</v>
      </c>
      <c r="CU76" s="66">
        <v>3.1181729100000002</v>
      </c>
      <c r="CV76" s="66">
        <v>2.7003302900000001</v>
      </c>
      <c r="CW76" s="66">
        <v>1.7316904000000002</v>
      </c>
      <c r="CX76" s="66">
        <v>2.2962916899999999</v>
      </c>
      <c r="CY76" s="66">
        <v>1.7222930599999999</v>
      </c>
      <c r="CZ76" s="66">
        <v>2.3299771599999999</v>
      </c>
      <c r="DA76" s="66">
        <v>2.0562810300000001</v>
      </c>
      <c r="DB76" s="66">
        <v>1.49930345</v>
      </c>
      <c r="DC76" s="66">
        <v>1.8257304400000001</v>
      </c>
      <c r="DD76" s="66">
        <v>2.29228415</v>
      </c>
      <c r="DE76" s="66">
        <v>2.7272700199999997</v>
      </c>
      <c r="DF76" s="66">
        <v>2.6887691199999999</v>
      </c>
      <c r="DG76" s="66">
        <v>3.2253116500000001</v>
      </c>
      <c r="DH76" s="66">
        <v>1.9714258099999999</v>
      </c>
      <c r="DI76" s="66">
        <v>2.75755689</v>
      </c>
      <c r="DJ76" s="66">
        <v>2.9104095399999999</v>
      </c>
      <c r="DK76" s="66">
        <v>2.6087355800000003</v>
      </c>
      <c r="DL76" s="66">
        <v>3.38047589</v>
      </c>
      <c r="DM76" s="66">
        <v>3.0609979599999999</v>
      </c>
      <c r="DN76" s="66">
        <v>3.2592219900000003</v>
      </c>
      <c r="DO76" s="66">
        <v>1.8140551</v>
      </c>
      <c r="DP76" s="66">
        <v>2.0577996199999999</v>
      </c>
      <c r="DQ76" s="66">
        <v>1.9111436999999998</v>
      </c>
      <c r="DR76" s="66">
        <v>1.7817721400000002</v>
      </c>
      <c r="DS76" s="66">
        <v>2.1302309900000003</v>
      </c>
      <c r="DT76" s="66">
        <v>1.6969614800000001</v>
      </c>
      <c r="DU76" s="66">
        <v>2.13811493</v>
      </c>
      <c r="DV76" s="66">
        <v>2.7442615400000001</v>
      </c>
      <c r="DW76" s="66">
        <v>2.6655620600000001</v>
      </c>
      <c r="DX76" s="66">
        <v>2.51671618</v>
      </c>
      <c r="DY76" s="66">
        <v>3.21791516</v>
      </c>
      <c r="DZ76" s="66">
        <v>2.1046841000000001</v>
      </c>
      <c r="EA76" s="66">
        <v>1.4486231699999998</v>
      </c>
      <c r="EB76" s="66">
        <v>1.8440038399999998</v>
      </c>
      <c r="EC76" s="66">
        <v>1.5639437</v>
      </c>
      <c r="ED76" s="66">
        <v>1.79654252</v>
      </c>
      <c r="EE76" s="66">
        <v>1.4392520800000002</v>
      </c>
      <c r="EF76" s="66">
        <v>1.7776287100000001</v>
      </c>
    </row>
    <row r="77" spans="1:136">
      <c r="A77" s="65" t="s">
        <v>86</v>
      </c>
      <c r="B77" s="66">
        <v>11.615925969999999</v>
      </c>
      <c r="C77" s="66">
        <v>10.00794123</v>
      </c>
      <c r="D77" s="66">
        <v>10.36055855</v>
      </c>
      <c r="E77" s="66">
        <v>7.93217499</v>
      </c>
      <c r="F77" s="66">
        <v>8.9739307000000004</v>
      </c>
      <c r="G77" s="66">
        <v>9.3581621699999999</v>
      </c>
      <c r="H77" s="66">
        <v>11.834630279999999</v>
      </c>
      <c r="I77" s="66">
        <v>12.397879889999999</v>
      </c>
      <c r="J77" s="66">
        <v>14.353966759999999</v>
      </c>
      <c r="K77" s="66">
        <v>12.10335607</v>
      </c>
      <c r="L77" s="66">
        <v>10.73878886</v>
      </c>
      <c r="M77" s="66">
        <v>7.6300331200000002</v>
      </c>
      <c r="N77" s="66">
        <v>12.0432454</v>
      </c>
      <c r="O77" s="66">
        <v>9.6903750600000009</v>
      </c>
      <c r="P77" s="66">
        <v>8.4693161100000012</v>
      </c>
      <c r="Q77" s="66">
        <v>7.3684220700000003</v>
      </c>
      <c r="R77" s="66">
        <v>11.371225079999999</v>
      </c>
      <c r="S77" s="66">
        <v>7.5466827799999994</v>
      </c>
      <c r="T77" s="66">
        <v>9.1489245299999986</v>
      </c>
      <c r="U77" s="66">
        <v>7.3112778400000007</v>
      </c>
      <c r="V77" s="66">
        <v>13.38218412</v>
      </c>
      <c r="W77" s="66">
        <v>9.539560680000001</v>
      </c>
      <c r="X77" s="66">
        <v>9.1714023400000002</v>
      </c>
      <c r="Y77" s="66">
        <v>9.4136312600000007</v>
      </c>
      <c r="Z77" s="66">
        <v>8.1712823500000002</v>
      </c>
      <c r="AA77" s="66">
        <v>8.9309301800000007</v>
      </c>
      <c r="AB77" s="66">
        <v>12.45652587</v>
      </c>
      <c r="AC77" s="66">
        <v>11.0877307</v>
      </c>
      <c r="AD77" s="66">
        <v>11.027251199999998</v>
      </c>
      <c r="AE77" s="66">
        <v>5.1253591800000002</v>
      </c>
      <c r="AF77" s="66">
        <v>5.2584946600000002</v>
      </c>
      <c r="AG77" s="66">
        <v>9.1621296399999999</v>
      </c>
      <c r="AH77" s="66">
        <v>7.7713122400000003</v>
      </c>
      <c r="AI77" s="66">
        <v>9.0053035500000007</v>
      </c>
      <c r="AJ77" s="66">
        <v>10.14767063</v>
      </c>
      <c r="AK77" s="66">
        <v>9.571230700000001</v>
      </c>
      <c r="AL77" s="66">
        <v>7.3905314200000003</v>
      </c>
      <c r="AM77" s="66">
        <v>6.3666454799999999</v>
      </c>
      <c r="AN77" s="66">
        <v>10.053493400000001</v>
      </c>
      <c r="AO77" s="66">
        <v>10.397097369999999</v>
      </c>
      <c r="AP77" s="66">
        <v>14.407932390000001</v>
      </c>
      <c r="AQ77" s="66">
        <v>13.451022170000002</v>
      </c>
      <c r="AR77" s="66">
        <v>9.5260648299999993</v>
      </c>
      <c r="AS77" s="66">
        <v>7.4099055400000005</v>
      </c>
      <c r="AT77" s="66">
        <v>9.3934386700000001</v>
      </c>
      <c r="AU77" s="66">
        <v>10.70093885</v>
      </c>
      <c r="AV77" s="66">
        <v>9.0885672399999997</v>
      </c>
      <c r="AW77" s="66">
        <v>7.2372598400000001</v>
      </c>
      <c r="AX77" s="66">
        <v>9.83924004</v>
      </c>
      <c r="AY77" s="66">
        <v>10.743253940000001</v>
      </c>
      <c r="AZ77" s="66">
        <v>7.39210235</v>
      </c>
      <c r="BA77" s="66">
        <v>8.22482209</v>
      </c>
      <c r="BB77" s="66">
        <v>8.9650850399999999</v>
      </c>
      <c r="BC77" s="66">
        <v>5.2880505399999995</v>
      </c>
      <c r="BD77" s="66">
        <v>6.41201753</v>
      </c>
      <c r="BE77" s="66">
        <v>6.2016103300000003</v>
      </c>
      <c r="BF77" s="66">
        <v>8.0009891900000003</v>
      </c>
      <c r="BG77" s="66">
        <v>11.670735350000001</v>
      </c>
      <c r="BH77" s="66">
        <v>7.8071907399999994</v>
      </c>
      <c r="BI77" s="66">
        <v>5.6457712400000002</v>
      </c>
      <c r="BJ77" s="66">
        <v>6.8960601500000003</v>
      </c>
      <c r="BK77" s="66">
        <v>6.7114868799999998</v>
      </c>
      <c r="BL77" s="66">
        <v>5.9809984400000005</v>
      </c>
      <c r="BM77" s="66">
        <v>4.8441631300000001</v>
      </c>
      <c r="BN77" s="66">
        <v>7.3749446600000006</v>
      </c>
      <c r="BO77" s="66">
        <v>7.1894542999999995</v>
      </c>
      <c r="BP77" s="66">
        <v>6.4901673599999992</v>
      </c>
      <c r="BQ77" s="66">
        <v>6.22277608</v>
      </c>
      <c r="BR77" s="66">
        <v>3.5193634600000001</v>
      </c>
      <c r="BS77" s="66">
        <v>4.04387966</v>
      </c>
      <c r="BT77" s="66">
        <v>5.7625170699999995</v>
      </c>
      <c r="BU77" s="66">
        <v>6.6927924999999995</v>
      </c>
      <c r="BV77" s="66">
        <v>4.8751141599999999</v>
      </c>
      <c r="BW77" s="66">
        <v>3.2965192500000002</v>
      </c>
      <c r="BX77" s="66">
        <v>3.8151560899999999</v>
      </c>
      <c r="BY77" s="66">
        <v>3.63077425</v>
      </c>
      <c r="BZ77" s="66">
        <v>3.56019833</v>
      </c>
      <c r="CA77" s="66">
        <v>3.78915326</v>
      </c>
      <c r="CB77" s="66">
        <v>3.7318583099999998</v>
      </c>
      <c r="CC77" s="66">
        <v>4.49249732</v>
      </c>
      <c r="CD77" s="66">
        <v>5.4247748500000004</v>
      </c>
      <c r="CE77" s="66">
        <v>4.8240560099999996</v>
      </c>
      <c r="CF77" s="66">
        <v>4.48590701</v>
      </c>
      <c r="CG77" s="66">
        <v>4.1387379000000006</v>
      </c>
      <c r="CH77" s="66">
        <v>2.5503955499999997</v>
      </c>
      <c r="CI77" s="66">
        <v>3.3855541699999998</v>
      </c>
      <c r="CJ77" s="66">
        <v>3.5078377199999999</v>
      </c>
      <c r="CK77" s="66">
        <v>4.1002878299999992</v>
      </c>
      <c r="CL77" s="66">
        <v>4.60790144</v>
      </c>
      <c r="CM77" s="66">
        <v>5.2018186100000001</v>
      </c>
      <c r="CN77" s="66">
        <v>4.2126599899999997</v>
      </c>
      <c r="CO77" s="66">
        <v>3.46052085</v>
      </c>
      <c r="CP77" s="66">
        <v>3.7135189400000002</v>
      </c>
      <c r="CQ77" s="66">
        <v>3.34953696</v>
      </c>
      <c r="CR77" s="66">
        <v>5.9471284600000001</v>
      </c>
      <c r="CS77" s="66">
        <v>4.3106884799999996</v>
      </c>
      <c r="CT77" s="66">
        <v>3.6909389799999999</v>
      </c>
      <c r="CU77" s="66">
        <v>2.66161219</v>
      </c>
      <c r="CV77" s="66">
        <v>1.95464514</v>
      </c>
      <c r="CW77" s="66">
        <v>2.3683335199999997</v>
      </c>
      <c r="CX77" s="66">
        <v>2.4605168800000001</v>
      </c>
      <c r="CY77" s="66">
        <v>1.7660155900000001</v>
      </c>
      <c r="CZ77" s="66">
        <v>3.2187280199999999</v>
      </c>
      <c r="DA77" s="66">
        <v>3.5341026299999996</v>
      </c>
      <c r="DB77" s="66">
        <v>4.2132935299999996</v>
      </c>
      <c r="DC77" s="66">
        <v>2.70269783</v>
      </c>
      <c r="DD77" s="66">
        <v>2.6053376199999998</v>
      </c>
      <c r="DE77" s="66">
        <v>2.59400473</v>
      </c>
      <c r="DF77" s="66">
        <v>2.9875220100000002</v>
      </c>
      <c r="DG77" s="66">
        <v>2.1869339999999999</v>
      </c>
      <c r="DH77" s="66">
        <v>3.4126047999999995</v>
      </c>
      <c r="DI77" s="66">
        <v>3.6525002999999998</v>
      </c>
      <c r="DJ77" s="66">
        <v>4.4826347000000002</v>
      </c>
      <c r="DK77" s="66">
        <v>5.5975269999999995</v>
      </c>
      <c r="DL77" s="66">
        <v>4.7070043999999998</v>
      </c>
      <c r="DM77" s="66">
        <v>3.5922106000000005</v>
      </c>
      <c r="DN77" s="66">
        <v>4.1054354000000002</v>
      </c>
      <c r="DO77" s="66">
        <v>3.2300510000000004</v>
      </c>
      <c r="DP77" s="66">
        <v>4.7062147999999997</v>
      </c>
      <c r="DQ77" s="66">
        <v>2.4536530000000001</v>
      </c>
      <c r="DR77" s="66">
        <v>3.2073748999999996</v>
      </c>
      <c r="DS77" s="66">
        <v>2.2960586999999997</v>
      </c>
      <c r="DT77" s="66">
        <v>3.6914305999999999</v>
      </c>
      <c r="DU77" s="66">
        <v>1.4130768</v>
      </c>
      <c r="DV77" s="66">
        <v>3.0163672999999998</v>
      </c>
      <c r="DW77" s="66">
        <v>4.1272006000000001</v>
      </c>
      <c r="DX77" s="66">
        <v>3.5552073000000002</v>
      </c>
      <c r="DY77" s="66">
        <v>1.3464632000000001</v>
      </c>
      <c r="DZ77" s="66">
        <v>1.2307638000000001</v>
      </c>
      <c r="EA77" s="66">
        <v>1.7580872000000001</v>
      </c>
      <c r="EB77" s="66">
        <v>2.7247465000000002</v>
      </c>
      <c r="EC77" s="66">
        <v>2.3642202000000001</v>
      </c>
      <c r="ED77" s="66">
        <v>1.8773785000000001</v>
      </c>
      <c r="EE77" s="66">
        <v>1.9371248000000001</v>
      </c>
      <c r="EF77" s="66">
        <v>1.9154643</v>
      </c>
    </row>
    <row r="78" spans="1:136">
      <c r="A78" s="65" t="s">
        <v>87</v>
      </c>
      <c r="B78" s="66">
        <v>11.766392700000001</v>
      </c>
      <c r="C78" s="66">
        <v>8.7303080299999998</v>
      </c>
      <c r="D78" s="66">
        <v>7.6644588200000001</v>
      </c>
      <c r="E78" s="66">
        <v>6.7365994600000008</v>
      </c>
      <c r="F78" s="66">
        <v>9.955774439999999</v>
      </c>
      <c r="G78" s="66">
        <v>10.874959909999999</v>
      </c>
      <c r="H78" s="66">
        <v>9.6836590099999995</v>
      </c>
      <c r="I78" s="66">
        <v>10.141534440000001</v>
      </c>
      <c r="J78" s="66">
        <v>10.337622920000001</v>
      </c>
      <c r="K78" s="66">
        <v>13.4419559</v>
      </c>
      <c r="L78" s="66">
        <v>11.295163339999998</v>
      </c>
      <c r="M78" s="66">
        <v>9.8608025700000006</v>
      </c>
      <c r="N78" s="66">
        <v>7.0535254599999995</v>
      </c>
      <c r="O78" s="66">
        <v>8.0063398499999998</v>
      </c>
      <c r="P78" s="66">
        <v>7.5200742900000002</v>
      </c>
      <c r="Q78" s="66">
        <v>7.3091635499999992</v>
      </c>
      <c r="R78" s="66">
        <v>8.0259420800000001</v>
      </c>
      <c r="S78" s="66">
        <v>7.1748208399999998</v>
      </c>
      <c r="T78" s="66">
        <v>8.8353863700000002</v>
      </c>
      <c r="U78" s="66">
        <v>9.0150612100000007</v>
      </c>
      <c r="V78" s="66">
        <v>5.7385708900000001</v>
      </c>
      <c r="W78" s="66">
        <v>6.28075618</v>
      </c>
      <c r="X78" s="66">
        <v>10.4215319</v>
      </c>
      <c r="Y78" s="66">
        <v>11.524009060000001</v>
      </c>
      <c r="Z78" s="66">
        <v>9.0687957299999997</v>
      </c>
      <c r="AA78" s="66">
        <v>12.257863390000001</v>
      </c>
      <c r="AB78" s="66">
        <v>7.7744030899999998</v>
      </c>
      <c r="AC78" s="66">
        <v>9.8030103000000004</v>
      </c>
      <c r="AD78" s="66">
        <v>9.6149336000000005</v>
      </c>
      <c r="AE78" s="66">
        <v>9.6796374400000005</v>
      </c>
      <c r="AF78" s="66">
        <v>9.2593191600000004</v>
      </c>
      <c r="AG78" s="66">
        <v>9.94320542</v>
      </c>
      <c r="AH78" s="66">
        <v>8.8725703100000004</v>
      </c>
      <c r="AI78" s="66">
        <v>9.7160476199999994</v>
      </c>
      <c r="AJ78" s="66">
        <v>11.71408462</v>
      </c>
      <c r="AK78" s="66">
        <v>11.695000179999999</v>
      </c>
      <c r="AL78" s="66">
        <v>4.7382757400000006</v>
      </c>
      <c r="AM78" s="66">
        <v>4.5878992499999995</v>
      </c>
      <c r="AN78" s="66">
        <v>10.54856186</v>
      </c>
      <c r="AO78" s="66">
        <v>12.258650899999999</v>
      </c>
      <c r="AP78" s="66">
        <v>12.274882479999999</v>
      </c>
      <c r="AQ78" s="66">
        <v>7.6363160699999995</v>
      </c>
      <c r="AR78" s="66">
        <v>8.0468469099999993</v>
      </c>
      <c r="AS78" s="66">
        <v>9.9849440000000005</v>
      </c>
      <c r="AT78" s="66">
        <v>7.6185836499999997</v>
      </c>
      <c r="AU78" s="66">
        <v>10.32046935</v>
      </c>
      <c r="AV78" s="66">
        <v>8.853235380000001</v>
      </c>
      <c r="AW78" s="66">
        <v>7.4515177399999999</v>
      </c>
      <c r="AX78" s="66">
        <v>6.6079024199999994</v>
      </c>
      <c r="AY78" s="66">
        <v>8.7300163800000004</v>
      </c>
      <c r="AZ78" s="66">
        <v>8.6913127600000006</v>
      </c>
      <c r="BA78" s="66">
        <v>5.6403870299999994</v>
      </c>
      <c r="BB78" s="66">
        <v>5.4211109200000003</v>
      </c>
      <c r="BC78" s="66">
        <v>5.3483008999999999</v>
      </c>
      <c r="BD78" s="66">
        <v>9.21089658</v>
      </c>
      <c r="BE78" s="66">
        <v>7.6492285600000001</v>
      </c>
      <c r="BF78" s="66">
        <v>7.3755381099999999</v>
      </c>
      <c r="BG78" s="66">
        <v>6.0984452200000003</v>
      </c>
      <c r="BH78" s="66">
        <v>3.9980530000000001</v>
      </c>
      <c r="BI78" s="66">
        <v>8.0201370300000008</v>
      </c>
      <c r="BJ78" s="66">
        <v>10.480762819999999</v>
      </c>
      <c r="BK78" s="66">
        <v>9.9607025199999999</v>
      </c>
      <c r="BL78" s="66">
        <v>6.4221424300000001</v>
      </c>
      <c r="BM78" s="66">
        <v>7.3715830800000006</v>
      </c>
      <c r="BN78" s="66">
        <v>6.2297829700000005</v>
      </c>
      <c r="BO78" s="66">
        <v>7.3744889399999991</v>
      </c>
      <c r="BP78" s="66">
        <v>7.6268165099999994</v>
      </c>
      <c r="BQ78" s="66">
        <v>5.9553930600000005</v>
      </c>
      <c r="BR78" s="66">
        <v>5.7866849800000004</v>
      </c>
      <c r="BS78" s="66">
        <v>5.5116061099999998</v>
      </c>
      <c r="BT78" s="66">
        <v>6.4007293899999995</v>
      </c>
      <c r="BU78" s="66">
        <v>3.3932032299999997</v>
      </c>
      <c r="BV78" s="66">
        <v>3.4975604999999996</v>
      </c>
      <c r="BW78" s="66">
        <v>6.5469821499999998</v>
      </c>
      <c r="BX78" s="66">
        <v>5.6544407999999997</v>
      </c>
      <c r="BY78" s="66">
        <v>4.64393396</v>
      </c>
      <c r="BZ78" s="66">
        <v>3.79935862</v>
      </c>
      <c r="CA78" s="66">
        <v>3.05793743</v>
      </c>
      <c r="CB78" s="66">
        <v>3.8313670800000001</v>
      </c>
      <c r="CC78" s="66">
        <v>2.9395796700000001</v>
      </c>
      <c r="CD78" s="66">
        <v>4.8329242200000007</v>
      </c>
      <c r="CE78" s="66">
        <v>5.79028499</v>
      </c>
      <c r="CF78" s="66">
        <v>4.3983284400000002</v>
      </c>
      <c r="CG78" s="66">
        <v>2.3164892100000003</v>
      </c>
      <c r="CH78" s="66">
        <v>3.3605848099999998</v>
      </c>
      <c r="CI78" s="66">
        <v>4.7451175799999996</v>
      </c>
      <c r="CJ78" s="66">
        <v>3.7259533999999999</v>
      </c>
      <c r="CK78" s="66">
        <v>2.6675327100000001</v>
      </c>
      <c r="CL78" s="66">
        <v>2.3839674099999999</v>
      </c>
      <c r="CM78" s="66">
        <v>2.4483050099999999</v>
      </c>
      <c r="CN78" s="66">
        <v>3.9633767600000001</v>
      </c>
      <c r="CO78" s="66">
        <v>3.46991424</v>
      </c>
      <c r="CP78" s="66">
        <v>4.9896545999999997</v>
      </c>
      <c r="CQ78" s="66">
        <v>4.9479327900000003</v>
      </c>
      <c r="CR78" s="66">
        <v>3.67443001</v>
      </c>
      <c r="CS78" s="66">
        <v>3.3267036800000001</v>
      </c>
      <c r="CT78" s="66">
        <v>2.9811328699999997</v>
      </c>
      <c r="CU78" s="66">
        <v>6.2712211700000005</v>
      </c>
      <c r="CV78" s="66">
        <v>3.7621051200000002</v>
      </c>
      <c r="CW78" s="66">
        <v>3.7236270400000002</v>
      </c>
      <c r="CX78" s="66">
        <v>4.2846184799999998</v>
      </c>
      <c r="CY78" s="66">
        <v>4.1388638699999998</v>
      </c>
      <c r="CZ78" s="66">
        <v>6.5771288400000003</v>
      </c>
      <c r="DA78" s="66">
        <v>3.4045212299999998</v>
      </c>
      <c r="DB78" s="66">
        <v>3.2396196799999997</v>
      </c>
      <c r="DC78" s="66">
        <v>3.2237015099999997</v>
      </c>
      <c r="DD78" s="66">
        <v>2.78583683</v>
      </c>
      <c r="DE78" s="66">
        <v>1.9070550000000002</v>
      </c>
      <c r="DF78" s="66">
        <v>2.8039593800000002</v>
      </c>
      <c r="DG78" s="66">
        <v>3.1726950399999998</v>
      </c>
      <c r="DH78" s="66">
        <v>3.8184966999999999</v>
      </c>
      <c r="DI78" s="66">
        <v>3.4641535999999999</v>
      </c>
      <c r="DJ78" s="66">
        <v>3.6111354699999998</v>
      </c>
      <c r="DK78" s="66">
        <v>2.8976271300000001</v>
      </c>
      <c r="DL78" s="66">
        <v>3.42143335</v>
      </c>
      <c r="DM78" s="66">
        <v>2.8824466800000001</v>
      </c>
      <c r="DN78" s="66">
        <v>3.7465613900000001</v>
      </c>
      <c r="DO78" s="66">
        <v>4.48904426</v>
      </c>
      <c r="DP78" s="66">
        <v>4.2691909600000004</v>
      </c>
      <c r="DQ78" s="66">
        <v>2.82648967</v>
      </c>
      <c r="DR78" s="66">
        <v>2.7989840400000001</v>
      </c>
      <c r="DS78" s="66">
        <v>4.0210744700000003</v>
      </c>
      <c r="DT78" s="66">
        <v>2.2877413600000001</v>
      </c>
      <c r="DU78" s="66">
        <v>2.3461812100000001</v>
      </c>
      <c r="DV78" s="66">
        <v>3.7098093599999999</v>
      </c>
      <c r="DW78" s="66">
        <v>2.5026423800000002</v>
      </c>
      <c r="DX78" s="66">
        <v>3.7869843899999998</v>
      </c>
      <c r="DY78" s="66">
        <v>3.07467208</v>
      </c>
      <c r="DZ78" s="66">
        <v>2.6417515599999999</v>
      </c>
      <c r="EA78" s="66">
        <v>2.51135719</v>
      </c>
      <c r="EB78" s="66">
        <v>2.55319889</v>
      </c>
      <c r="EC78" s="66">
        <v>1.8086535699999999</v>
      </c>
      <c r="ED78" s="66">
        <v>2.24312245</v>
      </c>
      <c r="EE78" s="66">
        <v>2.3217957399999998</v>
      </c>
      <c r="EF78" s="66">
        <v>1.71072592</v>
      </c>
    </row>
    <row r="79" spans="1:136">
      <c r="A79" s="65" t="s">
        <v>88</v>
      </c>
      <c r="B79" s="66">
        <v>42.169978279999995</v>
      </c>
      <c r="C79" s="66">
        <v>37.842417089999998</v>
      </c>
      <c r="D79" s="66">
        <v>37.222093479999998</v>
      </c>
      <c r="E79" s="66">
        <v>28.843880609999999</v>
      </c>
      <c r="F79" s="66">
        <v>34.271168359999997</v>
      </c>
      <c r="G79" s="66">
        <v>34.098580650000002</v>
      </c>
      <c r="H79" s="66">
        <v>38.201403970000001</v>
      </c>
      <c r="I79" s="66">
        <v>40.26017118</v>
      </c>
      <c r="J79" s="66">
        <v>32.551625209999997</v>
      </c>
      <c r="K79" s="66">
        <v>42.738504339999999</v>
      </c>
      <c r="L79" s="66">
        <v>43.34886212</v>
      </c>
      <c r="M79" s="66">
        <v>36.535895929999995</v>
      </c>
      <c r="N79" s="66">
        <v>32.235110290000001</v>
      </c>
      <c r="O79" s="66">
        <v>38.495360169999998</v>
      </c>
      <c r="P79" s="66">
        <v>33.011847770000003</v>
      </c>
      <c r="Q79" s="66">
        <v>33.083459529999999</v>
      </c>
      <c r="R79" s="66">
        <v>32.763668559999999</v>
      </c>
      <c r="S79" s="66">
        <v>24.825487629999998</v>
      </c>
      <c r="T79" s="66">
        <v>30.764561999999998</v>
      </c>
      <c r="U79" s="66">
        <v>28.412883190000002</v>
      </c>
      <c r="V79" s="66">
        <v>30.30102527</v>
      </c>
      <c r="W79" s="66">
        <v>31.56208298</v>
      </c>
      <c r="X79" s="66">
        <v>33.894211820000002</v>
      </c>
      <c r="Y79" s="66">
        <v>32.543157750000006</v>
      </c>
      <c r="Z79" s="66">
        <v>32.922991429999996</v>
      </c>
      <c r="AA79" s="66">
        <v>37.32652598</v>
      </c>
      <c r="AB79" s="66">
        <v>36.67845295</v>
      </c>
      <c r="AC79" s="66">
        <v>34.98249242</v>
      </c>
      <c r="AD79" s="66">
        <v>34.609486410000002</v>
      </c>
      <c r="AE79" s="66">
        <v>33.0932897</v>
      </c>
      <c r="AF79" s="66">
        <v>30.896160779999999</v>
      </c>
      <c r="AG79" s="66">
        <v>31.685600559999997</v>
      </c>
      <c r="AH79" s="66">
        <v>35.382959550000002</v>
      </c>
      <c r="AI79" s="66">
        <v>33.872972989999994</v>
      </c>
      <c r="AJ79" s="66">
        <v>33.398051840000001</v>
      </c>
      <c r="AK79" s="66">
        <v>27.400418160000001</v>
      </c>
      <c r="AL79" s="66">
        <v>33.59786304</v>
      </c>
      <c r="AM79" s="66">
        <v>33.391756569999998</v>
      </c>
      <c r="AN79" s="66">
        <v>29.710054159999999</v>
      </c>
      <c r="AO79" s="66">
        <v>28.333478039999999</v>
      </c>
      <c r="AP79" s="66">
        <v>22.48517897</v>
      </c>
      <c r="AQ79" s="66">
        <v>26.195098170000001</v>
      </c>
      <c r="AR79" s="66">
        <v>25.772619030000001</v>
      </c>
      <c r="AS79" s="66">
        <v>29.426034459999997</v>
      </c>
      <c r="AT79" s="66">
        <v>23.018189999999997</v>
      </c>
      <c r="AU79" s="66">
        <v>19.974279170000003</v>
      </c>
      <c r="AV79" s="66">
        <v>28.169246489999999</v>
      </c>
      <c r="AW79" s="66">
        <v>33.092552510000004</v>
      </c>
      <c r="AX79" s="66">
        <v>24.826561739999999</v>
      </c>
      <c r="AY79" s="66">
        <v>28.742517169999999</v>
      </c>
      <c r="AZ79" s="66">
        <v>24.511144000000002</v>
      </c>
      <c r="BA79" s="66">
        <v>17.680199870000003</v>
      </c>
      <c r="BB79" s="66">
        <v>18.777905050000001</v>
      </c>
      <c r="BC79" s="66">
        <v>18.027279920000002</v>
      </c>
      <c r="BD79" s="66">
        <v>21.488646019999997</v>
      </c>
      <c r="BE79" s="66">
        <v>16.467144220000002</v>
      </c>
      <c r="BF79" s="66">
        <v>16.274123100000001</v>
      </c>
      <c r="BG79" s="66">
        <v>16.86466029</v>
      </c>
      <c r="BH79" s="66">
        <v>19.85590479</v>
      </c>
      <c r="BI79" s="66">
        <v>18.986845729999999</v>
      </c>
      <c r="BJ79" s="66">
        <v>17.487756390000001</v>
      </c>
      <c r="BK79" s="66">
        <v>17.1076257</v>
      </c>
      <c r="BL79" s="66">
        <v>17.84132662</v>
      </c>
      <c r="BM79" s="66">
        <v>17.270583430000002</v>
      </c>
      <c r="BN79" s="66">
        <v>20.031191740000001</v>
      </c>
      <c r="BO79" s="66">
        <v>20.090205009999998</v>
      </c>
      <c r="BP79" s="66">
        <v>17.14863862</v>
      </c>
      <c r="BQ79" s="66">
        <v>16.033397820000001</v>
      </c>
      <c r="BR79" s="66">
        <v>15.14843669</v>
      </c>
      <c r="BS79" s="66">
        <v>13.896652469999999</v>
      </c>
      <c r="BT79" s="66">
        <v>16.084407150000001</v>
      </c>
      <c r="BU79" s="66">
        <v>15.013127280000001</v>
      </c>
      <c r="BV79" s="66">
        <v>15.097826789999999</v>
      </c>
      <c r="BW79" s="66">
        <v>15.83826492</v>
      </c>
      <c r="BX79" s="66">
        <v>12.792755849999999</v>
      </c>
      <c r="BY79" s="66">
        <v>12.038793640000002</v>
      </c>
      <c r="BZ79" s="66">
        <v>10.93869656</v>
      </c>
      <c r="CA79" s="66">
        <v>14.262005239999999</v>
      </c>
      <c r="CB79" s="66">
        <v>10.947856850000001</v>
      </c>
      <c r="CC79" s="66">
        <v>12.07874005</v>
      </c>
      <c r="CD79" s="66">
        <v>9.68264791</v>
      </c>
      <c r="CE79" s="66">
        <v>13.176285710000002</v>
      </c>
      <c r="CF79" s="66">
        <v>11.623524379999999</v>
      </c>
      <c r="CG79" s="66">
        <v>10.927097629999999</v>
      </c>
      <c r="CH79" s="66">
        <v>12.32270385</v>
      </c>
      <c r="CI79" s="66">
        <v>13.9099021</v>
      </c>
      <c r="CJ79" s="66">
        <v>9.7118066499999998</v>
      </c>
      <c r="CK79" s="66">
        <v>7.1159364900000002</v>
      </c>
      <c r="CL79" s="66">
        <v>9.2023026100000003</v>
      </c>
      <c r="CM79" s="66">
        <v>7.7069738899999995</v>
      </c>
      <c r="CN79" s="66">
        <v>9.3130605600000003</v>
      </c>
      <c r="CO79" s="66">
        <v>8.0754129799999994</v>
      </c>
      <c r="CP79" s="66">
        <v>9.0195620500000011</v>
      </c>
      <c r="CQ79" s="66">
        <v>10.009401069999999</v>
      </c>
      <c r="CR79" s="66">
        <v>9.966382209999999</v>
      </c>
      <c r="CS79" s="66">
        <v>8.4731061600000004</v>
      </c>
      <c r="CT79" s="66">
        <v>8.5129766499999988</v>
      </c>
      <c r="CU79" s="66">
        <v>8.3881920500000007</v>
      </c>
      <c r="CV79" s="66">
        <v>6.8178178299999992</v>
      </c>
      <c r="CW79" s="66">
        <v>7.3093162700000001</v>
      </c>
      <c r="CX79" s="66">
        <v>7.6061603600000005</v>
      </c>
      <c r="CY79" s="66">
        <v>6.6316952499999999</v>
      </c>
      <c r="CZ79" s="66">
        <v>8.1416727699999996</v>
      </c>
      <c r="DA79" s="66">
        <v>9.13251423</v>
      </c>
      <c r="DB79" s="66">
        <v>9.3599419899999994</v>
      </c>
      <c r="DC79" s="66">
        <v>11.2029663</v>
      </c>
      <c r="DD79" s="66">
        <v>10.920228949999998</v>
      </c>
      <c r="DE79" s="66">
        <v>10.56334161</v>
      </c>
      <c r="DF79" s="66">
        <v>11.1808801</v>
      </c>
      <c r="DG79" s="66">
        <v>10.347014550000001</v>
      </c>
      <c r="DH79" s="66">
        <v>8.03322365</v>
      </c>
      <c r="DI79" s="66">
        <v>8.6814402000000008</v>
      </c>
      <c r="DJ79" s="66">
        <v>8.990964739999999</v>
      </c>
      <c r="DK79" s="66">
        <v>9.6842869599999997</v>
      </c>
      <c r="DL79" s="66">
        <v>9.3736651500000008</v>
      </c>
      <c r="DM79" s="66">
        <v>7.2602328099999998</v>
      </c>
      <c r="DN79" s="66">
        <v>5.7585850499999998</v>
      </c>
      <c r="DO79" s="66">
        <v>7.2244645500000004</v>
      </c>
      <c r="DP79" s="66">
        <v>8.7804217500000004</v>
      </c>
      <c r="DQ79" s="66">
        <v>9.7482792800000002</v>
      </c>
      <c r="DR79" s="66">
        <v>7.7803363900000004</v>
      </c>
      <c r="DS79" s="66">
        <v>8.3142435200000016</v>
      </c>
      <c r="DT79" s="66">
        <v>7.0747418700000004</v>
      </c>
      <c r="DU79" s="66">
        <v>6.7593657499999997</v>
      </c>
      <c r="DV79" s="66">
        <v>4.9817180199999997</v>
      </c>
      <c r="DW79" s="66">
        <v>6.8167731200000006</v>
      </c>
      <c r="DX79" s="66">
        <v>6.6256017099999998</v>
      </c>
      <c r="DY79" s="66">
        <v>4.9989787799999998</v>
      </c>
      <c r="DZ79" s="66">
        <v>4.80364111</v>
      </c>
      <c r="EA79" s="66">
        <v>5.3331855800000003</v>
      </c>
      <c r="EB79" s="66">
        <v>6.5060721900000003</v>
      </c>
      <c r="EC79" s="66">
        <v>4.5557082100000006</v>
      </c>
      <c r="ED79" s="66">
        <v>5.1795796000000003</v>
      </c>
      <c r="EE79" s="66">
        <v>3.6105933299999999</v>
      </c>
      <c r="EF79" s="66">
        <v>5.2653047300000004</v>
      </c>
    </row>
    <row r="80" spans="1:136">
      <c r="A80" s="65" t="s">
        <v>89</v>
      </c>
      <c r="B80" s="66">
        <v>36.184234570000001</v>
      </c>
      <c r="C80" s="66">
        <v>38.032354939999998</v>
      </c>
      <c r="D80" s="66">
        <v>40.707238430000004</v>
      </c>
      <c r="E80" s="66">
        <v>42.367824089999999</v>
      </c>
      <c r="F80" s="66">
        <v>30.783852850000002</v>
      </c>
      <c r="G80" s="66">
        <v>30.408914320000001</v>
      </c>
      <c r="H80" s="66">
        <v>32.68066692</v>
      </c>
      <c r="I80" s="66">
        <v>34.579334979999999</v>
      </c>
      <c r="J80" s="66">
        <v>34.049247350000002</v>
      </c>
      <c r="K80" s="66">
        <v>30.062255090000001</v>
      </c>
      <c r="L80" s="66">
        <v>34.426713620000001</v>
      </c>
      <c r="M80" s="66">
        <v>29.97128116</v>
      </c>
      <c r="N80" s="66">
        <v>32.878995379999999</v>
      </c>
      <c r="O80" s="66">
        <v>32.402099550000003</v>
      </c>
      <c r="P80" s="66">
        <v>34.142600979999997</v>
      </c>
      <c r="Q80" s="66">
        <v>25.369494299999999</v>
      </c>
      <c r="R80" s="66">
        <v>30.87990576</v>
      </c>
      <c r="S80" s="66">
        <v>26.210626730000001</v>
      </c>
      <c r="T80" s="66">
        <v>32.063281830000001</v>
      </c>
      <c r="U80" s="66">
        <v>31.265493419999999</v>
      </c>
      <c r="V80" s="66">
        <v>32.26810468</v>
      </c>
      <c r="W80" s="66">
        <v>30.336215939999999</v>
      </c>
      <c r="X80" s="66">
        <v>29.925144370000002</v>
      </c>
      <c r="Y80" s="66">
        <v>24.643902830000002</v>
      </c>
      <c r="Z80" s="66">
        <v>22.14701492</v>
      </c>
      <c r="AA80" s="66">
        <v>27.729340190000002</v>
      </c>
      <c r="AB80" s="66">
        <v>26.296433190000002</v>
      </c>
      <c r="AC80" s="66">
        <v>32.403932810000001</v>
      </c>
      <c r="AD80" s="66">
        <v>25.465683599999998</v>
      </c>
      <c r="AE80" s="66">
        <v>28.485256759999999</v>
      </c>
      <c r="AF80" s="66">
        <v>25.79504275</v>
      </c>
      <c r="AG80" s="66">
        <v>23.06805817</v>
      </c>
      <c r="AH80" s="66">
        <v>23.912410170000001</v>
      </c>
      <c r="AI80" s="66">
        <v>27.534108179999997</v>
      </c>
      <c r="AJ80" s="66">
        <v>23.935816670000001</v>
      </c>
      <c r="AK80" s="66">
        <v>27.502955230000001</v>
      </c>
      <c r="AL80" s="66">
        <v>23.90549996</v>
      </c>
      <c r="AM80" s="66">
        <v>26.089849619999999</v>
      </c>
      <c r="AN80" s="66">
        <v>25.541045929999999</v>
      </c>
      <c r="AO80" s="66">
        <v>20.51953683</v>
      </c>
      <c r="AP80" s="66">
        <v>24.327277769999998</v>
      </c>
      <c r="AQ80" s="66">
        <v>25.825913460000002</v>
      </c>
      <c r="AR80" s="66">
        <v>26.29273525</v>
      </c>
      <c r="AS80" s="66">
        <v>28.592169800000001</v>
      </c>
      <c r="AT80" s="66">
        <v>22.914898340000001</v>
      </c>
      <c r="AU80" s="66">
        <v>20.35126103</v>
      </c>
      <c r="AV80" s="66">
        <v>24.48662947</v>
      </c>
      <c r="AW80" s="66">
        <v>28.030638230000001</v>
      </c>
      <c r="AX80" s="66">
        <v>20.855884490000001</v>
      </c>
      <c r="AY80" s="66">
        <v>21.488338720000002</v>
      </c>
      <c r="AZ80" s="66">
        <v>21.228728500000003</v>
      </c>
      <c r="BA80" s="66">
        <v>21.429565579999998</v>
      </c>
      <c r="BB80" s="66">
        <v>16.08846552</v>
      </c>
      <c r="BC80" s="66">
        <v>16.211139620000001</v>
      </c>
      <c r="BD80" s="66">
        <v>19.38679282</v>
      </c>
      <c r="BE80" s="66">
        <v>18.297236310000002</v>
      </c>
      <c r="BF80" s="66">
        <v>17.685719169999999</v>
      </c>
      <c r="BG80" s="66">
        <v>14.906459309999999</v>
      </c>
      <c r="BH80" s="66">
        <v>20.323765080000001</v>
      </c>
      <c r="BI80" s="66">
        <v>18.16462417</v>
      </c>
      <c r="BJ80" s="66">
        <v>17.864204780000001</v>
      </c>
      <c r="BK80" s="66">
        <v>17.89528176</v>
      </c>
      <c r="BL80" s="66">
        <v>18.851362089999999</v>
      </c>
      <c r="BM80" s="66">
        <v>16.460946589999999</v>
      </c>
      <c r="BN80" s="66">
        <v>14.11103419</v>
      </c>
      <c r="BO80" s="66">
        <v>14.420361880000002</v>
      </c>
      <c r="BP80" s="66">
        <v>14.289566199999999</v>
      </c>
      <c r="BQ80" s="66">
        <v>14.7662815</v>
      </c>
      <c r="BR80" s="66">
        <v>14.391049630000001</v>
      </c>
      <c r="BS80" s="66">
        <v>12.631790950000001</v>
      </c>
      <c r="BT80" s="66">
        <v>14.30368264</v>
      </c>
      <c r="BU80" s="66">
        <v>16.095702119999999</v>
      </c>
      <c r="BV80" s="66">
        <v>14.45880348</v>
      </c>
      <c r="BW80" s="66">
        <v>10.595450530000001</v>
      </c>
      <c r="BX80" s="66">
        <v>12.036082560000001</v>
      </c>
      <c r="BY80" s="66">
        <v>12.64444692</v>
      </c>
      <c r="BZ80" s="66">
        <v>11.17908383</v>
      </c>
      <c r="CA80" s="66">
        <v>10.343555309999999</v>
      </c>
      <c r="CB80" s="66">
        <v>9.3538148000000003</v>
      </c>
      <c r="CC80" s="66">
        <v>12.12595176</v>
      </c>
      <c r="CD80" s="66">
        <v>9.9922197600000011</v>
      </c>
      <c r="CE80" s="66">
        <v>9.331501939999999</v>
      </c>
      <c r="CF80" s="66">
        <v>8.3180848699999999</v>
      </c>
      <c r="CG80" s="66">
        <v>10.710443060000001</v>
      </c>
      <c r="CH80" s="66">
        <v>8.7772375500000006</v>
      </c>
      <c r="CI80" s="66">
        <v>8.8480855799999993</v>
      </c>
      <c r="CJ80" s="66">
        <v>9.0528199499999999</v>
      </c>
      <c r="CK80" s="66">
        <v>6.9968175499999994</v>
      </c>
      <c r="CL80" s="66">
        <v>8.4886046400000001</v>
      </c>
      <c r="CM80" s="66">
        <v>7.76871461</v>
      </c>
      <c r="CN80" s="66">
        <v>9.3684190699999998</v>
      </c>
      <c r="CO80" s="66">
        <v>8.3066955700000005</v>
      </c>
      <c r="CP80" s="66">
        <v>8.2565153799999997</v>
      </c>
      <c r="CQ80" s="66">
        <v>10.136813570000001</v>
      </c>
      <c r="CR80" s="66">
        <v>8.8605686899999991</v>
      </c>
      <c r="CS80" s="66">
        <v>8.0044552200000005</v>
      </c>
      <c r="CT80" s="66">
        <v>5.9073375500000003</v>
      </c>
      <c r="CU80" s="66">
        <v>5.0273087199999997</v>
      </c>
      <c r="CV80" s="66">
        <v>5.0217073599999997</v>
      </c>
      <c r="CW80" s="66">
        <v>4.7159807699999998</v>
      </c>
      <c r="CX80" s="66">
        <v>4.9847223100000004</v>
      </c>
      <c r="CY80" s="66">
        <v>3.9277709999999999</v>
      </c>
      <c r="CZ80" s="66">
        <v>4.2992416000000002</v>
      </c>
      <c r="DA80" s="66">
        <v>5.1356847999999999</v>
      </c>
      <c r="DB80" s="66">
        <v>4.6217326400000003</v>
      </c>
      <c r="DC80" s="66">
        <v>5.5224524600000002</v>
      </c>
      <c r="DD80" s="66">
        <v>5.5708421699999997</v>
      </c>
      <c r="DE80" s="66">
        <v>6.0601198100000007</v>
      </c>
      <c r="DF80" s="66">
        <v>5.4770900600000001</v>
      </c>
      <c r="DG80" s="66">
        <v>5.0817744500000002</v>
      </c>
      <c r="DH80" s="66">
        <v>5.0308898299999996</v>
      </c>
      <c r="DI80" s="66">
        <v>4.4513755699999997</v>
      </c>
      <c r="DJ80" s="66">
        <v>3.8241279600000002</v>
      </c>
      <c r="DK80" s="66">
        <v>5.0953625100000002</v>
      </c>
      <c r="DL80" s="66">
        <v>4.4153333699999999</v>
      </c>
      <c r="DM80" s="66">
        <v>3.9256727600000003</v>
      </c>
      <c r="DN80" s="66">
        <v>3.2177424399999999</v>
      </c>
      <c r="DO80" s="66">
        <v>4.3004123500000002</v>
      </c>
      <c r="DP80" s="66">
        <v>4.0942528300000003</v>
      </c>
      <c r="DQ80" s="66">
        <v>4.1438624900000001</v>
      </c>
      <c r="DR80" s="66">
        <v>3.9745033300000001</v>
      </c>
      <c r="DS80" s="66">
        <v>4.1440216100000002</v>
      </c>
      <c r="DT80" s="66">
        <v>4.8094065300000004</v>
      </c>
      <c r="DU80" s="66">
        <v>4.7992287299999994</v>
      </c>
      <c r="DV80" s="66">
        <v>3.8729231799999999</v>
      </c>
      <c r="DW80" s="66">
        <v>3.2132531000000002</v>
      </c>
      <c r="DX80" s="66">
        <v>3.42176736</v>
      </c>
      <c r="DY80" s="66">
        <v>2.94762017</v>
      </c>
      <c r="DZ80" s="66">
        <v>3.5767799299999998</v>
      </c>
      <c r="EA80" s="66">
        <v>3.7502150200000002</v>
      </c>
      <c r="EB80" s="66">
        <v>3.6965114400000001</v>
      </c>
      <c r="EC80" s="66">
        <v>3.1858267499999999</v>
      </c>
      <c r="ED80" s="66">
        <v>2.58543309</v>
      </c>
      <c r="EE80" s="66">
        <v>1.7959554099999999</v>
      </c>
      <c r="EF80" s="66">
        <v>3.0716599000000002</v>
      </c>
    </row>
    <row r="81" spans="1:136">
      <c r="A81" s="65" t="s">
        <v>90</v>
      </c>
      <c r="B81" s="66">
        <v>27.88516242</v>
      </c>
      <c r="C81" s="66">
        <v>25.020522540000002</v>
      </c>
      <c r="D81" s="66">
        <v>23.80432399</v>
      </c>
      <c r="E81" s="66">
        <v>21.059269190000002</v>
      </c>
      <c r="F81" s="66">
        <v>26.333718439999998</v>
      </c>
      <c r="G81" s="66">
        <v>34.081104160000002</v>
      </c>
      <c r="H81" s="66">
        <v>26.761963999999999</v>
      </c>
      <c r="I81" s="66">
        <v>27.73470185</v>
      </c>
      <c r="J81" s="66">
        <v>26.22736746</v>
      </c>
      <c r="K81" s="66">
        <v>26.507292679999999</v>
      </c>
      <c r="L81" s="66">
        <v>25.052997140000002</v>
      </c>
      <c r="M81" s="66">
        <v>24.00116178</v>
      </c>
      <c r="N81" s="66">
        <v>23.173004460000001</v>
      </c>
      <c r="O81" s="66">
        <v>18.396871089999998</v>
      </c>
      <c r="P81" s="66">
        <v>24.609162159999997</v>
      </c>
      <c r="Q81" s="66">
        <v>24.70537577</v>
      </c>
      <c r="R81" s="66">
        <v>26.02092584</v>
      </c>
      <c r="S81" s="66">
        <v>19.878548250000001</v>
      </c>
      <c r="T81" s="66">
        <v>20.64101466</v>
      </c>
      <c r="U81" s="66">
        <v>21.5205497</v>
      </c>
      <c r="V81" s="66">
        <v>21.922520460000001</v>
      </c>
      <c r="W81" s="66">
        <v>20.350759539999999</v>
      </c>
      <c r="X81" s="66">
        <v>19.414287620000003</v>
      </c>
      <c r="Y81" s="66">
        <v>14.987075969999999</v>
      </c>
      <c r="Z81" s="66">
        <v>20.55490331</v>
      </c>
      <c r="AA81" s="66">
        <v>18.920101449999997</v>
      </c>
      <c r="AB81" s="66">
        <v>16.800021210000001</v>
      </c>
      <c r="AC81" s="66">
        <v>16.675919999999998</v>
      </c>
      <c r="AD81" s="66">
        <v>18.519425479999999</v>
      </c>
      <c r="AE81" s="66">
        <v>25.650563439999999</v>
      </c>
      <c r="AF81" s="66">
        <v>23.395203110000001</v>
      </c>
      <c r="AG81" s="66">
        <v>21.2112877</v>
      </c>
      <c r="AH81" s="66">
        <v>23.02747398</v>
      </c>
      <c r="AI81" s="66">
        <v>19.81509702</v>
      </c>
      <c r="AJ81" s="66">
        <v>16.22501046</v>
      </c>
      <c r="AK81" s="66">
        <v>12.38208212</v>
      </c>
      <c r="AL81" s="66">
        <v>20.735615840000001</v>
      </c>
      <c r="AM81" s="66">
        <v>14.29110307</v>
      </c>
      <c r="AN81" s="66">
        <v>12.804106059999999</v>
      </c>
      <c r="AO81" s="66">
        <v>11.55653214</v>
      </c>
      <c r="AP81" s="66">
        <v>15.746897709999999</v>
      </c>
      <c r="AQ81" s="66">
        <v>10.17659729</v>
      </c>
      <c r="AR81" s="66">
        <v>16.817979059999999</v>
      </c>
      <c r="AS81" s="66">
        <v>13.348452649999999</v>
      </c>
      <c r="AT81" s="66">
        <v>14.030603339999999</v>
      </c>
      <c r="AU81" s="66">
        <v>11.61985265</v>
      </c>
      <c r="AV81" s="66">
        <v>11.65385917</v>
      </c>
      <c r="AW81" s="66">
        <v>11.176397789999999</v>
      </c>
      <c r="AX81" s="66">
        <v>13.323092200000001</v>
      </c>
      <c r="AY81" s="66">
        <v>12.677889090000001</v>
      </c>
      <c r="AZ81" s="66">
        <v>15.04979296</v>
      </c>
      <c r="BA81" s="66">
        <v>15.678993459999999</v>
      </c>
      <c r="BB81" s="66">
        <v>16.936465429999998</v>
      </c>
      <c r="BC81" s="66">
        <v>12.81178512</v>
      </c>
      <c r="BD81" s="66">
        <v>14.803586410000001</v>
      </c>
      <c r="BE81" s="66">
        <v>16.478024130000001</v>
      </c>
      <c r="BF81" s="66">
        <v>18.229609359999998</v>
      </c>
      <c r="BG81" s="66">
        <v>16.120945450000001</v>
      </c>
      <c r="BH81" s="66">
        <v>13.834649070000001</v>
      </c>
      <c r="BI81" s="66">
        <v>12.944510749999999</v>
      </c>
      <c r="BJ81" s="66">
        <v>11.52034999</v>
      </c>
      <c r="BK81" s="66">
        <v>10.64237194</v>
      </c>
      <c r="BL81" s="66">
        <v>10.855884870000001</v>
      </c>
      <c r="BM81" s="66">
        <v>9.8540278299999997</v>
      </c>
      <c r="BN81" s="66">
        <v>7.951453840000001</v>
      </c>
      <c r="BO81" s="66">
        <v>9.3630721000000001</v>
      </c>
      <c r="BP81" s="66">
        <v>10.459146969999999</v>
      </c>
      <c r="BQ81" s="66">
        <v>10.07119056</v>
      </c>
      <c r="BR81" s="66">
        <v>7.9603175500000001</v>
      </c>
      <c r="BS81" s="66">
        <v>7.0006595999999996</v>
      </c>
      <c r="BT81" s="66">
        <v>8.8687387700000002</v>
      </c>
      <c r="BU81" s="66">
        <v>11.561551529999999</v>
      </c>
      <c r="BV81" s="66">
        <v>9.0865858900000003</v>
      </c>
      <c r="BW81" s="66">
        <v>8.5920334300000007</v>
      </c>
      <c r="BX81" s="66">
        <v>8.8626124600000011</v>
      </c>
      <c r="BY81" s="66">
        <v>9.2249874900000002</v>
      </c>
      <c r="BZ81" s="66">
        <v>10.140285330000001</v>
      </c>
      <c r="CA81" s="66">
        <v>9.4335488699999992</v>
      </c>
      <c r="CB81" s="66">
        <v>6.5105637900000009</v>
      </c>
      <c r="CC81" s="66">
        <v>6.1041652900000001</v>
      </c>
      <c r="CD81" s="66">
        <v>7.0897020099999999</v>
      </c>
      <c r="CE81" s="66">
        <v>6.0472440699999996</v>
      </c>
      <c r="CF81" s="66">
        <v>4.6212693700000003</v>
      </c>
      <c r="CG81" s="66">
        <v>6.2474937400000004</v>
      </c>
      <c r="CH81" s="66">
        <v>6.6103869</v>
      </c>
      <c r="CI81" s="66">
        <v>7.0567860700000002</v>
      </c>
      <c r="CJ81" s="66">
        <v>6.7083032300000003</v>
      </c>
      <c r="CK81" s="66">
        <v>8.2842586400000009</v>
      </c>
      <c r="CL81" s="66">
        <v>5.7684970099999999</v>
      </c>
      <c r="CM81" s="66">
        <v>5.8671378500000007</v>
      </c>
      <c r="CN81" s="66">
        <v>6.1430964799999996</v>
      </c>
      <c r="CO81" s="66">
        <v>6.2932011699999997</v>
      </c>
      <c r="CP81" s="66">
        <v>6.0976970700000006</v>
      </c>
      <c r="CQ81" s="66">
        <v>4.6346509000000005</v>
      </c>
      <c r="CR81" s="66">
        <v>6.3663998700000004</v>
      </c>
      <c r="CS81" s="66">
        <v>5.5507432400000001</v>
      </c>
      <c r="CT81" s="66">
        <v>4.6657508999999999</v>
      </c>
      <c r="CU81" s="66">
        <v>5.4328097799999995</v>
      </c>
      <c r="CV81" s="66">
        <v>6.5495851599999995</v>
      </c>
      <c r="CW81" s="66">
        <v>5.9442335399999999</v>
      </c>
      <c r="CX81" s="66">
        <v>5.3769152099999999</v>
      </c>
      <c r="CY81" s="66">
        <v>4.6688132700000002</v>
      </c>
      <c r="CZ81" s="66">
        <v>4.3339904699999998</v>
      </c>
      <c r="DA81" s="66">
        <v>4.0311836200000002</v>
      </c>
      <c r="DB81" s="66">
        <v>3.3131295000000001</v>
      </c>
      <c r="DC81" s="66">
        <v>3.45777701</v>
      </c>
      <c r="DD81" s="66">
        <v>5.1464973900000004</v>
      </c>
      <c r="DE81" s="66">
        <v>6.51337907</v>
      </c>
      <c r="DF81" s="66">
        <v>5.1489262999999994</v>
      </c>
      <c r="DG81" s="66">
        <v>4.61981354</v>
      </c>
      <c r="DH81" s="66">
        <v>3.5483815700000001</v>
      </c>
      <c r="DI81" s="66">
        <v>4.8171323499999996</v>
      </c>
      <c r="DJ81" s="66">
        <v>5.9744270200000003</v>
      </c>
      <c r="DK81" s="66">
        <v>4.1088701299999997</v>
      </c>
      <c r="DL81" s="66">
        <v>3.8547442199999997</v>
      </c>
      <c r="DM81" s="66">
        <v>2.8839406199999997</v>
      </c>
      <c r="DN81" s="66">
        <v>3.0970557799999998</v>
      </c>
      <c r="DO81" s="66">
        <v>3.3614639799999999</v>
      </c>
      <c r="DP81" s="66">
        <v>3.69133618</v>
      </c>
      <c r="DQ81" s="66">
        <v>1.9792778200000001</v>
      </c>
      <c r="DR81" s="66">
        <v>2.71014987</v>
      </c>
      <c r="DS81" s="66">
        <v>2.8243940800000003</v>
      </c>
      <c r="DT81" s="66">
        <v>2.9795862899999999</v>
      </c>
      <c r="DU81" s="66">
        <v>3.3948316599999999</v>
      </c>
      <c r="DV81" s="66">
        <v>3.8962063599999999</v>
      </c>
      <c r="DW81" s="66">
        <v>3.2735966999999997</v>
      </c>
      <c r="DX81" s="66">
        <v>2.8012849600000003</v>
      </c>
      <c r="DY81" s="66">
        <v>2.3120697799999999</v>
      </c>
      <c r="DZ81" s="66">
        <v>1.71449498</v>
      </c>
      <c r="EA81" s="66">
        <v>3.2724529499999999</v>
      </c>
      <c r="EB81" s="66">
        <v>2.2396321600000002</v>
      </c>
      <c r="EC81" s="66">
        <v>3.7623437900000001</v>
      </c>
      <c r="ED81" s="66">
        <v>3.9326190100000002</v>
      </c>
      <c r="EE81" s="66">
        <v>2.8351437099999997</v>
      </c>
      <c r="EF81" s="66">
        <v>3.0181395499999999</v>
      </c>
    </row>
    <row r="82" spans="1:136">
      <c r="A82" s="65" t="s">
        <v>91</v>
      </c>
      <c r="B82" s="66">
        <v>68.085399620000004</v>
      </c>
      <c r="C82" s="66">
        <v>69.120313609999997</v>
      </c>
      <c r="D82" s="66">
        <v>75.906656349999992</v>
      </c>
      <c r="E82" s="66">
        <v>81.262839920000005</v>
      </c>
      <c r="F82" s="66">
        <v>75.386501519999996</v>
      </c>
      <c r="G82" s="66">
        <v>62.285630160000004</v>
      </c>
      <c r="H82" s="66">
        <v>72.322407090000013</v>
      </c>
      <c r="I82" s="66">
        <v>68.96483886</v>
      </c>
      <c r="J82" s="66">
        <v>70.679749389999998</v>
      </c>
      <c r="K82" s="66">
        <v>68.228986179999993</v>
      </c>
      <c r="L82" s="66">
        <v>73.790906619999987</v>
      </c>
      <c r="M82" s="66">
        <v>69.864102009999996</v>
      </c>
      <c r="N82" s="66">
        <v>66.26042283000001</v>
      </c>
      <c r="O82" s="66">
        <v>58.702229759999994</v>
      </c>
      <c r="P82" s="66">
        <v>66.615672759999995</v>
      </c>
      <c r="Q82" s="66">
        <v>73.371983459999996</v>
      </c>
      <c r="R82" s="66">
        <v>76.707332449999996</v>
      </c>
      <c r="S82" s="66">
        <v>66.091888729999994</v>
      </c>
      <c r="T82" s="66">
        <v>61.817523280000003</v>
      </c>
      <c r="U82" s="66">
        <v>52.24369746</v>
      </c>
      <c r="V82" s="66">
        <v>60.243503869999998</v>
      </c>
      <c r="W82" s="66">
        <v>59.342470199999994</v>
      </c>
      <c r="X82" s="66">
        <v>56.689101190000002</v>
      </c>
      <c r="Y82" s="66">
        <v>66.011142809999996</v>
      </c>
      <c r="Z82" s="66">
        <v>66.407838380000001</v>
      </c>
      <c r="AA82" s="66">
        <v>53.052203750000004</v>
      </c>
      <c r="AB82" s="66">
        <v>67.665590760000001</v>
      </c>
      <c r="AC82" s="66">
        <v>66.274568729999999</v>
      </c>
      <c r="AD82" s="66">
        <v>62.42453347</v>
      </c>
      <c r="AE82" s="66">
        <v>51.033909460000004</v>
      </c>
      <c r="AF82" s="66">
        <v>62.035110799999998</v>
      </c>
      <c r="AG82" s="66">
        <v>63.16118556</v>
      </c>
      <c r="AH82" s="66">
        <v>56.271028540000003</v>
      </c>
      <c r="AI82" s="66">
        <v>50.507027449999995</v>
      </c>
      <c r="AJ82" s="66">
        <v>57.636110950000003</v>
      </c>
      <c r="AK82" s="66">
        <v>58.756958900000001</v>
      </c>
      <c r="AL82" s="66">
        <v>53.610900530000002</v>
      </c>
      <c r="AM82" s="66">
        <v>48.827872900000003</v>
      </c>
      <c r="AN82" s="66">
        <v>50.737591170000002</v>
      </c>
      <c r="AO82" s="66">
        <v>50.523758559999997</v>
      </c>
      <c r="AP82" s="66">
        <v>53.906283009999996</v>
      </c>
      <c r="AQ82" s="66">
        <v>47.659090190000001</v>
      </c>
      <c r="AR82" s="66">
        <v>44.740811789999995</v>
      </c>
      <c r="AS82" s="66">
        <v>43.426205400000001</v>
      </c>
      <c r="AT82" s="66">
        <v>40.67054658</v>
      </c>
      <c r="AU82" s="66">
        <v>36.927770159999994</v>
      </c>
      <c r="AV82" s="66">
        <v>43.455217279999999</v>
      </c>
      <c r="AW82" s="66">
        <v>41.097377100000003</v>
      </c>
      <c r="AX82" s="66">
        <v>45.033831460000002</v>
      </c>
      <c r="AY82" s="66">
        <v>43.691447170000004</v>
      </c>
      <c r="AZ82" s="66">
        <v>39.498633820000002</v>
      </c>
      <c r="BA82" s="66">
        <v>43.388151329999999</v>
      </c>
      <c r="BB82" s="66">
        <v>41.321382369999995</v>
      </c>
      <c r="BC82" s="66">
        <v>36.343493309999999</v>
      </c>
      <c r="BD82" s="66">
        <v>44.070961740000001</v>
      </c>
      <c r="BE82" s="66">
        <v>41.23666644</v>
      </c>
      <c r="BF82" s="66">
        <v>40.12440187</v>
      </c>
      <c r="BG82" s="66">
        <v>28.419134509999999</v>
      </c>
      <c r="BH82" s="66">
        <v>36.5218536</v>
      </c>
      <c r="BI82" s="66">
        <v>41.904930239999999</v>
      </c>
      <c r="BJ82" s="66">
        <v>32.997333140000002</v>
      </c>
      <c r="BK82" s="66">
        <v>30.704063570000002</v>
      </c>
      <c r="BL82" s="66">
        <v>33.738981280000004</v>
      </c>
      <c r="BM82" s="66">
        <v>30.45628404</v>
      </c>
      <c r="BN82" s="66">
        <v>27.64775388</v>
      </c>
      <c r="BO82" s="66">
        <v>27.93212827</v>
      </c>
      <c r="BP82" s="66">
        <v>31.569373349999999</v>
      </c>
      <c r="BQ82" s="66">
        <v>30.574619089999999</v>
      </c>
      <c r="BR82" s="66">
        <v>27.736647089999998</v>
      </c>
      <c r="BS82" s="66">
        <v>26.625532280000002</v>
      </c>
      <c r="BT82" s="66">
        <v>28.508875169999996</v>
      </c>
      <c r="BU82" s="66">
        <v>26.07243124</v>
      </c>
      <c r="BV82" s="66">
        <v>26.596439029999999</v>
      </c>
      <c r="BW82" s="66">
        <v>20.90161745</v>
      </c>
      <c r="BX82" s="66">
        <v>25.20901353</v>
      </c>
      <c r="BY82" s="66">
        <v>23.303770719999999</v>
      </c>
      <c r="BZ82" s="66">
        <v>21.73482615</v>
      </c>
      <c r="CA82" s="66">
        <v>15.903988130000002</v>
      </c>
      <c r="CB82" s="66">
        <v>22.149732029999999</v>
      </c>
      <c r="CC82" s="66">
        <v>20.656118039999999</v>
      </c>
      <c r="CD82" s="66">
        <v>22.983795749999999</v>
      </c>
      <c r="CE82" s="66">
        <v>14.886355119999999</v>
      </c>
      <c r="CF82" s="66">
        <v>18.986097829999999</v>
      </c>
      <c r="CG82" s="66">
        <v>19.340332150000002</v>
      </c>
      <c r="CH82" s="66">
        <v>18.375138870000001</v>
      </c>
      <c r="CI82" s="66">
        <v>17.153292650000001</v>
      </c>
      <c r="CJ82" s="66">
        <v>17.766430979999999</v>
      </c>
      <c r="CK82" s="66">
        <v>19.055640310000001</v>
      </c>
      <c r="CL82" s="66">
        <v>16.79891903</v>
      </c>
      <c r="CM82" s="66">
        <v>14.425434000000001</v>
      </c>
      <c r="CN82" s="66">
        <v>16.748747780000002</v>
      </c>
      <c r="CO82" s="66">
        <v>17.80337338</v>
      </c>
      <c r="CP82" s="66">
        <v>14.34170188</v>
      </c>
      <c r="CQ82" s="66">
        <v>14.4443722</v>
      </c>
      <c r="CR82" s="66">
        <v>15.786752580000002</v>
      </c>
      <c r="CS82" s="66">
        <v>16.242152480000001</v>
      </c>
      <c r="CT82" s="66">
        <v>17.26958372</v>
      </c>
      <c r="CU82" s="66">
        <v>13.126411830000002</v>
      </c>
      <c r="CV82" s="66">
        <v>19.7615266</v>
      </c>
      <c r="CW82" s="66">
        <v>13.541241550000001</v>
      </c>
      <c r="CX82" s="66">
        <v>14.284479479999998</v>
      </c>
      <c r="CY82" s="66">
        <v>14.263572529999999</v>
      </c>
      <c r="CZ82" s="66">
        <v>17.639251099999999</v>
      </c>
      <c r="DA82" s="66">
        <v>19.9733135</v>
      </c>
      <c r="DB82" s="66">
        <v>19.576966469999999</v>
      </c>
      <c r="DC82" s="66">
        <v>14.9733918</v>
      </c>
      <c r="DD82" s="66">
        <v>17.485132579999998</v>
      </c>
      <c r="DE82" s="66">
        <v>14.327311080000001</v>
      </c>
      <c r="DF82" s="66">
        <v>12.97612771</v>
      </c>
      <c r="DG82" s="66">
        <v>12.917781</v>
      </c>
      <c r="DH82" s="66">
        <v>13.733364560000002</v>
      </c>
      <c r="DI82" s="66">
        <v>15.6755108</v>
      </c>
      <c r="DJ82" s="66">
        <v>15.173265779999999</v>
      </c>
      <c r="DK82" s="66">
        <v>10.571629919999999</v>
      </c>
      <c r="DL82" s="66">
        <v>14.130051659999999</v>
      </c>
      <c r="DM82" s="66">
        <v>14.48280952</v>
      </c>
      <c r="DN82" s="66">
        <v>13.68282443</v>
      </c>
      <c r="DO82" s="66">
        <v>10.04002281</v>
      </c>
      <c r="DP82" s="66">
        <v>11.54494128</v>
      </c>
      <c r="DQ82" s="66">
        <v>12.36011426</v>
      </c>
      <c r="DR82" s="66">
        <v>15.322448699999999</v>
      </c>
      <c r="DS82" s="66">
        <v>10.824465660000001</v>
      </c>
      <c r="DT82" s="66">
        <v>12.278202870000001</v>
      </c>
      <c r="DU82" s="66">
        <v>10.333123650000001</v>
      </c>
      <c r="DV82" s="66">
        <v>9.4877265000000008</v>
      </c>
      <c r="DW82" s="66">
        <v>7.5653684700000001</v>
      </c>
      <c r="DX82" s="66">
        <v>11.839151380000001</v>
      </c>
      <c r="DY82" s="66">
        <v>12.58060571</v>
      </c>
      <c r="DZ82" s="66">
        <v>10.24879155</v>
      </c>
      <c r="EA82" s="66">
        <v>9.887861319999999</v>
      </c>
      <c r="EB82" s="66">
        <v>14.21748607</v>
      </c>
      <c r="EC82" s="66">
        <v>10.965172069999999</v>
      </c>
      <c r="ED82" s="66">
        <v>10.376020910000001</v>
      </c>
      <c r="EE82" s="66">
        <v>9.2738273500000012</v>
      </c>
      <c r="EF82" s="66">
        <v>13.522811399999998</v>
      </c>
    </row>
    <row r="83" spans="1:136">
      <c r="A83" s="65" t="s">
        <v>92</v>
      </c>
      <c r="B83" s="66">
        <v>151.72121152</v>
      </c>
      <c r="C83" s="66">
        <v>158.68806523000001</v>
      </c>
      <c r="D83" s="66">
        <v>141.48842597000001</v>
      </c>
      <c r="E83" s="66">
        <v>140.94655657999999</v>
      </c>
      <c r="F83" s="66">
        <v>159.00750417</v>
      </c>
      <c r="G83" s="66">
        <v>150.33442051</v>
      </c>
      <c r="H83" s="66">
        <v>153.73146294</v>
      </c>
      <c r="I83" s="66">
        <v>147.45084438999999</v>
      </c>
      <c r="J83" s="66">
        <v>140.2819543</v>
      </c>
      <c r="K83" s="66">
        <v>134.64064206</v>
      </c>
      <c r="L83" s="66">
        <v>137.84610004000001</v>
      </c>
      <c r="M83" s="66">
        <v>144.93591978999999</v>
      </c>
      <c r="N83" s="66">
        <v>127.09968695999999</v>
      </c>
      <c r="O83" s="66">
        <v>121.8974061</v>
      </c>
      <c r="P83" s="66">
        <v>119.22079372</v>
      </c>
      <c r="Q83" s="66">
        <v>126.78169131999999</v>
      </c>
      <c r="R83" s="66">
        <v>112.20653738</v>
      </c>
      <c r="S83" s="66">
        <v>108.79614853</v>
      </c>
      <c r="T83" s="66">
        <v>115.45446412999999</v>
      </c>
      <c r="U83" s="66">
        <v>123.40528218</v>
      </c>
      <c r="V83" s="66">
        <v>112.02934702</v>
      </c>
      <c r="W83" s="66">
        <v>111.17348908</v>
      </c>
      <c r="X83" s="66">
        <v>101.67477120000001</v>
      </c>
      <c r="Y83" s="66">
        <v>101.70567775000001</v>
      </c>
      <c r="Z83" s="66">
        <v>105.49008098</v>
      </c>
      <c r="AA83" s="66">
        <v>108.19538976000001</v>
      </c>
      <c r="AB83" s="66">
        <v>107.30895383000001</v>
      </c>
      <c r="AC83" s="66">
        <v>100.29022397</v>
      </c>
      <c r="AD83" s="66">
        <v>97.246094360000001</v>
      </c>
      <c r="AE83" s="66">
        <v>98.698572549999994</v>
      </c>
      <c r="AF83" s="66">
        <v>101.60991860999999</v>
      </c>
      <c r="AG83" s="66">
        <v>110.87086418999999</v>
      </c>
      <c r="AH83" s="66">
        <v>104.19027750000001</v>
      </c>
      <c r="AI83" s="66">
        <v>100.43080768</v>
      </c>
      <c r="AJ83" s="66">
        <v>86.977065379999999</v>
      </c>
      <c r="AK83" s="66">
        <v>84.750541679999998</v>
      </c>
      <c r="AL83" s="66">
        <v>88.848477680000002</v>
      </c>
      <c r="AM83" s="66">
        <v>90.964024179999996</v>
      </c>
      <c r="AN83" s="66">
        <v>92.724353820000005</v>
      </c>
      <c r="AO83" s="66">
        <v>81.047754699999999</v>
      </c>
      <c r="AP83" s="66">
        <v>85.371176860000006</v>
      </c>
      <c r="AQ83" s="66">
        <v>87.07930214999999</v>
      </c>
      <c r="AR83" s="66">
        <v>83.696995420000007</v>
      </c>
      <c r="AS83" s="66">
        <v>77.498324539999999</v>
      </c>
      <c r="AT83" s="66">
        <v>79.812949489999994</v>
      </c>
      <c r="AU83" s="66">
        <v>84.207970930000002</v>
      </c>
      <c r="AV83" s="66">
        <v>73.240983220000004</v>
      </c>
      <c r="AW83" s="66">
        <v>75.422562280000008</v>
      </c>
      <c r="AX83" s="66">
        <v>74.454631489999997</v>
      </c>
      <c r="AY83" s="66">
        <v>64.309423379999998</v>
      </c>
      <c r="AZ83" s="66">
        <v>68.686886180000002</v>
      </c>
      <c r="BA83" s="66">
        <v>62.277925440000004</v>
      </c>
      <c r="BB83" s="66">
        <v>64.325287360000004</v>
      </c>
      <c r="BC83" s="66">
        <v>62.363544320000003</v>
      </c>
      <c r="BD83" s="66">
        <v>63.395098089999998</v>
      </c>
      <c r="BE83" s="66">
        <v>70.016896290000005</v>
      </c>
      <c r="BF83" s="66">
        <v>61.943523970000001</v>
      </c>
      <c r="BG83" s="66">
        <v>58.080601810000005</v>
      </c>
      <c r="BH83" s="66">
        <v>53.143165730000007</v>
      </c>
      <c r="BI83" s="66">
        <v>58.17054916</v>
      </c>
      <c r="BJ83" s="66">
        <v>61.446153139999993</v>
      </c>
      <c r="BK83" s="66">
        <v>59.482923400000004</v>
      </c>
      <c r="BL83" s="66">
        <v>56.162854250000002</v>
      </c>
      <c r="BM83" s="66">
        <v>47.89758046</v>
      </c>
      <c r="BN83" s="66">
        <v>49.305798819999993</v>
      </c>
      <c r="BO83" s="66">
        <v>46.651384649999997</v>
      </c>
      <c r="BP83" s="66">
        <v>48.183516320000003</v>
      </c>
      <c r="BQ83" s="66">
        <v>46.058380470000003</v>
      </c>
      <c r="BR83" s="66">
        <v>47.752879929999999</v>
      </c>
      <c r="BS83" s="66">
        <v>42.403788419999998</v>
      </c>
      <c r="BT83" s="66">
        <v>39.707314769999996</v>
      </c>
      <c r="BU83" s="66">
        <v>41.111888530000002</v>
      </c>
      <c r="BV83" s="66">
        <v>42.189393039999999</v>
      </c>
      <c r="BW83" s="66">
        <v>36.117134109999995</v>
      </c>
      <c r="BX83" s="66">
        <v>32.025671770000002</v>
      </c>
      <c r="BY83" s="66">
        <v>30.424955389999997</v>
      </c>
      <c r="BZ83" s="66">
        <v>34.253106840000001</v>
      </c>
      <c r="CA83" s="66">
        <v>34.82451167</v>
      </c>
      <c r="CB83" s="66">
        <v>34.523356329999999</v>
      </c>
      <c r="CC83" s="66">
        <v>33.029222250000004</v>
      </c>
      <c r="CD83" s="66">
        <v>32.715067040000001</v>
      </c>
      <c r="CE83" s="66">
        <v>30.695556830000001</v>
      </c>
      <c r="CF83" s="66">
        <v>29.290367539999998</v>
      </c>
      <c r="CG83" s="66">
        <v>29.343423790000003</v>
      </c>
      <c r="CH83" s="66">
        <v>28.284913960000001</v>
      </c>
      <c r="CI83" s="66">
        <v>29.722643959999999</v>
      </c>
      <c r="CJ83" s="66">
        <v>30.634799110000003</v>
      </c>
      <c r="CK83" s="66">
        <v>27.482823499999999</v>
      </c>
      <c r="CL83" s="66">
        <v>26.591784390000001</v>
      </c>
      <c r="CM83" s="66">
        <v>23.25425572</v>
      </c>
      <c r="CN83" s="66">
        <v>23.701067899999998</v>
      </c>
      <c r="CO83" s="66">
        <v>22.794607429999999</v>
      </c>
      <c r="CP83" s="66">
        <v>22.806554240000001</v>
      </c>
      <c r="CQ83" s="66">
        <v>19.77327674</v>
      </c>
      <c r="CR83" s="66">
        <v>19.10896133</v>
      </c>
      <c r="CS83" s="66">
        <v>19.781815099999999</v>
      </c>
      <c r="CT83" s="66">
        <v>21.44450788</v>
      </c>
      <c r="CU83" s="66">
        <v>19.727035399999998</v>
      </c>
      <c r="CV83" s="66">
        <v>23.3867045</v>
      </c>
      <c r="CW83" s="66">
        <v>23.827373730000001</v>
      </c>
      <c r="CX83" s="66">
        <v>19.591281090000003</v>
      </c>
      <c r="CY83" s="66">
        <v>19.946543139999999</v>
      </c>
      <c r="CZ83" s="66">
        <v>20.627336440000001</v>
      </c>
      <c r="DA83" s="66">
        <v>17.46302451</v>
      </c>
      <c r="DB83" s="66">
        <v>19.599368220000002</v>
      </c>
      <c r="DC83" s="66">
        <v>18.178282539999998</v>
      </c>
      <c r="DD83" s="66">
        <v>19.252755489999998</v>
      </c>
      <c r="DE83" s="66">
        <v>20.89763044</v>
      </c>
      <c r="DF83" s="66">
        <v>21.335984799999999</v>
      </c>
      <c r="DG83" s="66">
        <v>16.454224069999999</v>
      </c>
      <c r="DH83" s="66">
        <v>17.295129500000002</v>
      </c>
      <c r="DI83" s="66">
        <v>16.861434500000001</v>
      </c>
      <c r="DJ83" s="66">
        <v>16.615489100000001</v>
      </c>
      <c r="DK83" s="66">
        <v>17.983389500000001</v>
      </c>
      <c r="DL83" s="66">
        <v>20.360007</v>
      </c>
      <c r="DM83" s="66">
        <v>16.962810699999999</v>
      </c>
      <c r="DN83" s="66">
        <v>15.518845600000001</v>
      </c>
      <c r="DO83" s="66">
        <v>17.8209251</v>
      </c>
      <c r="DP83" s="66">
        <v>14.539531799999999</v>
      </c>
      <c r="DQ83" s="66">
        <v>16.583107099999999</v>
      </c>
      <c r="DR83" s="66">
        <v>14.8301169</v>
      </c>
      <c r="DS83" s="66">
        <v>14.231314399999999</v>
      </c>
      <c r="DT83" s="66">
        <v>15.7367267</v>
      </c>
      <c r="DU83" s="66">
        <v>19.618676399999998</v>
      </c>
      <c r="DV83" s="66">
        <v>20.570267299999998</v>
      </c>
      <c r="DW83" s="66">
        <v>15.5162168</v>
      </c>
      <c r="DX83" s="66">
        <v>13.480004600000001</v>
      </c>
      <c r="DY83" s="66">
        <v>15.8714861</v>
      </c>
      <c r="DZ83" s="66">
        <v>18.333068900000001</v>
      </c>
      <c r="EA83" s="66">
        <v>16.676936099999999</v>
      </c>
      <c r="EB83" s="66">
        <v>14.055967500000001</v>
      </c>
      <c r="EC83" s="66">
        <v>12.5701503</v>
      </c>
      <c r="ED83" s="66">
        <v>8.573971199999999</v>
      </c>
      <c r="EE83" s="66">
        <v>13.830720400000001</v>
      </c>
      <c r="EF83" s="66">
        <v>13.7116586</v>
      </c>
    </row>
    <row r="84" spans="1:136">
      <c r="A84" s="65" t="s">
        <v>93</v>
      </c>
      <c r="B84" s="66">
        <v>8.2732569299999987</v>
      </c>
      <c r="C84" s="66">
        <v>10.28214333</v>
      </c>
      <c r="D84" s="66">
        <v>6.4058032699999998</v>
      </c>
      <c r="E84" s="66">
        <v>11.26264765</v>
      </c>
      <c r="F84" s="66">
        <v>11.43218948</v>
      </c>
      <c r="G84" s="66">
        <v>7.0790426199999992</v>
      </c>
      <c r="H84" s="66">
        <v>8.2105596799999994</v>
      </c>
      <c r="I84" s="66">
        <v>10.858611850000001</v>
      </c>
      <c r="J84" s="66">
        <v>9.1485539100000004</v>
      </c>
      <c r="K84" s="66">
        <v>9.2676209299999996</v>
      </c>
      <c r="L84" s="66">
        <v>12.136187960000001</v>
      </c>
      <c r="M84" s="66">
        <v>8.8191818600000005</v>
      </c>
      <c r="N84" s="66">
        <v>15.059969689999999</v>
      </c>
      <c r="O84" s="66">
        <v>12.403349930000001</v>
      </c>
      <c r="P84" s="66">
        <v>10.491140349999998</v>
      </c>
      <c r="Q84" s="66">
        <v>8.0338955399999996</v>
      </c>
      <c r="R84" s="66">
        <v>5.7511252699999993</v>
      </c>
      <c r="S84" s="66">
        <v>8.3795627100000001</v>
      </c>
      <c r="T84" s="66">
        <v>6.8750058300000001</v>
      </c>
      <c r="U84" s="66">
        <v>8.886387469999999</v>
      </c>
      <c r="V84" s="66">
        <v>6.9722721500000002</v>
      </c>
      <c r="W84" s="66">
        <v>7.3858055699999996</v>
      </c>
      <c r="X84" s="66">
        <v>11.111358109999999</v>
      </c>
      <c r="Y84" s="66">
        <v>8.0037296600000012</v>
      </c>
      <c r="Z84" s="66">
        <v>7.3646043599999995</v>
      </c>
      <c r="AA84" s="66">
        <v>8.7962378099999992</v>
      </c>
      <c r="AB84" s="66">
        <v>7.3147585299999998</v>
      </c>
      <c r="AC84" s="66">
        <v>12.032839320000001</v>
      </c>
      <c r="AD84" s="66">
        <v>14.40695208</v>
      </c>
      <c r="AE84" s="66">
        <v>13.370886519999999</v>
      </c>
      <c r="AF84" s="66">
        <v>10.11019209</v>
      </c>
      <c r="AG84" s="66">
        <v>10.244793189999999</v>
      </c>
      <c r="AH84" s="66">
        <v>9.0610555999999995</v>
      </c>
      <c r="AI84" s="66">
        <v>12.41272938</v>
      </c>
      <c r="AJ84" s="66">
        <v>11.556174949999999</v>
      </c>
      <c r="AK84" s="66">
        <v>9.1984423799999995</v>
      </c>
      <c r="AL84" s="66">
        <v>11.80481453</v>
      </c>
      <c r="AM84" s="66">
        <v>8.3034619700000007</v>
      </c>
      <c r="AN84" s="66">
        <v>8.9466566499999995</v>
      </c>
      <c r="AO84" s="66">
        <v>7.49120717</v>
      </c>
      <c r="AP84" s="66">
        <v>8.3104504800000001</v>
      </c>
      <c r="AQ84" s="66">
        <v>12.730388640000001</v>
      </c>
      <c r="AR84" s="66">
        <v>12.089849040000001</v>
      </c>
      <c r="AS84" s="66">
        <v>11.40146116</v>
      </c>
      <c r="AT84" s="66">
        <v>10.136214079999998</v>
      </c>
      <c r="AU84" s="66">
        <v>6.4813320000000001</v>
      </c>
      <c r="AV84" s="66">
        <v>6.8643341299999996</v>
      </c>
      <c r="AW84" s="66">
        <v>7.0882311599999994</v>
      </c>
      <c r="AX84" s="66">
        <v>9.7310714699999998</v>
      </c>
      <c r="AY84" s="66">
        <v>8.12671791</v>
      </c>
      <c r="AZ84" s="66">
        <v>5.3537548400000006</v>
      </c>
      <c r="BA84" s="66">
        <v>6.4792142999999998</v>
      </c>
      <c r="BB84" s="66">
        <v>6.5864955999999992</v>
      </c>
      <c r="BC84" s="66">
        <v>7.2932882699999997</v>
      </c>
      <c r="BD84" s="66">
        <v>7.47896787</v>
      </c>
      <c r="BE84" s="66">
        <v>7.6341657000000005</v>
      </c>
      <c r="BF84" s="66">
        <v>8.3874702600000006</v>
      </c>
      <c r="BG84" s="66">
        <v>7.3185251200000003</v>
      </c>
      <c r="BH84" s="66">
        <v>4.89264455</v>
      </c>
      <c r="BI84" s="66">
        <v>6.3905344400000006</v>
      </c>
      <c r="BJ84" s="66">
        <v>6.1340067200000004</v>
      </c>
      <c r="BK84" s="66">
        <v>4.5174006000000002</v>
      </c>
      <c r="BL84" s="66">
        <v>4.9187259000000001</v>
      </c>
      <c r="BM84" s="66">
        <v>6.4085194799999998</v>
      </c>
      <c r="BN84" s="66">
        <v>6.5750666500000001</v>
      </c>
      <c r="BO84" s="66">
        <v>6.8595020699999996</v>
      </c>
      <c r="BP84" s="66">
        <v>5.5907936899999999</v>
      </c>
      <c r="BQ84" s="66">
        <v>6.8134797300000001</v>
      </c>
      <c r="BR84" s="66">
        <v>5.2910445500000005</v>
      </c>
      <c r="BS84" s="66">
        <v>4.33753309</v>
      </c>
      <c r="BT84" s="66">
        <v>5.2919133600000006</v>
      </c>
      <c r="BU84" s="66">
        <v>6.6646508600000001</v>
      </c>
      <c r="BV84" s="66">
        <v>4.7517152100000004</v>
      </c>
      <c r="BW84" s="66">
        <v>4.0450370400000004</v>
      </c>
      <c r="BX84" s="66">
        <v>4.2868223099999998</v>
      </c>
      <c r="BY84" s="66">
        <v>5.4659767499999994</v>
      </c>
      <c r="BZ84" s="66">
        <v>4.9683492999999999</v>
      </c>
      <c r="CA84" s="66">
        <v>5.3905496499999996</v>
      </c>
      <c r="CB84" s="66">
        <v>5.6744353900000002</v>
      </c>
      <c r="CC84" s="66">
        <v>3.6342687900000001</v>
      </c>
      <c r="CD84" s="66">
        <v>5.0899733300000003</v>
      </c>
      <c r="CE84" s="66">
        <v>6.71332855</v>
      </c>
      <c r="CF84" s="66">
        <v>5.51363336</v>
      </c>
      <c r="CG84" s="66">
        <v>3.4665832600000002</v>
      </c>
      <c r="CH84" s="66">
        <v>4.0065279</v>
      </c>
      <c r="CI84" s="66">
        <v>4.7437861699999999</v>
      </c>
      <c r="CJ84" s="66">
        <v>4.2944839699999999</v>
      </c>
      <c r="CK84" s="66">
        <v>3.5184465600000001</v>
      </c>
      <c r="CL84" s="66">
        <v>3.9926190699999999</v>
      </c>
      <c r="CM84" s="66">
        <v>3.68349978</v>
      </c>
      <c r="CN84" s="66">
        <v>3.3341611599999998</v>
      </c>
      <c r="CO84" s="66">
        <v>3.1799377499999997</v>
      </c>
      <c r="CP84" s="66">
        <v>4.5985028200000002</v>
      </c>
      <c r="CQ84" s="66">
        <v>3.9226344200000001</v>
      </c>
      <c r="CR84" s="66">
        <v>3.8865908899999999</v>
      </c>
      <c r="CS84" s="66">
        <v>3.0523775199999998</v>
      </c>
      <c r="CT84" s="66">
        <v>2.5668450599999999</v>
      </c>
      <c r="CU84" s="66">
        <v>2.7363505999999997</v>
      </c>
      <c r="CV84" s="66">
        <v>2.65756551</v>
      </c>
      <c r="CW84" s="66">
        <v>2.7219101700000001</v>
      </c>
      <c r="CX84" s="66">
        <v>1.96092318</v>
      </c>
      <c r="CY84" s="66">
        <v>2.52930704</v>
      </c>
      <c r="CZ84" s="66">
        <v>2.6707903599999998</v>
      </c>
      <c r="DA84" s="66">
        <v>4.2616462300000002</v>
      </c>
      <c r="DB84" s="66">
        <v>3.6005883700000001</v>
      </c>
      <c r="DC84" s="66">
        <v>3.0759828899999997</v>
      </c>
      <c r="DD84" s="66">
        <v>4.9169416100000003</v>
      </c>
      <c r="DE84" s="66">
        <v>3.68139211</v>
      </c>
      <c r="DF84" s="66">
        <v>2.8974204500000003</v>
      </c>
      <c r="DG84" s="66">
        <v>2.9159032599999999</v>
      </c>
      <c r="DH84" s="66">
        <v>2.8086675100000003</v>
      </c>
      <c r="DI84" s="66">
        <v>3.2345257000000003</v>
      </c>
      <c r="DJ84" s="66">
        <v>2.8948595499999996</v>
      </c>
      <c r="DK84" s="66">
        <v>2.3059089099999999</v>
      </c>
      <c r="DL84" s="66">
        <v>3.8178615800000002</v>
      </c>
      <c r="DM84" s="66">
        <v>3.6816108600000002</v>
      </c>
      <c r="DN84" s="66">
        <v>4.9174621800000002</v>
      </c>
      <c r="DO84" s="66">
        <v>3.0947347000000001</v>
      </c>
      <c r="DP84" s="66">
        <v>3.9653201899999999</v>
      </c>
      <c r="DQ84" s="66">
        <v>3.5409134</v>
      </c>
      <c r="DR84" s="66">
        <v>3.2422932900000001</v>
      </c>
      <c r="DS84" s="66">
        <v>1.2780311900000001</v>
      </c>
      <c r="DT84" s="66">
        <v>1.8238628800000001</v>
      </c>
      <c r="DU84" s="66">
        <v>2.3439420699999998</v>
      </c>
      <c r="DV84" s="66">
        <v>2.2681094599999998</v>
      </c>
      <c r="DW84" s="66">
        <v>2.0567624000000002</v>
      </c>
      <c r="DX84" s="66">
        <v>2.4156277799999999</v>
      </c>
      <c r="DY84" s="66">
        <v>2.06826153</v>
      </c>
      <c r="DZ84" s="66">
        <v>1.2785518600000001</v>
      </c>
      <c r="EA84" s="66">
        <v>1.2172920199999999</v>
      </c>
      <c r="EB84" s="66">
        <v>1.6069431000000001</v>
      </c>
      <c r="EC84" s="66">
        <v>0.47402399000000001</v>
      </c>
      <c r="ED84" s="66">
        <v>2.0133907799999999</v>
      </c>
      <c r="EE84" s="66">
        <v>2.4064165399999999</v>
      </c>
      <c r="EF84" s="66">
        <v>1.58601525</v>
      </c>
    </row>
    <row r="85" spans="1:136">
      <c r="A85" s="65" t="s">
        <v>94</v>
      </c>
      <c r="B85" s="66">
        <v>21.270656420000002</v>
      </c>
      <c r="C85" s="66">
        <v>23.823933959999998</v>
      </c>
      <c r="D85" s="66">
        <v>31.335522730000001</v>
      </c>
      <c r="E85" s="66">
        <v>24.615932470000001</v>
      </c>
      <c r="F85" s="66">
        <v>22.710951469999998</v>
      </c>
      <c r="G85" s="66">
        <v>21.28648085</v>
      </c>
      <c r="H85" s="66">
        <v>25.576160700000003</v>
      </c>
      <c r="I85" s="66">
        <v>22.60656496</v>
      </c>
      <c r="J85" s="66">
        <v>24.73037618</v>
      </c>
      <c r="K85" s="66">
        <v>22.135770539999999</v>
      </c>
      <c r="L85" s="66">
        <v>17.228228389999998</v>
      </c>
      <c r="M85" s="66">
        <v>21.293814089999998</v>
      </c>
      <c r="N85" s="66">
        <v>26.66199778</v>
      </c>
      <c r="O85" s="66">
        <v>26.02477274</v>
      </c>
      <c r="P85" s="66">
        <v>22.765011829999999</v>
      </c>
      <c r="Q85" s="66">
        <v>20.19266635</v>
      </c>
      <c r="R85" s="66">
        <v>23.377103290000001</v>
      </c>
      <c r="S85" s="66">
        <v>24.91644234</v>
      </c>
      <c r="T85" s="66">
        <v>19.740999909999999</v>
      </c>
      <c r="U85" s="66">
        <v>20.02096388</v>
      </c>
      <c r="V85" s="66">
        <v>21.19762206</v>
      </c>
      <c r="W85" s="66">
        <v>17.783854140000003</v>
      </c>
      <c r="X85" s="66">
        <v>21.150836680000001</v>
      </c>
      <c r="Y85" s="66">
        <v>18.70388707</v>
      </c>
      <c r="Z85" s="66">
        <v>20.09790838</v>
      </c>
      <c r="AA85" s="66">
        <v>20.75462855</v>
      </c>
      <c r="AB85" s="66">
        <v>18.785822370000002</v>
      </c>
      <c r="AC85" s="66">
        <v>19.56905471</v>
      </c>
      <c r="AD85" s="66">
        <v>22.390016199999998</v>
      </c>
      <c r="AE85" s="66">
        <v>20.515454480000002</v>
      </c>
      <c r="AF85" s="66">
        <v>24.83207852</v>
      </c>
      <c r="AG85" s="66">
        <v>20.136110539999997</v>
      </c>
      <c r="AH85" s="66">
        <v>20.91000747</v>
      </c>
      <c r="AI85" s="66">
        <v>20.062515390000002</v>
      </c>
      <c r="AJ85" s="66">
        <v>17.881199610000003</v>
      </c>
      <c r="AK85" s="66">
        <v>18.326375300000002</v>
      </c>
      <c r="AL85" s="66">
        <v>11.779004459999999</v>
      </c>
      <c r="AM85" s="66">
        <v>13.993251239999999</v>
      </c>
      <c r="AN85" s="66">
        <v>14.090407130000001</v>
      </c>
      <c r="AO85" s="66">
        <v>15.68710493</v>
      </c>
      <c r="AP85" s="66">
        <v>19.278982540000001</v>
      </c>
      <c r="AQ85" s="66">
        <v>19.060188220000001</v>
      </c>
      <c r="AR85" s="66">
        <v>21.095130349999998</v>
      </c>
      <c r="AS85" s="66">
        <v>16.70429657</v>
      </c>
      <c r="AT85" s="66">
        <v>17.36027447</v>
      </c>
      <c r="AU85" s="66">
        <v>14.708047350000001</v>
      </c>
      <c r="AV85" s="66">
        <v>13.75535949</v>
      </c>
      <c r="AW85" s="66">
        <v>14.295227830000002</v>
      </c>
      <c r="AX85" s="66">
        <v>12.887971310000001</v>
      </c>
      <c r="AY85" s="66">
        <v>14.814827439999998</v>
      </c>
      <c r="AZ85" s="66">
        <v>14.866335040000001</v>
      </c>
      <c r="BA85" s="66">
        <v>16.860288839999999</v>
      </c>
      <c r="BB85" s="66">
        <v>14.302131640000001</v>
      </c>
      <c r="BC85" s="66">
        <v>13.200356979999999</v>
      </c>
      <c r="BD85" s="66">
        <v>16.687429869999999</v>
      </c>
      <c r="BE85" s="66">
        <v>15.160237840000001</v>
      </c>
      <c r="BF85" s="66">
        <v>14.5071555</v>
      </c>
      <c r="BG85" s="66">
        <v>14.552104140000001</v>
      </c>
      <c r="BH85" s="66">
        <v>11.394490640000001</v>
      </c>
      <c r="BI85" s="66">
        <v>13.19434482</v>
      </c>
      <c r="BJ85" s="66">
        <v>15.07660203</v>
      </c>
      <c r="BK85" s="66">
        <v>15.914353819999999</v>
      </c>
      <c r="BL85" s="66">
        <v>15.833663999999999</v>
      </c>
      <c r="BM85" s="66">
        <v>19.47659792</v>
      </c>
      <c r="BN85" s="66">
        <v>16.58834366</v>
      </c>
      <c r="BO85" s="66">
        <v>14.46268749</v>
      </c>
      <c r="BP85" s="66">
        <v>11.35080052</v>
      </c>
      <c r="BQ85" s="66">
        <v>12.509711729999999</v>
      </c>
      <c r="BR85" s="66">
        <v>12.75821146</v>
      </c>
      <c r="BS85" s="66">
        <v>8.6038238599999985</v>
      </c>
      <c r="BT85" s="66">
        <v>11.085020480000001</v>
      </c>
      <c r="BU85" s="66">
        <v>12.08075204</v>
      </c>
      <c r="BV85" s="66">
        <v>8.3133239799999998</v>
      </c>
      <c r="BW85" s="66">
        <v>9.8642985400000001</v>
      </c>
      <c r="BX85" s="66">
        <v>12.50687018</v>
      </c>
      <c r="BY85" s="66">
        <v>11.203488419999999</v>
      </c>
      <c r="BZ85" s="66">
        <v>10.073896999999999</v>
      </c>
      <c r="CA85" s="66">
        <v>10.40491506</v>
      </c>
      <c r="CB85" s="66">
        <v>10.08989405</v>
      </c>
      <c r="CC85" s="66">
        <v>9.8020889800000006</v>
      </c>
      <c r="CD85" s="66">
        <v>12.16132313</v>
      </c>
      <c r="CE85" s="66">
        <v>10.293306019999999</v>
      </c>
      <c r="CF85" s="66">
        <v>12.269583690000001</v>
      </c>
      <c r="CG85" s="66">
        <v>9.56085517</v>
      </c>
      <c r="CH85" s="66">
        <v>7.9787436700000001</v>
      </c>
      <c r="CI85" s="66">
        <v>7.0932510700000009</v>
      </c>
      <c r="CJ85" s="66">
        <v>10.11742387</v>
      </c>
      <c r="CK85" s="66">
        <v>9.7952723800000001</v>
      </c>
      <c r="CL85" s="66">
        <v>9.2344291199999997</v>
      </c>
      <c r="CM85" s="66">
        <v>9.8913312700000002</v>
      </c>
      <c r="CN85" s="66">
        <v>11.601226539999999</v>
      </c>
      <c r="CO85" s="66">
        <v>8.57414232</v>
      </c>
      <c r="CP85" s="66">
        <v>9.2978097799999997</v>
      </c>
      <c r="CQ85" s="66">
        <v>8.0045813500000005</v>
      </c>
      <c r="CR85" s="66">
        <v>9.6138825899999993</v>
      </c>
      <c r="CS85" s="66">
        <v>9.6151550700000001</v>
      </c>
      <c r="CT85" s="66">
        <v>8.9245451800000009</v>
      </c>
      <c r="CU85" s="66">
        <v>8.7891634100000005</v>
      </c>
      <c r="CV85" s="66">
        <v>8.5152248999999998</v>
      </c>
      <c r="CW85" s="66">
        <v>7.0114444599999999</v>
      </c>
      <c r="CX85" s="66">
        <v>7.7000618200000002</v>
      </c>
      <c r="CY85" s="66">
        <v>6.8890925700000007</v>
      </c>
      <c r="CZ85" s="66">
        <v>6.8936293300000004</v>
      </c>
      <c r="DA85" s="66">
        <v>9.2402380500000003</v>
      </c>
      <c r="DB85" s="66">
        <v>8.9662129499999992</v>
      </c>
      <c r="DC85" s="66">
        <v>9.2059308000000009</v>
      </c>
      <c r="DD85" s="66">
        <v>7.5837765299999997</v>
      </c>
      <c r="DE85" s="66">
        <v>6.5299520099999997</v>
      </c>
      <c r="DF85" s="66">
        <v>5.9410957399999997</v>
      </c>
      <c r="DG85" s="66">
        <v>3.7629761899999998</v>
      </c>
      <c r="DH85" s="66">
        <v>5.5536923400000004</v>
      </c>
      <c r="DI85" s="66">
        <v>7.8684344700000004</v>
      </c>
      <c r="DJ85" s="66">
        <v>6.7619937800000001</v>
      </c>
      <c r="DK85" s="66">
        <v>6.5110693600000005</v>
      </c>
      <c r="DL85" s="66">
        <v>7.0279142099999996</v>
      </c>
      <c r="DM85" s="66">
        <v>6.4266136199999995</v>
      </c>
      <c r="DN85" s="66">
        <v>6.0866575099999993</v>
      </c>
      <c r="DO85" s="66">
        <v>5.7242903199999997</v>
      </c>
      <c r="DP85" s="66">
        <v>6.3913480099999997</v>
      </c>
      <c r="DQ85" s="66">
        <v>7.3508324100000006</v>
      </c>
      <c r="DR85" s="66">
        <v>8.5155811200000002</v>
      </c>
      <c r="DS85" s="66">
        <v>5.6822182899999998</v>
      </c>
      <c r="DT85" s="66">
        <v>6.0627113799999997</v>
      </c>
      <c r="DU85" s="66">
        <v>5.9833644100000001</v>
      </c>
      <c r="DV85" s="66">
        <v>5.3223709600000007</v>
      </c>
      <c r="DW85" s="66">
        <v>5.1169226600000002</v>
      </c>
      <c r="DX85" s="66">
        <v>4.6067424900000002</v>
      </c>
      <c r="DY85" s="66">
        <v>5.70297696</v>
      </c>
      <c r="DZ85" s="66">
        <v>5.46856615</v>
      </c>
      <c r="EA85" s="66">
        <v>5.8785123200000005</v>
      </c>
      <c r="EB85" s="66">
        <v>5.6672101399999999</v>
      </c>
      <c r="EC85" s="66">
        <v>4.7030687800000006</v>
      </c>
      <c r="ED85" s="66">
        <v>4.4586329999999998</v>
      </c>
      <c r="EE85" s="66">
        <v>5.1795128899999998</v>
      </c>
      <c r="EF85" s="66">
        <v>5.9537038300000003</v>
      </c>
    </row>
    <row r="86" spans="1:136">
      <c r="A86" s="63" t="s">
        <v>257</v>
      </c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</row>
    <row r="87" spans="1:136">
      <c r="A87" s="65" t="s">
        <v>76</v>
      </c>
      <c r="B87" s="66">
        <v>3162.6941989400002</v>
      </c>
      <c r="C87" s="66">
        <v>2995.0505768499997</v>
      </c>
      <c r="D87" s="66">
        <v>3247.0349216900004</v>
      </c>
      <c r="E87" s="66">
        <v>2833.9636790299996</v>
      </c>
      <c r="F87" s="66">
        <v>2567.1979194900005</v>
      </c>
      <c r="G87" s="66">
        <v>2624.65964523</v>
      </c>
      <c r="H87" s="66">
        <v>2427.9208220299997</v>
      </c>
      <c r="I87" s="66">
        <v>2118.9972019900001</v>
      </c>
      <c r="J87" s="66">
        <v>2909.9927822299996</v>
      </c>
      <c r="K87" s="66">
        <v>2689.0584387200001</v>
      </c>
      <c r="L87" s="66">
        <v>3093.58944449</v>
      </c>
      <c r="M87" s="66">
        <v>2670.6579270800003</v>
      </c>
      <c r="N87" s="66">
        <v>2454.13623168</v>
      </c>
      <c r="O87" s="66">
        <v>2559.1524225600001</v>
      </c>
      <c r="P87" s="66">
        <v>2989.7386997399999</v>
      </c>
      <c r="Q87" s="66">
        <v>2779.9176835099997</v>
      </c>
      <c r="R87" s="66">
        <v>3166.83816084</v>
      </c>
      <c r="S87" s="66">
        <v>3085.2296291799998</v>
      </c>
      <c r="T87" s="66">
        <v>3395.7735904500005</v>
      </c>
      <c r="U87" s="66">
        <v>2625.5806723700002</v>
      </c>
      <c r="V87" s="66">
        <v>2886.33120181</v>
      </c>
      <c r="W87" s="66">
        <v>2618.5940942099996</v>
      </c>
      <c r="X87" s="66">
        <v>2598.0165129199995</v>
      </c>
      <c r="Y87" s="66">
        <v>2201.3063673300003</v>
      </c>
      <c r="Z87" s="66">
        <v>2985.88336931</v>
      </c>
      <c r="AA87" s="66">
        <v>2509.12875558</v>
      </c>
      <c r="AB87" s="66">
        <v>2812.20460396</v>
      </c>
      <c r="AC87" s="66">
        <v>2101.8946157100004</v>
      </c>
      <c r="AD87" s="66">
        <v>2469.0063414200004</v>
      </c>
      <c r="AE87" s="66">
        <v>2547.2406690299999</v>
      </c>
      <c r="AF87" s="66">
        <v>2686.5000239199999</v>
      </c>
      <c r="AG87" s="66">
        <v>2911.7743097200005</v>
      </c>
      <c r="AH87" s="66">
        <v>3290.1135744900002</v>
      </c>
      <c r="AI87" s="66">
        <v>3089.9422787399999</v>
      </c>
      <c r="AJ87" s="66">
        <v>3241.8979829700002</v>
      </c>
      <c r="AK87" s="66">
        <v>2381.2162098600002</v>
      </c>
      <c r="AL87" s="66">
        <v>2452.0279215099999</v>
      </c>
      <c r="AM87" s="66">
        <v>2935.1283121900001</v>
      </c>
      <c r="AN87" s="66">
        <v>3217.6407239800001</v>
      </c>
      <c r="AO87" s="66">
        <v>3245.7814208700001</v>
      </c>
      <c r="AP87" s="66">
        <v>3174.3915663999996</v>
      </c>
      <c r="AQ87" s="66">
        <v>2758.3805256200003</v>
      </c>
      <c r="AR87" s="66">
        <v>3177.2108283600005</v>
      </c>
      <c r="AS87" s="66">
        <v>2541.9986030499999</v>
      </c>
      <c r="AT87" s="66">
        <v>2731.3794005599998</v>
      </c>
      <c r="AU87" s="66">
        <v>2898.0207653900002</v>
      </c>
      <c r="AV87" s="66">
        <v>3179.00372797</v>
      </c>
      <c r="AW87" s="66">
        <v>2993.0546423599999</v>
      </c>
      <c r="AX87" s="66">
        <v>2943.7302705000002</v>
      </c>
      <c r="AY87" s="66">
        <v>2994.1727965700002</v>
      </c>
      <c r="AZ87" s="66">
        <v>3078.3250543099998</v>
      </c>
      <c r="BA87" s="66">
        <v>2900.1971779999994</v>
      </c>
      <c r="BB87" s="66">
        <v>2713.0218344</v>
      </c>
      <c r="BC87" s="66">
        <v>2455.02143738</v>
      </c>
      <c r="BD87" s="66">
        <v>2772.9458896900001</v>
      </c>
      <c r="BE87" s="66">
        <v>2485.6070173799999</v>
      </c>
      <c r="BF87" s="66">
        <v>2575.5722036000002</v>
      </c>
      <c r="BG87" s="66">
        <v>2991.54947253</v>
      </c>
      <c r="BH87" s="66">
        <v>3607.1377689400001</v>
      </c>
      <c r="BI87" s="66">
        <v>2782.2853954499997</v>
      </c>
      <c r="BJ87" s="66">
        <v>2724.5796303199995</v>
      </c>
      <c r="BK87" s="66">
        <v>2614.7808843500002</v>
      </c>
      <c r="BL87" s="66">
        <v>3056.03150082</v>
      </c>
      <c r="BM87" s="66">
        <v>2652.3333632100002</v>
      </c>
      <c r="BN87" s="66">
        <v>3073.7066423800002</v>
      </c>
      <c r="BO87" s="66">
        <v>3406.9215107600003</v>
      </c>
      <c r="BP87" s="66">
        <v>3160.2872374200001</v>
      </c>
      <c r="BQ87" s="66">
        <v>3086.3785331499998</v>
      </c>
      <c r="BR87" s="66">
        <v>3145.7493809500002</v>
      </c>
      <c r="BS87" s="66">
        <v>2983.1657569500003</v>
      </c>
      <c r="BT87" s="66">
        <v>3101.1524478400001</v>
      </c>
      <c r="BU87" s="66">
        <v>2715.3263390099996</v>
      </c>
      <c r="BV87" s="66">
        <v>2780.4141301699997</v>
      </c>
      <c r="BW87" s="66">
        <v>3205.1595567000004</v>
      </c>
      <c r="BX87" s="66">
        <v>3648.0264784299998</v>
      </c>
      <c r="BY87" s="66">
        <v>2879.1577299299997</v>
      </c>
      <c r="BZ87" s="66">
        <v>2888.4336639799999</v>
      </c>
      <c r="CA87" s="66">
        <v>2508.0532028500002</v>
      </c>
      <c r="CB87" s="66">
        <v>2820.4949149900003</v>
      </c>
      <c r="CC87" s="66">
        <v>2540.9471099900002</v>
      </c>
      <c r="CD87" s="66">
        <v>2986.6364137299997</v>
      </c>
      <c r="CE87" s="66">
        <v>2669.9287485699997</v>
      </c>
      <c r="CF87" s="66">
        <v>2959.5788575799997</v>
      </c>
      <c r="CG87" s="66">
        <v>2531.0716785599998</v>
      </c>
      <c r="CH87" s="66">
        <v>2669.5383929599998</v>
      </c>
      <c r="CI87" s="66">
        <v>2597.86675229</v>
      </c>
      <c r="CJ87" s="66">
        <v>2593.9507292600001</v>
      </c>
      <c r="CK87" s="66">
        <v>2412.6850172599998</v>
      </c>
      <c r="CL87" s="66">
        <v>2255.6843741100001</v>
      </c>
      <c r="CM87" s="66">
        <v>2351.3974622800001</v>
      </c>
      <c r="CN87" s="66">
        <v>2527.0346004999997</v>
      </c>
      <c r="CO87" s="66">
        <v>2441.7097908400001</v>
      </c>
      <c r="CP87" s="66">
        <v>2757.9456545200001</v>
      </c>
      <c r="CQ87" s="66">
        <v>2714.4520417600002</v>
      </c>
      <c r="CR87" s="66">
        <v>2680.82163588</v>
      </c>
      <c r="CS87" s="66">
        <v>2546.1148442900003</v>
      </c>
      <c r="CT87" s="66">
        <v>2838.92217609</v>
      </c>
      <c r="CU87" s="66">
        <v>2249.4426136399998</v>
      </c>
      <c r="CV87" s="66">
        <v>2821.78483912</v>
      </c>
      <c r="CW87" s="66">
        <v>2770.7635937800001</v>
      </c>
      <c r="CX87" s="66">
        <v>2582.4012957199998</v>
      </c>
      <c r="CY87" s="66">
        <v>2548.2610070600003</v>
      </c>
      <c r="CZ87" s="66">
        <v>2622.77098703</v>
      </c>
      <c r="DA87" s="66">
        <v>2437.46426668</v>
      </c>
      <c r="DB87" s="66">
        <v>2465.4407415800001</v>
      </c>
      <c r="DC87" s="66">
        <v>2528.8710130099998</v>
      </c>
      <c r="DD87" s="66">
        <v>2881.4448520199999</v>
      </c>
      <c r="DE87" s="66">
        <v>2804.63756276</v>
      </c>
      <c r="DF87" s="66">
        <v>2982.1619573899998</v>
      </c>
      <c r="DG87" s="66">
        <v>2924.6607661300004</v>
      </c>
      <c r="DH87" s="66">
        <v>3359.6151936300002</v>
      </c>
      <c r="DI87" s="66">
        <v>2523.6658550900002</v>
      </c>
      <c r="DJ87" s="66">
        <v>2641.1474183299997</v>
      </c>
      <c r="DK87" s="66">
        <v>2417.0186606499997</v>
      </c>
      <c r="DL87" s="66">
        <v>2860.2342428299999</v>
      </c>
      <c r="DM87" s="66">
        <v>2362.2952373899998</v>
      </c>
      <c r="DN87" s="66">
        <v>2816.5392088500003</v>
      </c>
      <c r="DO87" s="66">
        <v>2750.7022821399996</v>
      </c>
      <c r="DP87" s="66">
        <v>3074.0468877799999</v>
      </c>
      <c r="DQ87" s="66">
        <v>2922.57976207</v>
      </c>
      <c r="DR87" s="66">
        <v>3407.3729188799998</v>
      </c>
      <c r="DS87" s="66">
        <v>2888.4811400200001</v>
      </c>
      <c r="DT87" s="66">
        <v>2943.2930871199997</v>
      </c>
      <c r="DU87" s="66">
        <v>2479.0118613000004</v>
      </c>
      <c r="DV87" s="66">
        <v>2711.2156174799998</v>
      </c>
      <c r="DW87" s="66">
        <v>2755.3020216599998</v>
      </c>
      <c r="DX87" s="66">
        <v>2782.4091898300003</v>
      </c>
      <c r="DY87" s="66">
        <v>2546.47143074</v>
      </c>
      <c r="DZ87" s="66">
        <v>2495.5739349400001</v>
      </c>
      <c r="EA87" s="66">
        <v>2919.2353551899996</v>
      </c>
      <c r="EB87" s="66">
        <v>2816.9850423500002</v>
      </c>
      <c r="EC87" s="66">
        <v>2331.9631836999997</v>
      </c>
      <c r="ED87" s="66">
        <v>2407.2070711300003</v>
      </c>
      <c r="EE87" s="66">
        <v>2423.2771106999999</v>
      </c>
      <c r="EF87" s="66">
        <v>2847.4043943400002</v>
      </c>
    </row>
    <row r="88" spans="1:136">
      <c r="A88" s="65" t="s">
        <v>77</v>
      </c>
      <c r="B88" s="66">
        <v>908.80317069</v>
      </c>
      <c r="C88" s="66">
        <v>1093.3443784400001</v>
      </c>
      <c r="D88" s="66">
        <v>1112.6217543500002</v>
      </c>
      <c r="E88" s="66">
        <v>1114.99294667</v>
      </c>
      <c r="F88" s="66">
        <v>1302.0966902100001</v>
      </c>
      <c r="G88" s="66">
        <v>1038.9056904699999</v>
      </c>
      <c r="H88" s="66">
        <v>1060.1985766400001</v>
      </c>
      <c r="I88" s="66">
        <v>1340.21580423</v>
      </c>
      <c r="J88" s="66">
        <v>828.81245044000002</v>
      </c>
      <c r="K88" s="66">
        <v>925.24088488999996</v>
      </c>
      <c r="L88" s="66">
        <v>1098.1208428899999</v>
      </c>
      <c r="M88" s="66">
        <v>1243.9269154600001</v>
      </c>
      <c r="N88" s="66">
        <v>1093.5654515900001</v>
      </c>
      <c r="O88" s="66">
        <v>1012.51963667</v>
      </c>
      <c r="P88" s="66">
        <v>1040.4189958300001</v>
      </c>
      <c r="Q88" s="66">
        <v>996.34741860000008</v>
      </c>
      <c r="R88" s="66">
        <v>1324.1405394000001</v>
      </c>
      <c r="S88" s="66">
        <v>939.47762410999997</v>
      </c>
      <c r="T88" s="66">
        <v>1195.2136108</v>
      </c>
      <c r="U88" s="66">
        <v>1213.35334472</v>
      </c>
      <c r="V88" s="66">
        <v>1086.1783234</v>
      </c>
      <c r="W88" s="66">
        <v>1382.5886832600002</v>
      </c>
      <c r="X88" s="66">
        <v>1337.7770624900002</v>
      </c>
      <c r="Y88" s="66">
        <v>1402.1952213100001</v>
      </c>
      <c r="Z88" s="66">
        <v>1203.3296614999999</v>
      </c>
      <c r="AA88" s="66">
        <v>1158.2065358099999</v>
      </c>
      <c r="AB88" s="66">
        <v>1194.1471301999998</v>
      </c>
      <c r="AC88" s="66">
        <v>1146.1207799600002</v>
      </c>
      <c r="AD88" s="66">
        <v>915.13816257999997</v>
      </c>
      <c r="AE88" s="66">
        <v>951.64369172000011</v>
      </c>
      <c r="AF88" s="66">
        <v>900.77485987</v>
      </c>
      <c r="AG88" s="66">
        <v>896.66278233000014</v>
      </c>
      <c r="AH88" s="66">
        <v>924.08906587999991</v>
      </c>
      <c r="AI88" s="66">
        <v>964.09881099999996</v>
      </c>
      <c r="AJ88" s="66">
        <v>791.03262405999999</v>
      </c>
      <c r="AK88" s="66">
        <v>987.03166870000007</v>
      </c>
      <c r="AL88" s="66">
        <v>688.52990883000007</v>
      </c>
      <c r="AM88" s="66">
        <v>695.70050717999993</v>
      </c>
      <c r="AN88" s="66">
        <v>794.28556125</v>
      </c>
      <c r="AO88" s="66">
        <v>598.58170788000007</v>
      </c>
      <c r="AP88" s="66">
        <v>638.17008780000003</v>
      </c>
      <c r="AQ88" s="66">
        <v>637.87779847000002</v>
      </c>
      <c r="AR88" s="66">
        <v>714.31287937000002</v>
      </c>
      <c r="AS88" s="66">
        <v>526.68516387</v>
      </c>
      <c r="AT88" s="66">
        <v>520.70497940999996</v>
      </c>
      <c r="AU88" s="66">
        <v>566.59353510000005</v>
      </c>
      <c r="AV88" s="66">
        <v>597.44417039999996</v>
      </c>
      <c r="AW88" s="66">
        <v>479.24082558000003</v>
      </c>
      <c r="AX88" s="66">
        <v>576.30588821999993</v>
      </c>
      <c r="AY88" s="66">
        <v>514.94590979999998</v>
      </c>
      <c r="AZ88" s="66">
        <v>663.83922689999997</v>
      </c>
      <c r="BA88" s="66">
        <v>609.84435490999999</v>
      </c>
      <c r="BB88" s="66">
        <v>581.64148261000003</v>
      </c>
      <c r="BC88" s="66">
        <v>411.42646367000003</v>
      </c>
      <c r="BD88" s="66">
        <v>435.25863758000003</v>
      </c>
      <c r="BE88" s="66">
        <v>473.18410972999999</v>
      </c>
      <c r="BF88" s="66">
        <v>505.65606629000001</v>
      </c>
      <c r="BG88" s="66">
        <v>522.88586013999998</v>
      </c>
      <c r="BH88" s="66">
        <v>395.93536856000003</v>
      </c>
      <c r="BI88" s="66">
        <v>240.38396824999998</v>
      </c>
      <c r="BJ88" s="66">
        <v>321.14530115999997</v>
      </c>
      <c r="BK88" s="66">
        <v>264.12176951000004</v>
      </c>
      <c r="BL88" s="66">
        <v>340.92688464999998</v>
      </c>
      <c r="BM88" s="66">
        <v>272.84884642000003</v>
      </c>
      <c r="BN88" s="66">
        <v>240.94111898</v>
      </c>
      <c r="BO88" s="66">
        <v>266.65767647000001</v>
      </c>
      <c r="BP88" s="66">
        <v>219.57451474999999</v>
      </c>
      <c r="BQ88" s="66">
        <v>168.55038680000001</v>
      </c>
      <c r="BR88" s="66">
        <v>148.23893485000002</v>
      </c>
      <c r="BS88" s="66">
        <v>147.27190296000001</v>
      </c>
      <c r="BT88" s="66">
        <v>157.74480578999999</v>
      </c>
      <c r="BU88" s="66">
        <v>181.16779334</v>
      </c>
      <c r="BV88" s="66">
        <v>279.75260810000003</v>
      </c>
      <c r="BW88" s="66">
        <v>252.46397927000001</v>
      </c>
      <c r="BX88" s="66">
        <v>215.13340178999999</v>
      </c>
      <c r="BY88" s="66">
        <v>148.31270163999997</v>
      </c>
      <c r="BZ88" s="66">
        <v>172.37443905999999</v>
      </c>
      <c r="CA88" s="66">
        <v>210.92029012999998</v>
      </c>
      <c r="CB88" s="66">
        <v>230.00844394000001</v>
      </c>
      <c r="CC88" s="66">
        <v>212.22122203000001</v>
      </c>
      <c r="CD88" s="66">
        <v>174.23067985</v>
      </c>
      <c r="CE88" s="66">
        <v>223.80493359000002</v>
      </c>
      <c r="CF88" s="66">
        <v>162.42553222999999</v>
      </c>
      <c r="CG88" s="66">
        <v>206.23430899000002</v>
      </c>
      <c r="CH88" s="66">
        <v>263.23595635000004</v>
      </c>
      <c r="CI88" s="66">
        <v>253.48380532000002</v>
      </c>
      <c r="CJ88" s="66">
        <v>245.98771154999997</v>
      </c>
      <c r="CK88" s="66">
        <v>227.06387490999998</v>
      </c>
      <c r="CL88" s="66">
        <v>134.59836156</v>
      </c>
      <c r="CM88" s="66">
        <v>118.81126859000001</v>
      </c>
      <c r="CN88" s="66">
        <v>116.32518186999999</v>
      </c>
      <c r="CO88" s="66">
        <v>133.75765433000001</v>
      </c>
      <c r="CP88" s="66">
        <v>140.19425454</v>
      </c>
      <c r="CQ88" s="66">
        <v>184.71757850999998</v>
      </c>
      <c r="CR88" s="66">
        <v>159.91932768000001</v>
      </c>
      <c r="CS88" s="66">
        <v>195.06728975999999</v>
      </c>
      <c r="CT88" s="66">
        <v>303.57629783000004</v>
      </c>
      <c r="CU88" s="66">
        <v>144.92417534000001</v>
      </c>
      <c r="CV88" s="66">
        <v>179.00802203000001</v>
      </c>
      <c r="CW88" s="66">
        <v>199.45462594000003</v>
      </c>
      <c r="CX88" s="66">
        <v>216.75542298000002</v>
      </c>
      <c r="CY88" s="66">
        <v>176.6937518</v>
      </c>
      <c r="CZ88" s="66">
        <v>182.32750959000001</v>
      </c>
      <c r="DA88" s="66">
        <v>137.26358669999999</v>
      </c>
      <c r="DB88" s="66">
        <v>151.63061335999998</v>
      </c>
      <c r="DC88" s="66">
        <v>195.94448618000001</v>
      </c>
      <c r="DD88" s="66">
        <v>173.68716531000001</v>
      </c>
      <c r="DE88" s="66">
        <v>178.91371955</v>
      </c>
      <c r="DF88" s="66">
        <v>195.80453539999999</v>
      </c>
      <c r="DG88" s="66">
        <v>185.73936279999998</v>
      </c>
      <c r="DH88" s="66">
        <v>184.29812280000002</v>
      </c>
      <c r="DI88" s="66">
        <v>197.81048089999999</v>
      </c>
      <c r="DJ88" s="66">
        <v>164.76997679999999</v>
      </c>
      <c r="DK88" s="66">
        <v>232.33353049999999</v>
      </c>
      <c r="DL88" s="66">
        <v>260.51830120000005</v>
      </c>
      <c r="DM88" s="66">
        <v>197.34239959999999</v>
      </c>
      <c r="DN88" s="66">
        <v>151.40128100000001</v>
      </c>
      <c r="DO88" s="66">
        <v>154.52799200000001</v>
      </c>
      <c r="DP88" s="66">
        <v>135.4907748</v>
      </c>
      <c r="DQ88" s="66">
        <v>168.9907441</v>
      </c>
      <c r="DR88" s="66">
        <v>203.9777181</v>
      </c>
      <c r="DS88" s="66">
        <v>170.71412789999999</v>
      </c>
      <c r="DT88" s="66">
        <v>248.20444740000002</v>
      </c>
      <c r="DU88" s="66">
        <v>182.78417400000001</v>
      </c>
      <c r="DV88" s="66">
        <v>125.2191377</v>
      </c>
      <c r="DW88" s="66">
        <v>207.9640895</v>
      </c>
      <c r="DX88" s="66">
        <v>259.80509289999998</v>
      </c>
      <c r="DY88" s="66">
        <v>180.87655960000001</v>
      </c>
      <c r="DZ88" s="66">
        <v>209.00771420000001</v>
      </c>
      <c r="EA88" s="66">
        <v>205.77684249999999</v>
      </c>
      <c r="EB88" s="66">
        <v>207.64051330000001</v>
      </c>
      <c r="EC88" s="66">
        <v>212.64619250000001</v>
      </c>
      <c r="ED88" s="66">
        <v>181.69287100000003</v>
      </c>
      <c r="EE88" s="66">
        <v>171.64083960000002</v>
      </c>
      <c r="EF88" s="66">
        <v>170.27217769999999</v>
      </c>
    </row>
    <row r="89" spans="1:136">
      <c r="A89" s="65" t="s">
        <v>78</v>
      </c>
      <c r="B89" s="66">
        <v>5716.6472454899995</v>
      </c>
      <c r="C89" s="66">
        <v>6008.0100084900005</v>
      </c>
      <c r="D89" s="66">
        <v>5089.6442140300005</v>
      </c>
      <c r="E89" s="66">
        <v>5327.8643528499997</v>
      </c>
      <c r="F89" s="66">
        <v>5852.1332576599998</v>
      </c>
      <c r="G89" s="66">
        <v>5123.0227919899999</v>
      </c>
      <c r="H89" s="66">
        <v>5348.01500459</v>
      </c>
      <c r="I89" s="66">
        <v>5178.3105781599997</v>
      </c>
      <c r="J89" s="66">
        <v>5559.1944076500004</v>
      </c>
      <c r="K89" s="66">
        <v>5875.5621803599997</v>
      </c>
      <c r="L89" s="66">
        <v>4373.4001261899994</v>
      </c>
      <c r="M89" s="66">
        <v>4780.8419703199997</v>
      </c>
      <c r="N89" s="66">
        <v>5353.7703614299999</v>
      </c>
      <c r="O89" s="66">
        <v>5352.3065785600002</v>
      </c>
      <c r="P89" s="66">
        <v>5016.7019979200004</v>
      </c>
      <c r="Q89" s="66">
        <v>4973.6444790400001</v>
      </c>
      <c r="R89" s="66">
        <v>4850.3891592800001</v>
      </c>
      <c r="S89" s="66">
        <v>5466.8228850900005</v>
      </c>
      <c r="T89" s="66">
        <v>5390.69223728</v>
      </c>
      <c r="U89" s="66">
        <v>5391.4723168100008</v>
      </c>
      <c r="V89" s="66">
        <v>5590.8401859299993</v>
      </c>
      <c r="W89" s="66">
        <v>5406.7742312900009</v>
      </c>
      <c r="X89" s="66">
        <v>5443.61361923</v>
      </c>
      <c r="Y89" s="66">
        <v>5567.4723705100005</v>
      </c>
      <c r="Z89" s="66">
        <v>5360.7879655799998</v>
      </c>
      <c r="AA89" s="66">
        <v>5100.0104049500005</v>
      </c>
      <c r="AB89" s="66">
        <v>4994.1279977599997</v>
      </c>
      <c r="AC89" s="66">
        <v>5156.2248688400005</v>
      </c>
      <c r="AD89" s="66">
        <v>5257.7130846499995</v>
      </c>
      <c r="AE89" s="66">
        <v>5103.0875350300003</v>
      </c>
      <c r="AF89" s="66">
        <v>4623.5485160900007</v>
      </c>
      <c r="AG89" s="66">
        <v>4919.3945358400006</v>
      </c>
      <c r="AH89" s="66">
        <v>4711.6782478799996</v>
      </c>
      <c r="AI89" s="66">
        <v>5142.2063779600003</v>
      </c>
      <c r="AJ89" s="66">
        <v>4656.0981675900002</v>
      </c>
      <c r="AK89" s="66">
        <v>5283.30959927</v>
      </c>
      <c r="AL89" s="66">
        <v>4691.6951583600003</v>
      </c>
      <c r="AM89" s="66">
        <v>4883.6114448400003</v>
      </c>
      <c r="AN89" s="66">
        <v>4935.3021955499999</v>
      </c>
      <c r="AO89" s="66">
        <v>5083.8214413200003</v>
      </c>
      <c r="AP89" s="66">
        <v>4809.1338072099998</v>
      </c>
      <c r="AQ89" s="66">
        <v>4846.4100822600003</v>
      </c>
      <c r="AR89" s="66">
        <v>4712.6760885500007</v>
      </c>
      <c r="AS89" s="66">
        <v>4887.9643719699998</v>
      </c>
      <c r="AT89" s="66">
        <v>5120.0770036499998</v>
      </c>
      <c r="AU89" s="66">
        <v>4967.6008756899992</v>
      </c>
      <c r="AV89" s="66">
        <v>4515.9690933100001</v>
      </c>
      <c r="AW89" s="66">
        <v>4666.8901801599995</v>
      </c>
      <c r="AX89" s="66">
        <v>4744.4582764299994</v>
      </c>
      <c r="AY89" s="66">
        <v>4938.8086872000003</v>
      </c>
      <c r="AZ89" s="66">
        <v>4738.1166049699996</v>
      </c>
      <c r="BA89" s="66">
        <v>4585.2959166599994</v>
      </c>
      <c r="BB89" s="66">
        <v>4584.6230599499995</v>
      </c>
      <c r="BC89" s="66">
        <v>4726.437363940001</v>
      </c>
      <c r="BD89" s="66">
        <v>4415.3950143399998</v>
      </c>
      <c r="BE89" s="66">
        <v>5001.5043047599993</v>
      </c>
      <c r="BF89" s="66">
        <v>5101.5798017899997</v>
      </c>
      <c r="BG89" s="66">
        <v>4369.2264195200005</v>
      </c>
      <c r="BH89" s="66">
        <v>3877.4656045500001</v>
      </c>
      <c r="BI89" s="66">
        <v>4027.6870099099997</v>
      </c>
      <c r="BJ89" s="66">
        <v>4439.9254681900002</v>
      </c>
      <c r="BK89" s="66">
        <v>4543.8889499300003</v>
      </c>
      <c r="BL89" s="66">
        <v>4164.1891796</v>
      </c>
      <c r="BM89" s="66">
        <v>4390.4161175600002</v>
      </c>
      <c r="BN89" s="66">
        <v>3988.4659399799993</v>
      </c>
      <c r="BO89" s="66">
        <v>4062.3043066699997</v>
      </c>
      <c r="BP89" s="66">
        <v>3631.2764833699998</v>
      </c>
      <c r="BQ89" s="66">
        <v>3696.4251468299999</v>
      </c>
      <c r="BR89" s="66">
        <v>3656.5472269699999</v>
      </c>
      <c r="BS89" s="66">
        <v>3815.4224445599998</v>
      </c>
      <c r="BT89" s="66">
        <v>3634.3524038099995</v>
      </c>
      <c r="BU89" s="66">
        <v>3893.6198051199999</v>
      </c>
      <c r="BV89" s="66">
        <v>4054.6916349799999</v>
      </c>
      <c r="BW89" s="66">
        <v>3737.5436007099997</v>
      </c>
      <c r="BX89" s="66">
        <v>3388.9420837299999</v>
      </c>
      <c r="BY89" s="66">
        <v>3398.73030088</v>
      </c>
      <c r="BZ89" s="66">
        <v>3231.0862369399997</v>
      </c>
      <c r="CA89" s="66">
        <v>3364.1768815599999</v>
      </c>
      <c r="CB89" s="66">
        <v>3353.41513218</v>
      </c>
      <c r="CC89" s="66">
        <v>3566.3426305799999</v>
      </c>
      <c r="CD89" s="66">
        <v>3431.92024803</v>
      </c>
      <c r="CE89" s="66">
        <v>3571.4867428699999</v>
      </c>
      <c r="CF89" s="66">
        <v>3762.31115937</v>
      </c>
      <c r="CG89" s="66">
        <v>3669.0584292899998</v>
      </c>
      <c r="CH89" s="66">
        <v>3496.3469979000001</v>
      </c>
      <c r="CI89" s="66">
        <v>3602.31838784</v>
      </c>
      <c r="CJ89" s="66">
        <v>3361.2943362300002</v>
      </c>
      <c r="CK89" s="66">
        <v>3382.6256591900001</v>
      </c>
      <c r="CL89" s="66">
        <v>3276.76407324</v>
      </c>
      <c r="CM89" s="66">
        <v>3576.2896883799999</v>
      </c>
      <c r="CN89" s="66">
        <v>3359.8088972199994</v>
      </c>
      <c r="CO89" s="66">
        <v>3558.31330824</v>
      </c>
      <c r="CP89" s="66">
        <v>3239.7398966600003</v>
      </c>
      <c r="CQ89" s="66">
        <v>3165.42172076</v>
      </c>
      <c r="CR89" s="66">
        <v>2981.9214992899997</v>
      </c>
      <c r="CS89" s="66">
        <v>3111.5257199499997</v>
      </c>
      <c r="CT89" s="66">
        <v>3385.4910710899999</v>
      </c>
      <c r="CU89" s="66">
        <v>3451.08053909</v>
      </c>
      <c r="CV89" s="66">
        <v>2962.7191937999996</v>
      </c>
      <c r="CW89" s="66">
        <v>2946.2743986500004</v>
      </c>
      <c r="CX89" s="66">
        <v>3000.9754883300002</v>
      </c>
      <c r="CY89" s="66">
        <v>2793.3638881500001</v>
      </c>
      <c r="CZ89" s="66">
        <v>2938.89248241</v>
      </c>
      <c r="DA89" s="66">
        <v>2913.0293078899999</v>
      </c>
      <c r="DB89" s="66">
        <v>2931.10033643</v>
      </c>
      <c r="DC89" s="66">
        <v>3238.6500071899995</v>
      </c>
      <c r="DD89" s="66">
        <v>3136.5218553499994</v>
      </c>
      <c r="DE89" s="66">
        <v>3109.7463383100003</v>
      </c>
      <c r="DF89" s="66">
        <v>3356.1711461099999</v>
      </c>
      <c r="DG89" s="66">
        <v>3806.6594165499996</v>
      </c>
      <c r="DH89" s="66">
        <v>3561.1151613500001</v>
      </c>
      <c r="DI89" s="66">
        <v>3865.0068730100002</v>
      </c>
      <c r="DJ89" s="66">
        <v>3592.2064983100004</v>
      </c>
      <c r="DK89" s="66">
        <v>3804.4583478099999</v>
      </c>
      <c r="DL89" s="66">
        <v>3868.1906354100001</v>
      </c>
      <c r="DM89" s="66">
        <v>3873.0518512600001</v>
      </c>
      <c r="DN89" s="66">
        <v>3949.5905016499996</v>
      </c>
      <c r="DO89" s="66">
        <v>3626.2806452899999</v>
      </c>
      <c r="DP89" s="66">
        <v>3408.1494850999998</v>
      </c>
      <c r="DQ89" s="66">
        <v>3335.4876869700001</v>
      </c>
      <c r="DR89" s="66">
        <v>3094.4606062900002</v>
      </c>
      <c r="DS89" s="66">
        <v>3421.3734795</v>
      </c>
      <c r="DT89" s="66">
        <v>3248.13978301</v>
      </c>
      <c r="DU89" s="66">
        <v>3530.7714390799997</v>
      </c>
      <c r="DV89" s="66">
        <v>3719.6968631899999</v>
      </c>
      <c r="DW89" s="66">
        <v>3656.5967892699996</v>
      </c>
      <c r="DX89" s="66">
        <v>3562.2868984500005</v>
      </c>
      <c r="DY89" s="66">
        <v>3668.33836122</v>
      </c>
      <c r="DZ89" s="66">
        <v>3727.8302323500002</v>
      </c>
      <c r="EA89" s="66">
        <v>3772.8318881800001</v>
      </c>
      <c r="EB89" s="66">
        <v>3696.5343699199998</v>
      </c>
      <c r="EC89" s="66">
        <v>3448.6741792600001</v>
      </c>
      <c r="ED89" s="66">
        <v>3492.7542486699999</v>
      </c>
      <c r="EE89" s="66">
        <v>3706.2171050500001</v>
      </c>
      <c r="EF89" s="66">
        <v>3521.8194857800004</v>
      </c>
    </row>
    <row r="90" spans="1:136">
      <c r="A90" s="65" t="s">
        <v>79</v>
      </c>
      <c r="B90" s="66">
        <v>923.70807377000006</v>
      </c>
      <c r="C90" s="66">
        <v>904.37588384000003</v>
      </c>
      <c r="D90" s="66">
        <v>970.06362271</v>
      </c>
      <c r="E90" s="66">
        <v>1229.81679657</v>
      </c>
      <c r="F90" s="66">
        <v>906.21494536</v>
      </c>
      <c r="G90" s="66">
        <v>973.50277606000009</v>
      </c>
      <c r="H90" s="66">
        <v>694.18274314999996</v>
      </c>
      <c r="I90" s="66">
        <v>709.0659800200001</v>
      </c>
      <c r="J90" s="66">
        <v>751.17668073999994</v>
      </c>
      <c r="K90" s="66">
        <v>886.75769954999987</v>
      </c>
      <c r="L90" s="66">
        <v>716.41028746000006</v>
      </c>
      <c r="M90" s="66">
        <v>726.43598534</v>
      </c>
      <c r="N90" s="66">
        <v>785.50175032999994</v>
      </c>
      <c r="O90" s="66">
        <v>862.62882969000009</v>
      </c>
      <c r="P90" s="66">
        <v>814.49861942999996</v>
      </c>
      <c r="Q90" s="66">
        <v>872.70891879999999</v>
      </c>
      <c r="R90" s="66">
        <v>797.05415515999994</v>
      </c>
      <c r="S90" s="66">
        <v>934.11717466999994</v>
      </c>
      <c r="T90" s="66">
        <v>844.54799427</v>
      </c>
      <c r="U90" s="66">
        <v>798.03725328999997</v>
      </c>
      <c r="V90" s="66">
        <v>774.88171578999993</v>
      </c>
      <c r="W90" s="66">
        <v>693.90740139000002</v>
      </c>
      <c r="X90" s="66">
        <v>669.18399954999995</v>
      </c>
      <c r="Y90" s="66">
        <v>653.12644404000002</v>
      </c>
      <c r="Z90" s="66">
        <v>876.03944432999992</v>
      </c>
      <c r="AA90" s="66">
        <v>784.68205568000008</v>
      </c>
      <c r="AB90" s="66">
        <v>776.03987072999996</v>
      </c>
      <c r="AC90" s="66">
        <v>768.06504668000002</v>
      </c>
      <c r="AD90" s="66">
        <v>768.90360671000008</v>
      </c>
      <c r="AE90" s="66">
        <v>916.50077714999998</v>
      </c>
      <c r="AF90" s="66">
        <v>913.25067717000002</v>
      </c>
      <c r="AG90" s="66">
        <v>889.83616198000004</v>
      </c>
      <c r="AH90" s="66">
        <v>928.55789301000016</v>
      </c>
      <c r="AI90" s="66">
        <v>658.48503978999997</v>
      </c>
      <c r="AJ90" s="66">
        <v>520.02252210000006</v>
      </c>
      <c r="AK90" s="66">
        <v>594.68607766000014</v>
      </c>
      <c r="AL90" s="66">
        <v>623.47812670999997</v>
      </c>
      <c r="AM90" s="66">
        <v>910.68423999999993</v>
      </c>
      <c r="AN90" s="66">
        <v>522.96588437999992</v>
      </c>
      <c r="AO90" s="66">
        <v>611.33587209999996</v>
      </c>
      <c r="AP90" s="66">
        <v>695.95132546000002</v>
      </c>
      <c r="AQ90" s="66">
        <v>627.59964474000003</v>
      </c>
      <c r="AR90" s="66">
        <v>680.11662435000005</v>
      </c>
      <c r="AS90" s="66">
        <v>583.48891186999992</v>
      </c>
      <c r="AT90" s="66">
        <v>530.70180941000001</v>
      </c>
      <c r="AU90" s="66">
        <v>451.97883710000002</v>
      </c>
      <c r="AV90" s="66">
        <v>604.68434293999996</v>
      </c>
      <c r="AW90" s="66">
        <v>491.56625085000002</v>
      </c>
      <c r="AX90" s="66">
        <v>401.26961126000003</v>
      </c>
      <c r="AY90" s="66">
        <v>410.95193906999998</v>
      </c>
      <c r="AZ90" s="66">
        <v>399.83661536</v>
      </c>
      <c r="BA90" s="66">
        <v>406.91814527000002</v>
      </c>
      <c r="BB90" s="66">
        <v>463.76722030000002</v>
      </c>
      <c r="BC90" s="66">
        <v>462.80955168000003</v>
      </c>
      <c r="BD90" s="66">
        <v>371.82356451999999</v>
      </c>
      <c r="BE90" s="66">
        <v>353.09517062000003</v>
      </c>
      <c r="BF90" s="66">
        <v>456.36696837000005</v>
      </c>
      <c r="BG90" s="66">
        <v>364.54645840000001</v>
      </c>
      <c r="BH90" s="66">
        <v>373.94472185000001</v>
      </c>
      <c r="BI90" s="66">
        <v>379.73196132999999</v>
      </c>
      <c r="BJ90" s="66">
        <v>394.66854910000001</v>
      </c>
      <c r="BK90" s="66">
        <v>288.08599838000004</v>
      </c>
      <c r="BL90" s="66">
        <v>234.97260347999998</v>
      </c>
      <c r="BM90" s="66">
        <v>209.73463626999998</v>
      </c>
      <c r="BN90" s="66">
        <v>228.26597128999998</v>
      </c>
      <c r="BO90" s="66">
        <v>293.36099616000001</v>
      </c>
      <c r="BP90" s="66">
        <v>329.79256101999999</v>
      </c>
      <c r="BQ90" s="66">
        <v>339.08183364999996</v>
      </c>
      <c r="BR90" s="66">
        <v>289.86134823999998</v>
      </c>
      <c r="BS90" s="66">
        <v>282.95781454999997</v>
      </c>
      <c r="BT90" s="66">
        <v>296.10458266000001</v>
      </c>
      <c r="BU90" s="66">
        <v>181.37841889000001</v>
      </c>
      <c r="BV90" s="66">
        <v>222.54668719</v>
      </c>
      <c r="BW90" s="66">
        <v>234.04614057999999</v>
      </c>
      <c r="BX90" s="66">
        <v>128.25162062999999</v>
      </c>
      <c r="BY90" s="66">
        <v>183.67942356</v>
      </c>
      <c r="BZ90" s="66">
        <v>243.59155629</v>
      </c>
      <c r="CA90" s="66">
        <v>189.9422089</v>
      </c>
      <c r="CB90" s="66">
        <v>204.81997858</v>
      </c>
      <c r="CC90" s="66">
        <v>262.29782353000002</v>
      </c>
      <c r="CD90" s="66">
        <v>334.19906864999996</v>
      </c>
      <c r="CE90" s="66">
        <v>301.67189066000003</v>
      </c>
      <c r="CF90" s="66">
        <v>307.70559856</v>
      </c>
      <c r="CG90" s="66">
        <v>306.70457756999997</v>
      </c>
      <c r="CH90" s="66">
        <v>204.20553643000002</v>
      </c>
      <c r="CI90" s="66">
        <v>187.50298797000002</v>
      </c>
      <c r="CJ90" s="66">
        <v>156.44527029</v>
      </c>
      <c r="CK90" s="66">
        <v>246.66706805000001</v>
      </c>
      <c r="CL90" s="66">
        <v>212.83084047</v>
      </c>
      <c r="CM90" s="66">
        <v>226.64496073999999</v>
      </c>
      <c r="CN90" s="66">
        <v>210.37180967999998</v>
      </c>
      <c r="CO90" s="66">
        <v>232.91411750999998</v>
      </c>
      <c r="CP90" s="66">
        <v>189.23642742999999</v>
      </c>
      <c r="CQ90" s="66">
        <v>254.89438586</v>
      </c>
      <c r="CR90" s="66">
        <v>260.35404592999998</v>
      </c>
      <c r="CS90" s="66">
        <v>214.01149027999998</v>
      </c>
      <c r="CT90" s="66">
        <v>285.12432171999995</v>
      </c>
      <c r="CU90" s="66">
        <v>260.32857686</v>
      </c>
      <c r="CV90" s="66">
        <v>240.44165452000001</v>
      </c>
      <c r="CW90" s="66">
        <v>188.22223033</v>
      </c>
      <c r="CX90" s="66">
        <v>193.53523435</v>
      </c>
      <c r="CY90" s="66">
        <v>264.61142770999999</v>
      </c>
      <c r="CZ90" s="66">
        <v>249.56090269000003</v>
      </c>
      <c r="DA90" s="66">
        <v>279.59648124</v>
      </c>
      <c r="DB90" s="66">
        <v>309.44552120999998</v>
      </c>
      <c r="DC90" s="66">
        <v>294.62153137999996</v>
      </c>
      <c r="DD90" s="66">
        <v>296.34043786000001</v>
      </c>
      <c r="DE90" s="66">
        <v>395.70030903999998</v>
      </c>
      <c r="DF90" s="66">
        <v>408.21935234</v>
      </c>
      <c r="DG90" s="66">
        <v>430.64532436999997</v>
      </c>
      <c r="DH90" s="66">
        <v>411.58846129</v>
      </c>
      <c r="DI90" s="66">
        <v>457.69428744000004</v>
      </c>
      <c r="DJ90" s="66">
        <v>427.28355891000001</v>
      </c>
      <c r="DK90" s="66">
        <v>418.46148664000003</v>
      </c>
      <c r="DL90" s="66">
        <v>388.37361784000001</v>
      </c>
      <c r="DM90" s="66">
        <v>432.47612034000002</v>
      </c>
      <c r="DN90" s="66">
        <v>431.87382940999998</v>
      </c>
      <c r="DO90" s="66">
        <v>462.30044401000004</v>
      </c>
      <c r="DP90" s="66">
        <v>404.18011490999993</v>
      </c>
      <c r="DQ90" s="66">
        <v>430.70471344000003</v>
      </c>
      <c r="DR90" s="66">
        <v>440.76169060000001</v>
      </c>
      <c r="DS90" s="66">
        <v>597.79609178999999</v>
      </c>
      <c r="DT90" s="66">
        <v>482.00545837000004</v>
      </c>
      <c r="DU90" s="66">
        <v>453.20143525000003</v>
      </c>
      <c r="DV90" s="66">
        <v>624.56177464999996</v>
      </c>
      <c r="DW90" s="66">
        <v>660.76427524999997</v>
      </c>
      <c r="DX90" s="66">
        <v>587.39789124000004</v>
      </c>
      <c r="DY90" s="66">
        <v>585.61862757999995</v>
      </c>
      <c r="DZ90" s="66">
        <v>504.38206359000003</v>
      </c>
      <c r="EA90" s="66">
        <v>474.68609533</v>
      </c>
      <c r="EB90" s="66">
        <v>508.94250168999997</v>
      </c>
      <c r="EC90" s="66">
        <v>572.96402399999999</v>
      </c>
      <c r="ED90" s="66">
        <v>510.39697154999999</v>
      </c>
      <c r="EE90" s="66">
        <v>540.12957272000006</v>
      </c>
      <c r="EF90" s="66">
        <v>558.31028429000003</v>
      </c>
    </row>
    <row r="91" spans="1:136">
      <c r="A91" s="65" t="s">
        <v>80</v>
      </c>
      <c r="B91" s="66">
        <v>4974.96754212</v>
      </c>
      <c r="C91" s="66">
        <v>5330.0822807499999</v>
      </c>
      <c r="D91" s="66">
        <v>4905.1632412500003</v>
      </c>
      <c r="E91" s="66">
        <v>4945.5400868899997</v>
      </c>
      <c r="F91" s="66">
        <v>5118.8822396300002</v>
      </c>
      <c r="G91" s="66">
        <v>4773.1868749699997</v>
      </c>
      <c r="H91" s="66">
        <v>4476.5451717100004</v>
      </c>
      <c r="I91" s="66">
        <v>4580.7149507499998</v>
      </c>
      <c r="J91" s="66">
        <v>4730.9239462000005</v>
      </c>
      <c r="K91" s="66">
        <v>4692.9889399700005</v>
      </c>
      <c r="L91" s="66">
        <v>4609.7007993500001</v>
      </c>
      <c r="M91" s="66">
        <v>4321.74499113</v>
      </c>
      <c r="N91" s="66">
        <v>4134.0458734200001</v>
      </c>
      <c r="O91" s="66">
        <v>4385.1416358500001</v>
      </c>
      <c r="P91" s="66">
        <v>4548.3249125000002</v>
      </c>
      <c r="Q91" s="66">
        <v>4630.9504708000004</v>
      </c>
      <c r="R91" s="66">
        <v>5024.8996335499996</v>
      </c>
      <c r="S91" s="66">
        <v>4695.7913570999999</v>
      </c>
      <c r="T91" s="66">
        <v>4452.9129587300004</v>
      </c>
      <c r="U91" s="66">
        <v>4400.1030165000002</v>
      </c>
      <c r="V91" s="66">
        <v>4214.8645637599993</v>
      </c>
      <c r="W91" s="66">
        <v>4279.3314807099996</v>
      </c>
      <c r="X91" s="66">
        <v>4280.4688264799997</v>
      </c>
      <c r="Y91" s="66">
        <v>4042.0445689100002</v>
      </c>
      <c r="Z91" s="66">
        <v>4246.9959976600003</v>
      </c>
      <c r="AA91" s="66">
        <v>4342.9707055500003</v>
      </c>
      <c r="AB91" s="66">
        <v>4265.3560460600002</v>
      </c>
      <c r="AC91" s="66">
        <v>4276.3846274699999</v>
      </c>
      <c r="AD91" s="66">
        <v>4243.5742233500005</v>
      </c>
      <c r="AE91" s="66">
        <v>4046.00998394</v>
      </c>
      <c r="AF91" s="66">
        <v>3850.4101770500001</v>
      </c>
      <c r="AG91" s="66">
        <v>3468.6779265099995</v>
      </c>
      <c r="AH91" s="66">
        <v>4158.1697246800004</v>
      </c>
      <c r="AI91" s="66">
        <v>4258.86395653</v>
      </c>
      <c r="AJ91" s="66">
        <v>4187.12553114</v>
      </c>
      <c r="AK91" s="66">
        <v>4456.4848528300008</v>
      </c>
      <c r="AL91" s="66">
        <v>4662.3697201600007</v>
      </c>
      <c r="AM91" s="66">
        <v>4644.7786468999993</v>
      </c>
      <c r="AN91" s="66">
        <v>4483.7612660699997</v>
      </c>
      <c r="AO91" s="66">
        <v>3831.2670259100005</v>
      </c>
      <c r="AP91" s="66">
        <v>3900.2078940000001</v>
      </c>
      <c r="AQ91" s="66">
        <v>3637.3341515900001</v>
      </c>
      <c r="AR91" s="66">
        <v>3944.2346858000001</v>
      </c>
      <c r="AS91" s="66">
        <v>3905.0837395799999</v>
      </c>
      <c r="AT91" s="66">
        <v>3471.5151608699998</v>
      </c>
      <c r="AU91" s="66">
        <v>3560.54331254</v>
      </c>
      <c r="AV91" s="66">
        <v>3861.4743255899998</v>
      </c>
      <c r="AW91" s="66">
        <v>3836.4611075599996</v>
      </c>
      <c r="AX91" s="66">
        <v>3498.5977066200003</v>
      </c>
      <c r="AY91" s="66">
        <v>3330.6810402000001</v>
      </c>
      <c r="AZ91" s="66">
        <v>3183.3454760100003</v>
      </c>
      <c r="BA91" s="66">
        <v>3387.4834479599999</v>
      </c>
      <c r="BB91" s="66">
        <v>3338.1701897800003</v>
      </c>
      <c r="BC91" s="66">
        <v>3338.8973891599999</v>
      </c>
      <c r="BD91" s="66">
        <v>3311.2409115800001</v>
      </c>
      <c r="BE91" s="66">
        <v>3148.8939460699994</v>
      </c>
      <c r="BF91" s="66">
        <v>3282.3106591300002</v>
      </c>
      <c r="BG91" s="66">
        <v>2943.9246289599996</v>
      </c>
      <c r="BH91" s="66">
        <v>2881.42172175</v>
      </c>
      <c r="BI91" s="66">
        <v>2659.5521862999999</v>
      </c>
      <c r="BJ91" s="66">
        <v>2455.9072125799999</v>
      </c>
      <c r="BK91" s="66">
        <v>2617.7344825600003</v>
      </c>
      <c r="BL91" s="66">
        <v>2610.0419409200003</v>
      </c>
      <c r="BM91" s="66">
        <v>2259.8712486799996</v>
      </c>
      <c r="BN91" s="66">
        <v>2688.3517837300001</v>
      </c>
      <c r="BO91" s="66">
        <v>2289.1213411200001</v>
      </c>
      <c r="BP91" s="66">
        <v>2070.9118168499999</v>
      </c>
      <c r="BQ91" s="66">
        <v>1933.2923679800001</v>
      </c>
      <c r="BR91" s="66">
        <v>2149.2225487699998</v>
      </c>
      <c r="BS91" s="66">
        <v>2109.7508603399997</v>
      </c>
      <c r="BT91" s="66">
        <v>2240.8734632599999</v>
      </c>
      <c r="BU91" s="66">
        <v>2403.6872389600003</v>
      </c>
      <c r="BV91" s="66">
        <v>2434.7520505900002</v>
      </c>
      <c r="BW91" s="66">
        <v>2123.95476358</v>
      </c>
      <c r="BX91" s="66">
        <v>2403.8149602900003</v>
      </c>
      <c r="BY91" s="66">
        <v>2212.5075056199998</v>
      </c>
      <c r="BZ91" s="66">
        <v>2281.2677787800003</v>
      </c>
      <c r="CA91" s="66">
        <v>2119.2659466599998</v>
      </c>
      <c r="CB91" s="66">
        <v>2328.8801482199997</v>
      </c>
      <c r="CC91" s="66">
        <v>2094.5225975600001</v>
      </c>
      <c r="CD91" s="66">
        <v>1958.3505173799999</v>
      </c>
      <c r="CE91" s="66">
        <v>1826.5489115099999</v>
      </c>
      <c r="CF91" s="66">
        <v>1903.1028340899998</v>
      </c>
      <c r="CG91" s="66">
        <v>1630.1899416499998</v>
      </c>
      <c r="CH91" s="66">
        <v>1555.0994151</v>
      </c>
      <c r="CI91" s="66">
        <v>1659.8026794800001</v>
      </c>
      <c r="CJ91" s="66">
        <v>1719.3106995800003</v>
      </c>
      <c r="CK91" s="66">
        <v>1591.2121534700002</v>
      </c>
      <c r="CL91" s="66">
        <v>1537.5089522600001</v>
      </c>
      <c r="CM91" s="66">
        <v>1522.6877381500001</v>
      </c>
      <c r="CN91" s="66">
        <v>1637.10140955</v>
      </c>
      <c r="CO91" s="66">
        <v>1520.1309102700002</v>
      </c>
      <c r="CP91" s="66">
        <v>1594.41818689</v>
      </c>
      <c r="CQ91" s="66">
        <v>1433.11030409</v>
      </c>
      <c r="CR91" s="66">
        <v>1712.9182843600001</v>
      </c>
      <c r="CS91" s="66">
        <v>1564.1499243400001</v>
      </c>
      <c r="CT91" s="66">
        <v>1439.4512293100001</v>
      </c>
      <c r="CU91" s="66">
        <v>1435.7621513499998</v>
      </c>
      <c r="CV91" s="66">
        <v>1427.1862544800001</v>
      </c>
      <c r="CW91" s="66">
        <v>1398.8668288599999</v>
      </c>
      <c r="CX91" s="66">
        <v>1425.11668259</v>
      </c>
      <c r="CY91" s="66">
        <v>1497.1395287800001</v>
      </c>
      <c r="CZ91" s="66">
        <v>1338.7313088400001</v>
      </c>
      <c r="DA91" s="66">
        <v>1287.09258017</v>
      </c>
      <c r="DB91" s="66">
        <v>1344.4745021899998</v>
      </c>
      <c r="DC91" s="66">
        <v>1553.4336348900001</v>
      </c>
      <c r="DD91" s="66">
        <v>1399.7729159399998</v>
      </c>
      <c r="DE91" s="66">
        <v>1139.8012718299999</v>
      </c>
      <c r="DF91" s="66">
        <v>1174.9978759099999</v>
      </c>
      <c r="DG91" s="66">
        <v>1359.66700696</v>
      </c>
      <c r="DH91" s="66">
        <v>1407.87557887</v>
      </c>
      <c r="DI91" s="66">
        <v>1262.3450153000001</v>
      </c>
      <c r="DJ91" s="66">
        <v>1430.44193513</v>
      </c>
      <c r="DK91" s="66">
        <v>1469.1709901000002</v>
      </c>
      <c r="DL91" s="66">
        <v>1505.6238361799999</v>
      </c>
      <c r="DM91" s="66">
        <v>1412.42774199</v>
      </c>
      <c r="DN91" s="66">
        <v>1360.9910806799999</v>
      </c>
      <c r="DO91" s="66">
        <v>1460.6126501400001</v>
      </c>
      <c r="DP91" s="66">
        <v>1604.31647937</v>
      </c>
      <c r="DQ91" s="66">
        <v>1377.6268146299999</v>
      </c>
      <c r="DR91" s="66">
        <v>1413.1280407200002</v>
      </c>
      <c r="DS91" s="66">
        <v>1353.0710494800001</v>
      </c>
      <c r="DT91" s="66">
        <v>1415.3150657199999</v>
      </c>
      <c r="DU91" s="66">
        <v>1264.4334472400001</v>
      </c>
      <c r="DV91" s="66">
        <v>1474.8974270399999</v>
      </c>
      <c r="DW91" s="66">
        <v>1484.6576059500001</v>
      </c>
      <c r="DX91" s="66">
        <v>1223.0837443600001</v>
      </c>
      <c r="DY91" s="66">
        <v>1166.9783286100001</v>
      </c>
      <c r="DZ91" s="66">
        <v>1245.6176116900001</v>
      </c>
      <c r="EA91" s="66">
        <v>1113.1354521599999</v>
      </c>
      <c r="EB91" s="66">
        <v>1168.0627381000002</v>
      </c>
      <c r="EC91" s="66">
        <v>1217.1914865399999</v>
      </c>
      <c r="ED91" s="66">
        <v>1277.34833682</v>
      </c>
      <c r="EE91" s="66">
        <v>1264.11300536</v>
      </c>
      <c r="EF91" s="66">
        <v>1127.6726726899999</v>
      </c>
    </row>
    <row r="92" spans="1:136">
      <c r="A92" s="65" t="s">
        <v>81</v>
      </c>
      <c r="B92" s="66">
        <v>2109.0134257</v>
      </c>
      <c r="C92" s="66">
        <v>2262.2238286800002</v>
      </c>
      <c r="D92" s="66">
        <v>2320.59517521</v>
      </c>
      <c r="E92" s="66">
        <v>2420.1366925899997</v>
      </c>
      <c r="F92" s="66">
        <v>2350.2022997200002</v>
      </c>
      <c r="G92" s="66">
        <v>2405.1956301</v>
      </c>
      <c r="H92" s="66">
        <v>1889.10001229</v>
      </c>
      <c r="I92" s="66">
        <v>2334.34999892</v>
      </c>
      <c r="J92" s="66">
        <v>2062.9637883299997</v>
      </c>
      <c r="K92" s="66">
        <v>2107.44133891</v>
      </c>
      <c r="L92" s="66">
        <v>2694.0058419699999</v>
      </c>
      <c r="M92" s="66">
        <v>2485.0703342899997</v>
      </c>
      <c r="N92" s="66">
        <v>2679.72963248</v>
      </c>
      <c r="O92" s="66">
        <v>2150.46397905</v>
      </c>
      <c r="P92" s="66">
        <v>2302.5305901500001</v>
      </c>
      <c r="Q92" s="66">
        <v>2393.8582813200001</v>
      </c>
      <c r="R92" s="66">
        <v>2328.7239864399999</v>
      </c>
      <c r="S92" s="66">
        <v>2436.5262019000002</v>
      </c>
      <c r="T92" s="66">
        <v>2242.1971988300002</v>
      </c>
      <c r="U92" s="66">
        <v>2109.09561218</v>
      </c>
      <c r="V92" s="66">
        <v>2397.2492143300001</v>
      </c>
      <c r="W92" s="66">
        <v>2396.9136144599997</v>
      </c>
      <c r="X92" s="66">
        <v>2225.3697048099998</v>
      </c>
      <c r="Y92" s="66">
        <v>2272.39221877</v>
      </c>
      <c r="Z92" s="66">
        <v>2049.3935498400001</v>
      </c>
      <c r="AA92" s="66">
        <v>2015.04545598</v>
      </c>
      <c r="AB92" s="66">
        <v>2163.52883703</v>
      </c>
      <c r="AC92" s="66">
        <v>2220.2220320599999</v>
      </c>
      <c r="AD92" s="66">
        <v>2154.7165470599998</v>
      </c>
      <c r="AE92" s="66">
        <v>2444.3949072999999</v>
      </c>
      <c r="AF92" s="66">
        <v>2168.0417416999999</v>
      </c>
      <c r="AG92" s="66">
        <v>2290.0470542000003</v>
      </c>
      <c r="AH92" s="66">
        <v>2378.3523305600002</v>
      </c>
      <c r="AI92" s="66">
        <v>2302.7293695499998</v>
      </c>
      <c r="AJ92" s="66">
        <v>2285.5788807499998</v>
      </c>
      <c r="AK92" s="66">
        <v>2346.4904774199999</v>
      </c>
      <c r="AL92" s="66">
        <v>2037.8889634099999</v>
      </c>
      <c r="AM92" s="66">
        <v>2225.99567957</v>
      </c>
      <c r="AN92" s="66">
        <v>2177.5392637099999</v>
      </c>
      <c r="AO92" s="66">
        <v>2056.57389857</v>
      </c>
      <c r="AP92" s="66">
        <v>1885.0973422100001</v>
      </c>
      <c r="AQ92" s="66">
        <v>2150.5004510799999</v>
      </c>
      <c r="AR92" s="66">
        <v>1825.8928292000001</v>
      </c>
      <c r="AS92" s="66">
        <v>1838.11833084</v>
      </c>
      <c r="AT92" s="66">
        <v>1850.30328278</v>
      </c>
      <c r="AU92" s="66">
        <v>1815.2271237499999</v>
      </c>
      <c r="AV92" s="66">
        <v>2061.6976514499997</v>
      </c>
      <c r="AW92" s="66">
        <v>2057.81357789</v>
      </c>
      <c r="AX92" s="66">
        <v>1954.26024362</v>
      </c>
      <c r="AY92" s="66">
        <v>1644.4205638200001</v>
      </c>
      <c r="AZ92" s="66">
        <v>1758.0830629100001</v>
      </c>
      <c r="BA92" s="66">
        <v>1714.2596029799997</v>
      </c>
      <c r="BB92" s="66">
        <v>1712.5383121599998</v>
      </c>
      <c r="BC92" s="66">
        <v>1997.0526085700003</v>
      </c>
      <c r="BD92" s="66">
        <v>1790.26441789</v>
      </c>
      <c r="BE92" s="66">
        <v>1428.53455676</v>
      </c>
      <c r="BF92" s="66">
        <v>1530.6338897099999</v>
      </c>
      <c r="BG92" s="66">
        <v>1842.39801861</v>
      </c>
      <c r="BH92" s="66">
        <v>1881.91062087</v>
      </c>
      <c r="BI92" s="66">
        <v>1743.2030488900002</v>
      </c>
      <c r="BJ92" s="66">
        <v>1857.56148179</v>
      </c>
      <c r="BK92" s="66">
        <v>1599.12199564</v>
      </c>
      <c r="BL92" s="66">
        <v>1610.3696349200002</v>
      </c>
      <c r="BM92" s="66">
        <v>1461.6469476</v>
      </c>
      <c r="BN92" s="66">
        <v>1652.62919876</v>
      </c>
      <c r="BO92" s="66">
        <v>1650.1204387400001</v>
      </c>
      <c r="BP92" s="66">
        <v>1404.9911822499998</v>
      </c>
      <c r="BQ92" s="66">
        <v>1317.8823286900001</v>
      </c>
      <c r="BR92" s="66">
        <v>1452.18203558</v>
      </c>
      <c r="BS92" s="66">
        <v>1463.7035645200001</v>
      </c>
      <c r="BT92" s="66">
        <v>1553.3947331200002</v>
      </c>
      <c r="BU92" s="66">
        <v>1459.43078833</v>
      </c>
      <c r="BV92" s="66">
        <v>1595.15264469</v>
      </c>
      <c r="BW92" s="66">
        <v>1633.2015893</v>
      </c>
      <c r="BX92" s="66">
        <v>1603.00288731</v>
      </c>
      <c r="BY92" s="66">
        <v>1656.83120912</v>
      </c>
      <c r="BZ92" s="66">
        <v>1334.1483428199999</v>
      </c>
      <c r="CA92" s="66">
        <v>1403.43860161</v>
      </c>
      <c r="CB92" s="66">
        <v>1299.4850912299999</v>
      </c>
      <c r="CC92" s="66">
        <v>1350.1977163700001</v>
      </c>
      <c r="CD92" s="66">
        <v>1374.11193344</v>
      </c>
      <c r="CE92" s="66">
        <v>1428.1929588200001</v>
      </c>
      <c r="CF92" s="66">
        <v>1230.3102048799999</v>
      </c>
      <c r="CG92" s="66">
        <v>1228.7690330099999</v>
      </c>
      <c r="CH92" s="66">
        <v>1340.39236968</v>
      </c>
      <c r="CI92" s="66">
        <v>1520.7497498300002</v>
      </c>
      <c r="CJ92" s="66">
        <v>1249.59688022</v>
      </c>
      <c r="CK92" s="66">
        <v>1214.9797816</v>
      </c>
      <c r="CL92" s="66">
        <v>1247.79039242</v>
      </c>
      <c r="CM92" s="66">
        <v>1358.6100545999998</v>
      </c>
      <c r="CN92" s="66">
        <v>1363.9112152599998</v>
      </c>
      <c r="CO92" s="66">
        <v>1531.5956925499997</v>
      </c>
      <c r="CP92" s="66">
        <v>1403.4594913999999</v>
      </c>
      <c r="CQ92" s="66">
        <v>1558.0398565800001</v>
      </c>
      <c r="CR92" s="66">
        <v>1289.4055881899999</v>
      </c>
      <c r="CS92" s="66">
        <v>1310.4063724</v>
      </c>
      <c r="CT92" s="66">
        <v>1295.2436390800001</v>
      </c>
      <c r="CU92" s="66">
        <v>1200.3999216499999</v>
      </c>
      <c r="CV92" s="66">
        <v>1166.72088388</v>
      </c>
      <c r="CW92" s="66">
        <v>1106.4746902100001</v>
      </c>
      <c r="CX92" s="66">
        <v>1127.2962316399999</v>
      </c>
      <c r="CY92" s="66">
        <v>1116.32084725</v>
      </c>
      <c r="CZ92" s="66">
        <v>1122.77301356</v>
      </c>
      <c r="DA92" s="66">
        <v>998.34854666000001</v>
      </c>
      <c r="DB92" s="66">
        <v>974.36366041000008</v>
      </c>
      <c r="DC92" s="66">
        <v>1149.9066900400001</v>
      </c>
      <c r="DD92" s="66">
        <v>1240.3095805100002</v>
      </c>
      <c r="DE92" s="66">
        <v>1114.6148096699999</v>
      </c>
      <c r="DF92" s="66">
        <v>1270.6721464100001</v>
      </c>
      <c r="DG92" s="66">
        <v>1416.64149058</v>
      </c>
      <c r="DH92" s="66">
        <v>1374.52611114</v>
      </c>
      <c r="DI92" s="66">
        <v>1148.52823504</v>
      </c>
      <c r="DJ92" s="66">
        <v>1221.31193532</v>
      </c>
      <c r="DK92" s="66">
        <v>1227.3508017199999</v>
      </c>
      <c r="DL92" s="66">
        <v>1248.8132045999998</v>
      </c>
      <c r="DM92" s="66">
        <v>1191.79307051</v>
      </c>
      <c r="DN92" s="66">
        <v>1185.5491018100001</v>
      </c>
      <c r="DO92" s="66">
        <v>979.16542863000006</v>
      </c>
      <c r="DP92" s="66">
        <v>1148.44373956</v>
      </c>
      <c r="DQ92" s="66">
        <v>1188.75227324</v>
      </c>
      <c r="DR92" s="66">
        <v>1235.8891867399998</v>
      </c>
      <c r="DS92" s="66">
        <v>1252.8556677000001</v>
      </c>
      <c r="DT92" s="66">
        <v>1276.2114904499999</v>
      </c>
      <c r="DU92" s="66">
        <v>1259.6202641300001</v>
      </c>
      <c r="DV92" s="66">
        <v>1077.40964659</v>
      </c>
      <c r="DW92" s="66">
        <v>1145.28861375</v>
      </c>
      <c r="DX92" s="66">
        <v>1075.09996452</v>
      </c>
      <c r="DY92" s="66">
        <v>1139.4718795299998</v>
      </c>
      <c r="DZ92" s="66">
        <v>1155.5742577599999</v>
      </c>
      <c r="EA92" s="66">
        <v>1144.1509218199999</v>
      </c>
      <c r="EB92" s="66">
        <v>1101.1890406700002</v>
      </c>
      <c r="EC92" s="66">
        <v>1031.5161876899999</v>
      </c>
      <c r="ED92" s="66">
        <v>927.57751266000002</v>
      </c>
      <c r="EE92" s="66">
        <v>998.56723170000009</v>
      </c>
      <c r="EF92" s="66">
        <v>1030.84420587</v>
      </c>
    </row>
    <row r="93" spans="1:136">
      <c r="A93" s="65" t="s">
        <v>82</v>
      </c>
      <c r="B93" s="66">
        <v>4644.7516803399994</v>
      </c>
      <c r="C93" s="66">
        <v>4995.7867070400007</v>
      </c>
      <c r="D93" s="66">
        <v>4834.8772112099996</v>
      </c>
      <c r="E93" s="66">
        <v>4382.2244843199996</v>
      </c>
      <c r="F93" s="66">
        <v>4731.6740949499999</v>
      </c>
      <c r="G93" s="66">
        <v>4378.1908516200001</v>
      </c>
      <c r="H93" s="66">
        <v>4638.2196693599999</v>
      </c>
      <c r="I93" s="66">
        <v>4079.2350253200002</v>
      </c>
      <c r="J93" s="66">
        <v>4121.4981951600003</v>
      </c>
      <c r="K93" s="66">
        <v>4260.2722721299997</v>
      </c>
      <c r="L93" s="66">
        <v>4428.9644235400001</v>
      </c>
      <c r="M93" s="66">
        <v>4299.4191701599993</v>
      </c>
      <c r="N93" s="66">
        <v>4498.8673333999996</v>
      </c>
      <c r="O93" s="66">
        <v>4104.7501693899994</v>
      </c>
      <c r="P93" s="66">
        <v>4098.1389760700004</v>
      </c>
      <c r="Q93" s="66">
        <v>4398.34019635</v>
      </c>
      <c r="R93" s="66">
        <v>4197.3350636699997</v>
      </c>
      <c r="S93" s="66">
        <v>3755.1481313600002</v>
      </c>
      <c r="T93" s="66">
        <v>3754.1400261799999</v>
      </c>
      <c r="U93" s="66">
        <v>3975.4342609599998</v>
      </c>
      <c r="V93" s="66">
        <v>4160.4118763699998</v>
      </c>
      <c r="W93" s="66">
        <v>3968.3677058099997</v>
      </c>
      <c r="X93" s="66">
        <v>4100.1128327400002</v>
      </c>
      <c r="Y93" s="66">
        <v>4301.3355660899997</v>
      </c>
      <c r="Z93" s="66">
        <v>4300.0566101500008</v>
      </c>
      <c r="AA93" s="66">
        <v>4100.5076981600005</v>
      </c>
      <c r="AB93" s="66">
        <v>4153.1684625899998</v>
      </c>
      <c r="AC93" s="66">
        <v>4255.22453073</v>
      </c>
      <c r="AD93" s="66">
        <v>4048.79355218</v>
      </c>
      <c r="AE93" s="66">
        <v>3327.9719776100001</v>
      </c>
      <c r="AF93" s="66">
        <v>3698.4312435000002</v>
      </c>
      <c r="AG93" s="66">
        <v>3749.5676701599996</v>
      </c>
      <c r="AH93" s="66">
        <v>3431.6976010600001</v>
      </c>
      <c r="AI93" s="66">
        <v>3662.5762046899999</v>
      </c>
      <c r="AJ93" s="66">
        <v>3807.6099427499998</v>
      </c>
      <c r="AK93" s="66">
        <v>3464.27239697</v>
      </c>
      <c r="AL93" s="66">
        <v>3535.5934051899999</v>
      </c>
      <c r="AM93" s="66">
        <v>3760.2686121299998</v>
      </c>
      <c r="AN93" s="66">
        <v>4225.7792803299999</v>
      </c>
      <c r="AO93" s="66">
        <v>3974.3851279800001</v>
      </c>
      <c r="AP93" s="66">
        <v>3929.9745292500002</v>
      </c>
      <c r="AQ93" s="66">
        <v>3644.9840606800003</v>
      </c>
      <c r="AR93" s="66">
        <v>3837.80380281</v>
      </c>
      <c r="AS93" s="66">
        <v>4065.2137104499998</v>
      </c>
      <c r="AT93" s="66">
        <v>3643.2162370699998</v>
      </c>
      <c r="AU93" s="66">
        <v>3619.8935079299999</v>
      </c>
      <c r="AV93" s="66">
        <v>3661.9006936200003</v>
      </c>
      <c r="AW93" s="66">
        <v>3771.1136258799997</v>
      </c>
      <c r="AX93" s="66">
        <v>3533.3924628200002</v>
      </c>
      <c r="AY93" s="66">
        <v>3275.7222991999997</v>
      </c>
      <c r="AZ93" s="66">
        <v>3449.1744683300003</v>
      </c>
      <c r="BA93" s="66">
        <v>3662.8986720299999</v>
      </c>
      <c r="BB93" s="66">
        <v>3601.1585949699997</v>
      </c>
      <c r="BC93" s="66">
        <v>3393.9172165699997</v>
      </c>
      <c r="BD93" s="66">
        <v>3494.9345473000003</v>
      </c>
      <c r="BE93" s="66">
        <v>3064.7222202499997</v>
      </c>
      <c r="BF93" s="66">
        <v>2874.8127258900004</v>
      </c>
      <c r="BG93" s="66">
        <v>2931.5131784800001</v>
      </c>
      <c r="BH93" s="66">
        <v>2951.7038884200001</v>
      </c>
      <c r="BI93" s="66">
        <v>2766.7473821799999</v>
      </c>
      <c r="BJ93" s="66">
        <v>3072.53161899</v>
      </c>
      <c r="BK93" s="66">
        <v>3151.5990342399996</v>
      </c>
      <c r="BL93" s="66">
        <v>2882.8299948099998</v>
      </c>
      <c r="BM93" s="66">
        <v>2633.3536733599999</v>
      </c>
      <c r="BN93" s="66">
        <v>2481.2141338500001</v>
      </c>
      <c r="BO93" s="66">
        <v>2462.5487133300003</v>
      </c>
      <c r="BP93" s="66">
        <v>2452.86258834</v>
      </c>
      <c r="BQ93" s="66">
        <v>2238.5589267200003</v>
      </c>
      <c r="BR93" s="66">
        <v>2635.1098989099996</v>
      </c>
      <c r="BS93" s="66">
        <v>2493.6037544999999</v>
      </c>
      <c r="BT93" s="66">
        <v>2447.3756147499998</v>
      </c>
      <c r="BU93" s="66">
        <v>2268.8628328200002</v>
      </c>
      <c r="BV93" s="66">
        <v>2243.5527767900003</v>
      </c>
      <c r="BW93" s="66">
        <v>2509.3648549499999</v>
      </c>
      <c r="BX93" s="66">
        <v>2496.0061767599996</v>
      </c>
      <c r="BY93" s="66">
        <v>2273.7170228200002</v>
      </c>
      <c r="BZ93" s="66">
        <v>1923.27469096</v>
      </c>
      <c r="CA93" s="66">
        <v>2120.5583995300003</v>
      </c>
      <c r="CB93" s="66">
        <v>2218.4157535599998</v>
      </c>
      <c r="CC93" s="66">
        <v>2073.4555120100003</v>
      </c>
      <c r="CD93" s="66">
        <v>1899.9242019200001</v>
      </c>
      <c r="CE93" s="66">
        <v>1917.8888888899999</v>
      </c>
      <c r="CF93" s="66">
        <v>2124.4860402899999</v>
      </c>
      <c r="CG93" s="66">
        <v>1963.30342681</v>
      </c>
      <c r="CH93" s="66">
        <v>1959.6447302600002</v>
      </c>
      <c r="CI93" s="66">
        <v>1808.1306820100003</v>
      </c>
      <c r="CJ93" s="66">
        <v>1752.2810829</v>
      </c>
      <c r="CK93" s="66">
        <v>1912.6377179600001</v>
      </c>
      <c r="CL93" s="66">
        <v>1916.0263931899999</v>
      </c>
      <c r="CM93" s="66">
        <v>2036.4240482700002</v>
      </c>
      <c r="CN93" s="66">
        <v>1909.9894282599998</v>
      </c>
      <c r="CO93" s="66">
        <v>1733.80914355</v>
      </c>
      <c r="CP93" s="66">
        <v>2051.9076402999999</v>
      </c>
      <c r="CQ93" s="66">
        <v>1997.7299073899999</v>
      </c>
      <c r="CR93" s="66">
        <v>1782.30195729</v>
      </c>
      <c r="CS93" s="66">
        <v>1652.01074885</v>
      </c>
      <c r="CT93" s="66">
        <v>1788.9179415799999</v>
      </c>
      <c r="CU93" s="66">
        <v>1860.5494834899998</v>
      </c>
      <c r="CV93" s="66">
        <v>1861.2521905399999</v>
      </c>
      <c r="CW93" s="66">
        <v>1682.2515991600001</v>
      </c>
      <c r="CX93" s="66">
        <v>1761.2519889700002</v>
      </c>
      <c r="CY93" s="66">
        <v>1573.8245987100001</v>
      </c>
      <c r="CZ93" s="66">
        <v>1815.89283849</v>
      </c>
      <c r="DA93" s="66">
        <v>1822.8794558099999</v>
      </c>
      <c r="DB93" s="66">
        <v>1731.2994746100001</v>
      </c>
      <c r="DC93" s="66">
        <v>1748.6925912300001</v>
      </c>
      <c r="DD93" s="66">
        <v>1744.9652917399999</v>
      </c>
      <c r="DE93" s="66">
        <v>1621.9116845200001</v>
      </c>
      <c r="DF93" s="66">
        <v>1715.1426323699998</v>
      </c>
      <c r="DG93" s="66">
        <v>1752.5995368499998</v>
      </c>
      <c r="DH93" s="66">
        <v>1923.8624831899999</v>
      </c>
      <c r="DI93" s="66">
        <v>1893.2169915500003</v>
      </c>
      <c r="DJ93" s="66">
        <v>1772.2517784400002</v>
      </c>
      <c r="DK93" s="66">
        <v>1625.1304313100002</v>
      </c>
      <c r="DL93" s="66">
        <v>1603.90967905</v>
      </c>
      <c r="DM93" s="66">
        <v>1721.7564137500001</v>
      </c>
      <c r="DN93" s="66">
        <v>1640.10399439</v>
      </c>
      <c r="DO93" s="66">
        <v>1710.9266318599998</v>
      </c>
      <c r="DP93" s="66">
        <v>1734.5010274700001</v>
      </c>
      <c r="DQ93" s="66">
        <v>1667.70442521</v>
      </c>
      <c r="DR93" s="66">
        <v>1678.5516377599999</v>
      </c>
      <c r="DS93" s="66">
        <v>1778.7150864</v>
      </c>
      <c r="DT93" s="66">
        <v>1710.2040147</v>
      </c>
      <c r="DU93" s="66">
        <v>1591.2966611700001</v>
      </c>
      <c r="DV93" s="66">
        <v>1635.34887916</v>
      </c>
      <c r="DW93" s="66">
        <v>1584.8858214400002</v>
      </c>
      <c r="DX93" s="66">
        <v>1648.2747348999999</v>
      </c>
      <c r="DY93" s="66">
        <v>1674.97452989</v>
      </c>
      <c r="DZ93" s="66">
        <v>1827.5108124799999</v>
      </c>
      <c r="EA93" s="66">
        <v>1659.9671492499999</v>
      </c>
      <c r="EB93" s="66">
        <v>1558.4994725900001</v>
      </c>
      <c r="EC93" s="66">
        <v>1555.75094457</v>
      </c>
      <c r="ED93" s="66">
        <v>1646.13306044</v>
      </c>
      <c r="EE93" s="66">
        <v>1702.4671068799998</v>
      </c>
      <c r="EF93" s="66">
        <v>1704.9994420799999</v>
      </c>
    </row>
    <row r="94" spans="1:136">
      <c r="A94" s="65" t="s">
        <v>83</v>
      </c>
      <c r="B94" s="66">
        <v>1921.5667824799998</v>
      </c>
      <c r="C94" s="66">
        <v>2084.23880401</v>
      </c>
      <c r="D94" s="66">
        <v>1895.4522439899999</v>
      </c>
      <c r="E94" s="66">
        <v>2036.9796716799999</v>
      </c>
      <c r="F94" s="66">
        <v>2418.88186206</v>
      </c>
      <c r="G94" s="66">
        <v>2233.7184126000002</v>
      </c>
      <c r="H94" s="66">
        <v>2188.1045295499998</v>
      </c>
      <c r="I94" s="66">
        <v>2052.4374496099999</v>
      </c>
      <c r="J94" s="66">
        <v>2177.6362185100002</v>
      </c>
      <c r="K94" s="66">
        <v>2399.0923436599996</v>
      </c>
      <c r="L94" s="66">
        <v>2525.3890453399999</v>
      </c>
      <c r="M94" s="66">
        <v>2006.7903589699999</v>
      </c>
      <c r="N94" s="66">
        <v>2404.4381677000001</v>
      </c>
      <c r="O94" s="66">
        <v>2236.4909930700001</v>
      </c>
      <c r="P94" s="66">
        <v>2255.6460949100001</v>
      </c>
      <c r="Q94" s="66">
        <v>2042.9076730799998</v>
      </c>
      <c r="R94" s="66">
        <v>2120.5973635400001</v>
      </c>
      <c r="S94" s="66">
        <v>2054.3028363200001</v>
      </c>
      <c r="T94" s="66">
        <v>1925.82080133</v>
      </c>
      <c r="U94" s="66">
        <v>2057.7193784900001</v>
      </c>
      <c r="V94" s="66">
        <v>1920.0986911699999</v>
      </c>
      <c r="W94" s="66">
        <v>2050.1475032299995</v>
      </c>
      <c r="X94" s="66">
        <v>2383.1762801499999</v>
      </c>
      <c r="Y94" s="66">
        <v>2225.5308567500001</v>
      </c>
      <c r="Z94" s="66">
        <v>2312.4666984799996</v>
      </c>
      <c r="AA94" s="66">
        <v>1812.1518810800001</v>
      </c>
      <c r="AB94" s="66">
        <v>1922.21972327</v>
      </c>
      <c r="AC94" s="66">
        <v>2001.6301548599999</v>
      </c>
      <c r="AD94" s="66">
        <v>2393.5440764700002</v>
      </c>
      <c r="AE94" s="66">
        <v>2163.8744978999998</v>
      </c>
      <c r="AF94" s="66">
        <v>2163.5706871500001</v>
      </c>
      <c r="AG94" s="66">
        <v>2033.8471424300001</v>
      </c>
      <c r="AH94" s="66">
        <v>2137.3987760299997</v>
      </c>
      <c r="AI94" s="66">
        <v>2088.0709963300001</v>
      </c>
      <c r="AJ94" s="66">
        <v>1928.4747963299999</v>
      </c>
      <c r="AK94" s="66">
        <v>1938.46592538</v>
      </c>
      <c r="AL94" s="66">
        <v>2171.4824094400001</v>
      </c>
      <c r="AM94" s="66">
        <v>1680.0445528099999</v>
      </c>
      <c r="AN94" s="66">
        <v>1363.0555368600001</v>
      </c>
      <c r="AO94" s="66">
        <v>1603.89741628</v>
      </c>
      <c r="AP94" s="66">
        <v>1746.3116058699998</v>
      </c>
      <c r="AQ94" s="66">
        <v>1854.3300050799999</v>
      </c>
      <c r="AR94" s="66">
        <v>1896.8437735699999</v>
      </c>
      <c r="AS94" s="66">
        <v>2137.48015971</v>
      </c>
      <c r="AT94" s="66">
        <v>2010.6435735700002</v>
      </c>
      <c r="AU94" s="66">
        <v>2003.5107692299998</v>
      </c>
      <c r="AV94" s="66">
        <v>1728.2325365899999</v>
      </c>
      <c r="AW94" s="66">
        <v>1837.3015485799999</v>
      </c>
      <c r="AX94" s="66">
        <v>1931.2102203899999</v>
      </c>
      <c r="AY94" s="66">
        <v>1826.0397773899999</v>
      </c>
      <c r="AZ94" s="66">
        <v>1941.6004354900001</v>
      </c>
      <c r="BA94" s="66">
        <v>2060.7254947800002</v>
      </c>
      <c r="BB94" s="66">
        <v>1894.7420341699999</v>
      </c>
      <c r="BC94" s="66">
        <v>1673.1285074700002</v>
      </c>
      <c r="BD94" s="66">
        <v>1597.88847029</v>
      </c>
      <c r="BE94" s="66">
        <v>1588.4519321100001</v>
      </c>
      <c r="BF94" s="66">
        <v>1607.9187954900001</v>
      </c>
      <c r="BG94" s="66">
        <v>1757.26277325</v>
      </c>
      <c r="BH94" s="66">
        <v>1992.3003549800001</v>
      </c>
      <c r="BI94" s="66">
        <v>1711.9350968199999</v>
      </c>
      <c r="BJ94" s="66">
        <v>1433.0739627800001</v>
      </c>
      <c r="BK94" s="66">
        <v>1545.3504236900001</v>
      </c>
      <c r="BL94" s="66">
        <v>1915.20303036</v>
      </c>
      <c r="BM94" s="66">
        <v>1511.8605178500002</v>
      </c>
      <c r="BN94" s="66">
        <v>1572.39396308</v>
      </c>
      <c r="BO94" s="66">
        <v>1620.6016965699998</v>
      </c>
      <c r="BP94" s="66">
        <v>1475.8883786199999</v>
      </c>
      <c r="BQ94" s="66">
        <v>1406.5886865099999</v>
      </c>
      <c r="BR94" s="66">
        <v>1615.2129563600001</v>
      </c>
      <c r="BS94" s="66">
        <v>1590.4158439299999</v>
      </c>
      <c r="BT94" s="66">
        <v>1702.3076069899998</v>
      </c>
      <c r="BU94" s="66">
        <v>1341.4037155000001</v>
      </c>
      <c r="BV94" s="66">
        <v>1155.1039101700001</v>
      </c>
      <c r="BW94" s="66">
        <v>1577.42834629</v>
      </c>
      <c r="BX94" s="66">
        <v>1706.2871261399998</v>
      </c>
      <c r="BY94" s="66">
        <v>1533.46108443</v>
      </c>
      <c r="BZ94" s="66">
        <v>1343.0970823500002</v>
      </c>
      <c r="CA94" s="66">
        <v>1066.3686685800001</v>
      </c>
      <c r="CB94" s="66">
        <v>1265.8082599299998</v>
      </c>
      <c r="CC94" s="66">
        <v>1274.20206151</v>
      </c>
      <c r="CD94" s="66">
        <v>1239.0696797600001</v>
      </c>
      <c r="CE94" s="66">
        <v>1123.9907681699999</v>
      </c>
      <c r="CF94" s="66">
        <v>1466.71624266</v>
      </c>
      <c r="CG94" s="66">
        <v>1323.82188668</v>
      </c>
      <c r="CH94" s="66">
        <v>1195.0803588200001</v>
      </c>
      <c r="CI94" s="66">
        <v>1022.73570565</v>
      </c>
      <c r="CJ94" s="66">
        <v>947.15887195000005</v>
      </c>
      <c r="CK94" s="66">
        <v>1129.35880952</v>
      </c>
      <c r="CL94" s="66">
        <v>1107.14047962</v>
      </c>
      <c r="CM94" s="66">
        <v>1093.2252531399999</v>
      </c>
      <c r="CN94" s="66">
        <v>1354.1278580999999</v>
      </c>
      <c r="CO94" s="66">
        <v>1307.9462846400002</v>
      </c>
      <c r="CP94" s="66">
        <v>1113.2060246200001</v>
      </c>
      <c r="CQ94" s="66">
        <v>1204.08650395</v>
      </c>
      <c r="CR94" s="66">
        <v>1158.1684754600001</v>
      </c>
      <c r="CS94" s="66">
        <v>1177.6273241900001</v>
      </c>
      <c r="CT94" s="66">
        <v>1160.93699124</v>
      </c>
      <c r="CU94" s="66">
        <v>1174.15767428</v>
      </c>
      <c r="CV94" s="66">
        <v>967.59815527000001</v>
      </c>
      <c r="CW94" s="66">
        <v>869.33532315000002</v>
      </c>
      <c r="CX94" s="66">
        <v>1035.9236574399999</v>
      </c>
      <c r="CY94" s="66">
        <v>920.19057772999997</v>
      </c>
      <c r="CZ94" s="66">
        <v>1003.65212408</v>
      </c>
      <c r="DA94" s="66">
        <v>772.76412393999999</v>
      </c>
      <c r="DB94" s="66">
        <v>910.91986696000004</v>
      </c>
      <c r="DC94" s="66">
        <v>860.79659949000006</v>
      </c>
      <c r="DD94" s="66">
        <v>968.4761838500001</v>
      </c>
      <c r="DE94" s="66">
        <v>824.26787286000001</v>
      </c>
      <c r="DF94" s="66">
        <v>647.10416977999989</v>
      </c>
      <c r="DG94" s="66">
        <v>792.37651686999993</v>
      </c>
      <c r="DH94" s="66">
        <v>1059.31679067</v>
      </c>
      <c r="DI94" s="66">
        <v>935.13509848000001</v>
      </c>
      <c r="DJ94" s="66">
        <v>931.49400114000002</v>
      </c>
      <c r="DK94" s="66">
        <v>775.55617993999999</v>
      </c>
      <c r="DL94" s="66">
        <v>710.84098031000008</v>
      </c>
      <c r="DM94" s="66">
        <v>712.41416064000009</v>
      </c>
      <c r="DN94" s="66">
        <v>940.07774860999996</v>
      </c>
      <c r="DO94" s="66">
        <v>845.41353245000005</v>
      </c>
      <c r="DP94" s="66">
        <v>900.88999222000007</v>
      </c>
      <c r="DQ94" s="66">
        <v>816.91048278999995</v>
      </c>
      <c r="DR94" s="66">
        <v>822.32982354000001</v>
      </c>
      <c r="DS94" s="66">
        <v>932.38902211000004</v>
      </c>
      <c r="DT94" s="66">
        <v>905.28505482000003</v>
      </c>
      <c r="DU94" s="66">
        <v>743.39938783000002</v>
      </c>
      <c r="DV94" s="66">
        <v>731.95516313999997</v>
      </c>
      <c r="DW94" s="66">
        <v>828.12757650999993</v>
      </c>
      <c r="DX94" s="66">
        <v>916.58225246000006</v>
      </c>
      <c r="DY94" s="66">
        <v>752.91154510999991</v>
      </c>
      <c r="DZ94" s="66">
        <v>855.31558481000002</v>
      </c>
      <c r="EA94" s="66">
        <v>792.30572216999997</v>
      </c>
      <c r="EB94" s="66">
        <v>870.7432366999999</v>
      </c>
      <c r="EC94" s="66">
        <v>893.29832184999998</v>
      </c>
      <c r="ED94" s="66">
        <v>812.44984247000002</v>
      </c>
      <c r="EE94" s="66">
        <v>1063.987764</v>
      </c>
      <c r="EF94" s="66">
        <v>983.69126416000006</v>
      </c>
    </row>
    <row r="95" spans="1:136">
      <c r="A95" s="65" t="s">
        <v>84</v>
      </c>
      <c r="B95" s="66">
        <v>4242.3467910600002</v>
      </c>
      <c r="C95" s="66">
        <v>4584.7538138099999</v>
      </c>
      <c r="D95" s="66">
        <v>4592.6881264300009</v>
      </c>
      <c r="E95" s="66">
        <v>4781.84945057</v>
      </c>
      <c r="F95" s="66">
        <v>4456.5369920899993</v>
      </c>
      <c r="G95" s="66">
        <v>4452.5315695299996</v>
      </c>
      <c r="H95" s="66">
        <v>4011.1922953700005</v>
      </c>
      <c r="I95" s="66">
        <v>4287.68669228</v>
      </c>
      <c r="J95" s="66">
        <v>4400.9220807900001</v>
      </c>
      <c r="K95" s="66">
        <v>4620.1911878599994</v>
      </c>
      <c r="L95" s="66">
        <v>4159.2425567199998</v>
      </c>
      <c r="M95" s="66">
        <v>3979.5075116900002</v>
      </c>
      <c r="N95" s="66">
        <v>4218.1265668699998</v>
      </c>
      <c r="O95" s="66">
        <v>4498.6478807599997</v>
      </c>
      <c r="P95" s="66">
        <v>3953.65446419</v>
      </c>
      <c r="Q95" s="66">
        <v>3484.8452387999996</v>
      </c>
      <c r="R95" s="66">
        <v>3167.30224499</v>
      </c>
      <c r="S95" s="66">
        <v>3843.3400493400004</v>
      </c>
      <c r="T95" s="66">
        <v>3952.5051590500002</v>
      </c>
      <c r="U95" s="66">
        <v>4385.3956931100001</v>
      </c>
      <c r="V95" s="66">
        <v>4137.2839989800004</v>
      </c>
      <c r="W95" s="66">
        <v>3996.24433847</v>
      </c>
      <c r="X95" s="66">
        <v>3948.0054275900002</v>
      </c>
      <c r="Y95" s="66">
        <v>3738.1095232400003</v>
      </c>
      <c r="Z95" s="66">
        <v>3420.7063049900003</v>
      </c>
      <c r="AA95" s="66">
        <v>3827.49836942</v>
      </c>
      <c r="AB95" s="66">
        <v>4004.4879938700005</v>
      </c>
      <c r="AC95" s="66">
        <v>3961.5605200099999</v>
      </c>
      <c r="AD95" s="66">
        <v>3933.2693294000001</v>
      </c>
      <c r="AE95" s="66">
        <v>4069.2966941299997</v>
      </c>
      <c r="AF95" s="66">
        <v>4274.4185094900004</v>
      </c>
      <c r="AG95" s="66">
        <v>3546.61661052</v>
      </c>
      <c r="AH95" s="66">
        <v>3744.85156568</v>
      </c>
      <c r="AI95" s="66">
        <v>3404.3022977100004</v>
      </c>
      <c r="AJ95" s="66">
        <v>3563.5277453099998</v>
      </c>
      <c r="AK95" s="66">
        <v>3406.0789491699998</v>
      </c>
      <c r="AL95" s="66">
        <v>3479.0647453199999</v>
      </c>
      <c r="AM95" s="66">
        <v>3408.39896322</v>
      </c>
      <c r="AN95" s="66">
        <v>3462.4608589600002</v>
      </c>
      <c r="AO95" s="66">
        <v>3444.5819914100002</v>
      </c>
      <c r="AP95" s="66">
        <v>3460.90315573</v>
      </c>
      <c r="AQ95" s="66">
        <v>3387.8032146800001</v>
      </c>
      <c r="AR95" s="66">
        <v>3593.8370428199996</v>
      </c>
      <c r="AS95" s="66">
        <v>3614.53348856</v>
      </c>
      <c r="AT95" s="66">
        <v>3414.5540982699999</v>
      </c>
      <c r="AU95" s="66">
        <v>3279.1716812499999</v>
      </c>
      <c r="AV95" s="66">
        <v>3027.3711361699998</v>
      </c>
      <c r="AW95" s="66">
        <v>2983.4920613300001</v>
      </c>
      <c r="AX95" s="66">
        <v>2803.4413350099999</v>
      </c>
      <c r="AY95" s="66">
        <v>2794.3271898500002</v>
      </c>
      <c r="AZ95" s="66">
        <v>2766.1303660200001</v>
      </c>
      <c r="BA95" s="66">
        <v>2948.8668887700001</v>
      </c>
      <c r="BB95" s="66">
        <v>2809.8946786799997</v>
      </c>
      <c r="BC95" s="66">
        <v>2750.1475678299998</v>
      </c>
      <c r="BD95" s="66">
        <v>3087.3054601400004</v>
      </c>
      <c r="BE95" s="66">
        <v>2917.4641152599997</v>
      </c>
      <c r="BF95" s="66">
        <v>2519.31694049</v>
      </c>
      <c r="BG95" s="66">
        <v>2253.5406456499995</v>
      </c>
      <c r="BH95" s="66">
        <v>2689.1341993400001</v>
      </c>
      <c r="BI95" s="66">
        <v>2402.6286705099997</v>
      </c>
      <c r="BJ95" s="66">
        <v>2420.2041786499999</v>
      </c>
      <c r="BK95" s="66">
        <v>2507.6396091099996</v>
      </c>
      <c r="BL95" s="66">
        <v>2116.94370643</v>
      </c>
      <c r="BM95" s="66">
        <v>2022.4177137500001</v>
      </c>
      <c r="BN95" s="66">
        <v>2187.1361362099997</v>
      </c>
      <c r="BO95" s="66">
        <v>2099.8747900600001</v>
      </c>
      <c r="BP95" s="66">
        <v>2128.2518768199998</v>
      </c>
      <c r="BQ95" s="66">
        <v>1958.8344105200001</v>
      </c>
      <c r="BR95" s="66">
        <v>1783.79036032</v>
      </c>
      <c r="BS95" s="66">
        <v>1738.4365391999997</v>
      </c>
      <c r="BT95" s="66">
        <v>2071.35849809</v>
      </c>
      <c r="BU95" s="66">
        <v>2270.6391320099997</v>
      </c>
      <c r="BV95" s="66">
        <v>2347.1641037700001</v>
      </c>
      <c r="BW95" s="66">
        <v>1961.62498974</v>
      </c>
      <c r="BX95" s="66">
        <v>2007.3325971700001</v>
      </c>
      <c r="BY95" s="66">
        <v>1864.7705375599999</v>
      </c>
      <c r="BZ95" s="66">
        <v>1644.2557336299999</v>
      </c>
      <c r="CA95" s="66">
        <v>1663.0417351399999</v>
      </c>
      <c r="CB95" s="66">
        <v>1620.39373925</v>
      </c>
      <c r="CC95" s="66">
        <v>1416.39295001</v>
      </c>
      <c r="CD95" s="66">
        <v>1616.2383466699998</v>
      </c>
      <c r="CE95" s="66">
        <v>1539.7812396699999</v>
      </c>
      <c r="CF95" s="66">
        <v>1604.06851435</v>
      </c>
      <c r="CG95" s="66">
        <v>1710.0772304100001</v>
      </c>
      <c r="CH95" s="66">
        <v>1664.6160858000001</v>
      </c>
      <c r="CI95" s="66">
        <v>1619.3556439000001</v>
      </c>
      <c r="CJ95" s="66">
        <v>1582.8131626999998</v>
      </c>
      <c r="CK95" s="66">
        <v>1514.8335693700001</v>
      </c>
      <c r="CL95" s="66">
        <v>1666.1650464100001</v>
      </c>
      <c r="CM95" s="66">
        <v>1696.02363494</v>
      </c>
      <c r="CN95" s="66">
        <v>1690.76498092</v>
      </c>
      <c r="CO95" s="66">
        <v>1472.2842849900001</v>
      </c>
      <c r="CP95" s="66">
        <v>1380.8695447600001</v>
      </c>
      <c r="CQ95" s="66">
        <v>1550.2761732199999</v>
      </c>
      <c r="CR95" s="66">
        <v>1519.8529966800002</v>
      </c>
      <c r="CS95" s="66">
        <v>1479.6838957599998</v>
      </c>
      <c r="CT95" s="66">
        <v>1380.71833369</v>
      </c>
      <c r="CU95" s="66">
        <v>1103.6022051800001</v>
      </c>
      <c r="CV95" s="66">
        <v>1141.3169231700001</v>
      </c>
      <c r="CW95" s="66">
        <v>1181.3806501399999</v>
      </c>
      <c r="CX95" s="66">
        <v>1382.2333145799998</v>
      </c>
      <c r="CY95" s="66">
        <v>1373.1522296399999</v>
      </c>
      <c r="CZ95" s="66">
        <v>1114.6745434600002</v>
      </c>
      <c r="DA95" s="66">
        <v>1432.47039769</v>
      </c>
      <c r="DB95" s="66">
        <v>1379.8122591400002</v>
      </c>
      <c r="DC95" s="66">
        <v>1146.8933601400001</v>
      </c>
      <c r="DD95" s="66">
        <v>1190.9646173199999</v>
      </c>
      <c r="DE95" s="66">
        <v>1265.5609792400001</v>
      </c>
      <c r="DF95" s="66">
        <v>1418.9350963500001</v>
      </c>
      <c r="DG95" s="66">
        <v>1572.7149061499999</v>
      </c>
      <c r="DH95" s="66">
        <v>1323.3098564900001</v>
      </c>
      <c r="DI95" s="66">
        <v>1489.1664931600001</v>
      </c>
      <c r="DJ95" s="66">
        <v>1350.5397206</v>
      </c>
      <c r="DK95" s="66">
        <v>1344.07215221</v>
      </c>
      <c r="DL95" s="66">
        <v>1423.3925425099999</v>
      </c>
      <c r="DM95" s="66">
        <v>1432.75020311</v>
      </c>
      <c r="DN95" s="66">
        <v>1271.25234843</v>
      </c>
      <c r="DO95" s="66">
        <v>1487.41256333</v>
      </c>
      <c r="DP95" s="66">
        <v>1571.2788237500001</v>
      </c>
      <c r="DQ95" s="66">
        <v>1445.9794322099999</v>
      </c>
      <c r="DR95" s="66">
        <v>1484.18830041</v>
      </c>
      <c r="DS95" s="66">
        <v>1604.6749051300001</v>
      </c>
      <c r="DT95" s="66">
        <v>1387.4614021099999</v>
      </c>
      <c r="DU95" s="66">
        <v>1338.16654578</v>
      </c>
      <c r="DV95" s="66">
        <v>1459.9779254299999</v>
      </c>
      <c r="DW95" s="66">
        <v>1516.5914381800001</v>
      </c>
      <c r="DX95" s="66">
        <v>1685.73881684</v>
      </c>
      <c r="DY95" s="66">
        <v>1767.7766714699999</v>
      </c>
      <c r="DZ95" s="66">
        <v>1668.6111897600003</v>
      </c>
      <c r="EA95" s="66">
        <v>1545.1062535900001</v>
      </c>
      <c r="EB95" s="66">
        <v>1400.30747084</v>
      </c>
      <c r="EC95" s="66">
        <v>1413.29141119</v>
      </c>
      <c r="ED95" s="66">
        <v>1533.94823135</v>
      </c>
      <c r="EE95" s="66">
        <v>1509.18764287</v>
      </c>
      <c r="EF95" s="66">
        <v>1367.9712798</v>
      </c>
    </row>
    <row r="96" spans="1:136">
      <c r="A96" s="65" t="s">
        <v>85</v>
      </c>
      <c r="B96" s="66">
        <v>908.29396161999989</v>
      </c>
      <c r="C96" s="66">
        <v>822.14681759999996</v>
      </c>
      <c r="D96" s="66">
        <v>747.25178079</v>
      </c>
      <c r="E96" s="66">
        <v>851.87843944999997</v>
      </c>
      <c r="F96" s="66">
        <v>892.24835010999993</v>
      </c>
      <c r="G96" s="66">
        <v>894.81986001999996</v>
      </c>
      <c r="H96" s="66">
        <v>722.47819819999995</v>
      </c>
      <c r="I96" s="66">
        <v>825.53484292999997</v>
      </c>
      <c r="J96" s="66">
        <v>936.56772862999992</v>
      </c>
      <c r="K96" s="66">
        <v>748.03636759999995</v>
      </c>
      <c r="L96" s="66">
        <v>792.15214271000002</v>
      </c>
      <c r="M96" s="66">
        <v>691.84819096000001</v>
      </c>
      <c r="N96" s="66">
        <v>648.31306351000001</v>
      </c>
      <c r="O96" s="66">
        <v>645.57869615000004</v>
      </c>
      <c r="P96" s="66">
        <v>713.67231811999989</v>
      </c>
      <c r="Q96" s="66">
        <v>766.05459808000001</v>
      </c>
      <c r="R96" s="66">
        <v>799.30928759999995</v>
      </c>
      <c r="S96" s="66">
        <v>656.07338147999997</v>
      </c>
      <c r="T96" s="66">
        <v>534.46875819999991</v>
      </c>
      <c r="U96" s="66">
        <v>769.71368058999997</v>
      </c>
      <c r="V96" s="66">
        <v>943.56074550000005</v>
      </c>
      <c r="W96" s="66">
        <v>729.65771863999998</v>
      </c>
      <c r="X96" s="66">
        <v>681.01616811999997</v>
      </c>
      <c r="Y96" s="66">
        <v>796.67308484</v>
      </c>
      <c r="Z96" s="66">
        <v>785.26777431000005</v>
      </c>
      <c r="AA96" s="66">
        <v>802.85346795999999</v>
      </c>
      <c r="AB96" s="66">
        <v>773.89177897000002</v>
      </c>
      <c r="AC96" s="66">
        <v>762.16819830999998</v>
      </c>
      <c r="AD96" s="66">
        <v>674.99653250000006</v>
      </c>
      <c r="AE96" s="66">
        <v>879.47758163000003</v>
      </c>
      <c r="AF96" s="66">
        <v>804.6196762300001</v>
      </c>
      <c r="AG96" s="66">
        <v>701.43945869000004</v>
      </c>
      <c r="AH96" s="66">
        <v>653.03327787000001</v>
      </c>
      <c r="AI96" s="66">
        <v>653.09010187000001</v>
      </c>
      <c r="AJ96" s="66">
        <v>665.65345258999992</v>
      </c>
      <c r="AK96" s="66">
        <v>538.97089246999997</v>
      </c>
      <c r="AL96" s="66">
        <v>549.69840176000002</v>
      </c>
      <c r="AM96" s="66">
        <v>653.76946072999999</v>
      </c>
      <c r="AN96" s="66">
        <v>549.71491313000001</v>
      </c>
      <c r="AO96" s="66">
        <v>619.07777358999999</v>
      </c>
      <c r="AP96" s="66">
        <v>499.46022540999996</v>
      </c>
      <c r="AQ96" s="66">
        <v>591.32336185000008</v>
      </c>
      <c r="AR96" s="66">
        <v>725.23355438999999</v>
      </c>
      <c r="AS96" s="66">
        <v>763.78113583000004</v>
      </c>
      <c r="AT96" s="66">
        <v>827.96845437999991</v>
      </c>
      <c r="AU96" s="66">
        <v>903.89712247</v>
      </c>
      <c r="AV96" s="66">
        <v>762.01488326999993</v>
      </c>
      <c r="AW96" s="66">
        <v>766.34999774000005</v>
      </c>
      <c r="AX96" s="66">
        <v>707.69045365000011</v>
      </c>
      <c r="AY96" s="66">
        <v>763.48062418999996</v>
      </c>
      <c r="AZ96" s="66">
        <v>722.27543066999999</v>
      </c>
      <c r="BA96" s="66">
        <v>581.18985388999999</v>
      </c>
      <c r="BB96" s="66">
        <v>661.90342946999999</v>
      </c>
      <c r="BC96" s="66">
        <v>426.71431853999997</v>
      </c>
      <c r="BD96" s="66">
        <v>424.08025917000003</v>
      </c>
      <c r="BE96" s="66">
        <v>459.3440938</v>
      </c>
      <c r="BF96" s="66">
        <v>388.51944599999996</v>
      </c>
      <c r="BG96" s="66">
        <v>579.75459550000005</v>
      </c>
      <c r="BH96" s="66">
        <v>493.04491797999998</v>
      </c>
      <c r="BI96" s="66">
        <v>547.48662002000003</v>
      </c>
      <c r="BJ96" s="66">
        <v>594.78903603000003</v>
      </c>
      <c r="BK96" s="66">
        <v>594.98005107999995</v>
      </c>
      <c r="BL96" s="66">
        <v>536.69881269999996</v>
      </c>
      <c r="BM96" s="66">
        <v>501.55433544000005</v>
      </c>
      <c r="BN96" s="66">
        <v>472.60294700999998</v>
      </c>
      <c r="BO96" s="66">
        <v>389.50746863000001</v>
      </c>
      <c r="BP96" s="66">
        <v>480.89502785000002</v>
      </c>
      <c r="BQ96" s="66">
        <v>528.14050129999998</v>
      </c>
      <c r="BR96" s="66">
        <v>509.24192642999998</v>
      </c>
      <c r="BS96" s="66">
        <v>531.52632472000005</v>
      </c>
      <c r="BT96" s="66">
        <v>508.92700803999998</v>
      </c>
      <c r="BU96" s="66">
        <v>584.89344989999995</v>
      </c>
      <c r="BV96" s="66">
        <v>644.50865495999994</v>
      </c>
      <c r="BW96" s="66">
        <v>613.80806559999996</v>
      </c>
      <c r="BX96" s="66">
        <v>583.50185634000002</v>
      </c>
      <c r="BY96" s="66">
        <v>410.26833883000006</v>
      </c>
      <c r="BZ96" s="66">
        <v>329.68439695000001</v>
      </c>
      <c r="CA96" s="66">
        <v>418.25998456000002</v>
      </c>
      <c r="CB96" s="66">
        <v>322.04657033000001</v>
      </c>
      <c r="CC96" s="66">
        <v>327.34333633</v>
      </c>
      <c r="CD96" s="66">
        <v>397.39397518999999</v>
      </c>
      <c r="CE96" s="66">
        <v>431.96187672000002</v>
      </c>
      <c r="CF96" s="66">
        <v>352.26651622000003</v>
      </c>
      <c r="CG96" s="66">
        <v>325.45929834000003</v>
      </c>
      <c r="CH96" s="66">
        <v>455.50965358000002</v>
      </c>
      <c r="CI96" s="66">
        <v>356.59279386000003</v>
      </c>
      <c r="CJ96" s="66">
        <v>431.36544613000001</v>
      </c>
      <c r="CK96" s="66">
        <v>360.51977901999999</v>
      </c>
      <c r="CL96" s="66">
        <v>295.79905179999997</v>
      </c>
      <c r="CM96" s="66">
        <v>323.58009628000002</v>
      </c>
      <c r="CN96" s="66">
        <v>378.72077941999999</v>
      </c>
      <c r="CO96" s="66">
        <v>244.92583447999999</v>
      </c>
      <c r="CP96" s="66">
        <v>249.92990196</v>
      </c>
      <c r="CQ96" s="66">
        <v>293.63012774999999</v>
      </c>
      <c r="CR96" s="66">
        <v>369.55266189999998</v>
      </c>
      <c r="CS96" s="66">
        <v>409.24284876999997</v>
      </c>
      <c r="CT96" s="66">
        <v>361.46552071000002</v>
      </c>
      <c r="CU96" s="66">
        <v>280.75639059000002</v>
      </c>
      <c r="CV96" s="66">
        <v>238.37124717000003</v>
      </c>
      <c r="CW96" s="66">
        <v>300.97160569000005</v>
      </c>
      <c r="CX96" s="66">
        <v>360.79921941999999</v>
      </c>
      <c r="CY96" s="66">
        <v>301.44237663000001</v>
      </c>
      <c r="CZ96" s="66">
        <v>376.37586542000003</v>
      </c>
      <c r="DA96" s="66">
        <v>348.62565281000002</v>
      </c>
      <c r="DB96" s="66">
        <v>359.19914731</v>
      </c>
      <c r="DC96" s="66">
        <v>406.73089233999997</v>
      </c>
      <c r="DD96" s="66">
        <v>298.25405605999998</v>
      </c>
      <c r="DE96" s="66">
        <v>355.92760444999999</v>
      </c>
      <c r="DF96" s="66">
        <v>357.88196124999996</v>
      </c>
      <c r="DG96" s="66">
        <v>389.52748345999998</v>
      </c>
      <c r="DH96" s="66">
        <v>317.52335885999997</v>
      </c>
      <c r="DI96" s="66">
        <v>411.01121480999996</v>
      </c>
      <c r="DJ96" s="66">
        <v>473.79291472</v>
      </c>
      <c r="DK96" s="66">
        <v>505.32057369999995</v>
      </c>
      <c r="DL96" s="66">
        <v>524.13138561999995</v>
      </c>
      <c r="DM96" s="66">
        <v>512.14090556999997</v>
      </c>
      <c r="DN96" s="66">
        <v>387.75401395999995</v>
      </c>
      <c r="DO96" s="66">
        <v>391.63323072999998</v>
      </c>
      <c r="DP96" s="66">
        <v>400.51863935999995</v>
      </c>
      <c r="DQ96" s="66">
        <v>407.14545639000005</v>
      </c>
      <c r="DR96" s="66">
        <v>395.75745225000003</v>
      </c>
      <c r="DS96" s="66">
        <v>432.41933123000001</v>
      </c>
      <c r="DT96" s="66">
        <v>333.85379004999999</v>
      </c>
      <c r="DU96" s="66">
        <v>422.30082346000006</v>
      </c>
      <c r="DV96" s="66">
        <v>398.14343386000002</v>
      </c>
      <c r="DW96" s="66">
        <v>447.80764395000006</v>
      </c>
      <c r="DX96" s="66">
        <v>485.81470573000001</v>
      </c>
      <c r="DY96" s="66">
        <v>502.72438741999997</v>
      </c>
      <c r="DZ96" s="66">
        <v>460.86903769999998</v>
      </c>
      <c r="EA96" s="66">
        <v>447.28121071999999</v>
      </c>
      <c r="EB96" s="66">
        <v>439.97720993000001</v>
      </c>
      <c r="EC96" s="66">
        <v>444.39717827999993</v>
      </c>
      <c r="ED96" s="66">
        <v>457.99250940000002</v>
      </c>
      <c r="EE96" s="66">
        <v>497.80249570000001</v>
      </c>
      <c r="EF96" s="66">
        <v>466.40497672000004</v>
      </c>
    </row>
    <row r="97" spans="1:136">
      <c r="A97" s="65" t="s">
        <v>86</v>
      </c>
      <c r="B97" s="66">
        <v>1680.9327813699999</v>
      </c>
      <c r="C97" s="66">
        <v>1627.49068936</v>
      </c>
      <c r="D97" s="66">
        <v>1519.65469063</v>
      </c>
      <c r="E97" s="66">
        <v>1337.38812375</v>
      </c>
      <c r="F97" s="66">
        <v>1373.54939257</v>
      </c>
      <c r="G97" s="66">
        <v>1629.5875453200001</v>
      </c>
      <c r="H97" s="66">
        <v>1631.2621194199999</v>
      </c>
      <c r="I97" s="66">
        <v>1413.2294306499998</v>
      </c>
      <c r="J97" s="66">
        <v>1509.9961523899999</v>
      </c>
      <c r="K97" s="66">
        <v>1350.2020560000001</v>
      </c>
      <c r="L97" s="66">
        <v>1398.6929025299999</v>
      </c>
      <c r="M97" s="66">
        <v>1365.77332357</v>
      </c>
      <c r="N97" s="66">
        <v>1382.0720196300001</v>
      </c>
      <c r="O97" s="66">
        <v>1507.07470003</v>
      </c>
      <c r="P97" s="66">
        <v>1368.76254986</v>
      </c>
      <c r="Q97" s="66">
        <v>1450.2094229600002</v>
      </c>
      <c r="R97" s="66">
        <v>1419.8625538899998</v>
      </c>
      <c r="S97" s="66">
        <v>1524.9167051899999</v>
      </c>
      <c r="T97" s="66">
        <v>1531.02946692</v>
      </c>
      <c r="U97" s="66">
        <v>1626.1097228399999</v>
      </c>
      <c r="V97" s="66">
        <v>1575.4720551099999</v>
      </c>
      <c r="W97" s="66">
        <v>1266.0708494600001</v>
      </c>
      <c r="X97" s="66">
        <v>1506.7576344399999</v>
      </c>
      <c r="Y97" s="66">
        <v>1480.12857779</v>
      </c>
      <c r="Z97" s="66">
        <v>1572.96791207</v>
      </c>
      <c r="AA97" s="66">
        <v>1401.9625907899999</v>
      </c>
      <c r="AB97" s="66">
        <v>1293.48659709</v>
      </c>
      <c r="AC97" s="66">
        <v>1210.8772638</v>
      </c>
      <c r="AD97" s="66">
        <v>1422.1996933600001</v>
      </c>
      <c r="AE97" s="66">
        <v>1310.14395433</v>
      </c>
      <c r="AF97" s="66">
        <v>1103.5901178500001</v>
      </c>
      <c r="AG97" s="66">
        <v>1189.9801791300001</v>
      </c>
      <c r="AH97" s="66">
        <v>1279.5462634</v>
      </c>
      <c r="AI97" s="66">
        <v>1485.42630338</v>
      </c>
      <c r="AJ97" s="66">
        <v>1440.85530907</v>
      </c>
      <c r="AK97" s="66">
        <v>1585.1367133899998</v>
      </c>
      <c r="AL97" s="66">
        <v>1300.3136087099999</v>
      </c>
      <c r="AM97" s="66">
        <v>1201.29161011</v>
      </c>
      <c r="AN97" s="66">
        <v>1099.49717719</v>
      </c>
      <c r="AO97" s="66">
        <v>1240.17876843</v>
      </c>
      <c r="AP97" s="66">
        <v>1188.65665489</v>
      </c>
      <c r="AQ97" s="66">
        <v>1234.05220938</v>
      </c>
      <c r="AR97" s="66">
        <v>1001.1087483599999</v>
      </c>
      <c r="AS97" s="66">
        <v>1158.97492356</v>
      </c>
      <c r="AT97" s="66">
        <v>1222.88509449</v>
      </c>
      <c r="AU97" s="66">
        <v>1122.9469412799999</v>
      </c>
      <c r="AV97" s="66">
        <v>1046.1377305999999</v>
      </c>
      <c r="AW97" s="66">
        <v>952.84660939000003</v>
      </c>
      <c r="AX97" s="66">
        <v>1131.2401375100001</v>
      </c>
      <c r="AY97" s="66">
        <v>1052.0439383</v>
      </c>
      <c r="AZ97" s="66">
        <v>857.18692598999996</v>
      </c>
      <c r="BA97" s="66">
        <v>1017.4915235999999</v>
      </c>
      <c r="BB97" s="66">
        <v>941.35992971999985</v>
      </c>
      <c r="BC97" s="66">
        <v>919.45238602000006</v>
      </c>
      <c r="BD97" s="66">
        <v>802.73966114999996</v>
      </c>
      <c r="BE97" s="66">
        <v>918.76681545999998</v>
      </c>
      <c r="BF97" s="66">
        <v>797.59916170000008</v>
      </c>
      <c r="BG97" s="66">
        <v>905.39077012000007</v>
      </c>
      <c r="BH97" s="66">
        <v>939.09905387000003</v>
      </c>
      <c r="BI97" s="66">
        <v>922.46348814999999</v>
      </c>
      <c r="BJ97" s="66">
        <v>839.95353928999998</v>
      </c>
      <c r="BK97" s="66">
        <v>770.07936833999997</v>
      </c>
      <c r="BL97" s="66">
        <v>655.60753454999985</v>
      </c>
      <c r="BM97" s="66">
        <v>650.44102151999994</v>
      </c>
      <c r="BN97" s="66">
        <v>871.11780363999992</v>
      </c>
      <c r="BO97" s="66">
        <v>872.17873803000009</v>
      </c>
      <c r="BP97" s="66">
        <v>815.92693690999988</v>
      </c>
      <c r="BQ97" s="66">
        <v>577.82854056999997</v>
      </c>
      <c r="BR97" s="66">
        <v>613.58821558</v>
      </c>
      <c r="BS97" s="66">
        <v>554.07626548999997</v>
      </c>
      <c r="BT97" s="66">
        <v>697.89318958999991</v>
      </c>
      <c r="BU97" s="66">
        <v>725.75502284999993</v>
      </c>
      <c r="BV97" s="66">
        <v>490.63974732999998</v>
      </c>
      <c r="BW97" s="66">
        <v>562.02104785999995</v>
      </c>
      <c r="BX97" s="66">
        <v>563.11884249000002</v>
      </c>
      <c r="BY97" s="66">
        <v>540.73023465000006</v>
      </c>
      <c r="BZ97" s="66">
        <v>470.14373884999998</v>
      </c>
      <c r="CA97" s="66">
        <v>423.15495346000006</v>
      </c>
      <c r="CB97" s="66">
        <v>453.71617110999995</v>
      </c>
      <c r="CC97" s="66">
        <v>487.31058028000001</v>
      </c>
      <c r="CD97" s="66">
        <v>455.35160691999999</v>
      </c>
      <c r="CE97" s="66">
        <v>471.27499786999999</v>
      </c>
      <c r="CF97" s="66">
        <v>448.22732096999999</v>
      </c>
      <c r="CG97" s="66">
        <v>541.97124760999998</v>
      </c>
      <c r="CH97" s="66">
        <v>436.94941998000002</v>
      </c>
      <c r="CI97" s="66">
        <v>374.85804882000002</v>
      </c>
      <c r="CJ97" s="66">
        <v>422.00916968000001</v>
      </c>
      <c r="CK97" s="66">
        <v>335.23727771</v>
      </c>
      <c r="CL97" s="66">
        <v>410.40206168000003</v>
      </c>
      <c r="CM97" s="66">
        <v>446.47569167999995</v>
      </c>
      <c r="CN97" s="66">
        <v>467.33175390999997</v>
      </c>
      <c r="CO97" s="66">
        <v>420.70553713999999</v>
      </c>
      <c r="CP97" s="66">
        <v>406.53948668999999</v>
      </c>
      <c r="CQ97" s="66">
        <v>302.94679893</v>
      </c>
      <c r="CR97" s="66">
        <v>372.02730583999994</v>
      </c>
      <c r="CS97" s="66">
        <v>359.65186872000004</v>
      </c>
      <c r="CT97" s="66">
        <v>474.57567888999995</v>
      </c>
      <c r="CU97" s="66">
        <v>347.36944999000002</v>
      </c>
      <c r="CV97" s="66">
        <v>387.65721080999998</v>
      </c>
      <c r="CW97" s="66">
        <v>374.35378879999996</v>
      </c>
      <c r="CX97" s="66">
        <v>327.07554608999999</v>
      </c>
      <c r="CY97" s="66">
        <v>295.36500561000003</v>
      </c>
      <c r="CZ97" s="66">
        <v>383.30204910999998</v>
      </c>
      <c r="DA97" s="66">
        <v>523.72401358000002</v>
      </c>
      <c r="DB97" s="66">
        <v>462.00451502999999</v>
      </c>
      <c r="DC97" s="66">
        <v>463.48418266000004</v>
      </c>
      <c r="DD97" s="66">
        <v>420.31242596999999</v>
      </c>
      <c r="DE97" s="66">
        <v>335.31675166000002</v>
      </c>
      <c r="DF97" s="66">
        <v>347.80293570000003</v>
      </c>
      <c r="DG97" s="66">
        <v>362.94931111</v>
      </c>
      <c r="DH97" s="66">
        <v>427.40178850000001</v>
      </c>
      <c r="DI97" s="66">
        <v>456.39036399999998</v>
      </c>
      <c r="DJ97" s="66">
        <v>537.12156400000003</v>
      </c>
      <c r="DK97" s="66">
        <v>445.50458070000002</v>
      </c>
      <c r="DL97" s="66">
        <v>420.133061</v>
      </c>
      <c r="DM97" s="66">
        <v>409.67893379999998</v>
      </c>
      <c r="DN97" s="66">
        <v>414.48191880000002</v>
      </c>
      <c r="DO97" s="66">
        <v>355.76706230000002</v>
      </c>
      <c r="DP97" s="66">
        <v>332.46531010000001</v>
      </c>
      <c r="DQ97" s="66">
        <v>379.35212030000002</v>
      </c>
      <c r="DR97" s="66">
        <v>434.29287640000001</v>
      </c>
      <c r="DS97" s="66">
        <v>402.65066059999998</v>
      </c>
      <c r="DT97" s="66">
        <v>355.74411150000003</v>
      </c>
      <c r="DU97" s="66">
        <v>481.19554599999998</v>
      </c>
      <c r="DV97" s="66">
        <v>485.7339217</v>
      </c>
      <c r="DW97" s="66">
        <v>487.33005950000006</v>
      </c>
      <c r="DX97" s="66">
        <v>380.42622969999996</v>
      </c>
      <c r="DY97" s="66">
        <v>362.45012120000001</v>
      </c>
      <c r="DZ97" s="66">
        <v>393.45511400000004</v>
      </c>
      <c r="EA97" s="66">
        <v>396.13577270000002</v>
      </c>
      <c r="EB97" s="66">
        <v>435.9722256</v>
      </c>
      <c r="EC97" s="66">
        <v>340.57234770000002</v>
      </c>
      <c r="ED97" s="66">
        <v>360.55038669999999</v>
      </c>
      <c r="EE97" s="66">
        <v>275.00953140000001</v>
      </c>
      <c r="EF97" s="66">
        <v>281.09061079999998</v>
      </c>
    </row>
    <row r="98" spans="1:136">
      <c r="A98" s="65" t="s">
        <v>87</v>
      </c>
      <c r="B98" s="66">
        <v>1004.26492859</v>
      </c>
      <c r="C98" s="66">
        <v>1008.8107406999999</v>
      </c>
      <c r="D98" s="66">
        <v>1321.2913409800001</v>
      </c>
      <c r="E98" s="66">
        <v>1203.2002674200003</v>
      </c>
      <c r="F98" s="66">
        <v>1018.05639174</v>
      </c>
      <c r="G98" s="66">
        <v>1051.3102016599998</v>
      </c>
      <c r="H98" s="66">
        <v>997.35735741999997</v>
      </c>
      <c r="I98" s="66">
        <v>988.17206865000003</v>
      </c>
      <c r="J98" s="66">
        <v>1183.0539017799999</v>
      </c>
      <c r="K98" s="66">
        <v>1090.3437736200001</v>
      </c>
      <c r="L98" s="66">
        <v>1245.19789603</v>
      </c>
      <c r="M98" s="66">
        <v>1151.4715059</v>
      </c>
      <c r="N98" s="66">
        <v>1285.39314126</v>
      </c>
      <c r="O98" s="66">
        <v>1042.6174396399999</v>
      </c>
      <c r="P98" s="66">
        <v>1031.99229543</v>
      </c>
      <c r="Q98" s="66">
        <v>1037.3704876699999</v>
      </c>
      <c r="R98" s="66">
        <v>830.52642831000003</v>
      </c>
      <c r="S98" s="66">
        <v>938.41334311999992</v>
      </c>
      <c r="T98" s="66">
        <v>1110.2778127399999</v>
      </c>
      <c r="U98" s="66">
        <v>968.54668685999991</v>
      </c>
      <c r="V98" s="66">
        <v>932.76885154999991</v>
      </c>
      <c r="W98" s="66">
        <v>994.06766802999994</v>
      </c>
      <c r="X98" s="66">
        <v>997.93909366999992</v>
      </c>
      <c r="Y98" s="66">
        <v>1259.3894884399999</v>
      </c>
      <c r="Z98" s="66">
        <v>1314.1214274600002</v>
      </c>
      <c r="AA98" s="66">
        <v>1208.40823155</v>
      </c>
      <c r="AB98" s="66">
        <v>978.55385034000005</v>
      </c>
      <c r="AC98" s="66">
        <v>1024.60172539</v>
      </c>
      <c r="AD98" s="66">
        <v>1279.28765815</v>
      </c>
      <c r="AE98" s="66">
        <v>1046.9388450399999</v>
      </c>
      <c r="AF98" s="66">
        <v>1083.3657666700001</v>
      </c>
      <c r="AG98" s="66">
        <v>1181.0188544600001</v>
      </c>
      <c r="AH98" s="66">
        <v>1141.8193454699999</v>
      </c>
      <c r="AI98" s="66">
        <v>801.15247435000003</v>
      </c>
      <c r="AJ98" s="66">
        <v>892.47792888000004</v>
      </c>
      <c r="AK98" s="66">
        <v>1011.58847143</v>
      </c>
      <c r="AL98" s="66">
        <v>1043.62512616</v>
      </c>
      <c r="AM98" s="66">
        <v>910.24896071000001</v>
      </c>
      <c r="AN98" s="66">
        <v>1096.7428512500001</v>
      </c>
      <c r="AO98" s="66">
        <v>1096.0752032300002</v>
      </c>
      <c r="AP98" s="66">
        <v>1183.83368451</v>
      </c>
      <c r="AQ98" s="66">
        <v>1050.6455327000001</v>
      </c>
      <c r="AR98" s="66">
        <v>1093.53422944</v>
      </c>
      <c r="AS98" s="66">
        <v>1003.7797600600001</v>
      </c>
      <c r="AT98" s="66">
        <v>1099.1016807999999</v>
      </c>
      <c r="AU98" s="66">
        <v>1041.02746755</v>
      </c>
      <c r="AV98" s="66">
        <v>864.89627583999993</v>
      </c>
      <c r="AW98" s="66">
        <v>1105.09296614</v>
      </c>
      <c r="AX98" s="66">
        <v>999.12626022999996</v>
      </c>
      <c r="AY98" s="66">
        <v>1078.6982606500001</v>
      </c>
      <c r="AZ98" s="66">
        <v>1027.41051982</v>
      </c>
      <c r="BA98" s="66">
        <v>884.18466177999994</v>
      </c>
      <c r="BB98" s="66">
        <v>953.47630019999997</v>
      </c>
      <c r="BC98" s="66">
        <v>1059.5115460700001</v>
      </c>
      <c r="BD98" s="66">
        <v>794.79433546000007</v>
      </c>
      <c r="BE98" s="66">
        <v>975.41757170000005</v>
      </c>
      <c r="BF98" s="66">
        <v>1004.1517412900001</v>
      </c>
      <c r="BG98" s="66">
        <v>955.46540404000007</v>
      </c>
      <c r="BH98" s="66">
        <v>769.0077498600001</v>
      </c>
      <c r="BI98" s="66">
        <v>949.25046681999993</v>
      </c>
      <c r="BJ98" s="66">
        <v>1004.5357131899999</v>
      </c>
      <c r="BK98" s="66">
        <v>858.59589540999991</v>
      </c>
      <c r="BL98" s="66">
        <v>999.31531291999988</v>
      </c>
      <c r="BM98" s="66">
        <v>763.18190030000005</v>
      </c>
      <c r="BN98" s="66">
        <v>726.49951343999999</v>
      </c>
      <c r="BO98" s="66">
        <v>820.16581180000003</v>
      </c>
      <c r="BP98" s="66">
        <v>751.60676777999993</v>
      </c>
      <c r="BQ98" s="66">
        <v>721.35037244</v>
      </c>
      <c r="BR98" s="66">
        <v>715.89188995999984</v>
      </c>
      <c r="BS98" s="66">
        <v>867.14313496</v>
      </c>
      <c r="BT98" s="66">
        <v>658.77145513999994</v>
      </c>
      <c r="BU98" s="66">
        <v>458.66556810999998</v>
      </c>
      <c r="BV98" s="66">
        <v>421.09307064999996</v>
      </c>
      <c r="BW98" s="66">
        <v>462.98691855000004</v>
      </c>
      <c r="BX98" s="66">
        <v>513.44864868999991</v>
      </c>
      <c r="BY98" s="66">
        <v>503.36071740000006</v>
      </c>
      <c r="BZ98" s="66">
        <v>402.28471827999999</v>
      </c>
      <c r="CA98" s="66">
        <v>562.9793300099999</v>
      </c>
      <c r="CB98" s="66">
        <v>612.56972596000003</v>
      </c>
      <c r="CC98" s="66">
        <v>693.06592188000002</v>
      </c>
      <c r="CD98" s="66">
        <v>534.34750016999999</v>
      </c>
      <c r="CE98" s="66">
        <v>529.90671218</v>
      </c>
      <c r="CF98" s="66">
        <v>512.05287279000004</v>
      </c>
      <c r="CG98" s="66">
        <v>405.90153658000003</v>
      </c>
      <c r="CH98" s="66">
        <v>458.34978229000006</v>
      </c>
      <c r="CI98" s="66">
        <v>675.45608200999993</v>
      </c>
      <c r="CJ98" s="66">
        <v>562.51199495000003</v>
      </c>
      <c r="CK98" s="66">
        <v>537.70951005999996</v>
      </c>
      <c r="CL98" s="66">
        <v>496.80292366000003</v>
      </c>
      <c r="CM98" s="66">
        <v>497.43628482999998</v>
      </c>
      <c r="CN98" s="66">
        <v>411.37696753</v>
      </c>
      <c r="CO98" s="66">
        <v>334.55777296999997</v>
      </c>
      <c r="CP98" s="66">
        <v>388.84184578999998</v>
      </c>
      <c r="CQ98" s="66">
        <v>492.84680062000001</v>
      </c>
      <c r="CR98" s="66">
        <v>508.82152073999998</v>
      </c>
      <c r="CS98" s="66">
        <v>503.73663591000002</v>
      </c>
      <c r="CT98" s="66">
        <v>471.22276557999999</v>
      </c>
      <c r="CU98" s="66">
        <v>456.58650840000007</v>
      </c>
      <c r="CV98" s="66">
        <v>408.12696985999997</v>
      </c>
      <c r="CW98" s="66">
        <v>446.71505651000001</v>
      </c>
      <c r="CX98" s="66">
        <v>483.41928073999998</v>
      </c>
      <c r="CY98" s="66">
        <v>424.73684212000001</v>
      </c>
      <c r="CZ98" s="66">
        <v>406.94874693000008</v>
      </c>
      <c r="DA98" s="66">
        <v>397.8043174</v>
      </c>
      <c r="DB98" s="66">
        <v>348.30153967000001</v>
      </c>
      <c r="DC98" s="66">
        <v>423.90858994000001</v>
      </c>
      <c r="DD98" s="66">
        <v>366.91250156000001</v>
      </c>
      <c r="DE98" s="66">
        <v>298.18316404999996</v>
      </c>
      <c r="DF98" s="66">
        <v>317.11908113000004</v>
      </c>
      <c r="DG98" s="66">
        <v>382.76283302000002</v>
      </c>
      <c r="DH98" s="66">
        <v>399.03774827999996</v>
      </c>
      <c r="DI98" s="66">
        <v>405.06836796999994</v>
      </c>
      <c r="DJ98" s="66">
        <v>529.11041827999998</v>
      </c>
      <c r="DK98" s="66">
        <v>446.92967037000005</v>
      </c>
      <c r="DL98" s="66">
        <v>489.70525207999998</v>
      </c>
      <c r="DM98" s="66">
        <v>510.95765507999999</v>
      </c>
      <c r="DN98" s="66">
        <v>453.54004984999995</v>
      </c>
      <c r="DO98" s="66">
        <v>401.18474490999995</v>
      </c>
      <c r="DP98" s="66">
        <v>398.18890526000007</v>
      </c>
      <c r="DQ98" s="66">
        <v>365.49321272999998</v>
      </c>
      <c r="DR98" s="66">
        <v>345.41392535</v>
      </c>
      <c r="DS98" s="66">
        <v>345.05671455000004</v>
      </c>
      <c r="DT98" s="66">
        <v>236.66004156</v>
      </c>
      <c r="DU98" s="66">
        <v>412.35552634999999</v>
      </c>
      <c r="DV98" s="66">
        <v>416.70809546999999</v>
      </c>
      <c r="DW98" s="66">
        <v>377.99267234000001</v>
      </c>
      <c r="DX98" s="66">
        <v>358.31695731000002</v>
      </c>
      <c r="DY98" s="66">
        <v>352.87260659000003</v>
      </c>
      <c r="DZ98" s="66">
        <v>411.67224177000003</v>
      </c>
      <c r="EA98" s="66">
        <v>462.69860124000002</v>
      </c>
      <c r="EB98" s="66">
        <v>469.02690883999998</v>
      </c>
      <c r="EC98" s="66">
        <v>288.86933791000001</v>
      </c>
      <c r="ED98" s="66">
        <v>298.50434768999997</v>
      </c>
      <c r="EE98" s="66">
        <v>296.63447798999994</v>
      </c>
      <c r="EF98" s="66">
        <v>250.56916060999998</v>
      </c>
    </row>
    <row r="99" spans="1:136">
      <c r="A99" s="65" t="s">
        <v>88</v>
      </c>
      <c r="B99" s="66">
        <v>4453.1195274900001</v>
      </c>
      <c r="C99" s="66">
        <v>4253.1774269400003</v>
      </c>
      <c r="D99" s="66">
        <v>4778.9805653100002</v>
      </c>
      <c r="E99" s="66">
        <v>3797.1178629800002</v>
      </c>
      <c r="F99" s="66">
        <v>3643.0399072</v>
      </c>
      <c r="G99" s="66">
        <v>4352.47208452</v>
      </c>
      <c r="H99" s="66">
        <v>4594.3829394099994</v>
      </c>
      <c r="I99" s="66">
        <v>4579.30623354</v>
      </c>
      <c r="J99" s="66">
        <v>3851.33582781</v>
      </c>
      <c r="K99" s="66">
        <v>4658.5607719700001</v>
      </c>
      <c r="L99" s="66">
        <v>4340.9672151499999</v>
      </c>
      <c r="M99" s="66">
        <v>4476.8651273699998</v>
      </c>
      <c r="N99" s="66">
        <v>4561.8690375699998</v>
      </c>
      <c r="O99" s="66">
        <v>4370.7706425100005</v>
      </c>
      <c r="P99" s="66">
        <v>4020.8342990400001</v>
      </c>
      <c r="Q99" s="66">
        <v>3899.6804102000001</v>
      </c>
      <c r="R99" s="66">
        <v>4250.3643083799998</v>
      </c>
      <c r="S99" s="66">
        <v>3985.3918462700003</v>
      </c>
      <c r="T99" s="66">
        <v>3844.4935670700002</v>
      </c>
      <c r="U99" s="66">
        <v>3944.77636304</v>
      </c>
      <c r="V99" s="66">
        <v>3451.51081806</v>
      </c>
      <c r="W99" s="66">
        <v>3739.4688782999997</v>
      </c>
      <c r="X99" s="66">
        <v>3643.9939018499999</v>
      </c>
      <c r="Y99" s="66">
        <v>3618.3462616400002</v>
      </c>
      <c r="Z99" s="66">
        <v>3850.1022544899997</v>
      </c>
      <c r="AA99" s="66">
        <v>3881.9490176600002</v>
      </c>
      <c r="AB99" s="66">
        <v>3616.5776620000001</v>
      </c>
      <c r="AC99" s="66">
        <v>4351.0042557399993</v>
      </c>
      <c r="AD99" s="66">
        <v>3883.6041858099998</v>
      </c>
      <c r="AE99" s="66">
        <v>3796.6055352699996</v>
      </c>
      <c r="AF99" s="66">
        <v>4083.8589676199999</v>
      </c>
      <c r="AG99" s="66">
        <v>3855.0156771999996</v>
      </c>
      <c r="AH99" s="66">
        <v>3868.7196041799998</v>
      </c>
      <c r="AI99" s="66">
        <v>3986.5197050799998</v>
      </c>
      <c r="AJ99" s="66">
        <v>3800.2806225700001</v>
      </c>
      <c r="AK99" s="66">
        <v>3641.90195227</v>
      </c>
      <c r="AL99" s="66">
        <v>3243.4444544899998</v>
      </c>
      <c r="AM99" s="66">
        <v>3045.1682034900005</v>
      </c>
      <c r="AN99" s="66">
        <v>2818.3112027399998</v>
      </c>
      <c r="AO99" s="66">
        <v>3393.6536254100001</v>
      </c>
      <c r="AP99" s="66">
        <v>3304.86465069</v>
      </c>
      <c r="AQ99" s="66">
        <v>3242.61790217</v>
      </c>
      <c r="AR99" s="66">
        <v>2912.6934745500002</v>
      </c>
      <c r="AS99" s="66">
        <v>3305.6354800700001</v>
      </c>
      <c r="AT99" s="66">
        <v>3355.9470541399996</v>
      </c>
      <c r="AU99" s="66">
        <v>3071.0573117900003</v>
      </c>
      <c r="AV99" s="66">
        <v>3094.9539009999999</v>
      </c>
      <c r="AW99" s="66">
        <v>3535.6917932599999</v>
      </c>
      <c r="AX99" s="66">
        <v>3055.9989507999999</v>
      </c>
      <c r="AY99" s="66">
        <v>2643.4463392899997</v>
      </c>
      <c r="AZ99" s="66">
        <v>2857.7635576299999</v>
      </c>
      <c r="BA99" s="66">
        <v>2579.2238263499999</v>
      </c>
      <c r="BB99" s="66">
        <v>2620.0379416299998</v>
      </c>
      <c r="BC99" s="66">
        <v>2288.79928875</v>
      </c>
      <c r="BD99" s="66">
        <v>2140.2563836299996</v>
      </c>
      <c r="BE99" s="66">
        <v>2201.6749492499998</v>
      </c>
      <c r="BF99" s="66">
        <v>2165.3885668399998</v>
      </c>
      <c r="BG99" s="66">
        <v>2474.3727891299995</v>
      </c>
      <c r="BH99" s="66">
        <v>2560.5010310899997</v>
      </c>
      <c r="BI99" s="66">
        <v>2500.6305396500002</v>
      </c>
      <c r="BJ99" s="66">
        <v>2102.8970985700003</v>
      </c>
      <c r="BK99" s="66">
        <v>1985.92807042</v>
      </c>
      <c r="BL99" s="66">
        <v>1926.45505009</v>
      </c>
      <c r="BM99" s="66">
        <v>2208.6509218000001</v>
      </c>
      <c r="BN99" s="66">
        <v>2103.1039414500001</v>
      </c>
      <c r="BO99" s="66">
        <v>2204.1677311200001</v>
      </c>
      <c r="BP99" s="66">
        <v>1987.7899546000001</v>
      </c>
      <c r="BQ99" s="66">
        <v>2047.5586156900001</v>
      </c>
      <c r="BR99" s="66">
        <v>2149.4176648900002</v>
      </c>
      <c r="BS99" s="66">
        <v>2034.7169007400003</v>
      </c>
      <c r="BT99" s="66">
        <v>1973.0089753500001</v>
      </c>
      <c r="BU99" s="66">
        <v>2111.72832548</v>
      </c>
      <c r="BV99" s="66">
        <v>1769.6614185400001</v>
      </c>
      <c r="BW99" s="66">
        <v>1766.8757682299999</v>
      </c>
      <c r="BX99" s="66">
        <v>1440.9192648100002</v>
      </c>
      <c r="BY99" s="66">
        <v>1636.1763154499999</v>
      </c>
      <c r="BZ99" s="66">
        <v>1642.1984445599999</v>
      </c>
      <c r="CA99" s="66">
        <v>1562.08655258</v>
      </c>
      <c r="CB99" s="66">
        <v>1398.44568925</v>
      </c>
      <c r="CC99" s="66">
        <v>1433.31311237</v>
      </c>
      <c r="CD99" s="66">
        <v>1266.16346628</v>
      </c>
      <c r="CE99" s="66">
        <v>1382.4778272000001</v>
      </c>
      <c r="CF99" s="66">
        <v>1351.55115226</v>
      </c>
      <c r="CG99" s="66">
        <v>1489.3919533799999</v>
      </c>
      <c r="CH99" s="66">
        <v>1463.5201323600002</v>
      </c>
      <c r="CI99" s="66">
        <v>1190.4545394100001</v>
      </c>
      <c r="CJ99" s="66">
        <v>1209.5072494199999</v>
      </c>
      <c r="CK99" s="66">
        <v>1015.2499913199999</v>
      </c>
      <c r="CL99" s="66">
        <v>1272.81345371</v>
      </c>
      <c r="CM99" s="66">
        <v>1115.5866771000001</v>
      </c>
      <c r="CN99" s="66">
        <v>1301.14563264</v>
      </c>
      <c r="CO99" s="66">
        <v>1256.11890049</v>
      </c>
      <c r="CP99" s="66">
        <v>1336.97595041</v>
      </c>
      <c r="CQ99" s="66">
        <v>1009.8726881800001</v>
      </c>
      <c r="CR99" s="66">
        <v>1003.5996073599999</v>
      </c>
      <c r="CS99" s="66">
        <v>1091.99290395</v>
      </c>
      <c r="CT99" s="66">
        <v>1099.3201641399999</v>
      </c>
      <c r="CU99" s="66">
        <v>953.36148131999994</v>
      </c>
      <c r="CV99" s="66">
        <v>880.41985850999993</v>
      </c>
      <c r="CW99" s="66">
        <v>725.12212651999994</v>
      </c>
      <c r="CX99" s="66">
        <v>651.73320265999996</v>
      </c>
      <c r="CY99" s="66">
        <v>815.10033071000009</v>
      </c>
      <c r="CZ99" s="66">
        <v>819.47550905999992</v>
      </c>
      <c r="DA99" s="66">
        <v>1076.7566034000001</v>
      </c>
      <c r="DB99" s="66">
        <v>899.05436177000001</v>
      </c>
      <c r="DC99" s="66">
        <v>859.49620374000006</v>
      </c>
      <c r="DD99" s="66">
        <v>993.00861013999997</v>
      </c>
      <c r="DE99" s="66">
        <v>1031.0357122300002</v>
      </c>
      <c r="DF99" s="66">
        <v>1079.7218099900001</v>
      </c>
      <c r="DG99" s="66">
        <v>943.21906577000004</v>
      </c>
      <c r="DH99" s="66">
        <v>849.31761982</v>
      </c>
      <c r="DI99" s="66">
        <v>730.44476631999999</v>
      </c>
      <c r="DJ99" s="66">
        <v>718.95549940000001</v>
      </c>
      <c r="DK99" s="66">
        <v>923.79376307999996</v>
      </c>
      <c r="DL99" s="66">
        <v>978.84164837999992</v>
      </c>
      <c r="DM99" s="66">
        <v>944.24620952000009</v>
      </c>
      <c r="DN99" s="66">
        <v>746.15018653000004</v>
      </c>
      <c r="DO99" s="66">
        <v>905.24697013000002</v>
      </c>
      <c r="DP99" s="66">
        <v>941.64891900999999</v>
      </c>
      <c r="DQ99" s="66">
        <v>914.76516564000008</v>
      </c>
      <c r="DR99" s="66">
        <v>765.22759889999998</v>
      </c>
      <c r="DS99" s="66">
        <v>749.97333923999997</v>
      </c>
      <c r="DT99" s="66">
        <v>925.50691858999994</v>
      </c>
      <c r="DU99" s="66">
        <v>671.86396418000004</v>
      </c>
      <c r="DV99" s="66">
        <v>683.60633771999994</v>
      </c>
      <c r="DW99" s="66">
        <v>842.33331928000007</v>
      </c>
      <c r="DX99" s="66">
        <v>844.10559447999992</v>
      </c>
      <c r="DY99" s="66">
        <v>673.99377350999998</v>
      </c>
      <c r="DZ99" s="66">
        <v>654.21091199</v>
      </c>
      <c r="EA99" s="66">
        <v>593.98953363999999</v>
      </c>
      <c r="EB99" s="66">
        <v>567.41867368999999</v>
      </c>
      <c r="EC99" s="66">
        <v>657.60881556000004</v>
      </c>
      <c r="ED99" s="66">
        <v>652.73592561999999</v>
      </c>
      <c r="EE99" s="66">
        <v>717.40226612999993</v>
      </c>
      <c r="EF99" s="66">
        <v>806.87155425999993</v>
      </c>
    </row>
    <row r="100" spans="1:136">
      <c r="A100" s="65" t="s">
        <v>89</v>
      </c>
      <c r="B100" s="66">
        <v>1986.99891312</v>
      </c>
      <c r="C100" s="66">
        <v>2211.51647546</v>
      </c>
      <c r="D100" s="66">
        <v>2380.3748945899997</v>
      </c>
      <c r="E100" s="66">
        <v>2098.7975880100003</v>
      </c>
      <c r="F100" s="66">
        <v>2091.97770674</v>
      </c>
      <c r="G100" s="66">
        <v>2108.9171928800001</v>
      </c>
      <c r="H100" s="66">
        <v>1902.1688675799999</v>
      </c>
      <c r="I100" s="66">
        <v>1435.1752325900002</v>
      </c>
      <c r="J100" s="66">
        <v>1519.6567266800002</v>
      </c>
      <c r="K100" s="66">
        <v>1857.31024628</v>
      </c>
      <c r="L100" s="66">
        <v>1682.6836728399999</v>
      </c>
      <c r="M100" s="66">
        <v>1701.0693748399999</v>
      </c>
      <c r="N100" s="66">
        <v>1652.1018317</v>
      </c>
      <c r="O100" s="66">
        <v>1629.6560353599998</v>
      </c>
      <c r="P100" s="66">
        <v>1537.07730193</v>
      </c>
      <c r="Q100" s="66">
        <v>1451.5341259100001</v>
      </c>
      <c r="R100" s="66">
        <v>1708.50707453</v>
      </c>
      <c r="S100" s="66">
        <v>1501.38179786</v>
      </c>
      <c r="T100" s="66">
        <v>1577.9171805599999</v>
      </c>
      <c r="U100" s="66">
        <v>1491.39868686</v>
      </c>
      <c r="V100" s="66">
        <v>2021.5453346700001</v>
      </c>
      <c r="W100" s="66">
        <v>1916.3321216000002</v>
      </c>
      <c r="X100" s="66">
        <v>1747.6245017199999</v>
      </c>
      <c r="Y100" s="66">
        <v>1618.5524490099999</v>
      </c>
      <c r="Z100" s="66">
        <v>1481.7410177899999</v>
      </c>
      <c r="AA100" s="66">
        <v>1697.5023196799998</v>
      </c>
      <c r="AB100" s="66">
        <v>1458.0367069700001</v>
      </c>
      <c r="AC100" s="66">
        <v>1692.65739747</v>
      </c>
      <c r="AD100" s="66">
        <v>1582.1907853799999</v>
      </c>
      <c r="AE100" s="66">
        <v>1824.3965826100002</v>
      </c>
      <c r="AF100" s="66">
        <v>1724.58070374</v>
      </c>
      <c r="AG100" s="66">
        <v>1399.4361121900001</v>
      </c>
      <c r="AH100" s="66">
        <v>1342.3558653</v>
      </c>
      <c r="AI100" s="66">
        <v>1524.5933869</v>
      </c>
      <c r="AJ100" s="66">
        <v>1451.6096473600001</v>
      </c>
      <c r="AK100" s="66">
        <v>1439.2068793999999</v>
      </c>
      <c r="AL100" s="66">
        <v>1764.6255946199999</v>
      </c>
      <c r="AM100" s="66">
        <v>1405.2749093299999</v>
      </c>
      <c r="AN100" s="66">
        <v>1249.86573142</v>
      </c>
      <c r="AO100" s="66">
        <v>1131.9186825500001</v>
      </c>
      <c r="AP100" s="66">
        <v>1193.6235074199999</v>
      </c>
      <c r="AQ100" s="66">
        <v>1210.16494687</v>
      </c>
      <c r="AR100" s="66">
        <v>1314.11002242</v>
      </c>
      <c r="AS100" s="66">
        <v>1416.40605349</v>
      </c>
      <c r="AT100" s="66">
        <v>1514.1929528800001</v>
      </c>
      <c r="AU100" s="66">
        <v>1327.9278873899998</v>
      </c>
      <c r="AV100" s="66">
        <v>1384.1272269900001</v>
      </c>
      <c r="AW100" s="66">
        <v>1336.8563942799999</v>
      </c>
      <c r="AX100" s="66">
        <v>1337.9283576399998</v>
      </c>
      <c r="AY100" s="66">
        <v>1252.3538222100001</v>
      </c>
      <c r="AZ100" s="66">
        <v>1188.7388821700001</v>
      </c>
      <c r="BA100" s="66">
        <v>1304.3524672999999</v>
      </c>
      <c r="BB100" s="66">
        <v>1114.3344455700001</v>
      </c>
      <c r="BC100" s="66">
        <v>1161.6789340299999</v>
      </c>
      <c r="BD100" s="66">
        <v>1204.02468146</v>
      </c>
      <c r="BE100" s="66">
        <v>1238.25772263</v>
      </c>
      <c r="BF100" s="66">
        <v>992.63673996</v>
      </c>
      <c r="BG100" s="66">
        <v>1138.2251837399999</v>
      </c>
      <c r="BH100" s="66">
        <v>1263.01762465</v>
      </c>
      <c r="BI100" s="66">
        <v>1146.5248244099998</v>
      </c>
      <c r="BJ100" s="66">
        <v>1026.49579578</v>
      </c>
      <c r="BK100" s="66">
        <v>1153.9920352499998</v>
      </c>
      <c r="BL100" s="66">
        <v>1234.0086713799999</v>
      </c>
      <c r="BM100" s="66">
        <v>1168.59175177</v>
      </c>
      <c r="BN100" s="66">
        <v>1076.4929779900001</v>
      </c>
      <c r="BO100" s="66">
        <v>877.10150455000007</v>
      </c>
      <c r="BP100" s="66">
        <v>892.5494599000001</v>
      </c>
      <c r="BQ100" s="66">
        <v>948.19889724999996</v>
      </c>
      <c r="BR100" s="66">
        <v>900.51357596999992</v>
      </c>
      <c r="BS100" s="66">
        <v>1023.4693239100001</v>
      </c>
      <c r="BT100" s="66">
        <v>930.36482486</v>
      </c>
      <c r="BU100" s="66">
        <v>1034.40406577</v>
      </c>
      <c r="BV100" s="66">
        <v>730.07034995999993</v>
      </c>
      <c r="BW100" s="66">
        <v>710.25451731999999</v>
      </c>
      <c r="BX100" s="66">
        <v>694.66441670999995</v>
      </c>
      <c r="BY100" s="66">
        <v>840.17810551000002</v>
      </c>
      <c r="BZ100" s="66">
        <v>839.72855940999989</v>
      </c>
      <c r="CA100" s="66">
        <v>730.23063563000005</v>
      </c>
      <c r="CB100" s="66">
        <v>746.28289451000001</v>
      </c>
      <c r="CC100" s="66">
        <v>723.69444830999998</v>
      </c>
      <c r="CD100" s="66">
        <v>819.06373764</v>
      </c>
      <c r="CE100" s="66">
        <v>545.78777482999999</v>
      </c>
      <c r="CF100" s="66">
        <v>654.35034911000002</v>
      </c>
      <c r="CG100" s="66">
        <v>716.65808728000002</v>
      </c>
      <c r="CH100" s="66">
        <v>688.60839162000002</v>
      </c>
      <c r="CI100" s="66">
        <v>572.74295710999991</v>
      </c>
      <c r="CJ100" s="66">
        <v>611.65741400000002</v>
      </c>
      <c r="CK100" s="66">
        <v>564.51877780000007</v>
      </c>
      <c r="CL100" s="66">
        <v>586.34483952000005</v>
      </c>
      <c r="CM100" s="66">
        <v>619.85522541</v>
      </c>
      <c r="CN100" s="66">
        <v>521.72119636000002</v>
      </c>
      <c r="CO100" s="66">
        <v>540.03617053000005</v>
      </c>
      <c r="CP100" s="66">
        <v>569.79424362999998</v>
      </c>
      <c r="CQ100" s="66">
        <v>639.03216855999995</v>
      </c>
      <c r="CR100" s="66">
        <v>445.76618342</v>
      </c>
      <c r="CS100" s="66">
        <v>449.27163359000002</v>
      </c>
      <c r="CT100" s="66">
        <v>484.82093288000004</v>
      </c>
      <c r="CU100" s="66">
        <v>435.98197233999997</v>
      </c>
      <c r="CV100" s="66">
        <v>447.85448062</v>
      </c>
      <c r="CW100" s="66">
        <v>376.56234202000002</v>
      </c>
      <c r="CX100" s="66">
        <v>334.93217534999997</v>
      </c>
      <c r="CY100" s="66">
        <v>334.28131715000001</v>
      </c>
      <c r="CZ100" s="66">
        <v>387.71769562999998</v>
      </c>
      <c r="DA100" s="66">
        <v>374.52761542999997</v>
      </c>
      <c r="DB100" s="66">
        <v>333.00257687999999</v>
      </c>
      <c r="DC100" s="66">
        <v>406.29526841000001</v>
      </c>
      <c r="DD100" s="66">
        <v>380.57593759999997</v>
      </c>
      <c r="DE100" s="66">
        <v>416.42096250999998</v>
      </c>
      <c r="DF100" s="66">
        <v>388.96691426999996</v>
      </c>
      <c r="DG100" s="66">
        <v>389.79452436000003</v>
      </c>
      <c r="DH100" s="66">
        <v>348.87944892000002</v>
      </c>
      <c r="DI100" s="66">
        <v>304.79736234000001</v>
      </c>
      <c r="DJ100" s="66">
        <v>334.98012609000006</v>
      </c>
      <c r="DK100" s="66">
        <v>338.15891798999996</v>
      </c>
      <c r="DL100" s="66">
        <v>368.34176219999995</v>
      </c>
      <c r="DM100" s="66">
        <v>335.02005055999996</v>
      </c>
      <c r="DN100" s="66">
        <v>298.53048230000002</v>
      </c>
      <c r="DO100" s="66">
        <v>293.94850205</v>
      </c>
      <c r="DP100" s="66">
        <v>420.16268961000003</v>
      </c>
      <c r="DQ100" s="66">
        <v>406.96947011999998</v>
      </c>
      <c r="DR100" s="66">
        <v>314.64375240999999</v>
      </c>
      <c r="DS100" s="66">
        <v>345.40494834999998</v>
      </c>
      <c r="DT100" s="66">
        <v>350.69018935000003</v>
      </c>
      <c r="DU100" s="66">
        <v>323.71384802</v>
      </c>
      <c r="DV100" s="66">
        <v>306.60693617999999</v>
      </c>
      <c r="DW100" s="66">
        <v>349.69837669999998</v>
      </c>
      <c r="DX100" s="66">
        <v>299.71217869000003</v>
      </c>
      <c r="DY100" s="66">
        <v>267.44962012999997</v>
      </c>
      <c r="DZ100" s="66">
        <v>256.69640018000001</v>
      </c>
      <c r="EA100" s="66">
        <v>304.80652361</v>
      </c>
      <c r="EB100" s="66">
        <v>336.22669292</v>
      </c>
      <c r="EC100" s="66">
        <v>305.79937502999996</v>
      </c>
      <c r="ED100" s="66">
        <v>299.11004764</v>
      </c>
      <c r="EE100" s="66">
        <v>261.00752533000002</v>
      </c>
      <c r="EF100" s="66">
        <v>272.06548148999997</v>
      </c>
    </row>
    <row r="101" spans="1:136">
      <c r="A101" s="65" t="s">
        <v>90</v>
      </c>
      <c r="B101" s="66">
        <v>4672.6905968900001</v>
      </c>
      <c r="C101" s="66">
        <v>4423.6682558500006</v>
      </c>
      <c r="D101" s="66">
        <v>4416.0329441099993</v>
      </c>
      <c r="E101" s="66">
        <v>4493.8343239100004</v>
      </c>
      <c r="F101" s="66">
        <v>4736.1145048999997</v>
      </c>
      <c r="G101" s="66">
        <v>5084.1887061599991</v>
      </c>
      <c r="H101" s="66">
        <v>4658.4991422200001</v>
      </c>
      <c r="I101" s="66">
        <v>4695.9141852600005</v>
      </c>
      <c r="J101" s="66">
        <v>4664.4873000500002</v>
      </c>
      <c r="K101" s="66">
        <v>4816.5670081600001</v>
      </c>
      <c r="L101" s="66">
        <v>4195.1819684299999</v>
      </c>
      <c r="M101" s="66">
        <v>4207.5148279099994</v>
      </c>
      <c r="N101" s="66">
        <v>4159.9233879500007</v>
      </c>
      <c r="O101" s="66">
        <v>4176.77145948</v>
      </c>
      <c r="P101" s="66">
        <v>4381.0261198899998</v>
      </c>
      <c r="Q101" s="66">
        <v>4428.29473383</v>
      </c>
      <c r="R101" s="66">
        <v>4186.3866905200002</v>
      </c>
      <c r="S101" s="66">
        <v>4220.2114070700009</v>
      </c>
      <c r="T101" s="66">
        <v>3901.1343103300005</v>
      </c>
      <c r="U101" s="66">
        <v>4209.67287984</v>
      </c>
      <c r="V101" s="66">
        <v>4411.3012621799999</v>
      </c>
      <c r="W101" s="66">
        <v>4204.3667638099996</v>
      </c>
      <c r="X101" s="66">
        <v>3949.6397401499999</v>
      </c>
      <c r="Y101" s="66">
        <v>3364.9161737799996</v>
      </c>
      <c r="Z101" s="66">
        <v>3607.4930593700001</v>
      </c>
      <c r="AA101" s="66">
        <v>3887.1036056600001</v>
      </c>
      <c r="AB101" s="66">
        <v>3895.4049080199993</v>
      </c>
      <c r="AC101" s="66">
        <v>3705.4044268500002</v>
      </c>
      <c r="AD101" s="66">
        <v>3463.0196449199998</v>
      </c>
      <c r="AE101" s="66">
        <v>3359.6394066100002</v>
      </c>
      <c r="AF101" s="66">
        <v>3631.5277232799999</v>
      </c>
      <c r="AG101" s="66">
        <v>3580.8924378699999</v>
      </c>
      <c r="AH101" s="66">
        <v>3329.2401220500001</v>
      </c>
      <c r="AI101" s="66">
        <v>3331.2420857100001</v>
      </c>
      <c r="AJ101" s="66">
        <v>3217.2314154200003</v>
      </c>
      <c r="AK101" s="66">
        <v>2912.2908866000002</v>
      </c>
      <c r="AL101" s="66">
        <v>3222.4861955899996</v>
      </c>
      <c r="AM101" s="66">
        <v>3197.8391641600001</v>
      </c>
      <c r="AN101" s="66">
        <v>3093.7703389600001</v>
      </c>
      <c r="AO101" s="66">
        <v>2837.4188512700002</v>
      </c>
      <c r="AP101" s="66">
        <v>2657.6004114000002</v>
      </c>
      <c r="AQ101" s="66">
        <v>2764.5209966000002</v>
      </c>
      <c r="AR101" s="66">
        <v>2596.0918728300003</v>
      </c>
      <c r="AS101" s="66">
        <v>2625.3765099100001</v>
      </c>
      <c r="AT101" s="66">
        <v>2885.2037317899999</v>
      </c>
      <c r="AU101" s="66">
        <v>2859.9834271700001</v>
      </c>
      <c r="AV101" s="66">
        <v>2515.2709975299999</v>
      </c>
      <c r="AW101" s="66">
        <v>2714.97636229</v>
      </c>
      <c r="AX101" s="66">
        <v>2495.3896964400001</v>
      </c>
      <c r="AY101" s="66">
        <v>2547.0926430199997</v>
      </c>
      <c r="AZ101" s="66">
        <v>2605.4317548499998</v>
      </c>
      <c r="BA101" s="66">
        <v>2538.5352214499999</v>
      </c>
      <c r="BB101" s="66">
        <v>2410.7081080100002</v>
      </c>
      <c r="BC101" s="66">
        <v>2416.17588888</v>
      </c>
      <c r="BD101" s="66">
        <v>2145.9172444199999</v>
      </c>
      <c r="BE101" s="66">
        <v>2138.2200084599999</v>
      </c>
      <c r="BF101" s="66">
        <v>2359.2333325900004</v>
      </c>
      <c r="BG101" s="66">
        <v>2262.3221775000002</v>
      </c>
      <c r="BH101" s="66">
        <v>1991.6106856899999</v>
      </c>
      <c r="BI101" s="66">
        <v>1783.6036017599999</v>
      </c>
      <c r="BJ101" s="66">
        <v>1764.6442382200003</v>
      </c>
      <c r="BK101" s="66">
        <v>1952.9837605099999</v>
      </c>
      <c r="BL101" s="66">
        <v>1810.3041452800001</v>
      </c>
      <c r="BM101" s="66">
        <v>1891.1062591899999</v>
      </c>
      <c r="BN101" s="66">
        <v>1783.2252137200001</v>
      </c>
      <c r="BO101" s="66">
        <v>1739.5259870999998</v>
      </c>
      <c r="BP101" s="66">
        <v>1725.5427201900002</v>
      </c>
      <c r="BQ101" s="66">
        <v>1695.6461157699998</v>
      </c>
      <c r="BR101" s="66">
        <v>1477.6589177599999</v>
      </c>
      <c r="BS101" s="66">
        <v>1649.73997867</v>
      </c>
      <c r="BT101" s="66">
        <v>1343.72670533</v>
      </c>
      <c r="BU101" s="66">
        <v>1461.10681131</v>
      </c>
      <c r="BV101" s="66">
        <v>1285.08229067</v>
      </c>
      <c r="BW101" s="66">
        <v>1176.6040604099999</v>
      </c>
      <c r="BX101" s="66">
        <v>1195.34705497</v>
      </c>
      <c r="BY101" s="66">
        <v>1196.3854818100001</v>
      </c>
      <c r="BZ101" s="66">
        <v>1403.27753762</v>
      </c>
      <c r="CA101" s="66">
        <v>1346.7696251100001</v>
      </c>
      <c r="CB101" s="66">
        <v>1364.98240311</v>
      </c>
      <c r="CC101" s="66">
        <v>1108.50632365</v>
      </c>
      <c r="CD101" s="66">
        <v>1136.1237469299999</v>
      </c>
      <c r="CE101" s="66">
        <v>1066.29879833</v>
      </c>
      <c r="CF101" s="66">
        <v>1005.2870833600001</v>
      </c>
      <c r="CG101" s="66">
        <v>1141.6710803399999</v>
      </c>
      <c r="CH101" s="66">
        <v>1202.4507527499998</v>
      </c>
      <c r="CI101" s="66">
        <v>1262.5187919</v>
      </c>
      <c r="CJ101" s="66">
        <v>1169.42559547</v>
      </c>
      <c r="CK101" s="66">
        <v>1251.2419912600001</v>
      </c>
      <c r="CL101" s="66">
        <v>1275.04308143</v>
      </c>
      <c r="CM101" s="66">
        <v>1164.81413868</v>
      </c>
      <c r="CN101" s="66">
        <v>1201.1619331299999</v>
      </c>
      <c r="CO101" s="66">
        <v>1185.9200122300001</v>
      </c>
      <c r="CP101" s="66">
        <v>1100.58349782</v>
      </c>
      <c r="CQ101" s="66">
        <v>1261.3347767400001</v>
      </c>
      <c r="CR101" s="66">
        <v>1018.33559302</v>
      </c>
      <c r="CS101" s="66">
        <v>1182.6671587199999</v>
      </c>
      <c r="CT101" s="66">
        <v>1052.64653507</v>
      </c>
      <c r="CU101" s="66">
        <v>1150.2776213099999</v>
      </c>
      <c r="CV101" s="66">
        <v>1100.41017487</v>
      </c>
      <c r="CW101" s="66">
        <v>1163.5305166700002</v>
      </c>
      <c r="CX101" s="66">
        <v>1164.14379568</v>
      </c>
      <c r="CY101" s="66">
        <v>943.81419158000006</v>
      </c>
      <c r="CZ101" s="66">
        <v>1188.1225647700001</v>
      </c>
      <c r="DA101" s="66">
        <v>956.81048681000004</v>
      </c>
      <c r="DB101" s="66">
        <v>959.35580529999993</v>
      </c>
      <c r="DC101" s="66">
        <v>984.89555079999991</v>
      </c>
      <c r="DD101" s="66">
        <v>1062.9895052299998</v>
      </c>
      <c r="DE101" s="66">
        <v>1142.26577217</v>
      </c>
      <c r="DF101" s="66">
        <v>1257.32567262</v>
      </c>
      <c r="DG101" s="66">
        <v>1181.2988645299999</v>
      </c>
      <c r="DH101" s="66">
        <v>1355.2440903699999</v>
      </c>
      <c r="DI101" s="66">
        <v>1254.4360173699999</v>
      </c>
      <c r="DJ101" s="66">
        <v>1233.6509520099999</v>
      </c>
      <c r="DK101" s="66">
        <v>1012.4634208</v>
      </c>
      <c r="DL101" s="66">
        <v>971.36983721999991</v>
      </c>
      <c r="DM101" s="66">
        <v>1030.7940301900001</v>
      </c>
      <c r="DN101" s="66">
        <v>949.3877262499999</v>
      </c>
      <c r="DO101" s="66">
        <v>963.92160223999997</v>
      </c>
      <c r="DP101" s="66">
        <v>1013.38781862</v>
      </c>
      <c r="DQ101" s="66">
        <v>1115.20449502</v>
      </c>
      <c r="DR101" s="66">
        <v>1141.9074218200001</v>
      </c>
      <c r="DS101" s="66">
        <v>1341.9051188399999</v>
      </c>
      <c r="DT101" s="66">
        <v>1183.4966803</v>
      </c>
      <c r="DU101" s="66">
        <v>1125.5194851900001</v>
      </c>
      <c r="DV101" s="66">
        <v>1089.5832090800002</v>
      </c>
      <c r="DW101" s="66">
        <v>1165.74879728</v>
      </c>
      <c r="DX101" s="66">
        <v>1063.66718958</v>
      </c>
      <c r="DY101" s="66">
        <v>1115.28971284</v>
      </c>
      <c r="DZ101" s="66">
        <v>1042.48598859</v>
      </c>
      <c r="EA101" s="66">
        <v>1083.3797563200001</v>
      </c>
      <c r="EB101" s="66">
        <v>1019.9053469199999</v>
      </c>
      <c r="EC101" s="66">
        <v>1121.3001228999999</v>
      </c>
      <c r="ED101" s="66">
        <v>1150.7038230600001</v>
      </c>
      <c r="EE101" s="66">
        <v>1138.32219233</v>
      </c>
      <c r="EF101" s="66">
        <v>1173.97562294</v>
      </c>
    </row>
    <row r="102" spans="1:136">
      <c r="A102" s="65" t="s">
        <v>91</v>
      </c>
      <c r="B102" s="66">
        <v>5817.87186397</v>
      </c>
      <c r="C102" s="66">
        <v>5573.0481738699991</v>
      </c>
      <c r="D102" s="66">
        <v>6006.5502611400007</v>
      </c>
      <c r="E102" s="66">
        <v>5993.1214964999999</v>
      </c>
      <c r="F102" s="66">
        <v>5743.6906235800006</v>
      </c>
      <c r="G102" s="66">
        <v>5641.47498387</v>
      </c>
      <c r="H102" s="66">
        <v>5587.7818208200006</v>
      </c>
      <c r="I102" s="66">
        <v>5846.0098061799999</v>
      </c>
      <c r="J102" s="66">
        <v>5708.8382128200001</v>
      </c>
      <c r="K102" s="66">
        <v>5639.41579422</v>
      </c>
      <c r="L102" s="66">
        <v>5401.8255298000004</v>
      </c>
      <c r="M102" s="66">
        <v>5585.3962140399999</v>
      </c>
      <c r="N102" s="66">
        <v>5516.45334869</v>
      </c>
      <c r="O102" s="66">
        <v>5613.4169071300003</v>
      </c>
      <c r="P102" s="66">
        <v>4949.0357542700003</v>
      </c>
      <c r="Q102" s="66">
        <v>5571.7866601400001</v>
      </c>
      <c r="R102" s="66">
        <v>5903.1018710100007</v>
      </c>
      <c r="S102" s="66">
        <v>5948.4314731799996</v>
      </c>
      <c r="T102" s="66">
        <v>5446.71138092</v>
      </c>
      <c r="U102" s="66">
        <v>5339.2375903000002</v>
      </c>
      <c r="V102" s="66">
        <v>4938.7819316899995</v>
      </c>
      <c r="W102" s="66">
        <v>5582.9702955100001</v>
      </c>
      <c r="X102" s="66">
        <v>5438.3570108900003</v>
      </c>
      <c r="Y102" s="66">
        <v>5528.0990351199998</v>
      </c>
      <c r="Z102" s="66">
        <v>5115.38716484</v>
      </c>
      <c r="AA102" s="66">
        <v>5119.1024296200003</v>
      </c>
      <c r="AB102" s="66">
        <v>5392.4782191900003</v>
      </c>
      <c r="AC102" s="66">
        <v>5615.1554217900002</v>
      </c>
      <c r="AD102" s="66">
        <v>5196.3874967699994</v>
      </c>
      <c r="AE102" s="66">
        <v>4887.1073340200001</v>
      </c>
      <c r="AF102" s="66">
        <v>5107.9357689400003</v>
      </c>
      <c r="AG102" s="66">
        <v>5371.6721904699998</v>
      </c>
      <c r="AH102" s="66">
        <v>4886.7220867599999</v>
      </c>
      <c r="AI102" s="66">
        <v>4908.9204393199998</v>
      </c>
      <c r="AJ102" s="66">
        <v>4859.63106513</v>
      </c>
      <c r="AK102" s="66">
        <v>4824.6597863400002</v>
      </c>
      <c r="AL102" s="66">
        <v>4639.3778401300005</v>
      </c>
      <c r="AM102" s="66">
        <v>4552.6335258600002</v>
      </c>
      <c r="AN102" s="66">
        <v>4625.7259264799995</v>
      </c>
      <c r="AO102" s="66">
        <v>4970.07210691</v>
      </c>
      <c r="AP102" s="66">
        <v>4969.7791062300003</v>
      </c>
      <c r="AQ102" s="66">
        <v>4382.98466216</v>
      </c>
      <c r="AR102" s="66">
        <v>4471.3433748299994</v>
      </c>
      <c r="AS102" s="66">
        <v>4146.0355856900005</v>
      </c>
      <c r="AT102" s="66">
        <v>4026.3737028000005</v>
      </c>
      <c r="AU102" s="66">
        <v>3847.5147887999997</v>
      </c>
      <c r="AV102" s="66">
        <v>4005.4402555299998</v>
      </c>
      <c r="AW102" s="66">
        <v>3561.9173642100004</v>
      </c>
      <c r="AX102" s="66">
        <v>3654.94100725</v>
      </c>
      <c r="AY102" s="66">
        <v>3679.2741422200002</v>
      </c>
      <c r="AZ102" s="66">
        <v>3649.7209185199999</v>
      </c>
      <c r="BA102" s="66">
        <v>3566.32044744</v>
      </c>
      <c r="BB102" s="66">
        <v>3275.9091058900003</v>
      </c>
      <c r="BC102" s="66">
        <v>3264.9238733399998</v>
      </c>
      <c r="BD102" s="66">
        <v>3589.3317812999999</v>
      </c>
      <c r="BE102" s="66">
        <v>3527.32520647</v>
      </c>
      <c r="BF102" s="66">
        <v>3246.6961976400003</v>
      </c>
      <c r="BG102" s="66">
        <v>2617.88662226</v>
      </c>
      <c r="BH102" s="66">
        <v>2878.64667095</v>
      </c>
      <c r="BI102" s="66">
        <v>3244.8998727100002</v>
      </c>
      <c r="BJ102" s="66">
        <v>3117.1702523399999</v>
      </c>
      <c r="BK102" s="66">
        <v>2886.6365786000001</v>
      </c>
      <c r="BL102" s="66">
        <v>2818.4631196700002</v>
      </c>
      <c r="BM102" s="66">
        <v>2857.5759607</v>
      </c>
      <c r="BN102" s="66">
        <v>2299.54285639</v>
      </c>
      <c r="BO102" s="66">
        <v>2356.39398777</v>
      </c>
      <c r="BP102" s="66">
        <v>2519.0721801899999</v>
      </c>
      <c r="BQ102" s="66">
        <v>2386.8300633399999</v>
      </c>
      <c r="BR102" s="66">
        <v>2407.6942459000002</v>
      </c>
      <c r="BS102" s="66">
        <v>2194.9474343100001</v>
      </c>
      <c r="BT102" s="66">
        <v>2009.35560966</v>
      </c>
      <c r="BU102" s="66">
        <v>2156.2802046400002</v>
      </c>
      <c r="BV102" s="66">
        <v>2079.7913225799998</v>
      </c>
      <c r="BW102" s="66">
        <v>1859.8609232399999</v>
      </c>
      <c r="BX102" s="66">
        <v>2305.1041208799998</v>
      </c>
      <c r="BY102" s="66">
        <v>2097.13082691</v>
      </c>
      <c r="BZ102" s="66">
        <v>1852.8391292000001</v>
      </c>
      <c r="CA102" s="66">
        <v>1737.4798921000001</v>
      </c>
      <c r="CB102" s="66">
        <v>1882.9737254300001</v>
      </c>
      <c r="CC102" s="66">
        <v>1864.41874891</v>
      </c>
      <c r="CD102" s="66">
        <v>1830.7677088599999</v>
      </c>
      <c r="CE102" s="66">
        <v>1627.99493751</v>
      </c>
      <c r="CF102" s="66">
        <v>1764.7792454100002</v>
      </c>
      <c r="CG102" s="66">
        <v>1635.9528176700001</v>
      </c>
      <c r="CH102" s="66">
        <v>1732.9402688599998</v>
      </c>
      <c r="CI102" s="66">
        <v>1911.6525343200001</v>
      </c>
      <c r="CJ102" s="66">
        <v>1819.3317807400003</v>
      </c>
      <c r="CK102" s="66">
        <v>1792.3425078</v>
      </c>
      <c r="CL102" s="66">
        <v>1724.51530854</v>
      </c>
      <c r="CM102" s="66">
        <v>1355.7846831100001</v>
      </c>
      <c r="CN102" s="66">
        <v>1615.9150501699999</v>
      </c>
      <c r="CO102" s="66">
        <v>1600.2233825599999</v>
      </c>
      <c r="CP102" s="66">
        <v>1769.3408705099998</v>
      </c>
      <c r="CQ102" s="66">
        <v>1639.7833472100001</v>
      </c>
      <c r="CR102" s="66">
        <v>1562.0788382399999</v>
      </c>
      <c r="CS102" s="66">
        <v>1517.01080658</v>
      </c>
      <c r="CT102" s="66">
        <v>1364.07436605</v>
      </c>
      <c r="CU102" s="66">
        <v>1272.99878175</v>
      </c>
      <c r="CV102" s="66">
        <v>1468.9584424899999</v>
      </c>
      <c r="CW102" s="66">
        <v>1432.5149652499999</v>
      </c>
      <c r="CX102" s="66">
        <v>1514.7470624100001</v>
      </c>
      <c r="CY102" s="66">
        <v>1393.6949069</v>
      </c>
      <c r="CZ102" s="66">
        <v>1377.07684064</v>
      </c>
      <c r="DA102" s="66">
        <v>1326.2933230499998</v>
      </c>
      <c r="DB102" s="66">
        <v>1453.17409097</v>
      </c>
      <c r="DC102" s="66">
        <v>1356.4160169200002</v>
      </c>
      <c r="DD102" s="66">
        <v>1332.9797630799999</v>
      </c>
      <c r="DE102" s="66">
        <v>1234.36783943</v>
      </c>
      <c r="DF102" s="66">
        <v>1277.85287565</v>
      </c>
      <c r="DG102" s="66">
        <v>1269.8284658</v>
      </c>
      <c r="DH102" s="66">
        <v>1159.8382126500001</v>
      </c>
      <c r="DI102" s="66">
        <v>1363.7039812200001</v>
      </c>
      <c r="DJ102" s="66">
        <v>1342.8511603500001</v>
      </c>
      <c r="DK102" s="66">
        <v>1311.9916094500002</v>
      </c>
      <c r="DL102" s="66">
        <v>1288.37343588</v>
      </c>
      <c r="DM102" s="66">
        <v>1354.584566</v>
      </c>
      <c r="DN102" s="66">
        <v>1145.70061313</v>
      </c>
      <c r="DO102" s="66">
        <v>994.28262472000006</v>
      </c>
      <c r="DP102" s="66">
        <v>1035.2018082900001</v>
      </c>
      <c r="DQ102" s="66">
        <v>1004.45043865</v>
      </c>
      <c r="DR102" s="66">
        <v>1061.97454341</v>
      </c>
      <c r="DS102" s="66">
        <v>1001.4844829000001</v>
      </c>
      <c r="DT102" s="66">
        <v>1107.92099011</v>
      </c>
      <c r="DU102" s="66">
        <v>1136.14779907</v>
      </c>
      <c r="DV102" s="66">
        <v>1094.43838983</v>
      </c>
      <c r="DW102" s="66">
        <v>1065.0077176899999</v>
      </c>
      <c r="DX102" s="66">
        <v>1197.89251057</v>
      </c>
      <c r="DY102" s="66">
        <v>1178.4337074800001</v>
      </c>
      <c r="DZ102" s="66">
        <v>862.52751697000008</v>
      </c>
      <c r="EA102" s="66">
        <v>1159.3258631599999</v>
      </c>
      <c r="EB102" s="66">
        <v>1320.0860088500001</v>
      </c>
      <c r="EC102" s="66">
        <v>1076.5311003300001</v>
      </c>
      <c r="ED102" s="66">
        <v>938.15989734000004</v>
      </c>
      <c r="EE102" s="66">
        <v>1148.76308303</v>
      </c>
      <c r="EF102" s="66">
        <v>1237.6180465899999</v>
      </c>
    </row>
    <row r="103" spans="1:136">
      <c r="A103" s="65" t="s">
        <v>92</v>
      </c>
      <c r="B103" s="66">
        <v>9583.5814233300007</v>
      </c>
      <c r="C103" s="66">
        <v>8790.2259934800004</v>
      </c>
      <c r="D103" s="66">
        <v>8724.2219191700005</v>
      </c>
      <c r="E103" s="66">
        <v>8744.67911465</v>
      </c>
      <c r="F103" s="66">
        <v>8763.3066605200002</v>
      </c>
      <c r="G103" s="66">
        <v>8498.7053382600006</v>
      </c>
      <c r="H103" s="66">
        <v>8233.5092962300005</v>
      </c>
      <c r="I103" s="66">
        <v>8205.3680083500003</v>
      </c>
      <c r="J103" s="66">
        <v>8262.6738171300003</v>
      </c>
      <c r="K103" s="66">
        <v>8469.3338541399989</v>
      </c>
      <c r="L103" s="66">
        <v>8308.8745706000009</v>
      </c>
      <c r="M103" s="66">
        <v>8082.3690976399994</v>
      </c>
      <c r="N103" s="66">
        <v>7923.59144646</v>
      </c>
      <c r="O103" s="66">
        <v>7232.4606185899993</v>
      </c>
      <c r="P103" s="66">
        <v>6964.0946717400002</v>
      </c>
      <c r="Q103" s="66">
        <v>7459.2026585900003</v>
      </c>
      <c r="R103" s="66">
        <v>6983.4064318800001</v>
      </c>
      <c r="S103" s="66">
        <v>7165.0235174099998</v>
      </c>
      <c r="T103" s="66">
        <v>7264.0279886500002</v>
      </c>
      <c r="U103" s="66">
        <v>7460.5715952999999</v>
      </c>
      <c r="V103" s="66">
        <v>7115.8864931300004</v>
      </c>
      <c r="W103" s="66">
        <v>7119.1657783800001</v>
      </c>
      <c r="X103" s="66">
        <v>6840.8291642599997</v>
      </c>
      <c r="Y103" s="66">
        <v>6996.7931371800005</v>
      </c>
      <c r="Z103" s="66">
        <v>7159.4494896600008</v>
      </c>
      <c r="AA103" s="66">
        <v>7040.4726381599994</v>
      </c>
      <c r="AB103" s="66">
        <v>6855.3211066399999</v>
      </c>
      <c r="AC103" s="66">
        <v>6910.7723846299996</v>
      </c>
      <c r="AD103" s="66">
        <v>6332.10262745</v>
      </c>
      <c r="AE103" s="66">
        <v>6775.6155906799995</v>
      </c>
      <c r="AF103" s="66">
        <v>6821.1503853699996</v>
      </c>
      <c r="AG103" s="66">
        <v>6676.6820041299998</v>
      </c>
      <c r="AH103" s="66">
        <v>6149.4621697299999</v>
      </c>
      <c r="AI103" s="66">
        <v>6418.4967574099992</v>
      </c>
      <c r="AJ103" s="66">
        <v>5910.2248992499999</v>
      </c>
      <c r="AK103" s="66">
        <v>5529.8897617499997</v>
      </c>
      <c r="AL103" s="66">
        <v>5908.5483167500006</v>
      </c>
      <c r="AM103" s="66">
        <v>5639.38010063</v>
      </c>
      <c r="AN103" s="66">
        <v>5528.45484046</v>
      </c>
      <c r="AO103" s="66">
        <v>5318.9489177399992</v>
      </c>
      <c r="AP103" s="66">
        <v>5036.0595233499998</v>
      </c>
      <c r="AQ103" s="66">
        <v>5109.0127726600003</v>
      </c>
      <c r="AR103" s="66">
        <v>4842.9787803599993</v>
      </c>
      <c r="AS103" s="66">
        <v>4614.44726833</v>
      </c>
      <c r="AT103" s="66">
        <v>4585.0222487600004</v>
      </c>
      <c r="AU103" s="66">
        <v>4859.1628857100004</v>
      </c>
      <c r="AV103" s="66">
        <v>4655.2599159399997</v>
      </c>
      <c r="AW103" s="66">
        <v>4726.7705248399998</v>
      </c>
      <c r="AX103" s="66">
        <v>5038.8757875700003</v>
      </c>
      <c r="AY103" s="66">
        <v>4746.8834531600005</v>
      </c>
      <c r="AZ103" s="66">
        <v>4441.5245363800004</v>
      </c>
      <c r="BA103" s="66">
        <v>4279.6674081599995</v>
      </c>
      <c r="BB103" s="66">
        <v>4071.9621887399999</v>
      </c>
      <c r="BC103" s="66">
        <v>4022.7900820800005</v>
      </c>
      <c r="BD103" s="66">
        <v>4010.09460347</v>
      </c>
      <c r="BE103" s="66">
        <v>3770.4631492899998</v>
      </c>
      <c r="BF103" s="66">
        <v>3942.6232587299996</v>
      </c>
      <c r="BG103" s="66">
        <v>3625.2909056600001</v>
      </c>
      <c r="BH103" s="66">
        <v>3268.3862448400005</v>
      </c>
      <c r="BI103" s="66">
        <v>3356.1705573700001</v>
      </c>
      <c r="BJ103" s="66">
        <v>3497.8489177900001</v>
      </c>
      <c r="BK103" s="66">
        <v>3242.5648256600002</v>
      </c>
      <c r="BL103" s="66">
        <v>3148.2851830599998</v>
      </c>
      <c r="BM103" s="66">
        <v>3140.0732932300002</v>
      </c>
      <c r="BN103" s="66">
        <v>3044.3804238400003</v>
      </c>
      <c r="BO103" s="66">
        <v>2969.2819834599995</v>
      </c>
      <c r="BP103" s="66">
        <v>2729.4061398700001</v>
      </c>
      <c r="BQ103" s="66">
        <v>2823.47350198</v>
      </c>
      <c r="BR103" s="66">
        <v>2930.9155123999999</v>
      </c>
      <c r="BS103" s="66">
        <v>2679.2183218999999</v>
      </c>
      <c r="BT103" s="66">
        <v>2475.88689944</v>
      </c>
      <c r="BU103" s="66">
        <v>2472.9539505600001</v>
      </c>
      <c r="BV103" s="66">
        <v>2711.04325969</v>
      </c>
      <c r="BW103" s="66">
        <v>2439.6444922300002</v>
      </c>
      <c r="BX103" s="66">
        <v>2079.2475673700001</v>
      </c>
      <c r="BY103" s="66">
        <v>1969.6215075399998</v>
      </c>
      <c r="BZ103" s="66">
        <v>2144.1029901399997</v>
      </c>
      <c r="CA103" s="66">
        <v>2313.2775759800002</v>
      </c>
      <c r="CB103" s="66">
        <v>2378.8553336300001</v>
      </c>
      <c r="CC103" s="66">
        <v>2297.25996768</v>
      </c>
      <c r="CD103" s="66">
        <v>1982.2150968799999</v>
      </c>
      <c r="CE103" s="66">
        <v>1968.7311981599998</v>
      </c>
      <c r="CF103" s="66">
        <v>1944.6827638100001</v>
      </c>
      <c r="CG103" s="66">
        <v>1897.83730556</v>
      </c>
      <c r="CH103" s="66">
        <v>1930.1691718700001</v>
      </c>
      <c r="CI103" s="66">
        <v>1930.9185562100001</v>
      </c>
      <c r="CJ103" s="66">
        <v>1894.5313978700001</v>
      </c>
      <c r="CK103" s="66">
        <v>1811.0364268899998</v>
      </c>
      <c r="CL103" s="66">
        <v>1841.5209523999999</v>
      </c>
      <c r="CM103" s="66">
        <v>1684.61801879</v>
      </c>
      <c r="CN103" s="66">
        <v>1645.56609174</v>
      </c>
      <c r="CO103" s="66">
        <v>1747.6584392800003</v>
      </c>
      <c r="CP103" s="66">
        <v>1625.55338179</v>
      </c>
      <c r="CQ103" s="66">
        <v>1390.0086696100002</v>
      </c>
      <c r="CR103" s="66">
        <v>1466.6967313</v>
      </c>
      <c r="CS103" s="66">
        <v>1730.4780019100001</v>
      </c>
      <c r="CT103" s="66">
        <v>1806.8884117100001</v>
      </c>
      <c r="CU103" s="66">
        <v>1959.2846247299999</v>
      </c>
      <c r="CV103" s="66">
        <v>2009.60005342</v>
      </c>
      <c r="CW103" s="66">
        <v>1654.8222292199998</v>
      </c>
      <c r="CX103" s="66">
        <v>1766.25354834</v>
      </c>
      <c r="CY103" s="66">
        <v>1871.4785718899998</v>
      </c>
      <c r="CZ103" s="66">
        <v>1675.98062968</v>
      </c>
      <c r="DA103" s="66">
        <v>1771.67882358</v>
      </c>
      <c r="DB103" s="66">
        <v>1820.4018016300001</v>
      </c>
      <c r="DC103" s="66">
        <v>1962.5115543999998</v>
      </c>
      <c r="DD103" s="66">
        <v>1857.3607052</v>
      </c>
      <c r="DE103" s="66">
        <v>1823.99477817</v>
      </c>
      <c r="DF103" s="66">
        <v>1749.8997710900001</v>
      </c>
      <c r="DG103" s="66">
        <v>1673.7206604599999</v>
      </c>
      <c r="DH103" s="66">
        <v>1719.8043296999999</v>
      </c>
      <c r="DI103" s="66">
        <v>1730.9635432999999</v>
      </c>
      <c r="DJ103" s="66">
        <v>1728.9017774999998</v>
      </c>
      <c r="DK103" s="66">
        <v>1605.5450847</v>
      </c>
      <c r="DL103" s="66">
        <v>1679.3167787</v>
      </c>
      <c r="DM103" s="66">
        <v>1757.9615663</v>
      </c>
      <c r="DN103" s="66">
        <v>2083.2027130000001</v>
      </c>
      <c r="DO103" s="66">
        <v>2031.0559656</v>
      </c>
      <c r="DP103" s="66">
        <v>1947.1537638</v>
      </c>
      <c r="DQ103" s="66">
        <v>1783.5795227999999</v>
      </c>
      <c r="DR103" s="66">
        <v>1617.9311963</v>
      </c>
      <c r="DS103" s="66">
        <v>1342.9220865</v>
      </c>
      <c r="DT103" s="66">
        <v>1509.3173361000001</v>
      </c>
      <c r="DU103" s="66">
        <v>1701.7166376999999</v>
      </c>
      <c r="DV103" s="66">
        <v>1797.1522606999999</v>
      </c>
      <c r="DW103" s="66">
        <v>1459.7396876</v>
      </c>
      <c r="DX103" s="66">
        <v>1550.1740059000001</v>
      </c>
      <c r="DY103" s="66">
        <v>1601.7864382999999</v>
      </c>
      <c r="DZ103" s="66">
        <v>1758.771624</v>
      </c>
      <c r="EA103" s="66">
        <v>1710.1465051000002</v>
      </c>
      <c r="EB103" s="66">
        <v>1704.7868180999999</v>
      </c>
      <c r="EC103" s="66">
        <v>1566.0187320999999</v>
      </c>
      <c r="ED103" s="66">
        <v>1417.3323121000001</v>
      </c>
      <c r="EE103" s="66">
        <v>1490.0391418999998</v>
      </c>
      <c r="EF103" s="66">
        <v>1462.3253912999999</v>
      </c>
    </row>
    <row r="104" spans="1:136">
      <c r="A104" s="65" t="s">
        <v>93</v>
      </c>
      <c r="B104" s="66">
        <v>644.56697345999999</v>
      </c>
      <c r="C104" s="66">
        <v>801.66164606000007</v>
      </c>
      <c r="D104" s="66">
        <v>747.62451113000009</v>
      </c>
      <c r="E104" s="66">
        <v>619.48000862000004</v>
      </c>
      <c r="F104" s="66">
        <v>865.96107353000002</v>
      </c>
      <c r="G104" s="66">
        <v>592.76676228999997</v>
      </c>
      <c r="H104" s="66">
        <v>590.16796328999999</v>
      </c>
      <c r="I104" s="66">
        <v>852.64789331999998</v>
      </c>
      <c r="J104" s="66">
        <v>841.49714630999983</v>
      </c>
      <c r="K104" s="66">
        <v>793.16591835999998</v>
      </c>
      <c r="L104" s="66">
        <v>709.21718166999995</v>
      </c>
      <c r="M104" s="66">
        <v>545.78391638000005</v>
      </c>
      <c r="N104" s="66">
        <v>962.99999088000004</v>
      </c>
      <c r="O104" s="66">
        <v>702.3885793500001</v>
      </c>
      <c r="P104" s="66">
        <v>776.86845554999991</v>
      </c>
      <c r="Q104" s="66">
        <v>569.10852586999999</v>
      </c>
      <c r="R104" s="66">
        <v>377.09330145000001</v>
      </c>
      <c r="S104" s="66">
        <v>582.51911838000001</v>
      </c>
      <c r="T104" s="66">
        <v>824.20743518999996</v>
      </c>
      <c r="U104" s="66">
        <v>718.54027799000005</v>
      </c>
      <c r="V104" s="66">
        <v>617.09028328999989</v>
      </c>
      <c r="W104" s="66">
        <v>676.24885029000006</v>
      </c>
      <c r="X104" s="66">
        <v>667.64941457000009</v>
      </c>
      <c r="Y104" s="66">
        <v>845.22524088</v>
      </c>
      <c r="Z104" s="66">
        <v>652.01084564999996</v>
      </c>
      <c r="AA104" s="66">
        <v>617.84172213000011</v>
      </c>
      <c r="AB104" s="66">
        <v>553.41974889999995</v>
      </c>
      <c r="AC104" s="66">
        <v>663.15864439999996</v>
      </c>
      <c r="AD104" s="66">
        <v>722.87665653999989</v>
      </c>
      <c r="AE104" s="66">
        <v>683.00474801999997</v>
      </c>
      <c r="AF104" s="66">
        <v>486.19522362000004</v>
      </c>
      <c r="AG104" s="66">
        <v>603.01312306</v>
      </c>
      <c r="AH104" s="66">
        <v>768.61107657000002</v>
      </c>
      <c r="AI104" s="66">
        <v>934.19457603000001</v>
      </c>
      <c r="AJ104" s="66">
        <v>778.37720704999992</v>
      </c>
      <c r="AK104" s="66">
        <v>616.52453763000005</v>
      </c>
      <c r="AL104" s="66">
        <v>579.65194910000002</v>
      </c>
      <c r="AM104" s="66">
        <v>741.89615303000005</v>
      </c>
      <c r="AN104" s="66">
        <v>452.32919405000001</v>
      </c>
      <c r="AO104" s="66">
        <v>471.54787718</v>
      </c>
      <c r="AP104" s="66">
        <v>521.46876783999994</v>
      </c>
      <c r="AQ104" s="66">
        <v>611.78326221999998</v>
      </c>
      <c r="AR104" s="66">
        <v>694.12475012999994</v>
      </c>
      <c r="AS104" s="66">
        <v>564.25677800000005</v>
      </c>
      <c r="AT104" s="66">
        <v>604.37760677999995</v>
      </c>
      <c r="AU104" s="66">
        <v>552.95269779</v>
      </c>
      <c r="AV104" s="66">
        <v>522.55643843999997</v>
      </c>
      <c r="AW104" s="66">
        <v>556.41309056</v>
      </c>
      <c r="AX104" s="66">
        <v>556.07635267000001</v>
      </c>
      <c r="AY104" s="66">
        <v>549.04013186999998</v>
      </c>
      <c r="AZ104" s="66">
        <v>446.43372560999995</v>
      </c>
      <c r="BA104" s="66">
        <v>509.58717280999997</v>
      </c>
      <c r="BB104" s="66">
        <v>600.25803202999998</v>
      </c>
      <c r="BC104" s="66">
        <v>660.27054516999999</v>
      </c>
      <c r="BD104" s="66">
        <v>522.24683531999995</v>
      </c>
      <c r="BE104" s="66">
        <v>379.53430810999998</v>
      </c>
      <c r="BF104" s="66">
        <v>432.22564799999998</v>
      </c>
      <c r="BG104" s="66">
        <v>440.43832633</v>
      </c>
      <c r="BH104" s="66">
        <v>387.37754998000003</v>
      </c>
      <c r="BI104" s="66">
        <v>393.53939279000002</v>
      </c>
      <c r="BJ104" s="66">
        <v>407.12216831000001</v>
      </c>
      <c r="BK104" s="66">
        <v>296.58673243999999</v>
      </c>
      <c r="BL104" s="66">
        <v>294.73887418000004</v>
      </c>
      <c r="BM104" s="66">
        <v>238.03366678999998</v>
      </c>
      <c r="BN104" s="66">
        <v>268.94622745000004</v>
      </c>
      <c r="BO104" s="66">
        <v>391.47456640000001</v>
      </c>
      <c r="BP104" s="66">
        <v>397.98993182000004</v>
      </c>
      <c r="BQ104" s="66">
        <v>354.67899447000002</v>
      </c>
      <c r="BR104" s="66">
        <v>310.57609588000003</v>
      </c>
      <c r="BS104" s="66">
        <v>404.50216732000001</v>
      </c>
      <c r="BT104" s="66">
        <v>335.82210587000003</v>
      </c>
      <c r="BU104" s="66">
        <v>386.23375742000002</v>
      </c>
      <c r="BV104" s="66">
        <v>368.88716697000001</v>
      </c>
      <c r="BW104" s="66">
        <v>289.77445219999998</v>
      </c>
      <c r="BX104" s="66">
        <v>261.16093061000004</v>
      </c>
      <c r="BY104" s="66">
        <v>282.25692772000002</v>
      </c>
      <c r="BZ104" s="66">
        <v>346.02286654</v>
      </c>
      <c r="CA104" s="66">
        <v>289.48476248000003</v>
      </c>
      <c r="CB104" s="66">
        <v>350.42294810000004</v>
      </c>
      <c r="CC104" s="66">
        <v>244.97842267999999</v>
      </c>
      <c r="CD104" s="66">
        <v>188.66244814999999</v>
      </c>
      <c r="CE104" s="66">
        <v>297.43100944999998</v>
      </c>
      <c r="CF104" s="66">
        <v>358.37508879000001</v>
      </c>
      <c r="CG104" s="66">
        <v>275.99257078000005</v>
      </c>
      <c r="CH104" s="66">
        <v>264.15670647999997</v>
      </c>
      <c r="CI104" s="66">
        <v>253.50771065999999</v>
      </c>
      <c r="CJ104" s="66">
        <v>228.79568083000001</v>
      </c>
      <c r="CK104" s="66">
        <v>278.14791224000004</v>
      </c>
      <c r="CL104" s="66">
        <v>245.95575460999999</v>
      </c>
      <c r="CM104" s="66">
        <v>225.89526061999999</v>
      </c>
      <c r="CN104" s="66">
        <v>308.14343668999999</v>
      </c>
      <c r="CO104" s="66">
        <v>353.73736753999998</v>
      </c>
      <c r="CP104" s="66">
        <v>316.24605952000002</v>
      </c>
      <c r="CQ104" s="66">
        <v>322.23813032000004</v>
      </c>
      <c r="CR104" s="66">
        <v>273.95689814000002</v>
      </c>
      <c r="CS104" s="66">
        <v>188.87355667</v>
      </c>
      <c r="CT104" s="66">
        <v>184.40193310000001</v>
      </c>
      <c r="CU104" s="66">
        <v>207.24087341999999</v>
      </c>
      <c r="CV104" s="66">
        <v>149.54638209000001</v>
      </c>
      <c r="CW104" s="66">
        <v>146.04021738</v>
      </c>
      <c r="CX104" s="66">
        <v>187.81053322</v>
      </c>
      <c r="CY104" s="66">
        <v>154.17922484000002</v>
      </c>
      <c r="CZ104" s="66">
        <v>180.52041242000001</v>
      </c>
      <c r="DA104" s="66">
        <v>219.519813</v>
      </c>
      <c r="DB104" s="66">
        <v>224.25138306000002</v>
      </c>
      <c r="DC104" s="66">
        <v>242.24573550999997</v>
      </c>
      <c r="DD104" s="66">
        <v>274.81601635999999</v>
      </c>
      <c r="DE104" s="66">
        <v>280.84341975000001</v>
      </c>
      <c r="DF104" s="66">
        <v>262.66916831999998</v>
      </c>
      <c r="DG104" s="66">
        <v>213.62802884000001</v>
      </c>
      <c r="DH104" s="66">
        <v>231.58905738999999</v>
      </c>
      <c r="DI104" s="66">
        <v>146.33030652000002</v>
      </c>
      <c r="DJ104" s="66">
        <v>147.38713340000001</v>
      </c>
      <c r="DK104" s="66">
        <v>211.84446272</v>
      </c>
      <c r="DL104" s="66">
        <v>254.61870852999999</v>
      </c>
      <c r="DM104" s="66">
        <v>234.01120147</v>
      </c>
      <c r="DN104" s="66">
        <v>241.97695323000002</v>
      </c>
      <c r="DO104" s="66">
        <v>212.75963315999999</v>
      </c>
      <c r="DP104" s="66">
        <v>262.25464454999997</v>
      </c>
      <c r="DQ104" s="66">
        <v>147.64242948</v>
      </c>
      <c r="DR104" s="66">
        <v>182.16408552999999</v>
      </c>
      <c r="DS104" s="66">
        <v>182.45558704000001</v>
      </c>
      <c r="DT104" s="66">
        <v>140.55760298999999</v>
      </c>
      <c r="DU104" s="66">
        <v>181.56772949999998</v>
      </c>
      <c r="DV104" s="66">
        <v>203.18255983</v>
      </c>
      <c r="DW104" s="66">
        <v>196.06248140999998</v>
      </c>
      <c r="DX104" s="66">
        <v>170.67235779000001</v>
      </c>
      <c r="DY104" s="66">
        <v>143.73975579999998</v>
      </c>
      <c r="DZ104" s="66">
        <v>117.13497042</v>
      </c>
      <c r="EA104" s="66">
        <v>148.27586376999997</v>
      </c>
      <c r="EB104" s="66">
        <v>220.82034958999998</v>
      </c>
      <c r="EC104" s="66">
        <v>140.64875795</v>
      </c>
      <c r="ED104" s="66">
        <v>184.20309089</v>
      </c>
      <c r="EE104" s="66">
        <v>184.55623349999999</v>
      </c>
      <c r="EF104" s="66">
        <v>241.62435440000002</v>
      </c>
    </row>
    <row r="105" spans="1:136">
      <c r="A105" s="65" t="s">
        <v>94</v>
      </c>
      <c r="B105" s="66">
        <v>2169.1562807600003</v>
      </c>
      <c r="C105" s="66">
        <v>2336.4108700100001</v>
      </c>
      <c r="D105" s="66">
        <v>2540.3077140599999</v>
      </c>
      <c r="E105" s="66">
        <v>2582.4521906800001</v>
      </c>
      <c r="F105" s="66">
        <v>2497.63665593</v>
      </c>
      <c r="G105" s="66">
        <v>2036.9328615699999</v>
      </c>
      <c r="H105" s="66">
        <v>1870.9444279900001</v>
      </c>
      <c r="I105" s="66">
        <v>1906.37052569</v>
      </c>
      <c r="J105" s="66">
        <v>2299.0872654599998</v>
      </c>
      <c r="K105" s="66">
        <v>1975.4256153399997</v>
      </c>
      <c r="L105" s="66">
        <v>1937.0436885599997</v>
      </c>
      <c r="M105" s="66">
        <v>2202.8262621700001</v>
      </c>
      <c r="N105" s="66">
        <v>2356.6604130200003</v>
      </c>
      <c r="O105" s="66">
        <v>2246.29246375</v>
      </c>
      <c r="P105" s="66">
        <v>2262.9259046900002</v>
      </c>
      <c r="Q105" s="66">
        <v>2442.1764175199996</v>
      </c>
      <c r="R105" s="66">
        <v>2232.98880095</v>
      </c>
      <c r="S105" s="66">
        <v>2130.9461390299998</v>
      </c>
      <c r="T105" s="66">
        <v>1907.36671662</v>
      </c>
      <c r="U105" s="66">
        <v>1927.69464257</v>
      </c>
      <c r="V105" s="66">
        <v>2095.1547130099998</v>
      </c>
      <c r="W105" s="66">
        <v>2086.3242007500003</v>
      </c>
      <c r="X105" s="66">
        <v>1916.5634453800001</v>
      </c>
      <c r="Y105" s="66">
        <v>2120.4926918900001</v>
      </c>
      <c r="Z105" s="66">
        <v>2098.9490593400001</v>
      </c>
      <c r="AA105" s="66">
        <v>1895.1199236699999</v>
      </c>
      <c r="AB105" s="66">
        <v>1586.5595852299998</v>
      </c>
      <c r="AC105" s="66">
        <v>1839.1168619099999</v>
      </c>
      <c r="AD105" s="66">
        <v>2027.86222352</v>
      </c>
      <c r="AE105" s="66">
        <v>2006.2524314899997</v>
      </c>
      <c r="AF105" s="66">
        <v>2289.3319673200003</v>
      </c>
      <c r="AG105" s="66">
        <v>1957.2939083399999</v>
      </c>
      <c r="AH105" s="66">
        <v>1795.9784230699997</v>
      </c>
      <c r="AI105" s="66">
        <v>1631.4760137400001</v>
      </c>
      <c r="AJ105" s="66">
        <v>1958.6295633500001</v>
      </c>
      <c r="AK105" s="66">
        <v>1943.85249157</v>
      </c>
      <c r="AL105" s="66">
        <v>1945.5966455800001</v>
      </c>
      <c r="AM105" s="66">
        <v>1823.1274653199998</v>
      </c>
      <c r="AN105" s="66">
        <v>1663.7272875799999</v>
      </c>
      <c r="AO105" s="66">
        <v>1951.65837887</v>
      </c>
      <c r="AP105" s="66">
        <v>1981.4511231499998</v>
      </c>
      <c r="AQ105" s="66">
        <v>1718.4891274200002</v>
      </c>
      <c r="AR105" s="66">
        <v>1940.22689485</v>
      </c>
      <c r="AS105" s="66">
        <v>1673.6384631799999</v>
      </c>
      <c r="AT105" s="66">
        <v>1684.9587994000001</v>
      </c>
      <c r="AU105" s="66">
        <v>1439.0545241</v>
      </c>
      <c r="AV105" s="66">
        <v>1493.6354052199999</v>
      </c>
      <c r="AW105" s="66">
        <v>1434.26568789</v>
      </c>
      <c r="AX105" s="66">
        <v>1736.5761776899999</v>
      </c>
      <c r="AY105" s="66">
        <v>1580.7893787599999</v>
      </c>
      <c r="AZ105" s="66">
        <v>1473.2930933</v>
      </c>
      <c r="BA105" s="66">
        <v>1683.0284602500001</v>
      </c>
      <c r="BB105" s="66">
        <v>1733.37227308</v>
      </c>
      <c r="BC105" s="66">
        <v>1686.0426694399998</v>
      </c>
      <c r="BD105" s="66">
        <v>1621.99308146</v>
      </c>
      <c r="BE105" s="66">
        <v>1717.3831679</v>
      </c>
      <c r="BF105" s="66">
        <v>1686.2526519099999</v>
      </c>
      <c r="BG105" s="66">
        <v>1693.8880278299998</v>
      </c>
      <c r="BH105" s="66">
        <v>1588.14829983</v>
      </c>
      <c r="BI105" s="66">
        <v>1442.5581695000001</v>
      </c>
      <c r="BJ105" s="66">
        <v>1668.0003493299998</v>
      </c>
      <c r="BK105" s="66">
        <v>1658.8632093399999</v>
      </c>
      <c r="BL105" s="66">
        <v>1560.35419101</v>
      </c>
      <c r="BM105" s="66">
        <v>1663.5196876699999</v>
      </c>
      <c r="BN105" s="66">
        <v>1578.99746258</v>
      </c>
      <c r="BO105" s="66">
        <v>1299.7023712</v>
      </c>
      <c r="BP105" s="66">
        <v>1319.22991196</v>
      </c>
      <c r="BQ105" s="66">
        <v>1240.1921683199998</v>
      </c>
      <c r="BR105" s="66">
        <v>1265.8571328999999</v>
      </c>
      <c r="BS105" s="66">
        <v>1257.50750262</v>
      </c>
      <c r="BT105" s="66">
        <v>1172.6963944700001</v>
      </c>
      <c r="BU105" s="66">
        <v>1206.2231853399999</v>
      </c>
      <c r="BV105" s="66">
        <v>1105.6801974499999</v>
      </c>
      <c r="BW105" s="66">
        <v>1156.7261727</v>
      </c>
      <c r="BX105" s="66">
        <v>1162.6084474700001</v>
      </c>
      <c r="BY105" s="66">
        <v>1364.4795976299999</v>
      </c>
      <c r="BZ105" s="66">
        <v>1209.3770746600001</v>
      </c>
      <c r="CA105" s="66">
        <v>1259.68091456</v>
      </c>
      <c r="CB105" s="66">
        <v>1236.00386301</v>
      </c>
      <c r="CC105" s="66">
        <v>1139.1610159499999</v>
      </c>
      <c r="CD105" s="66">
        <v>1140.92928231</v>
      </c>
      <c r="CE105" s="66">
        <v>1173.2621230299999</v>
      </c>
      <c r="CF105" s="66">
        <v>1375.10746634</v>
      </c>
      <c r="CG105" s="66">
        <v>1075.2719092299999</v>
      </c>
      <c r="CH105" s="66">
        <v>1253.1823508999998</v>
      </c>
      <c r="CI105" s="66">
        <v>1193.3182198899999</v>
      </c>
      <c r="CJ105" s="66">
        <v>1176.8096305199999</v>
      </c>
      <c r="CK105" s="66">
        <v>1171.6446047699999</v>
      </c>
      <c r="CL105" s="66">
        <v>1248.2053469</v>
      </c>
      <c r="CM105" s="66">
        <v>1274.3114607700002</v>
      </c>
      <c r="CN105" s="66">
        <v>1174.5129679000001</v>
      </c>
      <c r="CO105" s="66">
        <v>1018.63134171</v>
      </c>
      <c r="CP105" s="66">
        <v>1003.6549258900001</v>
      </c>
      <c r="CQ105" s="66">
        <v>1101.53100896</v>
      </c>
      <c r="CR105" s="66">
        <v>1077.0599032</v>
      </c>
      <c r="CS105" s="66">
        <v>1019.1395211700001</v>
      </c>
      <c r="CT105" s="66">
        <v>904.15515252</v>
      </c>
      <c r="CU105" s="66">
        <v>899.39469427999995</v>
      </c>
      <c r="CV105" s="66">
        <v>890.34484561000011</v>
      </c>
      <c r="CW105" s="66">
        <v>779.61858334999999</v>
      </c>
      <c r="CX105" s="66">
        <v>806.62057761999995</v>
      </c>
      <c r="CY105" s="66">
        <v>701.07161299000006</v>
      </c>
      <c r="CZ105" s="66">
        <v>831.69312362000005</v>
      </c>
      <c r="DA105" s="66">
        <v>840.45575688999998</v>
      </c>
      <c r="DB105" s="66">
        <v>774.8561459</v>
      </c>
      <c r="DC105" s="66">
        <v>804.37228494999999</v>
      </c>
      <c r="DD105" s="66">
        <v>811.94993851999993</v>
      </c>
      <c r="DE105" s="66">
        <v>746.44506136999996</v>
      </c>
      <c r="DF105" s="66">
        <v>763.98264201000006</v>
      </c>
      <c r="DG105" s="66">
        <v>808.32241266999995</v>
      </c>
      <c r="DH105" s="66">
        <v>864.35050273000002</v>
      </c>
      <c r="DI105" s="66">
        <v>794.79634129999999</v>
      </c>
      <c r="DJ105" s="66">
        <v>760.4770929</v>
      </c>
      <c r="DK105" s="66">
        <v>712.06315841999992</v>
      </c>
      <c r="DL105" s="66">
        <v>828.34158264000007</v>
      </c>
      <c r="DM105" s="66">
        <v>860.79610360000004</v>
      </c>
      <c r="DN105" s="66">
        <v>936.35689122000008</v>
      </c>
      <c r="DO105" s="66">
        <v>785.11267542000007</v>
      </c>
      <c r="DP105" s="66">
        <v>843.76815604000001</v>
      </c>
      <c r="DQ105" s="66">
        <v>758.12192267</v>
      </c>
      <c r="DR105" s="66">
        <v>780.2329479</v>
      </c>
      <c r="DS105" s="66">
        <v>769.81714729999999</v>
      </c>
      <c r="DT105" s="66">
        <v>741.99673506999989</v>
      </c>
      <c r="DU105" s="66">
        <v>671.31570227000009</v>
      </c>
      <c r="DV105" s="66">
        <v>632.35547692</v>
      </c>
      <c r="DW105" s="66">
        <v>631.61119028999997</v>
      </c>
      <c r="DX105" s="66">
        <v>682.66997162999996</v>
      </c>
      <c r="DY105" s="66">
        <v>694.03264736000006</v>
      </c>
      <c r="DZ105" s="66">
        <v>697.08598475000008</v>
      </c>
      <c r="EA105" s="66">
        <v>761.66976746</v>
      </c>
      <c r="EB105" s="66">
        <v>708.68075797999995</v>
      </c>
      <c r="EC105" s="66">
        <v>715.79794389000006</v>
      </c>
      <c r="ED105" s="66">
        <v>630.78116575000001</v>
      </c>
      <c r="EE105" s="66">
        <v>707.0473396399999</v>
      </c>
      <c r="EF105" s="66">
        <v>690.32084041000007</v>
      </c>
    </row>
    <row r="106" spans="1:136">
      <c r="A106" s="63" t="s">
        <v>258</v>
      </c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</row>
    <row r="107" spans="1:136">
      <c r="A107" s="65" t="s">
        <v>76</v>
      </c>
      <c r="B107" s="66">
        <v>2896.1618974100002</v>
      </c>
      <c r="C107" s="66">
        <v>2576.1531752299998</v>
      </c>
      <c r="D107" s="66">
        <v>2911.6132635000004</v>
      </c>
      <c r="E107" s="66">
        <v>2522.2375357299998</v>
      </c>
      <c r="F107" s="66">
        <v>2335.0112820000004</v>
      </c>
      <c r="G107" s="66">
        <v>2399.7654454499998</v>
      </c>
      <c r="H107" s="66">
        <v>2186.6404301499997</v>
      </c>
      <c r="I107" s="66">
        <v>1919.4603119500002</v>
      </c>
      <c r="J107" s="66">
        <v>2658.8137847899998</v>
      </c>
      <c r="K107" s="66">
        <v>2436.8633842600002</v>
      </c>
      <c r="L107" s="66">
        <v>2892.24517259</v>
      </c>
      <c r="M107" s="66">
        <v>2414.4808071500001</v>
      </c>
      <c r="N107" s="66">
        <v>2113.8447412400001</v>
      </c>
      <c r="O107" s="66">
        <v>2231.17396543</v>
      </c>
      <c r="P107" s="66">
        <v>2671.6288470899999</v>
      </c>
      <c r="Q107" s="66">
        <v>2526.3899631899999</v>
      </c>
      <c r="R107" s="66">
        <v>2919.7631796999999</v>
      </c>
      <c r="S107" s="66">
        <v>2817.05491545</v>
      </c>
      <c r="T107" s="66">
        <v>3074.9332426600004</v>
      </c>
      <c r="U107" s="66">
        <v>2297.70208877</v>
      </c>
      <c r="V107" s="66">
        <v>2613.6522841599999</v>
      </c>
      <c r="W107" s="66">
        <v>2373.3695024999997</v>
      </c>
      <c r="X107" s="66">
        <v>2361.6995724099997</v>
      </c>
      <c r="Y107" s="66">
        <v>1934.9820087000001</v>
      </c>
      <c r="Z107" s="66">
        <v>2679.8121405800002</v>
      </c>
      <c r="AA107" s="66">
        <v>2195.7221517200001</v>
      </c>
      <c r="AB107" s="66">
        <v>2483.98867015</v>
      </c>
      <c r="AC107" s="66">
        <v>1793.0265374700002</v>
      </c>
      <c r="AD107" s="66">
        <v>2146.1275517600002</v>
      </c>
      <c r="AE107" s="66">
        <v>2276.8987976899998</v>
      </c>
      <c r="AF107" s="66">
        <v>2390.2679380700001</v>
      </c>
      <c r="AG107" s="66">
        <v>2590.6625166900003</v>
      </c>
      <c r="AH107" s="66">
        <v>2941.17449691</v>
      </c>
      <c r="AI107" s="66">
        <v>2790.1488744600001</v>
      </c>
      <c r="AJ107" s="66">
        <v>2896.86956616</v>
      </c>
      <c r="AK107" s="66">
        <v>2105.9499294400002</v>
      </c>
      <c r="AL107" s="66">
        <v>2162.9884127099999</v>
      </c>
      <c r="AM107" s="66">
        <v>2655.51611551</v>
      </c>
      <c r="AN107" s="66">
        <v>3001.83149555</v>
      </c>
      <c r="AO107" s="66">
        <v>2969.69642475</v>
      </c>
      <c r="AP107" s="66">
        <v>2905.9845356599999</v>
      </c>
      <c r="AQ107" s="66">
        <v>2521.4556215100001</v>
      </c>
      <c r="AR107" s="66">
        <v>2938.2076034700003</v>
      </c>
      <c r="AS107" s="66">
        <v>2296.8397653799998</v>
      </c>
      <c r="AT107" s="66">
        <v>2533.80805414</v>
      </c>
      <c r="AU107" s="66">
        <v>2576.0168797200004</v>
      </c>
      <c r="AV107" s="66">
        <v>2915.1975973799999</v>
      </c>
      <c r="AW107" s="66">
        <v>2701.4574918099997</v>
      </c>
      <c r="AX107" s="66">
        <v>2680.9040097500001</v>
      </c>
      <c r="AY107" s="66">
        <v>2671.19743148</v>
      </c>
      <c r="AZ107" s="66">
        <v>2819.7494320699998</v>
      </c>
      <c r="BA107" s="66">
        <v>2639.1320034399996</v>
      </c>
      <c r="BB107" s="66">
        <v>2456.58419413</v>
      </c>
      <c r="BC107" s="66">
        <v>2227.7797607100001</v>
      </c>
      <c r="BD107" s="66">
        <v>2551.8983969700002</v>
      </c>
      <c r="BE107" s="66">
        <v>2297.0292366200001</v>
      </c>
      <c r="BF107" s="66">
        <v>2317.6069476100001</v>
      </c>
      <c r="BG107" s="66">
        <v>2667.9605317599999</v>
      </c>
      <c r="BH107" s="66">
        <v>3237.3202836300002</v>
      </c>
      <c r="BI107" s="66">
        <v>2445.6481762499998</v>
      </c>
      <c r="BJ107" s="66">
        <v>2400.6696406399997</v>
      </c>
      <c r="BK107" s="66">
        <v>2374.0124640100003</v>
      </c>
      <c r="BL107" s="66">
        <v>2756.18452497</v>
      </c>
      <c r="BM107" s="66">
        <v>2389.8523594500002</v>
      </c>
      <c r="BN107" s="66">
        <v>2723.6252652200001</v>
      </c>
      <c r="BO107" s="66">
        <v>3074.0917468300004</v>
      </c>
      <c r="BP107" s="66">
        <v>2880.8621235700002</v>
      </c>
      <c r="BQ107" s="66">
        <v>2769.9285659799998</v>
      </c>
      <c r="BR107" s="66">
        <v>2854.5120247200002</v>
      </c>
      <c r="BS107" s="66">
        <v>2767.5016373500002</v>
      </c>
      <c r="BT107" s="66">
        <v>2812.8182170800001</v>
      </c>
      <c r="BU107" s="66">
        <v>2477.6115495499998</v>
      </c>
      <c r="BV107" s="66">
        <v>2548.5105224999998</v>
      </c>
      <c r="BW107" s="66">
        <v>3000.5273345300002</v>
      </c>
      <c r="BX107" s="66">
        <v>3431.1450125199999</v>
      </c>
      <c r="BY107" s="66">
        <v>2639.3196110999997</v>
      </c>
      <c r="BZ107" s="66">
        <v>2681.9314247699999</v>
      </c>
      <c r="CA107" s="66">
        <v>2304.2034453900001</v>
      </c>
      <c r="CB107" s="66">
        <v>2620.7566822500003</v>
      </c>
      <c r="CC107" s="66">
        <v>2384.7918599300001</v>
      </c>
      <c r="CD107" s="66">
        <v>2739.2366980699999</v>
      </c>
      <c r="CE107" s="66">
        <v>2471.6570278499998</v>
      </c>
      <c r="CF107" s="66">
        <v>2788.9092444799999</v>
      </c>
      <c r="CG107" s="66">
        <v>2340.24592235</v>
      </c>
      <c r="CH107" s="66">
        <v>2465.7371976899999</v>
      </c>
      <c r="CI107" s="66">
        <v>2401.3237523399998</v>
      </c>
      <c r="CJ107" s="66">
        <v>2387.1603848</v>
      </c>
      <c r="CK107" s="66">
        <v>2223.60918253</v>
      </c>
      <c r="CL107" s="66">
        <v>2023.4308987300001</v>
      </c>
      <c r="CM107" s="66">
        <v>2129.3115981000001</v>
      </c>
      <c r="CN107" s="66">
        <v>2325.9745250299998</v>
      </c>
      <c r="CO107" s="66">
        <v>2238.3711221399999</v>
      </c>
      <c r="CP107" s="66">
        <v>2531.1447966599999</v>
      </c>
      <c r="CQ107" s="66">
        <v>2494.4794587900001</v>
      </c>
      <c r="CR107" s="66">
        <v>2506.3544306700001</v>
      </c>
      <c r="CS107" s="66">
        <v>2312.9646356200001</v>
      </c>
      <c r="CT107" s="66">
        <v>2646.8390096200001</v>
      </c>
      <c r="CU107" s="66">
        <v>2117.2274844499998</v>
      </c>
      <c r="CV107" s="66">
        <v>2648.69978782</v>
      </c>
      <c r="CW107" s="66">
        <v>2585.5893082900002</v>
      </c>
      <c r="CX107" s="66">
        <v>2384.41610524</v>
      </c>
      <c r="CY107" s="66">
        <v>2400.7054413400001</v>
      </c>
      <c r="CZ107" s="66">
        <v>2426.91063463</v>
      </c>
      <c r="DA107" s="66">
        <v>2260.6002796500002</v>
      </c>
      <c r="DB107" s="66">
        <v>2314.5414436999999</v>
      </c>
      <c r="DC107" s="66">
        <v>2392.74817226</v>
      </c>
      <c r="DD107" s="66">
        <v>2731.3979375999998</v>
      </c>
      <c r="DE107" s="66">
        <v>2608.0153390200003</v>
      </c>
      <c r="DF107" s="66">
        <v>2724.7506154399998</v>
      </c>
      <c r="DG107" s="66">
        <v>2702.7817795700003</v>
      </c>
      <c r="DH107" s="66">
        <v>3119.1033186000004</v>
      </c>
      <c r="DI107" s="66">
        <v>2326.24666454</v>
      </c>
      <c r="DJ107" s="66">
        <v>2490.7907766999997</v>
      </c>
      <c r="DK107" s="66">
        <v>2289.9776140499998</v>
      </c>
      <c r="DL107" s="66">
        <v>2637.6067413000001</v>
      </c>
      <c r="DM107" s="66">
        <v>2167.1316971699998</v>
      </c>
      <c r="DN107" s="66">
        <v>2608.5875468000004</v>
      </c>
      <c r="DO107" s="66">
        <v>2552.9555160999998</v>
      </c>
      <c r="DP107" s="66">
        <v>2902.9727865999998</v>
      </c>
      <c r="DQ107" s="66">
        <v>2786.2902586999999</v>
      </c>
      <c r="DR107" s="66">
        <v>3251.4411451999999</v>
      </c>
      <c r="DS107" s="66">
        <v>2743.3843757</v>
      </c>
      <c r="DT107" s="66">
        <v>2798.7559784999999</v>
      </c>
      <c r="DU107" s="66">
        <v>2328.8869677000002</v>
      </c>
      <c r="DV107" s="66">
        <v>2528.4159897</v>
      </c>
      <c r="DW107" s="66">
        <v>2608.9004494999999</v>
      </c>
      <c r="DX107" s="66">
        <v>2593.1949835</v>
      </c>
      <c r="DY107" s="66">
        <v>2321.8545525999998</v>
      </c>
      <c r="DZ107" s="66">
        <v>2315.2828757900002</v>
      </c>
      <c r="EA107" s="66">
        <v>2664.9173395999997</v>
      </c>
      <c r="EB107" s="66">
        <v>2616.1739431999999</v>
      </c>
      <c r="EC107" s="66">
        <v>2175.3849540299998</v>
      </c>
      <c r="ED107" s="66">
        <v>2294.87459145</v>
      </c>
      <c r="EE107" s="66">
        <v>2288.23974628</v>
      </c>
      <c r="EF107" s="66">
        <v>2713.8678582000002</v>
      </c>
    </row>
    <row r="108" spans="1:136">
      <c r="A108" s="65" t="s">
        <v>77</v>
      </c>
      <c r="B108" s="66">
        <v>890.24631605000002</v>
      </c>
      <c r="C108" s="66">
        <v>1054.66343884</v>
      </c>
      <c r="D108" s="66">
        <v>1075.1827669300001</v>
      </c>
      <c r="E108" s="66">
        <v>1086.2888236700001</v>
      </c>
      <c r="F108" s="66">
        <v>1285.7822462300001</v>
      </c>
      <c r="G108" s="66">
        <v>1009.62622211</v>
      </c>
      <c r="H108" s="66">
        <v>1032.3387212800001</v>
      </c>
      <c r="I108" s="66">
        <v>1319.4242651</v>
      </c>
      <c r="J108" s="66">
        <v>813.96814887000005</v>
      </c>
      <c r="K108" s="66">
        <v>901.09672391999993</v>
      </c>
      <c r="L108" s="66">
        <v>1090.1994693300001</v>
      </c>
      <c r="M108" s="66">
        <v>1232.71662876</v>
      </c>
      <c r="N108" s="66">
        <v>1072.79894801</v>
      </c>
      <c r="O108" s="66">
        <v>1012.51963667</v>
      </c>
      <c r="P108" s="66">
        <v>1010.3257529700001</v>
      </c>
      <c r="Q108" s="66">
        <v>988.55561347000003</v>
      </c>
      <c r="R108" s="66">
        <v>1304.1252484000001</v>
      </c>
      <c r="S108" s="66">
        <v>928.28079514000001</v>
      </c>
      <c r="T108" s="66">
        <v>1173.64924228</v>
      </c>
      <c r="U108" s="66">
        <v>1213.35334472</v>
      </c>
      <c r="V108" s="66">
        <v>1067.6671291</v>
      </c>
      <c r="W108" s="66">
        <v>1374.85042466</v>
      </c>
      <c r="X108" s="66">
        <v>1309.9449333100001</v>
      </c>
      <c r="Y108" s="66">
        <v>1392.0564272500001</v>
      </c>
      <c r="Z108" s="66">
        <v>1199.62614927</v>
      </c>
      <c r="AA108" s="66">
        <v>1144.93571529</v>
      </c>
      <c r="AB108" s="66">
        <v>1171.5939039999998</v>
      </c>
      <c r="AC108" s="66">
        <v>1120.5636281300001</v>
      </c>
      <c r="AD108" s="66">
        <v>893.76414861000001</v>
      </c>
      <c r="AE108" s="66">
        <v>937.31618178000008</v>
      </c>
      <c r="AF108" s="66">
        <v>878.18574216000002</v>
      </c>
      <c r="AG108" s="66">
        <v>880.89797730000009</v>
      </c>
      <c r="AH108" s="66">
        <v>905.55224307999993</v>
      </c>
      <c r="AI108" s="66">
        <v>962.20629584999995</v>
      </c>
      <c r="AJ108" s="66">
        <v>771.31773656999997</v>
      </c>
      <c r="AK108" s="66">
        <v>960.98971866000011</v>
      </c>
      <c r="AL108" s="66">
        <v>662.58953937000001</v>
      </c>
      <c r="AM108" s="66">
        <v>658.52456458999995</v>
      </c>
      <c r="AN108" s="66">
        <v>792.68663291999997</v>
      </c>
      <c r="AO108" s="66">
        <v>589.92481378000002</v>
      </c>
      <c r="AP108" s="66">
        <v>626.39637732000006</v>
      </c>
      <c r="AQ108" s="66">
        <v>622.22727214999998</v>
      </c>
      <c r="AR108" s="66">
        <v>714.31287937000002</v>
      </c>
      <c r="AS108" s="66">
        <v>510.74737637999999</v>
      </c>
      <c r="AT108" s="66">
        <v>498.17204988999998</v>
      </c>
      <c r="AU108" s="66">
        <v>549.17513121000002</v>
      </c>
      <c r="AV108" s="66">
        <v>597.44417039999996</v>
      </c>
      <c r="AW108" s="66">
        <v>476.51030657000001</v>
      </c>
      <c r="AX108" s="66">
        <v>573.36463045999994</v>
      </c>
      <c r="AY108" s="66">
        <v>502.15994684999998</v>
      </c>
      <c r="AZ108" s="66">
        <v>649.16522665000002</v>
      </c>
      <c r="BA108" s="66">
        <v>609.84435490999999</v>
      </c>
      <c r="BB108" s="66">
        <v>575.04553186999999</v>
      </c>
      <c r="BC108" s="66">
        <v>392.13756978000004</v>
      </c>
      <c r="BD108" s="66">
        <v>412.89288576000001</v>
      </c>
      <c r="BE108" s="66">
        <v>462.11740150999998</v>
      </c>
      <c r="BF108" s="66">
        <v>496.29583106000001</v>
      </c>
      <c r="BG108" s="66">
        <v>512.44662840000001</v>
      </c>
      <c r="BH108" s="66">
        <v>395.93536856000003</v>
      </c>
      <c r="BI108" s="66">
        <v>237.48518381999997</v>
      </c>
      <c r="BJ108" s="66">
        <v>312.24061985999998</v>
      </c>
      <c r="BK108" s="66">
        <v>246.07899348000001</v>
      </c>
      <c r="BL108" s="66">
        <v>330.19978512</v>
      </c>
      <c r="BM108" s="66">
        <v>272.84884642000003</v>
      </c>
      <c r="BN108" s="66">
        <v>239.29530939</v>
      </c>
      <c r="BO108" s="66">
        <v>258.30610526999999</v>
      </c>
      <c r="BP108" s="66">
        <v>208.22823592999998</v>
      </c>
      <c r="BQ108" s="66">
        <v>168.55038680000001</v>
      </c>
      <c r="BR108" s="66">
        <v>145.46760495000001</v>
      </c>
      <c r="BS108" s="66">
        <v>139.83038916000001</v>
      </c>
      <c r="BT108" s="66">
        <v>155.79395055999998</v>
      </c>
      <c r="BU108" s="66">
        <v>174.2791216</v>
      </c>
      <c r="BV108" s="66">
        <v>279.75260810000003</v>
      </c>
      <c r="BW108" s="66">
        <v>245.62616785</v>
      </c>
      <c r="BX108" s="66">
        <v>209.59265639</v>
      </c>
      <c r="BY108" s="66">
        <v>141.39099790999998</v>
      </c>
      <c r="BZ108" s="66">
        <v>172.37443905999999</v>
      </c>
      <c r="CA108" s="66">
        <v>210.14637791999999</v>
      </c>
      <c r="CB108" s="66">
        <v>224.59283730999999</v>
      </c>
      <c r="CC108" s="66">
        <v>205.93476685000002</v>
      </c>
      <c r="CD108" s="66">
        <v>174.23067985</v>
      </c>
      <c r="CE108" s="66">
        <v>223.80493359000002</v>
      </c>
      <c r="CF108" s="66">
        <v>162.42553222999999</v>
      </c>
      <c r="CG108" s="66">
        <v>202.82819652000001</v>
      </c>
      <c r="CH108" s="66">
        <v>260.30604269000003</v>
      </c>
      <c r="CI108" s="66">
        <v>251.72361018000001</v>
      </c>
      <c r="CJ108" s="66">
        <v>238.18586607999998</v>
      </c>
      <c r="CK108" s="66">
        <v>219.98954537999998</v>
      </c>
      <c r="CL108" s="66">
        <v>132.11460382000001</v>
      </c>
      <c r="CM108" s="66">
        <v>113.58692695000001</v>
      </c>
      <c r="CN108" s="66">
        <v>111.57681497</v>
      </c>
      <c r="CO108" s="66">
        <v>133.75765433000001</v>
      </c>
      <c r="CP108" s="66">
        <v>140.19425454</v>
      </c>
      <c r="CQ108" s="66">
        <v>179.60736223999999</v>
      </c>
      <c r="CR108" s="66">
        <v>159.23204393</v>
      </c>
      <c r="CS108" s="66">
        <v>189.90623932</v>
      </c>
      <c r="CT108" s="66">
        <v>279.26863207000002</v>
      </c>
      <c r="CU108" s="66">
        <v>144.44255093000001</v>
      </c>
      <c r="CV108" s="66">
        <v>175.72596621</v>
      </c>
      <c r="CW108" s="66">
        <v>185.41169144000003</v>
      </c>
      <c r="CX108" s="66">
        <v>215.85341125000002</v>
      </c>
      <c r="CY108" s="66">
        <v>176.6937518</v>
      </c>
      <c r="CZ108" s="66">
        <v>155.30110732</v>
      </c>
      <c r="DA108" s="66">
        <v>134.5733291</v>
      </c>
      <c r="DB108" s="66">
        <v>151.63061335999998</v>
      </c>
      <c r="DC108" s="66">
        <v>195.94448618000001</v>
      </c>
      <c r="DD108" s="66">
        <v>173.68716531000001</v>
      </c>
      <c r="DE108" s="66">
        <v>178.91371955</v>
      </c>
      <c r="DF108" s="66">
        <v>192.3064229</v>
      </c>
      <c r="DG108" s="66">
        <v>178.48162639999998</v>
      </c>
      <c r="DH108" s="66">
        <v>171.19646230000001</v>
      </c>
      <c r="DI108" s="66">
        <v>195.71236289999999</v>
      </c>
      <c r="DJ108" s="66">
        <v>164.76997679999999</v>
      </c>
      <c r="DK108" s="66">
        <v>232.33353049999999</v>
      </c>
      <c r="DL108" s="66">
        <v>259.68679510000004</v>
      </c>
      <c r="DM108" s="66">
        <v>197.34239959999999</v>
      </c>
      <c r="DN108" s="66">
        <v>150.9505532</v>
      </c>
      <c r="DO108" s="66">
        <v>153.62032160000001</v>
      </c>
      <c r="DP108" s="66">
        <v>135.4907748</v>
      </c>
      <c r="DQ108" s="66">
        <v>165.8268066</v>
      </c>
      <c r="DR108" s="66">
        <v>194.93155089999999</v>
      </c>
      <c r="DS108" s="66">
        <v>170.71412789999999</v>
      </c>
      <c r="DT108" s="66">
        <v>247.28051740000001</v>
      </c>
      <c r="DU108" s="66">
        <v>182.78417400000001</v>
      </c>
      <c r="DV108" s="66">
        <v>121.38905170000001</v>
      </c>
      <c r="DW108" s="66">
        <v>204.4170565</v>
      </c>
      <c r="DX108" s="66">
        <v>250.4605985</v>
      </c>
      <c r="DY108" s="66">
        <v>174.68767400000002</v>
      </c>
      <c r="DZ108" s="66">
        <v>201.89126000000002</v>
      </c>
      <c r="EA108" s="66">
        <v>203.17699769999999</v>
      </c>
      <c r="EB108" s="66">
        <v>203.32934610000001</v>
      </c>
      <c r="EC108" s="66">
        <v>207.00799670000001</v>
      </c>
      <c r="ED108" s="66">
        <v>174.72839060000001</v>
      </c>
      <c r="EE108" s="66">
        <v>167.74754280000002</v>
      </c>
      <c r="EF108" s="66">
        <v>170.27217769999999</v>
      </c>
    </row>
    <row r="109" spans="1:136">
      <c r="A109" s="65" t="s">
        <v>78</v>
      </c>
      <c r="B109" s="66">
        <v>5310.4481315399998</v>
      </c>
      <c r="C109" s="66">
        <v>5586.3146690800004</v>
      </c>
      <c r="D109" s="66">
        <v>4796.6411311900001</v>
      </c>
      <c r="E109" s="66">
        <v>4948.1814959200001</v>
      </c>
      <c r="F109" s="66">
        <v>5468.0120146299996</v>
      </c>
      <c r="G109" s="66">
        <v>4771.8486609299998</v>
      </c>
      <c r="H109" s="66">
        <v>4910.6880005499997</v>
      </c>
      <c r="I109" s="66">
        <v>4766.1621275399993</v>
      </c>
      <c r="J109" s="66">
        <v>5142.3593686499999</v>
      </c>
      <c r="K109" s="66">
        <v>5449.4843702799999</v>
      </c>
      <c r="L109" s="66">
        <v>4001.6808494799998</v>
      </c>
      <c r="M109" s="66">
        <v>4352.6672882900002</v>
      </c>
      <c r="N109" s="66">
        <v>4921.4486713699998</v>
      </c>
      <c r="O109" s="66">
        <v>4931.2022522300003</v>
      </c>
      <c r="P109" s="66">
        <v>4505.0094973800005</v>
      </c>
      <c r="Q109" s="66">
        <v>4576.4171243399996</v>
      </c>
      <c r="R109" s="66">
        <v>4420.3580106600002</v>
      </c>
      <c r="S109" s="66">
        <v>4955.7099157000002</v>
      </c>
      <c r="T109" s="66">
        <v>4963.3425137499999</v>
      </c>
      <c r="U109" s="66">
        <v>4989.3030579100005</v>
      </c>
      <c r="V109" s="66">
        <v>5176.6663280699995</v>
      </c>
      <c r="W109" s="66">
        <v>5010.5661684200004</v>
      </c>
      <c r="X109" s="66">
        <v>5056.6218097700003</v>
      </c>
      <c r="Y109" s="66">
        <v>5033.2749326200001</v>
      </c>
      <c r="Z109" s="66">
        <v>4914.1630303900001</v>
      </c>
      <c r="AA109" s="66">
        <v>4800.6395769000001</v>
      </c>
      <c r="AB109" s="66">
        <v>4548.5087077600001</v>
      </c>
      <c r="AC109" s="66">
        <v>4755.8540617300005</v>
      </c>
      <c r="AD109" s="66">
        <v>4876.5316892699993</v>
      </c>
      <c r="AE109" s="66">
        <v>4761.97066129</v>
      </c>
      <c r="AF109" s="66">
        <v>4249.8663793800006</v>
      </c>
      <c r="AG109" s="66">
        <v>4470.7448427600002</v>
      </c>
      <c r="AH109" s="66">
        <v>4305.9607533799999</v>
      </c>
      <c r="AI109" s="66">
        <v>4675.5693093</v>
      </c>
      <c r="AJ109" s="66">
        <v>4321.2235042800003</v>
      </c>
      <c r="AK109" s="66">
        <v>4881.5476077900003</v>
      </c>
      <c r="AL109" s="66">
        <v>4268.3102071200001</v>
      </c>
      <c r="AM109" s="66">
        <v>4475.4707262800002</v>
      </c>
      <c r="AN109" s="66">
        <v>4526.9892438099996</v>
      </c>
      <c r="AO109" s="66">
        <v>4725.6392654199999</v>
      </c>
      <c r="AP109" s="66">
        <v>4478.1055621899995</v>
      </c>
      <c r="AQ109" s="66">
        <v>4558.3946639400001</v>
      </c>
      <c r="AR109" s="66">
        <v>4420.6171474700004</v>
      </c>
      <c r="AS109" s="66">
        <v>4586.67754728</v>
      </c>
      <c r="AT109" s="66">
        <v>4734.8830115299997</v>
      </c>
      <c r="AU109" s="66">
        <v>4550.0794373299996</v>
      </c>
      <c r="AV109" s="66">
        <v>4223.0654488999999</v>
      </c>
      <c r="AW109" s="66">
        <v>4368.8824385999997</v>
      </c>
      <c r="AX109" s="66">
        <v>4364.4399512199998</v>
      </c>
      <c r="AY109" s="66">
        <v>4610.7277392300002</v>
      </c>
      <c r="AZ109" s="66">
        <v>4477.7116270099996</v>
      </c>
      <c r="BA109" s="66">
        <v>4333.7069894199994</v>
      </c>
      <c r="BB109" s="66">
        <v>4307.1133920499997</v>
      </c>
      <c r="BC109" s="66">
        <v>4466.4984769500006</v>
      </c>
      <c r="BD109" s="66">
        <v>4211.3923078799999</v>
      </c>
      <c r="BE109" s="66">
        <v>4728.6974407199996</v>
      </c>
      <c r="BF109" s="66">
        <v>4802.9645698300001</v>
      </c>
      <c r="BG109" s="66">
        <v>4108.7760572300003</v>
      </c>
      <c r="BH109" s="66">
        <v>3679.9457909299999</v>
      </c>
      <c r="BI109" s="66">
        <v>3815.5710440299999</v>
      </c>
      <c r="BJ109" s="66">
        <v>4167.5630245299999</v>
      </c>
      <c r="BK109" s="66">
        <v>4271.4811951900001</v>
      </c>
      <c r="BL109" s="66">
        <v>3922.38580654</v>
      </c>
      <c r="BM109" s="66">
        <v>4144.7415710400001</v>
      </c>
      <c r="BN109" s="66">
        <v>3797.4192921799995</v>
      </c>
      <c r="BO109" s="66">
        <v>3810.9242881399996</v>
      </c>
      <c r="BP109" s="66">
        <v>3380.85612769</v>
      </c>
      <c r="BQ109" s="66">
        <v>3451.21087855</v>
      </c>
      <c r="BR109" s="66">
        <v>3349.32116314</v>
      </c>
      <c r="BS109" s="66">
        <v>3622.3043909399998</v>
      </c>
      <c r="BT109" s="66">
        <v>3388.0254892499997</v>
      </c>
      <c r="BU109" s="66">
        <v>3608.7210634499997</v>
      </c>
      <c r="BV109" s="66">
        <v>3844.2486426599999</v>
      </c>
      <c r="BW109" s="66">
        <v>3592.1957505599999</v>
      </c>
      <c r="BX109" s="66">
        <v>3224.64573673</v>
      </c>
      <c r="BY109" s="66">
        <v>3206.4151495799997</v>
      </c>
      <c r="BZ109" s="66">
        <v>3009.4917789299998</v>
      </c>
      <c r="CA109" s="66">
        <v>3219.78938526</v>
      </c>
      <c r="CB109" s="66">
        <v>3196.1483348699999</v>
      </c>
      <c r="CC109" s="66">
        <v>3384.1993868699997</v>
      </c>
      <c r="CD109" s="66">
        <v>3244.02001845</v>
      </c>
      <c r="CE109" s="66">
        <v>3415.6618437799998</v>
      </c>
      <c r="CF109" s="66">
        <v>3568.3195008299999</v>
      </c>
      <c r="CG109" s="66">
        <v>3512.9351126199999</v>
      </c>
      <c r="CH109" s="66">
        <v>3309.46369396</v>
      </c>
      <c r="CI109" s="66">
        <v>3464.56826856</v>
      </c>
      <c r="CJ109" s="66">
        <v>3219.1364590500002</v>
      </c>
      <c r="CK109" s="66">
        <v>3215.1956445199999</v>
      </c>
      <c r="CL109" s="66">
        <v>3139.6462604200001</v>
      </c>
      <c r="CM109" s="66">
        <v>3404.9739960799998</v>
      </c>
      <c r="CN109" s="66">
        <v>3229.7124046299996</v>
      </c>
      <c r="CO109" s="66">
        <v>3386.2808747899999</v>
      </c>
      <c r="CP109" s="66">
        <v>3093.1484591200001</v>
      </c>
      <c r="CQ109" s="66">
        <v>3058.9581679500002</v>
      </c>
      <c r="CR109" s="66">
        <v>2838.2857759199997</v>
      </c>
      <c r="CS109" s="66">
        <v>2959.8854961799998</v>
      </c>
      <c r="CT109" s="66">
        <v>3247.9519418499999</v>
      </c>
      <c r="CU109" s="66">
        <v>3281.0018219399999</v>
      </c>
      <c r="CV109" s="66">
        <v>2837.1488301199997</v>
      </c>
      <c r="CW109" s="66">
        <v>2804.9357177800002</v>
      </c>
      <c r="CX109" s="66">
        <v>2868.34460304</v>
      </c>
      <c r="CY109" s="66">
        <v>2714.2314271200003</v>
      </c>
      <c r="CZ109" s="66">
        <v>2825.7704626300001</v>
      </c>
      <c r="DA109" s="66">
        <v>2803.2867155399999</v>
      </c>
      <c r="DB109" s="66">
        <v>2805.1998951800001</v>
      </c>
      <c r="DC109" s="66">
        <v>3112.1737408399995</v>
      </c>
      <c r="DD109" s="66">
        <v>3015.3497041399996</v>
      </c>
      <c r="DE109" s="66">
        <v>2988.6306026100001</v>
      </c>
      <c r="DF109" s="66">
        <v>3250.50230749</v>
      </c>
      <c r="DG109" s="66">
        <v>3682.4210803699998</v>
      </c>
      <c r="DH109" s="66">
        <v>3441.2706840999999</v>
      </c>
      <c r="DI109" s="66">
        <v>3766.7190421</v>
      </c>
      <c r="DJ109" s="66">
        <v>3427.9774906000002</v>
      </c>
      <c r="DK109" s="66">
        <v>3679.4890010999998</v>
      </c>
      <c r="DL109" s="66">
        <v>3713.1106583000001</v>
      </c>
      <c r="DM109" s="66">
        <v>3683.1319165</v>
      </c>
      <c r="DN109" s="66">
        <v>3770.1910998999997</v>
      </c>
      <c r="DO109" s="66">
        <v>3512.8896356</v>
      </c>
      <c r="DP109" s="66">
        <v>3301.5145370999999</v>
      </c>
      <c r="DQ109" s="66">
        <v>3234.7247053999999</v>
      </c>
      <c r="DR109" s="66">
        <v>2963.1272408</v>
      </c>
      <c r="DS109" s="66">
        <v>3313.0388260999998</v>
      </c>
      <c r="DT109" s="66">
        <v>3142.6271662999998</v>
      </c>
      <c r="DU109" s="66">
        <v>3415.2552151999998</v>
      </c>
      <c r="DV109" s="66">
        <v>3546.6093393000001</v>
      </c>
      <c r="DW109" s="66">
        <v>3482.0179246999996</v>
      </c>
      <c r="DX109" s="66">
        <v>3428.2713171000005</v>
      </c>
      <c r="DY109" s="66">
        <v>3568.9450342</v>
      </c>
      <c r="DZ109" s="66">
        <v>3649.5232286</v>
      </c>
      <c r="EA109" s="66">
        <v>3680.2004378000001</v>
      </c>
      <c r="EB109" s="66">
        <v>3586.1651462999998</v>
      </c>
      <c r="EC109" s="66">
        <v>3344.99561864</v>
      </c>
      <c r="ED109" s="66">
        <v>3402.5031663999998</v>
      </c>
      <c r="EE109" s="66">
        <v>3601.0589344</v>
      </c>
      <c r="EF109" s="66">
        <v>3431.4196273000002</v>
      </c>
    </row>
    <row r="110" spans="1:136">
      <c r="A110" s="65" t="s">
        <v>79</v>
      </c>
      <c r="B110" s="66">
        <v>843.13173508</v>
      </c>
      <c r="C110" s="66">
        <v>866.82581465999999</v>
      </c>
      <c r="D110" s="66">
        <v>931.69592547000002</v>
      </c>
      <c r="E110" s="66">
        <v>1199.32551999</v>
      </c>
      <c r="F110" s="66">
        <v>884.18425797999998</v>
      </c>
      <c r="G110" s="66">
        <v>944.34403526000006</v>
      </c>
      <c r="H110" s="66">
        <v>669.71571852</v>
      </c>
      <c r="I110" s="66">
        <v>687.10529095000004</v>
      </c>
      <c r="J110" s="66">
        <v>677.61122210999997</v>
      </c>
      <c r="K110" s="66">
        <v>856.80184867999992</v>
      </c>
      <c r="L110" s="66">
        <v>689.05693481000003</v>
      </c>
      <c r="M110" s="66">
        <v>681.49917045999996</v>
      </c>
      <c r="N110" s="66">
        <v>707.65117899999996</v>
      </c>
      <c r="O110" s="66">
        <v>785.01381188000005</v>
      </c>
      <c r="P110" s="66">
        <v>763.27613585999995</v>
      </c>
      <c r="Q110" s="66">
        <v>859.00021932000004</v>
      </c>
      <c r="R110" s="66">
        <v>752.09286554999994</v>
      </c>
      <c r="S110" s="66">
        <v>853.04968423999992</v>
      </c>
      <c r="T110" s="66">
        <v>827.97438126999998</v>
      </c>
      <c r="U110" s="66">
        <v>770.66434092999998</v>
      </c>
      <c r="V110" s="66">
        <v>740.23297948999993</v>
      </c>
      <c r="W110" s="66">
        <v>641.22828086000004</v>
      </c>
      <c r="X110" s="66">
        <v>663.34937398</v>
      </c>
      <c r="Y110" s="66">
        <v>646.83949075999999</v>
      </c>
      <c r="Z110" s="66">
        <v>855.3718829899999</v>
      </c>
      <c r="AA110" s="66">
        <v>743.90428795000003</v>
      </c>
      <c r="AB110" s="66">
        <v>708.94051368999999</v>
      </c>
      <c r="AC110" s="66">
        <v>724.85807294000006</v>
      </c>
      <c r="AD110" s="66">
        <v>748.31272035000006</v>
      </c>
      <c r="AE110" s="66">
        <v>852.07968832999995</v>
      </c>
      <c r="AF110" s="66">
        <v>881.31410396000001</v>
      </c>
      <c r="AG110" s="66">
        <v>881.07548214000008</v>
      </c>
      <c r="AH110" s="66">
        <v>917.68453805000013</v>
      </c>
      <c r="AI110" s="66">
        <v>628.51461930999994</v>
      </c>
      <c r="AJ110" s="66">
        <v>500.56931873000002</v>
      </c>
      <c r="AK110" s="66">
        <v>547.21191356000008</v>
      </c>
      <c r="AL110" s="66">
        <v>571.36280085999999</v>
      </c>
      <c r="AM110" s="66">
        <v>856.87306020999995</v>
      </c>
      <c r="AN110" s="66">
        <v>499.21708281999997</v>
      </c>
      <c r="AO110" s="66">
        <v>575.99323181</v>
      </c>
      <c r="AP110" s="66">
        <v>665.82824550999999</v>
      </c>
      <c r="AQ110" s="66">
        <v>574.05888750999998</v>
      </c>
      <c r="AR110" s="66">
        <v>643.88864293000006</v>
      </c>
      <c r="AS110" s="66">
        <v>566.62601733999998</v>
      </c>
      <c r="AT110" s="66">
        <v>491.80145019999998</v>
      </c>
      <c r="AU110" s="66">
        <v>423.86695165000003</v>
      </c>
      <c r="AV110" s="66">
        <v>573.02053094999997</v>
      </c>
      <c r="AW110" s="66">
        <v>473.25506285</v>
      </c>
      <c r="AX110" s="66">
        <v>394.31974704000004</v>
      </c>
      <c r="AY110" s="66">
        <v>407.06322392999999</v>
      </c>
      <c r="AZ110" s="66">
        <v>390.95127649</v>
      </c>
      <c r="BA110" s="66">
        <v>383.37312642000001</v>
      </c>
      <c r="BB110" s="66">
        <v>451.66909022999999</v>
      </c>
      <c r="BC110" s="66">
        <v>446.08490969000002</v>
      </c>
      <c r="BD110" s="66">
        <v>363.004636</v>
      </c>
      <c r="BE110" s="66">
        <v>341.71789187000002</v>
      </c>
      <c r="BF110" s="66">
        <v>438.87628920000003</v>
      </c>
      <c r="BG110" s="66">
        <v>349.97179746</v>
      </c>
      <c r="BH110" s="66">
        <v>366.35997794000002</v>
      </c>
      <c r="BI110" s="66">
        <v>374.29946819999998</v>
      </c>
      <c r="BJ110" s="66">
        <v>380.31107517999999</v>
      </c>
      <c r="BK110" s="66">
        <v>283.26362614000004</v>
      </c>
      <c r="BL110" s="66">
        <v>228.99414705999999</v>
      </c>
      <c r="BM110" s="66">
        <v>209.22145449999999</v>
      </c>
      <c r="BN110" s="66">
        <v>226.62956557999999</v>
      </c>
      <c r="BO110" s="66">
        <v>290.09235333999999</v>
      </c>
      <c r="BP110" s="66">
        <v>316.71140025</v>
      </c>
      <c r="BQ110" s="66">
        <v>337.00242449999996</v>
      </c>
      <c r="BR110" s="66">
        <v>288.86647671999998</v>
      </c>
      <c r="BS110" s="66">
        <v>279.25952813999999</v>
      </c>
      <c r="BT110" s="66">
        <v>292.93381985000002</v>
      </c>
      <c r="BU110" s="66">
        <v>176.46380938999999</v>
      </c>
      <c r="BV110" s="66">
        <v>219.10751594999999</v>
      </c>
      <c r="BW110" s="66">
        <v>220.30339315999998</v>
      </c>
      <c r="BX110" s="66">
        <v>127.35628477</v>
      </c>
      <c r="BY110" s="66">
        <v>183.36861167000001</v>
      </c>
      <c r="BZ110" s="66">
        <v>234.22502789000001</v>
      </c>
      <c r="CA110" s="66">
        <v>186.92480750999999</v>
      </c>
      <c r="CB110" s="66">
        <v>199.95149788999998</v>
      </c>
      <c r="CC110" s="66">
        <v>260.56074604000003</v>
      </c>
      <c r="CD110" s="66">
        <v>333.01060418999998</v>
      </c>
      <c r="CE110" s="66">
        <v>301.11246082000002</v>
      </c>
      <c r="CF110" s="66">
        <v>307.59905176000001</v>
      </c>
      <c r="CG110" s="66">
        <v>304.97903260999999</v>
      </c>
      <c r="CH110" s="66">
        <v>201.86582778000002</v>
      </c>
      <c r="CI110" s="66">
        <v>185.94033451000001</v>
      </c>
      <c r="CJ110" s="66">
        <v>147.50280373999999</v>
      </c>
      <c r="CK110" s="66">
        <v>244.43456221000002</v>
      </c>
      <c r="CL110" s="66">
        <v>212.59803946</v>
      </c>
      <c r="CM110" s="66">
        <v>224.10423750999999</v>
      </c>
      <c r="CN110" s="66">
        <v>209.12162739999999</v>
      </c>
      <c r="CO110" s="66">
        <v>227.14927109999999</v>
      </c>
      <c r="CP110" s="66">
        <v>188.37884364999999</v>
      </c>
      <c r="CQ110" s="66">
        <v>253.97189892</v>
      </c>
      <c r="CR110" s="66">
        <v>260.35404592999998</v>
      </c>
      <c r="CS110" s="66">
        <v>213.32081116999998</v>
      </c>
      <c r="CT110" s="66">
        <v>282.61032282999997</v>
      </c>
      <c r="CU110" s="66">
        <v>248.81994548</v>
      </c>
      <c r="CV110" s="66">
        <v>235.64184596000001</v>
      </c>
      <c r="CW110" s="66">
        <v>186.85914599</v>
      </c>
      <c r="CX110" s="66">
        <v>193.34675419999999</v>
      </c>
      <c r="CY110" s="66">
        <v>263.86020635</v>
      </c>
      <c r="CZ110" s="66">
        <v>248.94314329000002</v>
      </c>
      <c r="DA110" s="66">
        <v>279.09901380000002</v>
      </c>
      <c r="DB110" s="66">
        <v>308.8150316</v>
      </c>
      <c r="DC110" s="66">
        <v>292.59573979999999</v>
      </c>
      <c r="DD110" s="66">
        <v>289.44031147999999</v>
      </c>
      <c r="DE110" s="66">
        <v>395.70030903999998</v>
      </c>
      <c r="DF110" s="66">
        <v>407.19066561</v>
      </c>
      <c r="DG110" s="66">
        <v>429.22594380999999</v>
      </c>
      <c r="DH110" s="66">
        <v>410.84584423000001</v>
      </c>
      <c r="DI110" s="66">
        <v>448.85250494000002</v>
      </c>
      <c r="DJ110" s="66">
        <v>425.23242655000001</v>
      </c>
      <c r="DK110" s="66">
        <v>417.75860904000001</v>
      </c>
      <c r="DL110" s="66">
        <v>387.60263553999999</v>
      </c>
      <c r="DM110" s="66">
        <v>430.62485597</v>
      </c>
      <c r="DN110" s="66">
        <v>421.49828552999998</v>
      </c>
      <c r="DO110" s="66">
        <v>462.12923891000003</v>
      </c>
      <c r="DP110" s="66">
        <v>397.16502620999995</v>
      </c>
      <c r="DQ110" s="66">
        <v>421.99058858000001</v>
      </c>
      <c r="DR110" s="66">
        <v>433.82807385000001</v>
      </c>
      <c r="DS110" s="66">
        <v>584.13032828999997</v>
      </c>
      <c r="DT110" s="66">
        <v>474.87024000000002</v>
      </c>
      <c r="DU110" s="66">
        <v>451.69707843000003</v>
      </c>
      <c r="DV110" s="66">
        <v>622.60024620000002</v>
      </c>
      <c r="DW110" s="66">
        <v>653.32541940999999</v>
      </c>
      <c r="DX110" s="66">
        <v>586.84554663000006</v>
      </c>
      <c r="DY110" s="66">
        <v>577.33332034</v>
      </c>
      <c r="DZ110" s="66">
        <v>503.87346346000004</v>
      </c>
      <c r="EA110" s="66">
        <v>474.30468072999997</v>
      </c>
      <c r="EB110" s="66">
        <v>508.94250168999997</v>
      </c>
      <c r="EC110" s="66">
        <v>568.66821458000004</v>
      </c>
      <c r="ED110" s="66">
        <v>505.63221555000001</v>
      </c>
      <c r="EE110" s="66">
        <v>532.01674772000001</v>
      </c>
      <c r="EF110" s="66">
        <v>553.55012246000001</v>
      </c>
    </row>
    <row r="111" spans="1:136">
      <c r="A111" s="65" t="s">
        <v>80</v>
      </c>
      <c r="B111" s="66">
        <v>4481.420529</v>
      </c>
      <c r="C111" s="66">
        <v>4817.6249627400002</v>
      </c>
      <c r="D111" s="66">
        <v>4255.1064039900002</v>
      </c>
      <c r="E111" s="66">
        <v>4498.3879423899998</v>
      </c>
      <c r="F111" s="66">
        <v>4655.1584547499997</v>
      </c>
      <c r="G111" s="66">
        <v>4229.3611222</v>
      </c>
      <c r="H111" s="66">
        <v>3882.7002537799999</v>
      </c>
      <c r="I111" s="66">
        <v>4070.9668550599999</v>
      </c>
      <c r="J111" s="66">
        <v>4218.3475351200004</v>
      </c>
      <c r="K111" s="66">
        <v>4203.8452672000003</v>
      </c>
      <c r="L111" s="66">
        <v>4137.2109481899997</v>
      </c>
      <c r="M111" s="66">
        <v>3832.7471544499999</v>
      </c>
      <c r="N111" s="66">
        <v>3761.4583457600002</v>
      </c>
      <c r="O111" s="66">
        <v>4013.9721049999998</v>
      </c>
      <c r="P111" s="66">
        <v>4099.4649774</v>
      </c>
      <c r="Q111" s="66">
        <v>4087.7717403500001</v>
      </c>
      <c r="R111" s="66">
        <v>4530.8697424100001</v>
      </c>
      <c r="S111" s="66">
        <v>4243.0784913500001</v>
      </c>
      <c r="T111" s="66">
        <v>4021.2169510900003</v>
      </c>
      <c r="U111" s="66">
        <v>3871.6260785800005</v>
      </c>
      <c r="V111" s="66">
        <v>3725.5640945699997</v>
      </c>
      <c r="W111" s="66">
        <v>3815.9737514499998</v>
      </c>
      <c r="X111" s="66">
        <v>3820.7931472</v>
      </c>
      <c r="Y111" s="66">
        <v>3729.9209933500001</v>
      </c>
      <c r="Z111" s="66">
        <v>3786.7871000099999</v>
      </c>
      <c r="AA111" s="66">
        <v>3837.8501980699998</v>
      </c>
      <c r="AB111" s="66">
        <v>3829.9524747599999</v>
      </c>
      <c r="AC111" s="66">
        <v>3862.1249681299996</v>
      </c>
      <c r="AD111" s="66">
        <v>3899.2209479800003</v>
      </c>
      <c r="AE111" s="66">
        <v>3680.4674966900002</v>
      </c>
      <c r="AF111" s="66">
        <v>3434.4647008900001</v>
      </c>
      <c r="AG111" s="66">
        <v>3073.1634403999997</v>
      </c>
      <c r="AH111" s="66">
        <v>3792.99950463</v>
      </c>
      <c r="AI111" s="66">
        <v>3740.7286938799998</v>
      </c>
      <c r="AJ111" s="66">
        <v>3745.8372154199997</v>
      </c>
      <c r="AK111" s="66">
        <v>3994.7483151200004</v>
      </c>
      <c r="AL111" s="66">
        <v>4325.4273157400003</v>
      </c>
      <c r="AM111" s="66">
        <v>4260.9803870899996</v>
      </c>
      <c r="AN111" s="66">
        <v>4092.3590669599998</v>
      </c>
      <c r="AO111" s="66">
        <v>3486.7724481200003</v>
      </c>
      <c r="AP111" s="66">
        <v>3486.7193603200003</v>
      </c>
      <c r="AQ111" s="66">
        <v>3372.8052090600004</v>
      </c>
      <c r="AR111" s="66">
        <v>3658.4998943099999</v>
      </c>
      <c r="AS111" s="66">
        <v>3573.0745025699998</v>
      </c>
      <c r="AT111" s="66">
        <v>3078.79496866</v>
      </c>
      <c r="AU111" s="66">
        <v>3237.5404793799999</v>
      </c>
      <c r="AV111" s="66">
        <v>3508.44093587</v>
      </c>
      <c r="AW111" s="66">
        <v>3467.1526044299999</v>
      </c>
      <c r="AX111" s="66">
        <v>3124.5009120200002</v>
      </c>
      <c r="AY111" s="66">
        <v>3053.3072732199998</v>
      </c>
      <c r="AZ111" s="66">
        <v>2864.6849508800001</v>
      </c>
      <c r="BA111" s="66">
        <v>3088.3712182099998</v>
      </c>
      <c r="BB111" s="66">
        <v>3010.6324106800002</v>
      </c>
      <c r="BC111" s="66">
        <v>3012.6909616600001</v>
      </c>
      <c r="BD111" s="66">
        <v>3052.6385399800001</v>
      </c>
      <c r="BE111" s="66">
        <v>2867.6641616899997</v>
      </c>
      <c r="BF111" s="66">
        <v>3029.75822311</v>
      </c>
      <c r="BG111" s="66">
        <v>2752.2761874399998</v>
      </c>
      <c r="BH111" s="66">
        <v>2689.5857778700001</v>
      </c>
      <c r="BI111" s="66">
        <v>2386.2166593699999</v>
      </c>
      <c r="BJ111" s="66">
        <v>2251.20975512</v>
      </c>
      <c r="BK111" s="66">
        <v>2402.7428848500003</v>
      </c>
      <c r="BL111" s="66">
        <v>2390.5061189400003</v>
      </c>
      <c r="BM111" s="66">
        <v>2073.5976585999997</v>
      </c>
      <c r="BN111" s="66">
        <v>2476.6556699500002</v>
      </c>
      <c r="BO111" s="66">
        <v>2085.6241974</v>
      </c>
      <c r="BP111" s="66">
        <v>1923.52621514</v>
      </c>
      <c r="BQ111" s="66">
        <v>1755.04909344</v>
      </c>
      <c r="BR111" s="66">
        <v>1998.86057749</v>
      </c>
      <c r="BS111" s="66">
        <v>1915.3740473999999</v>
      </c>
      <c r="BT111" s="66">
        <v>2060.96494889</v>
      </c>
      <c r="BU111" s="66">
        <v>2225.8418519300003</v>
      </c>
      <c r="BV111" s="66">
        <v>2239.79229102</v>
      </c>
      <c r="BW111" s="66">
        <v>1978.80851545</v>
      </c>
      <c r="BX111" s="66">
        <v>2246.2507189100002</v>
      </c>
      <c r="BY111" s="66">
        <v>2066.2007024599998</v>
      </c>
      <c r="BZ111" s="66">
        <v>2163.2261628400001</v>
      </c>
      <c r="CA111" s="66">
        <v>1986.2125956</v>
      </c>
      <c r="CB111" s="66">
        <v>2176.4666724899998</v>
      </c>
      <c r="CC111" s="66">
        <v>1949.2573636100001</v>
      </c>
      <c r="CD111" s="66">
        <v>1793.74521157</v>
      </c>
      <c r="CE111" s="66">
        <v>1694.0960180299999</v>
      </c>
      <c r="CF111" s="66">
        <v>1811.8136914699999</v>
      </c>
      <c r="CG111" s="66">
        <v>1484.6371673199999</v>
      </c>
      <c r="CH111" s="66">
        <v>1423.99210612</v>
      </c>
      <c r="CI111" s="66">
        <v>1561.31058702</v>
      </c>
      <c r="CJ111" s="66">
        <v>1628.8644351000003</v>
      </c>
      <c r="CK111" s="66">
        <v>1486.9891448600001</v>
      </c>
      <c r="CL111" s="66">
        <v>1458.2415882600001</v>
      </c>
      <c r="CM111" s="66">
        <v>1420.07199857</v>
      </c>
      <c r="CN111" s="66">
        <v>1510.6142026</v>
      </c>
      <c r="CO111" s="66">
        <v>1384.3244057900001</v>
      </c>
      <c r="CP111" s="66">
        <v>1445.0475185600001</v>
      </c>
      <c r="CQ111" s="66">
        <v>1329.15096586</v>
      </c>
      <c r="CR111" s="66">
        <v>1568.0081449700001</v>
      </c>
      <c r="CS111" s="66">
        <v>1440.87815851</v>
      </c>
      <c r="CT111" s="66">
        <v>1313.31187634</v>
      </c>
      <c r="CU111" s="66">
        <v>1271.56751386</v>
      </c>
      <c r="CV111" s="66">
        <v>1277.34336955</v>
      </c>
      <c r="CW111" s="66">
        <v>1287.8845914999999</v>
      </c>
      <c r="CX111" s="66">
        <v>1321.9172747</v>
      </c>
      <c r="CY111" s="66">
        <v>1377.5315580700001</v>
      </c>
      <c r="CZ111" s="66">
        <v>1236.5164521900001</v>
      </c>
      <c r="DA111" s="66">
        <v>1167.55242047</v>
      </c>
      <c r="DB111" s="66">
        <v>1211.3637401199999</v>
      </c>
      <c r="DC111" s="66">
        <v>1419.3733218100001</v>
      </c>
      <c r="DD111" s="66">
        <v>1274.8241540399999</v>
      </c>
      <c r="DE111" s="66">
        <v>1037.2398870699999</v>
      </c>
      <c r="DF111" s="66">
        <v>1052.4120076199999</v>
      </c>
      <c r="DG111" s="66">
        <v>1250.7735227000001</v>
      </c>
      <c r="DH111" s="66">
        <v>1349.63987714</v>
      </c>
      <c r="DI111" s="66">
        <v>1172.8944593000001</v>
      </c>
      <c r="DJ111" s="66">
        <v>1322.71380146</v>
      </c>
      <c r="DK111" s="66">
        <v>1402.0989232900001</v>
      </c>
      <c r="DL111" s="66">
        <v>1416.99051734</v>
      </c>
      <c r="DM111" s="66">
        <v>1304.0405271099999</v>
      </c>
      <c r="DN111" s="66">
        <v>1256.7005311299999</v>
      </c>
      <c r="DO111" s="66">
        <v>1345.1767805300001</v>
      </c>
      <c r="DP111" s="66">
        <v>1504.14244659</v>
      </c>
      <c r="DQ111" s="66">
        <v>1270.4597515099999</v>
      </c>
      <c r="DR111" s="66">
        <v>1294.3820348500001</v>
      </c>
      <c r="DS111" s="66">
        <v>1280.09608157</v>
      </c>
      <c r="DT111" s="66">
        <v>1341.14820586</v>
      </c>
      <c r="DU111" s="66">
        <v>1191.14960253</v>
      </c>
      <c r="DV111" s="66">
        <v>1407.46311382</v>
      </c>
      <c r="DW111" s="66">
        <v>1420.9615336500001</v>
      </c>
      <c r="DX111" s="66">
        <v>1167.3653226700001</v>
      </c>
      <c r="DY111" s="66">
        <v>1123.57913261</v>
      </c>
      <c r="DZ111" s="66">
        <v>1165.4151143500001</v>
      </c>
      <c r="EA111" s="66">
        <v>1045.36265235</v>
      </c>
      <c r="EB111" s="66">
        <v>1080.3007832400001</v>
      </c>
      <c r="EC111" s="66">
        <v>1136.7955760699999</v>
      </c>
      <c r="ED111" s="66">
        <v>1193.50665626</v>
      </c>
      <c r="EE111" s="66">
        <v>1168.29938642</v>
      </c>
      <c r="EF111" s="66">
        <v>1055.87276346</v>
      </c>
    </row>
    <row r="112" spans="1:136">
      <c r="A112" s="65" t="s">
        <v>81</v>
      </c>
      <c r="B112" s="66">
        <v>1881.7572731800001</v>
      </c>
      <c r="C112" s="66">
        <v>2094.4545557500001</v>
      </c>
      <c r="D112" s="66">
        <v>2168.9937486399999</v>
      </c>
      <c r="E112" s="66">
        <v>2141.0677702499997</v>
      </c>
      <c r="F112" s="66">
        <v>2166.5001342800001</v>
      </c>
      <c r="G112" s="66">
        <v>2169.8361558699999</v>
      </c>
      <c r="H112" s="66">
        <v>1695.3611662399999</v>
      </c>
      <c r="I112" s="66">
        <v>2125.99408429</v>
      </c>
      <c r="J112" s="66">
        <v>1926.5043196799998</v>
      </c>
      <c r="K112" s="66">
        <v>1938.5446576999998</v>
      </c>
      <c r="L112" s="66">
        <v>2502.59663624</v>
      </c>
      <c r="M112" s="66">
        <v>2303.9109676199996</v>
      </c>
      <c r="N112" s="66">
        <v>2462.78383992</v>
      </c>
      <c r="O112" s="66">
        <v>1922.2373017299999</v>
      </c>
      <c r="P112" s="66">
        <v>2092.0152094</v>
      </c>
      <c r="Q112" s="66">
        <v>2149.2515664900002</v>
      </c>
      <c r="R112" s="66">
        <v>2120.07605659</v>
      </c>
      <c r="S112" s="66">
        <v>2187.10773724</v>
      </c>
      <c r="T112" s="66">
        <v>1980.14088277</v>
      </c>
      <c r="U112" s="66">
        <v>1836.0970695400001</v>
      </c>
      <c r="V112" s="66">
        <v>2119.0151609700001</v>
      </c>
      <c r="W112" s="66">
        <v>2116.8484175499998</v>
      </c>
      <c r="X112" s="66">
        <v>1968.0782298999998</v>
      </c>
      <c r="Y112" s="66">
        <v>2023.6926360100001</v>
      </c>
      <c r="Z112" s="66">
        <v>1885.4801399200001</v>
      </c>
      <c r="AA112" s="66">
        <v>1817.10409344</v>
      </c>
      <c r="AB112" s="66">
        <v>1864.2360499000001</v>
      </c>
      <c r="AC112" s="66">
        <v>2034.8259819099999</v>
      </c>
      <c r="AD112" s="66">
        <v>1960.39194559</v>
      </c>
      <c r="AE112" s="66">
        <v>2231.4113424100001</v>
      </c>
      <c r="AF112" s="66">
        <v>2020.87638982</v>
      </c>
      <c r="AG112" s="66">
        <v>2010.7224982</v>
      </c>
      <c r="AH112" s="66">
        <v>2115.8530387700002</v>
      </c>
      <c r="AI112" s="66">
        <v>2123.1193901899996</v>
      </c>
      <c r="AJ112" s="66">
        <v>2093.0357089099998</v>
      </c>
      <c r="AK112" s="66">
        <v>2170.8500663099999</v>
      </c>
      <c r="AL112" s="66">
        <v>1846.3089659699999</v>
      </c>
      <c r="AM112" s="66">
        <v>1982.4071603499999</v>
      </c>
      <c r="AN112" s="66">
        <v>1922.9977718</v>
      </c>
      <c r="AO112" s="66">
        <v>1760.9955866599998</v>
      </c>
      <c r="AP112" s="66">
        <v>1666.58824048</v>
      </c>
      <c r="AQ112" s="66">
        <v>1862.6042388000001</v>
      </c>
      <c r="AR112" s="66">
        <v>1640.5088490099999</v>
      </c>
      <c r="AS112" s="66">
        <v>1711.29120717</v>
      </c>
      <c r="AT112" s="66">
        <v>1709.0053706799999</v>
      </c>
      <c r="AU112" s="66">
        <v>1651.95967421</v>
      </c>
      <c r="AV112" s="66">
        <v>1902.0853227799998</v>
      </c>
      <c r="AW112" s="66">
        <v>1884.4618290199999</v>
      </c>
      <c r="AX112" s="66">
        <v>1774.77752169</v>
      </c>
      <c r="AY112" s="66">
        <v>1460.49128309</v>
      </c>
      <c r="AZ112" s="66">
        <v>1527.8586517900001</v>
      </c>
      <c r="BA112" s="66">
        <v>1477.5856912499999</v>
      </c>
      <c r="BB112" s="66">
        <v>1537.2184127999999</v>
      </c>
      <c r="BC112" s="66">
        <v>1770.1619268600002</v>
      </c>
      <c r="BD112" s="66">
        <v>1578.4678941500001</v>
      </c>
      <c r="BE112" s="66">
        <v>1283.12738474</v>
      </c>
      <c r="BF112" s="66">
        <v>1417.44405302</v>
      </c>
      <c r="BG112" s="66">
        <v>1723.6750221699999</v>
      </c>
      <c r="BH112" s="66">
        <v>1756.59610307</v>
      </c>
      <c r="BI112" s="66">
        <v>1635.6164642600002</v>
      </c>
      <c r="BJ112" s="66">
        <v>1707.6323191900001</v>
      </c>
      <c r="BK112" s="66">
        <v>1460.99631049</v>
      </c>
      <c r="BL112" s="66">
        <v>1471.2551113500001</v>
      </c>
      <c r="BM112" s="66">
        <v>1297.9597585399999</v>
      </c>
      <c r="BN112" s="66">
        <v>1492.2478000900001</v>
      </c>
      <c r="BO112" s="66">
        <v>1514.87997709</v>
      </c>
      <c r="BP112" s="66">
        <v>1288.0918813999999</v>
      </c>
      <c r="BQ112" s="66">
        <v>1164.16087068</v>
      </c>
      <c r="BR112" s="66">
        <v>1292.72763586</v>
      </c>
      <c r="BS112" s="66">
        <v>1330.57770673</v>
      </c>
      <c r="BT112" s="66">
        <v>1444.8243996400001</v>
      </c>
      <c r="BU112" s="66">
        <v>1314.3662192199999</v>
      </c>
      <c r="BV112" s="66">
        <v>1476.70073015</v>
      </c>
      <c r="BW112" s="66">
        <v>1505.664888</v>
      </c>
      <c r="BX112" s="66">
        <v>1480.5781380200001</v>
      </c>
      <c r="BY112" s="66">
        <v>1535.82199135</v>
      </c>
      <c r="BZ112" s="66">
        <v>1243.2936243899999</v>
      </c>
      <c r="CA112" s="66">
        <v>1310.4198036400001</v>
      </c>
      <c r="CB112" s="66">
        <v>1138.60842824</v>
      </c>
      <c r="CC112" s="66">
        <v>1246.5709486000001</v>
      </c>
      <c r="CD112" s="66">
        <v>1246.6142982199999</v>
      </c>
      <c r="CE112" s="66">
        <v>1286.1429828700002</v>
      </c>
      <c r="CF112" s="66">
        <v>1145.0547354299999</v>
      </c>
      <c r="CG112" s="66">
        <v>1148.4300984299998</v>
      </c>
      <c r="CH112" s="66">
        <v>1251.17151633</v>
      </c>
      <c r="CI112" s="66">
        <v>1392.4815164900001</v>
      </c>
      <c r="CJ112" s="66">
        <v>1163.68716563</v>
      </c>
      <c r="CK112" s="66">
        <v>1163.70039208</v>
      </c>
      <c r="CL112" s="66">
        <v>1206.50880714</v>
      </c>
      <c r="CM112" s="66">
        <v>1291.8261651399998</v>
      </c>
      <c r="CN112" s="66">
        <v>1281.4522204499999</v>
      </c>
      <c r="CO112" s="66">
        <v>1440.2133070999998</v>
      </c>
      <c r="CP112" s="66">
        <v>1293.29923074</v>
      </c>
      <c r="CQ112" s="66">
        <v>1441.7336844500001</v>
      </c>
      <c r="CR112" s="66">
        <v>1205.2074760099999</v>
      </c>
      <c r="CS112" s="66">
        <v>1213.25076734</v>
      </c>
      <c r="CT112" s="66">
        <v>1198.35264641</v>
      </c>
      <c r="CU112" s="66">
        <v>1117.48140896</v>
      </c>
      <c r="CV112" s="66">
        <v>1065.7376484500001</v>
      </c>
      <c r="CW112" s="66">
        <v>1011.32652108</v>
      </c>
      <c r="CX112" s="66">
        <v>1015.90589885</v>
      </c>
      <c r="CY112" s="66">
        <v>1034.8621744</v>
      </c>
      <c r="CZ112" s="66">
        <v>1027.35833686</v>
      </c>
      <c r="DA112" s="66">
        <v>892.42769969999995</v>
      </c>
      <c r="DB112" s="66">
        <v>895.62227815000006</v>
      </c>
      <c r="DC112" s="66">
        <v>1064.97383863</v>
      </c>
      <c r="DD112" s="66">
        <v>1124.8984986600001</v>
      </c>
      <c r="DE112" s="66">
        <v>1017.07485945</v>
      </c>
      <c r="DF112" s="66">
        <v>1177.06762856</v>
      </c>
      <c r="DG112" s="66">
        <v>1313.6880079800001</v>
      </c>
      <c r="DH112" s="66">
        <v>1259.0702492</v>
      </c>
      <c r="DI112" s="66">
        <v>1044.61819436</v>
      </c>
      <c r="DJ112" s="66">
        <v>1102.84758526</v>
      </c>
      <c r="DK112" s="66">
        <v>1129.5588208499998</v>
      </c>
      <c r="DL112" s="66">
        <v>1132.0856911599999</v>
      </c>
      <c r="DM112" s="66">
        <v>1071.5912667</v>
      </c>
      <c r="DN112" s="66">
        <v>1077.3255341900001</v>
      </c>
      <c r="DO112" s="66">
        <v>879.79664407000007</v>
      </c>
      <c r="DP112" s="66">
        <v>1069.04518753</v>
      </c>
      <c r="DQ112" s="66">
        <v>1133.54458189</v>
      </c>
      <c r="DR112" s="66">
        <v>1149.6835175199999</v>
      </c>
      <c r="DS112" s="66">
        <v>1175.8742092300001</v>
      </c>
      <c r="DT112" s="66">
        <v>1213.87046734</v>
      </c>
      <c r="DU112" s="66">
        <v>1201.6339958000001</v>
      </c>
      <c r="DV112" s="66">
        <v>1035.85678624</v>
      </c>
      <c r="DW112" s="66">
        <v>1096.0452420699999</v>
      </c>
      <c r="DX112" s="66">
        <v>1018.68892235</v>
      </c>
      <c r="DY112" s="66">
        <v>1075.5064516299999</v>
      </c>
      <c r="DZ112" s="66">
        <v>1088.4320037799998</v>
      </c>
      <c r="EA112" s="66">
        <v>1100.78092492</v>
      </c>
      <c r="EB112" s="66">
        <v>1061.8167066000001</v>
      </c>
      <c r="EC112" s="66">
        <v>951.24963410999999</v>
      </c>
      <c r="ED112" s="66">
        <v>876.65179581000007</v>
      </c>
      <c r="EE112" s="66">
        <v>946.66358704000004</v>
      </c>
      <c r="EF112" s="66">
        <v>974.21164121000004</v>
      </c>
    </row>
    <row r="113" spans="1:136">
      <c r="A113" s="65" t="s">
        <v>82</v>
      </c>
      <c r="B113" s="66">
        <v>3404.5971185799999</v>
      </c>
      <c r="C113" s="66">
        <v>3623.3835676100002</v>
      </c>
      <c r="D113" s="66">
        <v>3648.38048441</v>
      </c>
      <c r="E113" s="66">
        <v>3258.1210563099999</v>
      </c>
      <c r="F113" s="66">
        <v>3648.0545584299998</v>
      </c>
      <c r="G113" s="66">
        <v>3198.2707496800003</v>
      </c>
      <c r="H113" s="66">
        <v>3578.32355009</v>
      </c>
      <c r="I113" s="66">
        <v>3048.4551999400001</v>
      </c>
      <c r="J113" s="66">
        <v>3149.5673671100003</v>
      </c>
      <c r="K113" s="66">
        <v>3071.2225806599999</v>
      </c>
      <c r="L113" s="66">
        <v>3334.2670658500001</v>
      </c>
      <c r="M113" s="66">
        <v>3216.1466996099998</v>
      </c>
      <c r="N113" s="66">
        <v>3455.3566318599997</v>
      </c>
      <c r="O113" s="66">
        <v>2887.0228060999998</v>
      </c>
      <c r="P113" s="66">
        <v>2798.19982411</v>
      </c>
      <c r="Q113" s="66">
        <v>3190.7121831499999</v>
      </c>
      <c r="R113" s="66">
        <v>3257.9393240899999</v>
      </c>
      <c r="S113" s="66">
        <v>2773.5578296900003</v>
      </c>
      <c r="T113" s="66">
        <v>2891.33806727</v>
      </c>
      <c r="U113" s="66">
        <v>3075.9260288699998</v>
      </c>
      <c r="V113" s="66">
        <v>3158.20545352</v>
      </c>
      <c r="W113" s="66">
        <v>2895.0812534699999</v>
      </c>
      <c r="X113" s="66">
        <v>3028.8744395399999</v>
      </c>
      <c r="Y113" s="66">
        <v>3314.2156834900002</v>
      </c>
      <c r="Z113" s="66">
        <v>3167.0494771000003</v>
      </c>
      <c r="AA113" s="66">
        <v>3210.5917629300002</v>
      </c>
      <c r="AB113" s="66">
        <v>3264.7374142999997</v>
      </c>
      <c r="AC113" s="66">
        <v>3411.5442023699998</v>
      </c>
      <c r="AD113" s="66">
        <v>3201.4387517800001</v>
      </c>
      <c r="AE113" s="66">
        <v>2563.5030190500001</v>
      </c>
      <c r="AF113" s="66">
        <v>2763.5349527500002</v>
      </c>
      <c r="AG113" s="66">
        <v>2903.9230589099998</v>
      </c>
      <c r="AH113" s="66">
        <v>2571.2828735799999</v>
      </c>
      <c r="AI113" s="66">
        <v>2798.9432838000002</v>
      </c>
      <c r="AJ113" s="66">
        <v>2997.0461364499997</v>
      </c>
      <c r="AK113" s="66">
        <v>2605.0268478399998</v>
      </c>
      <c r="AL113" s="66">
        <v>2770.05197129</v>
      </c>
      <c r="AM113" s="66">
        <v>2954.66986361</v>
      </c>
      <c r="AN113" s="66">
        <v>3412.13180612</v>
      </c>
      <c r="AO113" s="66">
        <v>3119.5330236200002</v>
      </c>
      <c r="AP113" s="66">
        <v>3167.5449085800001</v>
      </c>
      <c r="AQ113" s="66">
        <v>2984.2586546900002</v>
      </c>
      <c r="AR113" s="66">
        <v>3137.98157988</v>
      </c>
      <c r="AS113" s="66">
        <v>3283.6209522899999</v>
      </c>
      <c r="AT113" s="66">
        <v>2907.2580858900001</v>
      </c>
      <c r="AU113" s="66">
        <v>2907.5912167799997</v>
      </c>
      <c r="AV113" s="66">
        <v>2899.1410455400001</v>
      </c>
      <c r="AW113" s="66">
        <v>3099.0172821900001</v>
      </c>
      <c r="AX113" s="66">
        <v>2818.67305584</v>
      </c>
      <c r="AY113" s="66">
        <v>2653.3649865799998</v>
      </c>
      <c r="AZ113" s="66">
        <v>2797.9083017100002</v>
      </c>
      <c r="BA113" s="66">
        <v>2914.5277415</v>
      </c>
      <c r="BB113" s="66">
        <v>2915.0565568399998</v>
      </c>
      <c r="BC113" s="66">
        <v>2778.5234797899998</v>
      </c>
      <c r="BD113" s="66">
        <v>2927.1794389500001</v>
      </c>
      <c r="BE113" s="66">
        <v>2470.57358798</v>
      </c>
      <c r="BF113" s="66">
        <v>2360.6494125700001</v>
      </c>
      <c r="BG113" s="66">
        <v>2440.01797171</v>
      </c>
      <c r="BH113" s="66">
        <v>2484.38264802</v>
      </c>
      <c r="BI113" s="66">
        <v>2289.7448064199998</v>
      </c>
      <c r="BJ113" s="66">
        <v>2530.7759849899999</v>
      </c>
      <c r="BK113" s="66">
        <v>2600.7585189399997</v>
      </c>
      <c r="BL113" s="66">
        <v>2309.1942361199999</v>
      </c>
      <c r="BM113" s="66">
        <v>2023.4282815399999</v>
      </c>
      <c r="BN113" s="66">
        <v>2014.17954766</v>
      </c>
      <c r="BO113" s="66">
        <v>1980.6018569400001</v>
      </c>
      <c r="BP113" s="66">
        <v>2035.6468912999999</v>
      </c>
      <c r="BQ113" s="66">
        <v>1843.33588323</v>
      </c>
      <c r="BR113" s="66">
        <v>2182.4626259799998</v>
      </c>
      <c r="BS113" s="66">
        <v>2069.4716901500001</v>
      </c>
      <c r="BT113" s="66">
        <v>1965.1582313399999</v>
      </c>
      <c r="BU113" s="66">
        <v>1830.65718922</v>
      </c>
      <c r="BV113" s="66">
        <v>1733.1586870200001</v>
      </c>
      <c r="BW113" s="66">
        <v>2143.2361339899999</v>
      </c>
      <c r="BX113" s="66">
        <v>2118.3082088399997</v>
      </c>
      <c r="BY113" s="66">
        <v>1914.1926658000002</v>
      </c>
      <c r="BZ113" s="66">
        <v>1626.8987699000002</v>
      </c>
      <c r="CA113" s="66">
        <v>1847.3745656200001</v>
      </c>
      <c r="CB113" s="66">
        <v>1871.1412184699998</v>
      </c>
      <c r="CC113" s="66">
        <v>1747.9845914100001</v>
      </c>
      <c r="CD113" s="66">
        <v>1619.10952544</v>
      </c>
      <c r="CE113" s="66">
        <v>1644.4440062399999</v>
      </c>
      <c r="CF113" s="66">
        <v>1871.9394026</v>
      </c>
      <c r="CG113" s="66">
        <v>1646.9564950200001</v>
      </c>
      <c r="CH113" s="66">
        <v>1623.2798163400003</v>
      </c>
      <c r="CI113" s="66">
        <v>1500.5712298100002</v>
      </c>
      <c r="CJ113" s="66">
        <v>1485.29541862</v>
      </c>
      <c r="CK113" s="66">
        <v>1673.16491928</v>
      </c>
      <c r="CL113" s="66">
        <v>1681.29916695</v>
      </c>
      <c r="CM113" s="66">
        <v>1678.25833018</v>
      </c>
      <c r="CN113" s="66">
        <v>1601.1959686499999</v>
      </c>
      <c r="CO113" s="66">
        <v>1443.41063156</v>
      </c>
      <c r="CP113" s="66">
        <v>1751.8828294699999</v>
      </c>
      <c r="CQ113" s="66">
        <v>1723.9729611099999</v>
      </c>
      <c r="CR113" s="66">
        <v>1532.65081691</v>
      </c>
      <c r="CS113" s="66">
        <v>1435.70999338</v>
      </c>
      <c r="CT113" s="66">
        <v>1553.19259388</v>
      </c>
      <c r="CU113" s="66">
        <v>1652.4892222399999</v>
      </c>
      <c r="CV113" s="66">
        <v>1653.8846895899999</v>
      </c>
      <c r="CW113" s="66">
        <v>1496.83840609</v>
      </c>
      <c r="CX113" s="66">
        <v>1484.0387416900001</v>
      </c>
      <c r="CY113" s="66">
        <v>1365.8262313700002</v>
      </c>
      <c r="CZ113" s="66">
        <v>1621.42042621</v>
      </c>
      <c r="DA113" s="66">
        <v>1547.0800502399998</v>
      </c>
      <c r="DB113" s="66">
        <v>1510.0067000500001</v>
      </c>
      <c r="DC113" s="66">
        <v>1519.3901168500001</v>
      </c>
      <c r="DD113" s="66">
        <v>1540.43442493</v>
      </c>
      <c r="DE113" s="66">
        <v>1440.9476326200001</v>
      </c>
      <c r="DF113" s="66">
        <v>1510.0488160299999</v>
      </c>
      <c r="DG113" s="66">
        <v>1581.9662163599999</v>
      </c>
      <c r="DH113" s="66">
        <v>1714.8103658099999</v>
      </c>
      <c r="DI113" s="66">
        <v>1690.6894771000002</v>
      </c>
      <c r="DJ113" s="66">
        <v>1494.7123078300001</v>
      </c>
      <c r="DK113" s="66">
        <v>1387.4083543900001</v>
      </c>
      <c r="DL113" s="66">
        <v>1369.4723573900001</v>
      </c>
      <c r="DM113" s="66">
        <v>1512.8201033300002</v>
      </c>
      <c r="DN113" s="66">
        <v>1414.5118643999999</v>
      </c>
      <c r="DO113" s="66">
        <v>1483.7632565399999</v>
      </c>
      <c r="DP113" s="66">
        <v>1504.7989670500001</v>
      </c>
      <c r="DQ113" s="66">
        <v>1472.40752772</v>
      </c>
      <c r="DR113" s="66">
        <v>1474.1965221299999</v>
      </c>
      <c r="DS113" s="66">
        <v>1577.7464946499999</v>
      </c>
      <c r="DT113" s="66">
        <v>1522.8940903</v>
      </c>
      <c r="DU113" s="66">
        <v>1413.4672828600001</v>
      </c>
      <c r="DV113" s="66">
        <v>1418.24045682</v>
      </c>
      <c r="DW113" s="66">
        <v>1401.6155598600001</v>
      </c>
      <c r="DX113" s="66">
        <v>1422.4111539999999</v>
      </c>
      <c r="DY113" s="66">
        <v>1452.50116858</v>
      </c>
      <c r="DZ113" s="66">
        <v>1635.84136582</v>
      </c>
      <c r="EA113" s="66">
        <v>1479.37351623</v>
      </c>
      <c r="EB113" s="66">
        <v>1353.7014277800001</v>
      </c>
      <c r="EC113" s="66">
        <v>1423.00120821</v>
      </c>
      <c r="ED113" s="66">
        <v>1435.2170609499999</v>
      </c>
      <c r="EE113" s="66">
        <v>1501.58612952</v>
      </c>
      <c r="EF113" s="66">
        <v>1520.2470609899999</v>
      </c>
    </row>
    <row r="114" spans="1:136">
      <c r="A114" s="65" t="s">
        <v>83</v>
      </c>
      <c r="B114" s="66">
        <v>1417.5697367299999</v>
      </c>
      <c r="C114" s="66">
        <v>1721.97980611</v>
      </c>
      <c r="D114" s="66">
        <v>1471.7169446299999</v>
      </c>
      <c r="E114" s="66">
        <v>1548.6013340499999</v>
      </c>
      <c r="F114" s="66">
        <v>1932.1071287700001</v>
      </c>
      <c r="G114" s="66">
        <v>1691.6797025999999</v>
      </c>
      <c r="H114" s="66">
        <v>1683.27372977</v>
      </c>
      <c r="I114" s="66">
        <v>1565.6555211499999</v>
      </c>
      <c r="J114" s="66">
        <v>1641.4547821900001</v>
      </c>
      <c r="K114" s="66">
        <v>1905.8197267599999</v>
      </c>
      <c r="L114" s="66">
        <v>2117.6191646799998</v>
      </c>
      <c r="M114" s="66">
        <v>1504.7639651</v>
      </c>
      <c r="N114" s="66">
        <v>1918.80662708</v>
      </c>
      <c r="O114" s="66">
        <v>1725.60553185</v>
      </c>
      <c r="P114" s="66">
        <v>1756.1771767700002</v>
      </c>
      <c r="Q114" s="66">
        <v>1609.5688713899999</v>
      </c>
      <c r="R114" s="66">
        <v>1667.8205323299999</v>
      </c>
      <c r="S114" s="66">
        <v>1694.30132314</v>
      </c>
      <c r="T114" s="66">
        <v>1506.8628172700001</v>
      </c>
      <c r="U114" s="66">
        <v>1693.0146254700001</v>
      </c>
      <c r="V114" s="66">
        <v>1387.33186424</v>
      </c>
      <c r="W114" s="66">
        <v>1619.8629996599998</v>
      </c>
      <c r="X114" s="66">
        <v>2046.80974659</v>
      </c>
      <c r="Y114" s="66">
        <v>1803.77688356</v>
      </c>
      <c r="Z114" s="66">
        <v>1931.6611988099999</v>
      </c>
      <c r="AA114" s="66">
        <v>1498.7811688100001</v>
      </c>
      <c r="AB114" s="66">
        <v>1472.4274880600001</v>
      </c>
      <c r="AC114" s="66">
        <v>1554.89122314</v>
      </c>
      <c r="AD114" s="66">
        <v>1938.6986428300002</v>
      </c>
      <c r="AE114" s="66">
        <v>1761.0348782599999</v>
      </c>
      <c r="AF114" s="66">
        <v>1708.00256655</v>
      </c>
      <c r="AG114" s="66">
        <v>1638.9162718000002</v>
      </c>
      <c r="AH114" s="66">
        <v>1660.3118025399999</v>
      </c>
      <c r="AI114" s="66">
        <v>1611.35507173</v>
      </c>
      <c r="AJ114" s="66">
        <v>1432.3792092399999</v>
      </c>
      <c r="AK114" s="66">
        <v>1529.5276753200001</v>
      </c>
      <c r="AL114" s="66">
        <v>1660.8127868299998</v>
      </c>
      <c r="AM114" s="66">
        <v>1240.9646177899999</v>
      </c>
      <c r="AN114" s="66">
        <v>936.55291890000001</v>
      </c>
      <c r="AO114" s="66">
        <v>1241.66298082</v>
      </c>
      <c r="AP114" s="66">
        <v>1320.1225886699999</v>
      </c>
      <c r="AQ114" s="66">
        <v>1502.6005111499999</v>
      </c>
      <c r="AR114" s="66">
        <v>1544.94360611</v>
      </c>
      <c r="AS114" s="66">
        <v>1765.66713931</v>
      </c>
      <c r="AT114" s="66">
        <v>1717.5005721100001</v>
      </c>
      <c r="AU114" s="66">
        <v>1695.8448634199999</v>
      </c>
      <c r="AV114" s="66">
        <v>1360.8295863799999</v>
      </c>
      <c r="AW114" s="66">
        <v>1391.1888089499998</v>
      </c>
      <c r="AX114" s="66">
        <v>1566.1067501699999</v>
      </c>
      <c r="AY114" s="66">
        <v>1507.3369806599999</v>
      </c>
      <c r="AZ114" s="66">
        <v>1587.2182894500002</v>
      </c>
      <c r="BA114" s="66">
        <v>1738.26125101</v>
      </c>
      <c r="BB114" s="66">
        <v>1594.5421117199999</v>
      </c>
      <c r="BC114" s="66">
        <v>1335.0323423500001</v>
      </c>
      <c r="BD114" s="66">
        <v>1294.5275740500001</v>
      </c>
      <c r="BE114" s="66">
        <v>1268.07537314</v>
      </c>
      <c r="BF114" s="66">
        <v>1346.6419854400001</v>
      </c>
      <c r="BG114" s="66">
        <v>1497.1192830499999</v>
      </c>
      <c r="BH114" s="66">
        <v>1686.1367357700001</v>
      </c>
      <c r="BI114" s="66">
        <v>1441.23826145</v>
      </c>
      <c r="BJ114" s="66">
        <v>1169.41531308</v>
      </c>
      <c r="BK114" s="66">
        <v>1360.0333033100001</v>
      </c>
      <c r="BL114" s="66">
        <v>1686.2699972399998</v>
      </c>
      <c r="BM114" s="66">
        <v>1269.6723178100001</v>
      </c>
      <c r="BN114" s="66">
        <v>1339.9748726600001</v>
      </c>
      <c r="BO114" s="66">
        <v>1366.9332912099999</v>
      </c>
      <c r="BP114" s="66">
        <v>1267.19495605</v>
      </c>
      <c r="BQ114" s="66">
        <v>1223.9931207899999</v>
      </c>
      <c r="BR114" s="66">
        <v>1329.50432849</v>
      </c>
      <c r="BS114" s="66">
        <v>1326.5511991599999</v>
      </c>
      <c r="BT114" s="66">
        <v>1472.6957219699998</v>
      </c>
      <c r="BU114" s="66">
        <v>1120.27152546</v>
      </c>
      <c r="BV114" s="66">
        <v>907.67531521000001</v>
      </c>
      <c r="BW114" s="66">
        <v>1355.52204173</v>
      </c>
      <c r="BX114" s="66">
        <v>1468.5216866599999</v>
      </c>
      <c r="BY114" s="66">
        <v>1321.22079549</v>
      </c>
      <c r="BZ114" s="66">
        <v>1155.9288990800001</v>
      </c>
      <c r="CA114" s="66">
        <v>918.16407473000004</v>
      </c>
      <c r="CB114" s="66">
        <v>1096.9312867399999</v>
      </c>
      <c r="CC114" s="66">
        <v>1128.08851286</v>
      </c>
      <c r="CD114" s="66">
        <v>1054.8856216700001</v>
      </c>
      <c r="CE114" s="66">
        <v>957.31798445999993</v>
      </c>
      <c r="CF114" s="66">
        <v>1253.30265321</v>
      </c>
      <c r="CG114" s="66">
        <v>1159.9193150000001</v>
      </c>
      <c r="CH114" s="66">
        <v>1028.3949956000001</v>
      </c>
      <c r="CI114" s="66">
        <v>877.57969636000007</v>
      </c>
      <c r="CJ114" s="66">
        <v>762.13044109999998</v>
      </c>
      <c r="CK114" s="66">
        <v>943.81629239999995</v>
      </c>
      <c r="CL114" s="66">
        <v>914.84503330000007</v>
      </c>
      <c r="CM114" s="66">
        <v>931.59684919999995</v>
      </c>
      <c r="CN114" s="66">
        <v>1162.3980391599998</v>
      </c>
      <c r="CO114" s="66">
        <v>1148.8438726300001</v>
      </c>
      <c r="CP114" s="66">
        <v>922.42230227000005</v>
      </c>
      <c r="CQ114" s="66">
        <v>1061.732319</v>
      </c>
      <c r="CR114" s="66">
        <v>1005.77840458</v>
      </c>
      <c r="CS114" s="66">
        <v>1017.23571488</v>
      </c>
      <c r="CT114" s="66">
        <v>965.58235545999992</v>
      </c>
      <c r="CU114" s="66">
        <v>1063.7700300500001</v>
      </c>
      <c r="CV114" s="66">
        <v>847.05497523999998</v>
      </c>
      <c r="CW114" s="66">
        <v>782.29909242999997</v>
      </c>
      <c r="CX114" s="66">
        <v>909.89396847</v>
      </c>
      <c r="CY114" s="66">
        <v>829.22804774999997</v>
      </c>
      <c r="CZ114" s="66">
        <v>834.98802122999996</v>
      </c>
      <c r="DA114" s="66">
        <v>637.61392330000001</v>
      </c>
      <c r="DB114" s="66">
        <v>774.01207154000008</v>
      </c>
      <c r="DC114" s="66">
        <v>715.44900380000001</v>
      </c>
      <c r="DD114" s="66">
        <v>799.49065739000002</v>
      </c>
      <c r="DE114" s="66">
        <v>686.98702824999998</v>
      </c>
      <c r="DF114" s="66">
        <v>532.04849820999993</v>
      </c>
      <c r="DG114" s="66">
        <v>699.94477482999991</v>
      </c>
      <c r="DH114" s="66">
        <v>946.01628266</v>
      </c>
      <c r="DI114" s="66">
        <v>795.72256035999999</v>
      </c>
      <c r="DJ114" s="66">
        <v>833.15988070000003</v>
      </c>
      <c r="DK114" s="66">
        <v>655.62597815999993</v>
      </c>
      <c r="DL114" s="66">
        <v>623.05953821000003</v>
      </c>
      <c r="DM114" s="66">
        <v>597.68850824000003</v>
      </c>
      <c r="DN114" s="66">
        <v>801.23843529999999</v>
      </c>
      <c r="DO114" s="66">
        <v>759.64954306000004</v>
      </c>
      <c r="DP114" s="66">
        <v>793.07279247000008</v>
      </c>
      <c r="DQ114" s="66">
        <v>728.36955998999997</v>
      </c>
      <c r="DR114" s="66">
        <v>717.98213673999999</v>
      </c>
      <c r="DS114" s="66">
        <v>821.61527627999999</v>
      </c>
      <c r="DT114" s="66">
        <v>815.39821868000001</v>
      </c>
      <c r="DU114" s="66">
        <v>669.11365572</v>
      </c>
      <c r="DV114" s="66">
        <v>642.51296139999999</v>
      </c>
      <c r="DW114" s="66">
        <v>727.69933407999997</v>
      </c>
      <c r="DX114" s="66">
        <v>802.64182677000008</v>
      </c>
      <c r="DY114" s="66">
        <v>654.64554957999997</v>
      </c>
      <c r="DZ114" s="66">
        <v>737.68821758000001</v>
      </c>
      <c r="EA114" s="66">
        <v>706.95829850999996</v>
      </c>
      <c r="EB114" s="66">
        <v>763.46748247999994</v>
      </c>
      <c r="EC114" s="66">
        <v>783.72025030999998</v>
      </c>
      <c r="ED114" s="66">
        <v>705.67100985000002</v>
      </c>
      <c r="EE114" s="66">
        <v>945.30230546999996</v>
      </c>
      <c r="EF114" s="66">
        <v>887.00758081000004</v>
      </c>
    </row>
    <row r="115" spans="1:136">
      <c r="A115" s="65" t="s">
        <v>84</v>
      </c>
      <c r="B115" s="66">
        <v>3798.1983371199999</v>
      </c>
      <c r="C115" s="66">
        <v>4202.2299438600003</v>
      </c>
      <c r="D115" s="66">
        <v>4191.7038915700005</v>
      </c>
      <c r="E115" s="66">
        <v>4225.3127273800001</v>
      </c>
      <c r="F115" s="66">
        <v>3858.6653939899998</v>
      </c>
      <c r="G115" s="66">
        <v>3928.6191252999997</v>
      </c>
      <c r="H115" s="66">
        <v>3544.6775548300002</v>
      </c>
      <c r="I115" s="66">
        <v>3878.10233006</v>
      </c>
      <c r="J115" s="66">
        <v>3978.2595056</v>
      </c>
      <c r="K115" s="66">
        <v>4164.7911777999998</v>
      </c>
      <c r="L115" s="66">
        <v>3697.4430085699996</v>
      </c>
      <c r="M115" s="66">
        <v>3582.8274835000002</v>
      </c>
      <c r="N115" s="66">
        <v>3804.2238053299998</v>
      </c>
      <c r="O115" s="66">
        <v>4033.0250624400001</v>
      </c>
      <c r="P115" s="66">
        <v>3540.8704909600001</v>
      </c>
      <c r="Q115" s="66">
        <v>3010.4522685499996</v>
      </c>
      <c r="R115" s="66">
        <v>2718.0756495800001</v>
      </c>
      <c r="S115" s="66">
        <v>3286.5999204700001</v>
      </c>
      <c r="T115" s="66">
        <v>3485.0118522100001</v>
      </c>
      <c r="U115" s="66">
        <v>3894.05905562</v>
      </c>
      <c r="V115" s="66">
        <v>3716.8687099600002</v>
      </c>
      <c r="W115" s="66">
        <v>3482.8325114600002</v>
      </c>
      <c r="X115" s="66">
        <v>3572.5364717800003</v>
      </c>
      <c r="Y115" s="66">
        <v>3338.2799133400003</v>
      </c>
      <c r="Z115" s="66">
        <v>3062.1098497600001</v>
      </c>
      <c r="AA115" s="66">
        <v>3379.3085310900001</v>
      </c>
      <c r="AB115" s="66">
        <v>3618.7312907200003</v>
      </c>
      <c r="AC115" s="66">
        <v>3621.6925551300001</v>
      </c>
      <c r="AD115" s="66">
        <v>3529.2975254399998</v>
      </c>
      <c r="AE115" s="66">
        <v>3679.4494026399998</v>
      </c>
      <c r="AF115" s="66">
        <v>3858.4902055299999</v>
      </c>
      <c r="AG115" s="66">
        <v>3172.41243158</v>
      </c>
      <c r="AH115" s="66">
        <v>3427.9253553899998</v>
      </c>
      <c r="AI115" s="66">
        <v>3095.0040168700002</v>
      </c>
      <c r="AJ115" s="66">
        <v>3184.4981912399999</v>
      </c>
      <c r="AK115" s="66">
        <v>3000.3251779399998</v>
      </c>
      <c r="AL115" s="66">
        <v>2974.3797720699999</v>
      </c>
      <c r="AM115" s="66">
        <v>2990.0436038600001</v>
      </c>
      <c r="AN115" s="66">
        <v>3117.19792762</v>
      </c>
      <c r="AO115" s="66">
        <v>3127.3662899000001</v>
      </c>
      <c r="AP115" s="66">
        <v>3164.7616182000002</v>
      </c>
      <c r="AQ115" s="66">
        <v>3049.7612975500001</v>
      </c>
      <c r="AR115" s="66">
        <v>3235.7033216199998</v>
      </c>
      <c r="AS115" s="66">
        <v>3252.2936466900001</v>
      </c>
      <c r="AT115" s="66">
        <v>3012.5668526899999</v>
      </c>
      <c r="AU115" s="66">
        <v>3039.64441824</v>
      </c>
      <c r="AV115" s="66">
        <v>2670.52907512</v>
      </c>
      <c r="AW115" s="66">
        <v>2702.8390794100001</v>
      </c>
      <c r="AX115" s="66">
        <v>2550.8445363199999</v>
      </c>
      <c r="AY115" s="66">
        <v>2519.5107868700002</v>
      </c>
      <c r="AZ115" s="66">
        <v>2510.7067960899999</v>
      </c>
      <c r="BA115" s="66">
        <v>2661.3269664700001</v>
      </c>
      <c r="BB115" s="66">
        <v>2565.2396147199997</v>
      </c>
      <c r="BC115" s="66">
        <v>2450.05535487</v>
      </c>
      <c r="BD115" s="66">
        <v>2824.6206441100003</v>
      </c>
      <c r="BE115" s="66">
        <v>2620.0661763399999</v>
      </c>
      <c r="BF115" s="66">
        <v>2301.32687343</v>
      </c>
      <c r="BG115" s="66">
        <v>2069.1338564899997</v>
      </c>
      <c r="BH115" s="66">
        <v>2406.84925191</v>
      </c>
      <c r="BI115" s="66">
        <v>2171.0429454199998</v>
      </c>
      <c r="BJ115" s="66">
        <v>2181.6910993299998</v>
      </c>
      <c r="BK115" s="66">
        <v>2362.6395916299998</v>
      </c>
      <c r="BL115" s="66">
        <v>1880.9136325499999</v>
      </c>
      <c r="BM115" s="66">
        <v>1840.55249955</v>
      </c>
      <c r="BN115" s="66">
        <v>1979.3643668099999</v>
      </c>
      <c r="BO115" s="66">
        <v>1901.8734632000001</v>
      </c>
      <c r="BP115" s="66">
        <v>1899.57320484</v>
      </c>
      <c r="BQ115" s="66">
        <v>1751.19269652</v>
      </c>
      <c r="BR115" s="66">
        <v>1561.6230514599999</v>
      </c>
      <c r="BS115" s="66">
        <v>1597.2346261399998</v>
      </c>
      <c r="BT115" s="66">
        <v>1884.50724928</v>
      </c>
      <c r="BU115" s="66">
        <v>2120.3989911099998</v>
      </c>
      <c r="BV115" s="66">
        <v>2197.2784651100001</v>
      </c>
      <c r="BW115" s="66">
        <v>1847.04096119</v>
      </c>
      <c r="BX115" s="66">
        <v>1851.2635646000001</v>
      </c>
      <c r="BY115" s="66">
        <v>1717.4643346799999</v>
      </c>
      <c r="BZ115" s="66">
        <v>1422.0246521399999</v>
      </c>
      <c r="CA115" s="66">
        <v>1525.6549305999999</v>
      </c>
      <c r="CB115" s="66">
        <v>1509.0131614899999</v>
      </c>
      <c r="CC115" s="66">
        <v>1315.6717853</v>
      </c>
      <c r="CD115" s="66">
        <v>1480.4108572999999</v>
      </c>
      <c r="CE115" s="66">
        <v>1439.656223</v>
      </c>
      <c r="CF115" s="66">
        <v>1458.58698897</v>
      </c>
      <c r="CG115" s="66">
        <v>1566.83933671</v>
      </c>
      <c r="CH115" s="66">
        <v>1492.30479956</v>
      </c>
      <c r="CI115" s="66">
        <v>1450.4662460500001</v>
      </c>
      <c r="CJ115" s="66">
        <v>1433.7019070199999</v>
      </c>
      <c r="CK115" s="66">
        <v>1357.48785666</v>
      </c>
      <c r="CL115" s="66">
        <v>1585.1885242000001</v>
      </c>
      <c r="CM115" s="66">
        <v>1599.4850756999999</v>
      </c>
      <c r="CN115" s="66">
        <v>1609.78737439</v>
      </c>
      <c r="CO115" s="66">
        <v>1396.6989721800001</v>
      </c>
      <c r="CP115" s="66">
        <v>1300.3609536700001</v>
      </c>
      <c r="CQ115" s="66">
        <v>1468.1788864299999</v>
      </c>
      <c r="CR115" s="66">
        <v>1429.8190726400001</v>
      </c>
      <c r="CS115" s="66">
        <v>1377.8762633199999</v>
      </c>
      <c r="CT115" s="66">
        <v>1295.88067256</v>
      </c>
      <c r="CU115" s="66">
        <v>1021.22662562</v>
      </c>
      <c r="CV115" s="66">
        <v>1048.13592397</v>
      </c>
      <c r="CW115" s="66">
        <v>1090.28849644</v>
      </c>
      <c r="CX115" s="66">
        <v>1289.4241998699999</v>
      </c>
      <c r="CY115" s="66">
        <v>1298.31730651</v>
      </c>
      <c r="CZ115" s="66">
        <v>1049.7213615800001</v>
      </c>
      <c r="DA115" s="66">
        <v>1282.8617016600001</v>
      </c>
      <c r="DB115" s="66">
        <v>1280.2656778200001</v>
      </c>
      <c r="DC115" s="66">
        <v>1071.7493586600001</v>
      </c>
      <c r="DD115" s="66">
        <v>1091.3458293799999</v>
      </c>
      <c r="DE115" s="66">
        <v>1177.64374415</v>
      </c>
      <c r="DF115" s="66">
        <v>1334.66250427</v>
      </c>
      <c r="DG115" s="66">
        <v>1502.5141657199999</v>
      </c>
      <c r="DH115" s="66">
        <v>1226.8349982700001</v>
      </c>
      <c r="DI115" s="66">
        <v>1414.1482223600001</v>
      </c>
      <c r="DJ115" s="66">
        <v>1245.1434417099999</v>
      </c>
      <c r="DK115" s="66">
        <v>1248.5360417100001</v>
      </c>
      <c r="DL115" s="66">
        <v>1312.4196715099999</v>
      </c>
      <c r="DM115" s="66">
        <v>1343.29240635</v>
      </c>
      <c r="DN115" s="66">
        <v>1189.8946910499999</v>
      </c>
      <c r="DO115" s="66">
        <v>1403.9015437200001</v>
      </c>
      <c r="DP115" s="66">
        <v>1475.2777077400001</v>
      </c>
      <c r="DQ115" s="66">
        <v>1363.1108280999999</v>
      </c>
      <c r="DR115" s="66">
        <v>1431.0552431999999</v>
      </c>
      <c r="DS115" s="66">
        <v>1527.8958074100001</v>
      </c>
      <c r="DT115" s="66">
        <v>1301.1373943799999</v>
      </c>
      <c r="DU115" s="66">
        <v>1245.9300262899999</v>
      </c>
      <c r="DV115" s="66">
        <v>1388.78135415</v>
      </c>
      <c r="DW115" s="66">
        <v>1454.51365117</v>
      </c>
      <c r="DX115" s="66">
        <v>1612.33657064</v>
      </c>
      <c r="DY115" s="66">
        <v>1677.6439381799999</v>
      </c>
      <c r="DZ115" s="66">
        <v>1589.8566854700002</v>
      </c>
      <c r="EA115" s="66">
        <v>1472.5679726200001</v>
      </c>
      <c r="EB115" s="66">
        <v>1338.06046967</v>
      </c>
      <c r="EC115" s="66">
        <v>1350.5890282099999</v>
      </c>
      <c r="ED115" s="66">
        <v>1464.42347928</v>
      </c>
      <c r="EE115" s="66">
        <v>1452.82682069</v>
      </c>
      <c r="EF115" s="66">
        <v>1317.1557665</v>
      </c>
    </row>
    <row r="116" spans="1:136">
      <c r="A116" s="65" t="s">
        <v>85</v>
      </c>
      <c r="B116" s="66">
        <v>816.46435025999995</v>
      </c>
      <c r="C116" s="66">
        <v>721.36517341000001</v>
      </c>
      <c r="D116" s="66">
        <v>675.37423889000002</v>
      </c>
      <c r="E116" s="66">
        <v>776.75402402999998</v>
      </c>
      <c r="F116" s="66">
        <v>839.30866360999994</v>
      </c>
      <c r="G116" s="66">
        <v>810.6266852</v>
      </c>
      <c r="H116" s="66">
        <v>644.98228674999996</v>
      </c>
      <c r="I116" s="66">
        <v>756.29058744999998</v>
      </c>
      <c r="J116" s="66">
        <v>860.50904063999997</v>
      </c>
      <c r="K116" s="66">
        <v>686.39407621999999</v>
      </c>
      <c r="L116" s="66">
        <v>713.23646312000005</v>
      </c>
      <c r="M116" s="66">
        <v>646.20631743000001</v>
      </c>
      <c r="N116" s="66">
        <v>565.61994627000001</v>
      </c>
      <c r="O116" s="66">
        <v>551.58143984000003</v>
      </c>
      <c r="P116" s="66">
        <v>628.69124433999991</v>
      </c>
      <c r="Q116" s="66">
        <v>657.92918929000007</v>
      </c>
      <c r="R116" s="66">
        <v>697.63128060999998</v>
      </c>
      <c r="S116" s="66">
        <v>590.53428302999998</v>
      </c>
      <c r="T116" s="66">
        <v>413.92141634999996</v>
      </c>
      <c r="U116" s="66">
        <v>669.13328898999998</v>
      </c>
      <c r="V116" s="66">
        <v>839.13127540000005</v>
      </c>
      <c r="W116" s="66">
        <v>698.87206216000004</v>
      </c>
      <c r="X116" s="66">
        <v>644.42685439000002</v>
      </c>
      <c r="Y116" s="66">
        <v>717.79056294999998</v>
      </c>
      <c r="Z116" s="66">
        <v>703.23296180000011</v>
      </c>
      <c r="AA116" s="66">
        <v>721.02963691000002</v>
      </c>
      <c r="AB116" s="66">
        <v>704.49918599</v>
      </c>
      <c r="AC116" s="66">
        <v>666.83036515000003</v>
      </c>
      <c r="AD116" s="66">
        <v>578.19576794</v>
      </c>
      <c r="AE116" s="66">
        <v>761.01172092000002</v>
      </c>
      <c r="AF116" s="66">
        <v>690.05750104000003</v>
      </c>
      <c r="AG116" s="66">
        <v>619.31389675000003</v>
      </c>
      <c r="AH116" s="66">
        <v>573.32134667000003</v>
      </c>
      <c r="AI116" s="66">
        <v>600.17740092999998</v>
      </c>
      <c r="AJ116" s="66">
        <v>583.95547139999996</v>
      </c>
      <c r="AK116" s="66">
        <v>462.97894130999998</v>
      </c>
      <c r="AL116" s="66">
        <v>503.10504298000001</v>
      </c>
      <c r="AM116" s="66">
        <v>571.95227573</v>
      </c>
      <c r="AN116" s="66">
        <v>468.59657046000001</v>
      </c>
      <c r="AO116" s="66">
        <v>579.51096456999994</v>
      </c>
      <c r="AP116" s="66">
        <v>426.60250589999998</v>
      </c>
      <c r="AQ116" s="66">
        <v>515.41194483000004</v>
      </c>
      <c r="AR116" s="66">
        <v>627.55924604999996</v>
      </c>
      <c r="AS116" s="66">
        <v>662.83897402000002</v>
      </c>
      <c r="AT116" s="66">
        <v>720.35968531999993</v>
      </c>
      <c r="AU116" s="66">
        <v>806.96838536999996</v>
      </c>
      <c r="AV116" s="66">
        <v>671.00045696999996</v>
      </c>
      <c r="AW116" s="66">
        <v>676.80075259</v>
      </c>
      <c r="AX116" s="66">
        <v>602.13160860000005</v>
      </c>
      <c r="AY116" s="66">
        <v>702.93556824999996</v>
      </c>
      <c r="AZ116" s="66">
        <v>645.19825096</v>
      </c>
      <c r="BA116" s="66">
        <v>485.61245840999999</v>
      </c>
      <c r="BB116" s="66">
        <v>582.55413021999993</v>
      </c>
      <c r="BC116" s="66">
        <v>374.25282091999998</v>
      </c>
      <c r="BD116" s="66">
        <v>382.54352295000001</v>
      </c>
      <c r="BE116" s="66">
        <v>403.63498418</v>
      </c>
      <c r="BF116" s="66">
        <v>350.79887623999997</v>
      </c>
      <c r="BG116" s="66">
        <v>545.49421013000006</v>
      </c>
      <c r="BH116" s="66">
        <v>450.23776273999999</v>
      </c>
      <c r="BI116" s="66">
        <v>496.53152919000001</v>
      </c>
      <c r="BJ116" s="66">
        <v>510.82345436000003</v>
      </c>
      <c r="BK116" s="66">
        <v>497.21686843999998</v>
      </c>
      <c r="BL116" s="66">
        <v>478.97855411</v>
      </c>
      <c r="BM116" s="66">
        <v>443.42258063000003</v>
      </c>
      <c r="BN116" s="66">
        <v>438.91330256999998</v>
      </c>
      <c r="BO116" s="66">
        <v>362.03593224000002</v>
      </c>
      <c r="BP116" s="66">
        <v>390.67464925000002</v>
      </c>
      <c r="BQ116" s="66">
        <v>445.26528965</v>
      </c>
      <c r="BR116" s="66">
        <v>447.07720114</v>
      </c>
      <c r="BS116" s="66">
        <v>468.42061344000001</v>
      </c>
      <c r="BT116" s="66">
        <v>466.11601425999999</v>
      </c>
      <c r="BU116" s="66">
        <v>540.81411269</v>
      </c>
      <c r="BV116" s="66">
        <v>605.24417133999998</v>
      </c>
      <c r="BW116" s="66">
        <v>548.93997712999999</v>
      </c>
      <c r="BX116" s="66">
        <v>544.20811424999999</v>
      </c>
      <c r="BY116" s="66">
        <v>377.87295156000005</v>
      </c>
      <c r="BZ116" s="66">
        <v>276.64936107</v>
      </c>
      <c r="CA116" s="66">
        <v>362.13803711000003</v>
      </c>
      <c r="CB116" s="66">
        <v>265.22808316999999</v>
      </c>
      <c r="CC116" s="66">
        <v>285.36075514999999</v>
      </c>
      <c r="CD116" s="66">
        <v>330.55306389999998</v>
      </c>
      <c r="CE116" s="66">
        <v>372.91150711</v>
      </c>
      <c r="CF116" s="66">
        <v>300.59375332000002</v>
      </c>
      <c r="CG116" s="66">
        <v>306.62338863000002</v>
      </c>
      <c r="CH116" s="66">
        <v>400.35050716000001</v>
      </c>
      <c r="CI116" s="66">
        <v>317.33564645000001</v>
      </c>
      <c r="CJ116" s="66">
        <v>392.68305399000002</v>
      </c>
      <c r="CK116" s="66">
        <v>330.95580330000001</v>
      </c>
      <c r="CL116" s="66">
        <v>269.82809192999997</v>
      </c>
      <c r="CM116" s="66">
        <v>273.39532796000003</v>
      </c>
      <c r="CN116" s="66">
        <v>332.26430833000001</v>
      </c>
      <c r="CO116" s="66">
        <v>202.87328858999999</v>
      </c>
      <c r="CP116" s="66">
        <v>184.86401466000001</v>
      </c>
      <c r="CQ116" s="66">
        <v>245.56240545999998</v>
      </c>
      <c r="CR116" s="66">
        <v>314.68318595</v>
      </c>
      <c r="CS116" s="66">
        <v>370.66947647999996</v>
      </c>
      <c r="CT116" s="66">
        <v>332.67502774000002</v>
      </c>
      <c r="CU116" s="66">
        <v>243.42757091999999</v>
      </c>
      <c r="CV116" s="66">
        <v>198.82409869000003</v>
      </c>
      <c r="CW116" s="66">
        <v>270.78369607000002</v>
      </c>
      <c r="CX116" s="66">
        <v>328.18062743000002</v>
      </c>
      <c r="CY116" s="66">
        <v>279.77866884000002</v>
      </c>
      <c r="CZ116" s="66">
        <v>335.43244196000001</v>
      </c>
      <c r="DA116" s="66">
        <v>317.68743359000001</v>
      </c>
      <c r="DB116" s="66">
        <v>335.64546025999999</v>
      </c>
      <c r="DC116" s="66">
        <v>374.78358100999998</v>
      </c>
      <c r="DD116" s="66">
        <v>265.21041916999997</v>
      </c>
      <c r="DE116" s="66">
        <v>313.07289809999997</v>
      </c>
      <c r="DF116" s="66">
        <v>316.15802587999997</v>
      </c>
      <c r="DG116" s="66">
        <v>347.04492608999999</v>
      </c>
      <c r="DH116" s="66">
        <v>293.05451935999997</v>
      </c>
      <c r="DI116" s="66">
        <v>367.75108556999999</v>
      </c>
      <c r="DJ116" s="66">
        <v>423.55677754999999</v>
      </c>
      <c r="DK116" s="66">
        <v>457.11828463999996</v>
      </c>
      <c r="DL116" s="66">
        <v>456.94707363999999</v>
      </c>
      <c r="DM116" s="66">
        <v>453.48905268999999</v>
      </c>
      <c r="DN116" s="66">
        <v>339.33852252999998</v>
      </c>
      <c r="DO116" s="66">
        <v>367.65297447</v>
      </c>
      <c r="DP116" s="66">
        <v>368.48019580999994</v>
      </c>
      <c r="DQ116" s="66">
        <v>375.35526709000004</v>
      </c>
      <c r="DR116" s="66">
        <v>363.52678472000002</v>
      </c>
      <c r="DS116" s="66">
        <v>393.74313366000001</v>
      </c>
      <c r="DT116" s="66">
        <v>309.06871821999999</v>
      </c>
      <c r="DU116" s="66">
        <v>381.26663381000003</v>
      </c>
      <c r="DV116" s="66">
        <v>345.18880166000002</v>
      </c>
      <c r="DW116" s="66">
        <v>407.56983818000003</v>
      </c>
      <c r="DX116" s="66">
        <v>444.96179333000003</v>
      </c>
      <c r="DY116" s="66">
        <v>447.39907825</v>
      </c>
      <c r="DZ116" s="66">
        <v>424.36541292999999</v>
      </c>
      <c r="EA116" s="66">
        <v>414.93711623000002</v>
      </c>
      <c r="EB116" s="66">
        <v>404.27263633000001</v>
      </c>
      <c r="EC116" s="66">
        <v>416.40876872999996</v>
      </c>
      <c r="ED116" s="66">
        <v>419.77392417999999</v>
      </c>
      <c r="EE116" s="66">
        <v>469.67291319000003</v>
      </c>
      <c r="EF116" s="66">
        <v>440.12210155000002</v>
      </c>
    </row>
    <row r="117" spans="1:136">
      <c r="A117" s="65" t="s">
        <v>86</v>
      </c>
      <c r="B117" s="66">
        <v>1465.3927977399999</v>
      </c>
      <c r="C117" s="66">
        <v>1417.4621685899999</v>
      </c>
      <c r="D117" s="66">
        <v>1345.29601613</v>
      </c>
      <c r="E117" s="66">
        <v>1191.4446989799999</v>
      </c>
      <c r="F117" s="66">
        <v>1208.82698611</v>
      </c>
      <c r="G117" s="66">
        <v>1438.2517551000001</v>
      </c>
      <c r="H117" s="66">
        <v>1406.4680798499999</v>
      </c>
      <c r="I117" s="66">
        <v>1151.7336731099999</v>
      </c>
      <c r="J117" s="66">
        <v>1198.0563642699999</v>
      </c>
      <c r="K117" s="66">
        <v>1115.7815306500001</v>
      </c>
      <c r="L117" s="66">
        <v>1217.6885389899999</v>
      </c>
      <c r="M117" s="66">
        <v>1204.8702753299999</v>
      </c>
      <c r="N117" s="66">
        <v>1174.3103715300001</v>
      </c>
      <c r="O117" s="66">
        <v>1327.3098036599999</v>
      </c>
      <c r="P117" s="66">
        <v>1222.3652526799999</v>
      </c>
      <c r="Q117" s="66">
        <v>1319.2513246600001</v>
      </c>
      <c r="R117" s="66">
        <v>1218.5517319199998</v>
      </c>
      <c r="S117" s="66">
        <v>1379.84870776</v>
      </c>
      <c r="T117" s="66">
        <v>1330.2325114</v>
      </c>
      <c r="U117" s="66">
        <v>1489.51407984</v>
      </c>
      <c r="V117" s="66">
        <v>1318.13051395</v>
      </c>
      <c r="W117" s="66">
        <v>1098.3359279700001</v>
      </c>
      <c r="X117" s="66">
        <v>1338.74991916</v>
      </c>
      <c r="Y117" s="66">
        <v>1334.62966302</v>
      </c>
      <c r="Z117" s="66">
        <v>1444.4741910400001</v>
      </c>
      <c r="AA117" s="66">
        <v>1239.4026554</v>
      </c>
      <c r="AB117" s="66">
        <v>1058.1517209599999</v>
      </c>
      <c r="AC117" s="66">
        <v>1044.0639645399999</v>
      </c>
      <c r="AD117" s="66">
        <v>1236.1320361000001</v>
      </c>
      <c r="AE117" s="66">
        <v>1194.56477034</v>
      </c>
      <c r="AF117" s="66">
        <v>1011.69227602</v>
      </c>
      <c r="AG117" s="66">
        <v>1020.50798694</v>
      </c>
      <c r="AH117" s="66">
        <v>1118.63349606</v>
      </c>
      <c r="AI117" s="66">
        <v>1315.8736532299999</v>
      </c>
      <c r="AJ117" s="66">
        <v>1245.2936388999999</v>
      </c>
      <c r="AK117" s="66">
        <v>1394.2141756599999</v>
      </c>
      <c r="AL117" s="66">
        <v>1164.86270941</v>
      </c>
      <c r="AM117" s="66">
        <v>1093.41690111</v>
      </c>
      <c r="AN117" s="66">
        <v>879.32333531999996</v>
      </c>
      <c r="AO117" s="66">
        <v>1072.5281028100001</v>
      </c>
      <c r="AP117" s="66">
        <v>983.86426857000004</v>
      </c>
      <c r="AQ117" s="66">
        <v>968.26268699000002</v>
      </c>
      <c r="AR117" s="66">
        <v>844.53513361</v>
      </c>
      <c r="AS117" s="66">
        <v>1031.76017953</v>
      </c>
      <c r="AT117" s="66">
        <v>1031.3064281300001</v>
      </c>
      <c r="AU117" s="66">
        <v>913.27993321999998</v>
      </c>
      <c r="AV117" s="66">
        <v>884.43790855999998</v>
      </c>
      <c r="AW117" s="66">
        <v>803.09513568</v>
      </c>
      <c r="AX117" s="66">
        <v>952.37469744999999</v>
      </c>
      <c r="AY117" s="66">
        <v>862.18819256000006</v>
      </c>
      <c r="AZ117" s="66">
        <v>732.98185481999997</v>
      </c>
      <c r="BA117" s="66">
        <v>874.50411340999995</v>
      </c>
      <c r="BB117" s="66">
        <v>798.88718769999991</v>
      </c>
      <c r="BC117" s="66">
        <v>824.64432238000006</v>
      </c>
      <c r="BD117" s="66">
        <v>710.34200538999994</v>
      </c>
      <c r="BE117" s="66">
        <v>807.53870247999998</v>
      </c>
      <c r="BF117" s="66">
        <v>683.87344713000005</v>
      </c>
      <c r="BG117" s="66">
        <v>694.85678596000002</v>
      </c>
      <c r="BH117" s="66">
        <v>843.40207907000001</v>
      </c>
      <c r="BI117" s="66">
        <v>833.57218905000002</v>
      </c>
      <c r="BJ117" s="66">
        <v>746.97487658</v>
      </c>
      <c r="BK117" s="66">
        <v>677.75645553000004</v>
      </c>
      <c r="BL117" s="66">
        <v>561.27837232999991</v>
      </c>
      <c r="BM117" s="66">
        <v>592.19317462999993</v>
      </c>
      <c r="BN117" s="66">
        <v>740.56749678999995</v>
      </c>
      <c r="BO117" s="66">
        <v>749.99397884000007</v>
      </c>
      <c r="BP117" s="66">
        <v>705.97700222999993</v>
      </c>
      <c r="BQ117" s="66">
        <v>458.44615453999995</v>
      </c>
      <c r="BR117" s="66">
        <v>557.85384236999994</v>
      </c>
      <c r="BS117" s="66">
        <v>489.63076575000002</v>
      </c>
      <c r="BT117" s="66">
        <v>627.57278212999995</v>
      </c>
      <c r="BU117" s="66">
        <v>603.36969842999997</v>
      </c>
      <c r="BV117" s="66">
        <v>400.95971287999998</v>
      </c>
      <c r="BW117" s="66">
        <v>512.03289519999998</v>
      </c>
      <c r="BX117" s="66">
        <v>491.63698264000004</v>
      </c>
      <c r="BY117" s="66">
        <v>495.67690996000005</v>
      </c>
      <c r="BZ117" s="66">
        <v>432.16022555999996</v>
      </c>
      <c r="CA117" s="66">
        <v>360.33113534000006</v>
      </c>
      <c r="CB117" s="66">
        <v>393.09044446999997</v>
      </c>
      <c r="CC117" s="66">
        <v>414.69185570000002</v>
      </c>
      <c r="CD117" s="66">
        <v>358.71364878999998</v>
      </c>
      <c r="CE117" s="66">
        <v>396.31826868000002</v>
      </c>
      <c r="CF117" s="66">
        <v>375.95041309999999</v>
      </c>
      <c r="CG117" s="66">
        <v>479.12472112</v>
      </c>
      <c r="CH117" s="66">
        <v>376.83602781000002</v>
      </c>
      <c r="CI117" s="66">
        <v>310.43952329000001</v>
      </c>
      <c r="CJ117" s="66">
        <v>364.74614357000002</v>
      </c>
      <c r="CK117" s="66">
        <v>270.63948674</v>
      </c>
      <c r="CL117" s="66">
        <v>337.12135736000005</v>
      </c>
      <c r="CM117" s="66">
        <v>354.88287652999998</v>
      </c>
      <c r="CN117" s="66">
        <v>395.48329444000001</v>
      </c>
      <c r="CO117" s="66">
        <v>349.08466898</v>
      </c>
      <c r="CP117" s="66">
        <v>344.29695163000002</v>
      </c>
      <c r="CQ117" s="66">
        <v>267.39765361000002</v>
      </c>
      <c r="CR117" s="66">
        <v>269.44240779999996</v>
      </c>
      <c r="CS117" s="66">
        <v>288.50459676000003</v>
      </c>
      <c r="CT117" s="66">
        <v>407.91417544999996</v>
      </c>
      <c r="CU117" s="66">
        <v>305.09325670999999</v>
      </c>
      <c r="CV117" s="66">
        <v>351.77136540999999</v>
      </c>
      <c r="CW117" s="66">
        <v>343.14939393999998</v>
      </c>
      <c r="CX117" s="66">
        <v>287.43504275999999</v>
      </c>
      <c r="CY117" s="66">
        <v>273.51736462000002</v>
      </c>
      <c r="CZ117" s="66">
        <v>325.56056207</v>
      </c>
      <c r="DA117" s="66">
        <v>479.29779679000001</v>
      </c>
      <c r="DB117" s="66">
        <v>400.59506154999997</v>
      </c>
      <c r="DC117" s="66">
        <v>418.61307508000004</v>
      </c>
      <c r="DD117" s="66">
        <v>397.58077663</v>
      </c>
      <c r="DE117" s="66">
        <v>290.88175801</v>
      </c>
      <c r="DF117" s="66">
        <v>303.79353543000002</v>
      </c>
      <c r="DG117" s="66">
        <v>337.19004584999999</v>
      </c>
      <c r="DH117" s="66">
        <v>382.07789630000002</v>
      </c>
      <c r="DI117" s="66">
        <v>401.85879279999995</v>
      </c>
      <c r="DJ117" s="66">
        <v>474.81603360000003</v>
      </c>
      <c r="DK117" s="66">
        <v>370.26396629999999</v>
      </c>
      <c r="DL117" s="66">
        <v>367.0725008</v>
      </c>
      <c r="DM117" s="66">
        <v>363.19702809999995</v>
      </c>
      <c r="DN117" s="66">
        <v>367.78033650000003</v>
      </c>
      <c r="DO117" s="66">
        <v>314.94571120000001</v>
      </c>
      <c r="DP117" s="66">
        <v>254.90219739999998</v>
      </c>
      <c r="DQ117" s="66">
        <v>336.14492910000001</v>
      </c>
      <c r="DR117" s="66">
        <v>384.17954320000001</v>
      </c>
      <c r="DS117" s="66">
        <v>372.72221789999998</v>
      </c>
      <c r="DT117" s="66">
        <v>309.1496439</v>
      </c>
      <c r="DU117" s="66">
        <v>459.08363259999999</v>
      </c>
      <c r="DV117" s="66">
        <v>447.62281489999998</v>
      </c>
      <c r="DW117" s="66">
        <v>428.21801850000003</v>
      </c>
      <c r="DX117" s="66">
        <v>339.38581599999998</v>
      </c>
      <c r="DY117" s="66">
        <v>345.28511409999999</v>
      </c>
      <c r="DZ117" s="66">
        <v>370.50425280000002</v>
      </c>
      <c r="EA117" s="66">
        <v>374.78978000000001</v>
      </c>
      <c r="EB117" s="66">
        <v>393.9909796</v>
      </c>
      <c r="EC117" s="66">
        <v>295.32469000000003</v>
      </c>
      <c r="ED117" s="66">
        <v>317.51631370000001</v>
      </c>
      <c r="EE117" s="66">
        <v>242.69156770000001</v>
      </c>
      <c r="EF117" s="66">
        <v>255.9214145</v>
      </c>
    </row>
    <row r="118" spans="1:136">
      <c r="A118" s="65" t="s">
        <v>87</v>
      </c>
      <c r="B118" s="66">
        <v>806.30978116999995</v>
      </c>
      <c r="C118" s="66">
        <v>875.7343699999999</v>
      </c>
      <c r="D118" s="66">
        <v>1164.6945609300001</v>
      </c>
      <c r="E118" s="66">
        <v>1096.9943524700002</v>
      </c>
      <c r="F118" s="66">
        <v>848.48008305999997</v>
      </c>
      <c r="G118" s="66">
        <v>880.5366472799999</v>
      </c>
      <c r="H118" s="66">
        <v>857.23362164000002</v>
      </c>
      <c r="I118" s="66">
        <v>835.43062611000005</v>
      </c>
      <c r="J118" s="66">
        <v>1061.27235329</v>
      </c>
      <c r="K118" s="66">
        <v>869.88299255000004</v>
      </c>
      <c r="L118" s="66">
        <v>1082.0332112400001</v>
      </c>
      <c r="M118" s="66">
        <v>974.19450267999991</v>
      </c>
      <c r="N118" s="66">
        <v>1168.5861790399999</v>
      </c>
      <c r="O118" s="66">
        <v>896.40593364999995</v>
      </c>
      <c r="P118" s="66">
        <v>889.01536192999993</v>
      </c>
      <c r="Q118" s="66">
        <v>918.76079402999994</v>
      </c>
      <c r="R118" s="66">
        <v>723.65733584999998</v>
      </c>
      <c r="S118" s="66">
        <v>817.96517130999996</v>
      </c>
      <c r="T118" s="66">
        <v>956.32809814999996</v>
      </c>
      <c r="U118" s="66">
        <v>814.40319567999995</v>
      </c>
      <c r="V118" s="66">
        <v>835.54448305999995</v>
      </c>
      <c r="W118" s="66">
        <v>888.49345605999997</v>
      </c>
      <c r="X118" s="66">
        <v>823.68126504999998</v>
      </c>
      <c r="Y118" s="66">
        <v>1071.2712024699999</v>
      </c>
      <c r="Z118" s="66">
        <v>1165.9054868500002</v>
      </c>
      <c r="AA118" s="66">
        <v>981.84090903999993</v>
      </c>
      <c r="AB118" s="66">
        <v>845.87902426000005</v>
      </c>
      <c r="AC118" s="66">
        <v>891.73620226000003</v>
      </c>
      <c r="AD118" s="66">
        <v>1132.6296313799999</v>
      </c>
      <c r="AE118" s="66">
        <v>882.02513763999991</v>
      </c>
      <c r="AF118" s="66">
        <v>924.99568345</v>
      </c>
      <c r="AG118" s="66">
        <v>1006.36026734</v>
      </c>
      <c r="AH118" s="66">
        <v>981.8034229299999</v>
      </c>
      <c r="AI118" s="66">
        <v>671.07928243000003</v>
      </c>
      <c r="AJ118" s="66">
        <v>725.57328315999996</v>
      </c>
      <c r="AK118" s="66">
        <v>840.43689360999997</v>
      </c>
      <c r="AL118" s="66">
        <v>973.65802194999992</v>
      </c>
      <c r="AM118" s="66">
        <v>836.011257</v>
      </c>
      <c r="AN118" s="66">
        <v>908.57837050000001</v>
      </c>
      <c r="AO118" s="66">
        <v>930.70149293000009</v>
      </c>
      <c r="AP118" s="66">
        <v>988.49179771000001</v>
      </c>
      <c r="AQ118" s="66">
        <v>935.20253859000002</v>
      </c>
      <c r="AR118" s="66">
        <v>950.89374012999997</v>
      </c>
      <c r="AS118" s="66">
        <v>889.68557981000004</v>
      </c>
      <c r="AT118" s="66">
        <v>972.48175785000001</v>
      </c>
      <c r="AU118" s="66">
        <v>860.38492874000008</v>
      </c>
      <c r="AV118" s="66">
        <v>711.40621452999994</v>
      </c>
      <c r="AW118" s="66">
        <v>971.97273760999997</v>
      </c>
      <c r="AX118" s="66">
        <v>888.32726104999995</v>
      </c>
      <c r="AY118" s="66">
        <v>944.12342285</v>
      </c>
      <c r="AZ118" s="66">
        <v>890.68671928999993</v>
      </c>
      <c r="BA118" s="66">
        <v>792.65476174999992</v>
      </c>
      <c r="BB118" s="66">
        <v>870.04518910999991</v>
      </c>
      <c r="BC118" s="66">
        <v>1001.55433153</v>
      </c>
      <c r="BD118" s="66">
        <v>655.83142307000003</v>
      </c>
      <c r="BE118" s="66">
        <v>871.16293469000004</v>
      </c>
      <c r="BF118" s="66">
        <v>907.92679532000011</v>
      </c>
      <c r="BG118" s="66">
        <v>864.49960539000006</v>
      </c>
      <c r="BH118" s="66">
        <v>716.10138901000005</v>
      </c>
      <c r="BI118" s="66">
        <v>843.28934531999994</v>
      </c>
      <c r="BJ118" s="66">
        <v>835.46822494999992</v>
      </c>
      <c r="BK118" s="66">
        <v>741.36399876999997</v>
      </c>
      <c r="BL118" s="66">
        <v>911.4052151599999</v>
      </c>
      <c r="BM118" s="66">
        <v>668.04470683</v>
      </c>
      <c r="BN118" s="66">
        <v>629.08642512999995</v>
      </c>
      <c r="BO118" s="66">
        <v>717.53581325000005</v>
      </c>
      <c r="BP118" s="66">
        <v>648.87922090999996</v>
      </c>
      <c r="BQ118" s="66">
        <v>635.13783406000005</v>
      </c>
      <c r="BR118" s="66">
        <v>599.8972159299999</v>
      </c>
      <c r="BS118" s="66">
        <v>790.97468898</v>
      </c>
      <c r="BT118" s="66">
        <v>572.07644538</v>
      </c>
      <c r="BU118" s="66">
        <v>409.99368877000001</v>
      </c>
      <c r="BV118" s="66">
        <v>364.69145780999997</v>
      </c>
      <c r="BW118" s="66">
        <v>385.95209819000002</v>
      </c>
      <c r="BX118" s="66">
        <v>425.53163244999996</v>
      </c>
      <c r="BY118" s="66">
        <v>423.21032733000004</v>
      </c>
      <c r="BZ118" s="66">
        <v>356.79319312000001</v>
      </c>
      <c r="CA118" s="66">
        <v>516.52832894999995</v>
      </c>
      <c r="CB118" s="66">
        <v>531.92888599000003</v>
      </c>
      <c r="CC118" s="66">
        <v>650.88915603999999</v>
      </c>
      <c r="CD118" s="66">
        <v>470.14243248999998</v>
      </c>
      <c r="CE118" s="66">
        <v>461.32127269</v>
      </c>
      <c r="CF118" s="66">
        <v>455.27281342000003</v>
      </c>
      <c r="CG118" s="66">
        <v>375.92037132000002</v>
      </c>
      <c r="CH118" s="66">
        <v>405.52300404000005</v>
      </c>
      <c r="CI118" s="66">
        <v>598.93598625999994</v>
      </c>
      <c r="CJ118" s="66">
        <v>500.20746922000001</v>
      </c>
      <c r="CK118" s="66">
        <v>501.76547727999997</v>
      </c>
      <c r="CL118" s="66">
        <v>476.66519209000001</v>
      </c>
      <c r="CM118" s="66">
        <v>470.82751277</v>
      </c>
      <c r="CN118" s="66">
        <v>354.75143964</v>
      </c>
      <c r="CO118" s="66">
        <v>282.69584369</v>
      </c>
      <c r="CP118" s="66">
        <v>317.47537605999997</v>
      </c>
      <c r="CQ118" s="66">
        <v>428.53801795999999</v>
      </c>
      <c r="CR118" s="66">
        <v>445.95279153000001</v>
      </c>
      <c r="CS118" s="66">
        <v>453.41118990000001</v>
      </c>
      <c r="CT118" s="66">
        <v>430.44349576000002</v>
      </c>
      <c r="CU118" s="66">
        <v>376.61276222000004</v>
      </c>
      <c r="CV118" s="66">
        <v>349.13055152999999</v>
      </c>
      <c r="CW118" s="66">
        <v>390.43737941000001</v>
      </c>
      <c r="CX118" s="66">
        <v>408.76481507</v>
      </c>
      <c r="CY118" s="66">
        <v>380.58187922000002</v>
      </c>
      <c r="CZ118" s="66">
        <v>342.43522599000005</v>
      </c>
      <c r="DA118" s="66">
        <v>346.35930188999998</v>
      </c>
      <c r="DB118" s="66">
        <v>304.72924355999999</v>
      </c>
      <c r="DC118" s="66">
        <v>379.21373892000003</v>
      </c>
      <c r="DD118" s="66">
        <v>325.35148841</v>
      </c>
      <c r="DE118" s="66">
        <v>277.43073916999998</v>
      </c>
      <c r="DF118" s="66">
        <v>287.25923790000002</v>
      </c>
      <c r="DG118" s="66">
        <v>341.75204206000001</v>
      </c>
      <c r="DH118" s="66">
        <v>358.41255017999998</v>
      </c>
      <c r="DI118" s="66">
        <v>361.39595772999996</v>
      </c>
      <c r="DJ118" s="66">
        <v>481.22843252999996</v>
      </c>
      <c r="DK118" s="66">
        <v>409.59431862000002</v>
      </c>
      <c r="DL118" s="66">
        <v>440.49076991999999</v>
      </c>
      <c r="DM118" s="66">
        <v>468.21857496000001</v>
      </c>
      <c r="DN118" s="66">
        <v>421.75256208999997</v>
      </c>
      <c r="DO118" s="66">
        <v>354.04075899999998</v>
      </c>
      <c r="DP118" s="66">
        <v>349.46818412000005</v>
      </c>
      <c r="DQ118" s="66">
        <v>321.43794904999999</v>
      </c>
      <c r="DR118" s="66">
        <v>299.89860197000002</v>
      </c>
      <c r="DS118" s="66">
        <v>277.38122182000001</v>
      </c>
      <c r="DT118" s="66">
        <v>203.10440054</v>
      </c>
      <c r="DU118" s="66">
        <v>379.03564936999999</v>
      </c>
      <c r="DV118" s="66">
        <v>364.28901934999999</v>
      </c>
      <c r="DW118" s="66">
        <v>340.94298374000005</v>
      </c>
      <c r="DX118" s="66">
        <v>305.17493155</v>
      </c>
      <c r="DY118" s="66">
        <v>319.70704201000001</v>
      </c>
      <c r="DZ118" s="66">
        <v>371.49358795000001</v>
      </c>
      <c r="EA118" s="66">
        <v>404.37046637999998</v>
      </c>
      <c r="EB118" s="66">
        <v>430.37509163999999</v>
      </c>
      <c r="EC118" s="66">
        <v>268.11638875</v>
      </c>
      <c r="ED118" s="66">
        <v>275.29884257999998</v>
      </c>
      <c r="EE118" s="66">
        <v>268.83278014999996</v>
      </c>
      <c r="EF118" s="66">
        <v>231.07504109999999</v>
      </c>
    </row>
    <row r="119" spans="1:136">
      <c r="A119" s="65" t="s">
        <v>88</v>
      </c>
      <c r="B119" s="66">
        <v>3700.3371413600003</v>
      </c>
      <c r="C119" s="66">
        <v>3613.3132211900001</v>
      </c>
      <c r="D119" s="66">
        <v>4087.5185957399999</v>
      </c>
      <c r="E119" s="66">
        <v>3287.1236695400003</v>
      </c>
      <c r="F119" s="66">
        <v>3067.1437658899999</v>
      </c>
      <c r="G119" s="66">
        <v>3759.7402736999998</v>
      </c>
      <c r="H119" s="66">
        <v>3939.8249337099996</v>
      </c>
      <c r="I119" s="66">
        <v>3937.4612431099999</v>
      </c>
      <c r="J119" s="66">
        <v>3295.94936955</v>
      </c>
      <c r="K119" s="66">
        <v>3913.9534524599999</v>
      </c>
      <c r="L119" s="66">
        <v>3601.81419753</v>
      </c>
      <c r="M119" s="66">
        <v>3894.2012665000002</v>
      </c>
      <c r="N119" s="66">
        <v>4047.9696072799998</v>
      </c>
      <c r="O119" s="66">
        <v>3764.4177051800002</v>
      </c>
      <c r="P119" s="66">
        <v>3556.0580158900002</v>
      </c>
      <c r="Q119" s="66">
        <v>3395.1086780000001</v>
      </c>
      <c r="R119" s="66">
        <v>3729.1438945</v>
      </c>
      <c r="S119" s="66">
        <v>3561.2190706600004</v>
      </c>
      <c r="T119" s="66">
        <v>3332.5703806900001</v>
      </c>
      <c r="U119" s="66">
        <v>3431.7677983200001</v>
      </c>
      <c r="V119" s="66">
        <v>2928.79791183</v>
      </c>
      <c r="W119" s="66">
        <v>3189.0731920899998</v>
      </c>
      <c r="X119" s="66">
        <v>3114.2503165500002</v>
      </c>
      <c r="Y119" s="66">
        <v>3107.1370301400002</v>
      </c>
      <c r="Z119" s="66">
        <v>3268.3507391599996</v>
      </c>
      <c r="AA119" s="66">
        <v>3219.40227564</v>
      </c>
      <c r="AB119" s="66">
        <v>2967.3554295100002</v>
      </c>
      <c r="AC119" s="66">
        <v>3750.4190644199998</v>
      </c>
      <c r="AD119" s="66">
        <v>3299.3021068799999</v>
      </c>
      <c r="AE119" s="66">
        <v>3261.6268213499998</v>
      </c>
      <c r="AF119" s="66">
        <v>3545.4621779399999</v>
      </c>
      <c r="AG119" s="66">
        <v>3351.0110894199997</v>
      </c>
      <c r="AH119" s="66">
        <v>3322.1889227500001</v>
      </c>
      <c r="AI119" s="66">
        <v>3484.6793333599999</v>
      </c>
      <c r="AJ119" s="66">
        <v>3287.97888569</v>
      </c>
      <c r="AK119" s="66">
        <v>3210.6600317000002</v>
      </c>
      <c r="AL119" s="66">
        <v>2712.7527797799999</v>
      </c>
      <c r="AM119" s="66">
        <v>2568.8860676100003</v>
      </c>
      <c r="AN119" s="66">
        <v>2414.9585315999998</v>
      </c>
      <c r="AO119" s="66">
        <v>2915.6233741199999</v>
      </c>
      <c r="AP119" s="66">
        <v>2952.37819984</v>
      </c>
      <c r="AQ119" s="66">
        <v>2820.01896502</v>
      </c>
      <c r="AR119" s="66">
        <v>2522.32113914</v>
      </c>
      <c r="AS119" s="66">
        <v>2872.07071954</v>
      </c>
      <c r="AT119" s="66">
        <v>2971.7352204899998</v>
      </c>
      <c r="AU119" s="66">
        <v>2768.8158399900003</v>
      </c>
      <c r="AV119" s="66">
        <v>2657.5007353000001</v>
      </c>
      <c r="AW119" s="66">
        <v>3000.6871329300002</v>
      </c>
      <c r="AX119" s="66">
        <v>2677.5708012999999</v>
      </c>
      <c r="AY119" s="66">
        <v>2172.0669395899999</v>
      </c>
      <c r="AZ119" s="66">
        <v>2437.4285930699998</v>
      </c>
      <c r="BA119" s="66">
        <v>2309.5633215399998</v>
      </c>
      <c r="BB119" s="66">
        <v>2314.7463402399999</v>
      </c>
      <c r="BC119" s="66">
        <v>2013.7747693199999</v>
      </c>
      <c r="BD119" s="66">
        <v>1805.6831420899998</v>
      </c>
      <c r="BE119" s="66">
        <v>1983.5025574299998</v>
      </c>
      <c r="BF119" s="66">
        <v>1927.0603450399999</v>
      </c>
      <c r="BG119" s="66">
        <v>2196.8192845499998</v>
      </c>
      <c r="BH119" s="66">
        <v>2234.50487432</v>
      </c>
      <c r="BI119" s="66">
        <v>2188.1538878000001</v>
      </c>
      <c r="BJ119" s="66">
        <v>1844.8509919900002</v>
      </c>
      <c r="BK119" s="66">
        <v>1732.4929518399999</v>
      </c>
      <c r="BL119" s="66">
        <v>1640.8221871800001</v>
      </c>
      <c r="BM119" s="66">
        <v>1932.2012584600002</v>
      </c>
      <c r="BN119" s="66">
        <v>1787.7109370600001</v>
      </c>
      <c r="BO119" s="66">
        <v>1919.0438836599999</v>
      </c>
      <c r="BP119" s="66">
        <v>1739.4048283900001</v>
      </c>
      <c r="BQ119" s="66">
        <v>1796.5253952200001</v>
      </c>
      <c r="BR119" s="66">
        <v>1919.83605954</v>
      </c>
      <c r="BS119" s="66">
        <v>1810.7766279500001</v>
      </c>
      <c r="BT119" s="66">
        <v>1702.3009306700001</v>
      </c>
      <c r="BU119" s="66">
        <v>1870.43526574</v>
      </c>
      <c r="BV119" s="66">
        <v>1500.4215805400001</v>
      </c>
      <c r="BW119" s="66">
        <v>1530.35562312</v>
      </c>
      <c r="BX119" s="66">
        <v>1215.3916584200001</v>
      </c>
      <c r="BY119" s="66">
        <v>1443.1673473000001</v>
      </c>
      <c r="BZ119" s="66">
        <v>1499.7456542899999</v>
      </c>
      <c r="CA119" s="66">
        <v>1353.44879053</v>
      </c>
      <c r="CB119" s="66">
        <v>1225.18263748</v>
      </c>
      <c r="CC119" s="66">
        <v>1271.39235758</v>
      </c>
      <c r="CD119" s="66">
        <v>1126.07933404</v>
      </c>
      <c r="CE119" s="66">
        <v>1190.6751191200001</v>
      </c>
      <c r="CF119" s="66">
        <v>1188.10126982</v>
      </c>
      <c r="CG119" s="66">
        <v>1337.24777322</v>
      </c>
      <c r="CH119" s="66">
        <v>1275.7637001200001</v>
      </c>
      <c r="CI119" s="66">
        <v>996.40179531000001</v>
      </c>
      <c r="CJ119" s="66">
        <v>1060.8104000599999</v>
      </c>
      <c r="CK119" s="66">
        <v>916.32473660999995</v>
      </c>
      <c r="CL119" s="66">
        <v>1129.87971771</v>
      </c>
      <c r="CM119" s="66">
        <v>1006.7066590300001</v>
      </c>
      <c r="CN119" s="66">
        <v>1153.8859852200001</v>
      </c>
      <c r="CO119" s="66">
        <v>1132.1225428499999</v>
      </c>
      <c r="CP119" s="66">
        <v>1198.7994368</v>
      </c>
      <c r="CQ119" s="66">
        <v>891.96771276000004</v>
      </c>
      <c r="CR119" s="66">
        <v>868.67450125999994</v>
      </c>
      <c r="CS119" s="66">
        <v>970.49022056000001</v>
      </c>
      <c r="CT119" s="66">
        <v>969.10303853999994</v>
      </c>
      <c r="CU119" s="66">
        <v>830.28867532999993</v>
      </c>
      <c r="CV119" s="66">
        <v>783.27225711999995</v>
      </c>
      <c r="CW119" s="66">
        <v>616.25780402999999</v>
      </c>
      <c r="CX119" s="66">
        <v>528.92603534</v>
      </c>
      <c r="CY119" s="66">
        <v>713.47981462000007</v>
      </c>
      <c r="CZ119" s="66">
        <v>702.09918276999997</v>
      </c>
      <c r="DA119" s="66">
        <v>939.52536608000003</v>
      </c>
      <c r="DB119" s="66">
        <v>777.00031358000001</v>
      </c>
      <c r="DC119" s="66">
        <v>693.39366197000004</v>
      </c>
      <c r="DD119" s="66">
        <v>807.65416759000004</v>
      </c>
      <c r="DE119" s="66">
        <v>863.89259790000006</v>
      </c>
      <c r="DF119" s="66">
        <v>911.56491228000004</v>
      </c>
      <c r="DG119" s="66">
        <v>771.64104998000005</v>
      </c>
      <c r="DH119" s="66">
        <v>715.2211499</v>
      </c>
      <c r="DI119" s="66">
        <v>617.00157115000002</v>
      </c>
      <c r="DJ119" s="66">
        <v>590.35012764999999</v>
      </c>
      <c r="DK119" s="66">
        <v>784.50698893000003</v>
      </c>
      <c r="DL119" s="66">
        <v>837.58633846999999</v>
      </c>
      <c r="DM119" s="66">
        <v>850.03234171000008</v>
      </c>
      <c r="DN119" s="66">
        <v>661.65412226000001</v>
      </c>
      <c r="DO119" s="66">
        <v>771.73583183000005</v>
      </c>
      <c r="DP119" s="66">
        <v>789.61508561999995</v>
      </c>
      <c r="DQ119" s="66">
        <v>750.27250079000009</v>
      </c>
      <c r="DR119" s="66">
        <v>633.29461573000003</v>
      </c>
      <c r="DS119" s="66">
        <v>613.05316519999997</v>
      </c>
      <c r="DT119" s="66">
        <v>798.94168759000002</v>
      </c>
      <c r="DU119" s="66">
        <v>569.30980374000001</v>
      </c>
      <c r="DV119" s="66">
        <v>608.49507976999996</v>
      </c>
      <c r="DW119" s="66">
        <v>741.02876973000002</v>
      </c>
      <c r="DX119" s="66">
        <v>759.09943756999996</v>
      </c>
      <c r="DY119" s="66">
        <v>594.63647978999995</v>
      </c>
      <c r="DZ119" s="66">
        <v>588.72495084000002</v>
      </c>
      <c r="EA119" s="66">
        <v>500.14745263999998</v>
      </c>
      <c r="EB119" s="66">
        <v>449.83938497000003</v>
      </c>
      <c r="EC119" s="66">
        <v>560.92397569000002</v>
      </c>
      <c r="ED119" s="66">
        <v>578.41337102</v>
      </c>
      <c r="EE119" s="66">
        <v>649.77793767999992</v>
      </c>
      <c r="EF119" s="66">
        <v>726.60326725999994</v>
      </c>
    </row>
    <row r="120" spans="1:136">
      <c r="A120" s="65" t="s">
        <v>89</v>
      </c>
      <c r="B120" s="66">
        <v>1339.5744417799999</v>
      </c>
      <c r="C120" s="66">
        <v>1547.6263923399999</v>
      </c>
      <c r="D120" s="66">
        <v>1695.7510896899998</v>
      </c>
      <c r="E120" s="66">
        <v>1307.11656337</v>
      </c>
      <c r="F120" s="66">
        <v>1599.63516035</v>
      </c>
      <c r="G120" s="66">
        <v>1625.09379928</v>
      </c>
      <c r="H120" s="66">
        <v>1390.9081191099999</v>
      </c>
      <c r="I120" s="66">
        <v>932.63654910000002</v>
      </c>
      <c r="J120" s="66">
        <v>985.98804383000004</v>
      </c>
      <c r="K120" s="66">
        <v>1387.4280264399999</v>
      </c>
      <c r="L120" s="66">
        <v>1184.9951280499999</v>
      </c>
      <c r="M120" s="66">
        <v>1251.27516997</v>
      </c>
      <c r="N120" s="66">
        <v>1104.0231969000001</v>
      </c>
      <c r="O120" s="66">
        <v>1094.33222699</v>
      </c>
      <c r="P120" s="66">
        <v>1020.52845862</v>
      </c>
      <c r="Q120" s="66">
        <v>1087.3212603500001</v>
      </c>
      <c r="R120" s="66">
        <v>1229.2054188299999</v>
      </c>
      <c r="S120" s="66">
        <v>1069.98676333</v>
      </c>
      <c r="T120" s="66">
        <v>1047.29791187</v>
      </c>
      <c r="U120" s="66">
        <v>1043.3068375099999</v>
      </c>
      <c r="V120" s="66">
        <v>1505.32051744</v>
      </c>
      <c r="W120" s="66">
        <v>1394.3426304700001</v>
      </c>
      <c r="X120" s="66">
        <v>1272.53149128</v>
      </c>
      <c r="Y120" s="66">
        <v>1255.79123949</v>
      </c>
      <c r="Z120" s="66">
        <v>1103.5507365399999</v>
      </c>
      <c r="AA120" s="66">
        <v>1209.22996253</v>
      </c>
      <c r="AB120" s="66">
        <v>1025.6983809200001</v>
      </c>
      <c r="AC120" s="66">
        <v>1186.8226849799998</v>
      </c>
      <c r="AD120" s="66">
        <v>1171.5476441399999</v>
      </c>
      <c r="AE120" s="66">
        <v>1359.3735628300001</v>
      </c>
      <c r="AF120" s="66">
        <v>1328.77002496</v>
      </c>
      <c r="AG120" s="66">
        <v>1064.8396366700001</v>
      </c>
      <c r="AH120" s="66">
        <v>1000.34871177</v>
      </c>
      <c r="AI120" s="66">
        <v>1099.66256387</v>
      </c>
      <c r="AJ120" s="66">
        <v>1042.66776551</v>
      </c>
      <c r="AK120" s="66">
        <v>970.19347030999995</v>
      </c>
      <c r="AL120" s="66">
        <v>1374.4395364699999</v>
      </c>
      <c r="AM120" s="66">
        <v>1013.4660359</v>
      </c>
      <c r="AN120" s="66">
        <v>829.91455167000004</v>
      </c>
      <c r="AO120" s="66">
        <v>787.48135404000004</v>
      </c>
      <c r="AP120" s="66">
        <v>834.63671488999989</v>
      </c>
      <c r="AQ120" s="66">
        <v>864.31727534000004</v>
      </c>
      <c r="AR120" s="66">
        <v>902.08488474000001</v>
      </c>
      <c r="AS120" s="66">
        <v>968.66675215999999</v>
      </c>
      <c r="AT120" s="66">
        <v>1137.3346214200001</v>
      </c>
      <c r="AU120" s="66">
        <v>1042.0707856399999</v>
      </c>
      <c r="AV120" s="66">
        <v>993.42401390999999</v>
      </c>
      <c r="AW120" s="66">
        <v>871.09447427999999</v>
      </c>
      <c r="AX120" s="66">
        <v>1014.0646568499999</v>
      </c>
      <c r="AY120" s="66">
        <v>888.77278723999996</v>
      </c>
      <c r="AZ120" s="66">
        <v>851.30553893000001</v>
      </c>
      <c r="BA120" s="66">
        <v>933.62532941999996</v>
      </c>
      <c r="BB120" s="66">
        <v>895.41318144000002</v>
      </c>
      <c r="BC120" s="66">
        <v>933.89205345999994</v>
      </c>
      <c r="BD120" s="66">
        <v>932.47213937000004</v>
      </c>
      <c r="BE120" s="66">
        <v>919.73563478000005</v>
      </c>
      <c r="BF120" s="66">
        <v>768.52042145999997</v>
      </c>
      <c r="BG120" s="66">
        <v>910.20431970000004</v>
      </c>
      <c r="BH120" s="66">
        <v>913.15737933000003</v>
      </c>
      <c r="BI120" s="66">
        <v>848.76833921999992</v>
      </c>
      <c r="BJ120" s="66">
        <v>761.11705668999991</v>
      </c>
      <c r="BK120" s="66">
        <v>886.70100224999999</v>
      </c>
      <c r="BL120" s="66">
        <v>910.62918550999996</v>
      </c>
      <c r="BM120" s="66">
        <v>924.26047650999999</v>
      </c>
      <c r="BN120" s="66">
        <v>888.69453021000004</v>
      </c>
      <c r="BO120" s="66">
        <v>659.56447659000003</v>
      </c>
      <c r="BP120" s="66">
        <v>674.31186245000004</v>
      </c>
      <c r="BQ120" s="66">
        <v>705.61889976999998</v>
      </c>
      <c r="BR120" s="66">
        <v>679.22970871999996</v>
      </c>
      <c r="BS120" s="66">
        <v>834.62492459000009</v>
      </c>
      <c r="BT120" s="66">
        <v>684.01614024000003</v>
      </c>
      <c r="BU120" s="66">
        <v>772.22874604999993</v>
      </c>
      <c r="BV120" s="66">
        <v>519.18200781999997</v>
      </c>
      <c r="BW120" s="66">
        <v>556.03177105999998</v>
      </c>
      <c r="BX120" s="66">
        <v>521.57295427999998</v>
      </c>
      <c r="BY120" s="66">
        <v>652.90821362999998</v>
      </c>
      <c r="BZ120" s="66">
        <v>668.79129020999994</v>
      </c>
      <c r="CA120" s="66">
        <v>571.95726078000007</v>
      </c>
      <c r="CB120" s="66">
        <v>608.79046993999998</v>
      </c>
      <c r="CC120" s="66">
        <v>542.68208062999997</v>
      </c>
      <c r="CD120" s="66">
        <v>667.97269854000001</v>
      </c>
      <c r="CE120" s="66">
        <v>410.08691478000003</v>
      </c>
      <c r="CF120" s="66">
        <v>545.39925032999997</v>
      </c>
      <c r="CG120" s="66">
        <v>546.88782992999995</v>
      </c>
      <c r="CH120" s="66">
        <v>578.10885347999999</v>
      </c>
      <c r="CI120" s="66">
        <v>433.41253273999996</v>
      </c>
      <c r="CJ120" s="66">
        <v>474.41377011000003</v>
      </c>
      <c r="CK120" s="66">
        <v>458.20148955000002</v>
      </c>
      <c r="CL120" s="66">
        <v>435.27390675000004</v>
      </c>
      <c r="CM120" s="66">
        <v>480.56466193999995</v>
      </c>
      <c r="CN120" s="66">
        <v>369.66100325999997</v>
      </c>
      <c r="CO120" s="66">
        <v>414.64085726000002</v>
      </c>
      <c r="CP120" s="66">
        <v>431.53609838</v>
      </c>
      <c r="CQ120" s="66">
        <v>474.42174202000001</v>
      </c>
      <c r="CR120" s="66">
        <v>314.48940513000002</v>
      </c>
      <c r="CS120" s="66">
        <v>335.81128159000002</v>
      </c>
      <c r="CT120" s="66">
        <v>391.44156867000004</v>
      </c>
      <c r="CU120" s="66">
        <v>366.15384362999998</v>
      </c>
      <c r="CV120" s="66">
        <v>368.82606705000001</v>
      </c>
      <c r="CW120" s="66">
        <v>301.44966124000001</v>
      </c>
      <c r="CX120" s="66">
        <v>245.24873866999997</v>
      </c>
      <c r="CY120" s="66">
        <v>275.25764871000001</v>
      </c>
      <c r="CZ120" s="66">
        <v>325.16997048999997</v>
      </c>
      <c r="DA120" s="66">
        <v>315.33151780999998</v>
      </c>
      <c r="DB120" s="66">
        <v>267.72216993000001</v>
      </c>
      <c r="DC120" s="66">
        <v>317.92720148000001</v>
      </c>
      <c r="DD120" s="66">
        <v>287.86429512000001</v>
      </c>
      <c r="DE120" s="66">
        <v>320.89383707000002</v>
      </c>
      <c r="DF120" s="66">
        <v>311.18265955999999</v>
      </c>
      <c r="DG120" s="66">
        <v>305.03004951000003</v>
      </c>
      <c r="DH120" s="66">
        <v>268.87190505000001</v>
      </c>
      <c r="DI120" s="66">
        <v>242.60655811999999</v>
      </c>
      <c r="DJ120" s="66">
        <v>277.63376773000005</v>
      </c>
      <c r="DK120" s="66">
        <v>257.41193475</v>
      </c>
      <c r="DL120" s="66">
        <v>296.10772516999998</v>
      </c>
      <c r="DM120" s="66">
        <v>276.09816656999999</v>
      </c>
      <c r="DN120" s="66">
        <v>248.00180535999999</v>
      </c>
      <c r="DO120" s="66">
        <v>220.50781136000001</v>
      </c>
      <c r="DP120" s="66">
        <v>347.77792963000002</v>
      </c>
      <c r="DQ120" s="66">
        <v>339.47451924999996</v>
      </c>
      <c r="DR120" s="66">
        <v>251.76557270999999</v>
      </c>
      <c r="DS120" s="66">
        <v>269.99704208999998</v>
      </c>
      <c r="DT120" s="66">
        <v>266.96980374000003</v>
      </c>
      <c r="DU120" s="66">
        <v>239.52988786</v>
      </c>
      <c r="DV120" s="66">
        <v>249.35074595999998</v>
      </c>
      <c r="DW120" s="66">
        <v>296.52639277999998</v>
      </c>
      <c r="DX120" s="66">
        <v>241.83170732000002</v>
      </c>
      <c r="DY120" s="66">
        <v>216.20700497999999</v>
      </c>
      <c r="DZ120" s="66">
        <v>201.82314940000001</v>
      </c>
      <c r="EA120" s="66">
        <v>238.39558908999999</v>
      </c>
      <c r="EB120" s="66">
        <v>268.59606680000002</v>
      </c>
      <c r="EC120" s="66">
        <v>242.20579178999998</v>
      </c>
      <c r="ED120" s="66">
        <v>262.67813861000002</v>
      </c>
      <c r="EE120" s="66">
        <v>228.43537431999999</v>
      </c>
      <c r="EF120" s="66">
        <v>216.50697116999999</v>
      </c>
    </row>
    <row r="121" spans="1:136">
      <c r="A121" s="65" t="s">
        <v>90</v>
      </c>
      <c r="B121" s="66">
        <v>4157.579444</v>
      </c>
      <c r="C121" s="66">
        <v>3919.9564460800002</v>
      </c>
      <c r="D121" s="66">
        <v>3955.5957154199996</v>
      </c>
      <c r="E121" s="66">
        <v>4166.2239459100001</v>
      </c>
      <c r="F121" s="66">
        <v>4231.5364593699996</v>
      </c>
      <c r="G121" s="66">
        <v>4433.0480010499996</v>
      </c>
      <c r="H121" s="66">
        <v>4165.69531878</v>
      </c>
      <c r="I121" s="66">
        <v>4179.4063180100002</v>
      </c>
      <c r="J121" s="66">
        <v>4139.30278352</v>
      </c>
      <c r="K121" s="66">
        <v>4323.4442757899997</v>
      </c>
      <c r="L121" s="66">
        <v>3733.03410953</v>
      </c>
      <c r="M121" s="66">
        <v>3776.8309288199998</v>
      </c>
      <c r="N121" s="66">
        <v>3726.5454593800005</v>
      </c>
      <c r="O121" s="66">
        <v>3856.2165528400001</v>
      </c>
      <c r="P121" s="66">
        <v>3904.7626926699995</v>
      </c>
      <c r="Q121" s="66">
        <v>3956.4505712300002</v>
      </c>
      <c r="R121" s="66">
        <v>3709.82552571</v>
      </c>
      <c r="S121" s="66">
        <v>3848.6875542300004</v>
      </c>
      <c r="T121" s="66">
        <v>3551.6931299400003</v>
      </c>
      <c r="U121" s="66">
        <v>3856.6655965700002</v>
      </c>
      <c r="V121" s="66">
        <v>4030.56922115</v>
      </c>
      <c r="W121" s="66">
        <v>3819.37922411</v>
      </c>
      <c r="X121" s="66">
        <v>3612.2504204899997</v>
      </c>
      <c r="Y121" s="66">
        <v>3027.4531801499998</v>
      </c>
      <c r="Z121" s="66">
        <v>3212.4324160400001</v>
      </c>
      <c r="AA121" s="66">
        <v>3498.5380351399999</v>
      </c>
      <c r="AB121" s="66">
        <v>3612.7483533799996</v>
      </c>
      <c r="AC121" s="66">
        <v>3375.3978782300001</v>
      </c>
      <c r="AD121" s="66">
        <v>3095.59692804</v>
      </c>
      <c r="AE121" s="66">
        <v>2899.84890933</v>
      </c>
      <c r="AF121" s="66">
        <v>3243.3392524999999</v>
      </c>
      <c r="AG121" s="66">
        <v>3201.66647977</v>
      </c>
      <c r="AH121" s="66">
        <v>2939.45837519</v>
      </c>
      <c r="AI121" s="66">
        <v>3016.0150489299999</v>
      </c>
      <c r="AJ121" s="66">
        <v>2954.8814455500001</v>
      </c>
      <c r="AK121" s="66">
        <v>2705.1174338700002</v>
      </c>
      <c r="AL121" s="66">
        <v>2871.4443468999998</v>
      </c>
      <c r="AM121" s="66">
        <v>2917.46489363</v>
      </c>
      <c r="AN121" s="66">
        <v>2865.98262866</v>
      </c>
      <c r="AO121" s="66">
        <v>2609.8034863900002</v>
      </c>
      <c r="AP121" s="66">
        <v>2354.1077591100002</v>
      </c>
      <c r="AQ121" s="66">
        <v>2598.22935426</v>
      </c>
      <c r="AR121" s="66">
        <v>2276.0790994700001</v>
      </c>
      <c r="AS121" s="66">
        <v>2381.2996721200002</v>
      </c>
      <c r="AT121" s="66">
        <v>2639.20690977</v>
      </c>
      <c r="AU121" s="66">
        <v>2633.1466503800002</v>
      </c>
      <c r="AV121" s="66">
        <v>2304.9312920799998</v>
      </c>
      <c r="AW121" s="66">
        <v>2509.93016223</v>
      </c>
      <c r="AX121" s="66">
        <v>2288.23236976</v>
      </c>
      <c r="AY121" s="66">
        <v>2323.89351253</v>
      </c>
      <c r="AZ121" s="66">
        <v>2336.92838149</v>
      </c>
      <c r="BA121" s="66">
        <v>2237.6740668399998</v>
      </c>
      <c r="BB121" s="66">
        <v>2134.3025457200001</v>
      </c>
      <c r="BC121" s="66">
        <v>2202.4566384499999</v>
      </c>
      <c r="BD121" s="66">
        <v>1897.06071327</v>
      </c>
      <c r="BE121" s="66">
        <v>1863.4872358699999</v>
      </c>
      <c r="BF121" s="66">
        <v>2052.6243857600002</v>
      </c>
      <c r="BG121" s="66">
        <v>2005.2351473400001</v>
      </c>
      <c r="BH121" s="66">
        <v>1739.4159600099999</v>
      </c>
      <c r="BI121" s="66">
        <v>1570.01803176</v>
      </c>
      <c r="BJ121" s="66">
        <v>1595.5297855200001</v>
      </c>
      <c r="BK121" s="66">
        <v>1806.9473601899999</v>
      </c>
      <c r="BL121" s="66">
        <v>1637.00633352</v>
      </c>
      <c r="BM121" s="66">
        <v>1749.5917630399999</v>
      </c>
      <c r="BN121" s="66">
        <v>1668.8116306500001</v>
      </c>
      <c r="BO121" s="66">
        <v>1581.0704639099999</v>
      </c>
      <c r="BP121" s="66">
        <v>1553.8040639000001</v>
      </c>
      <c r="BQ121" s="66">
        <v>1513.4430460399999</v>
      </c>
      <c r="BR121" s="66">
        <v>1342.11039379</v>
      </c>
      <c r="BS121" s="66">
        <v>1543.9731127499999</v>
      </c>
      <c r="BT121" s="66">
        <v>1197.99002273</v>
      </c>
      <c r="BU121" s="66">
        <v>1284.3683617300001</v>
      </c>
      <c r="BV121" s="66">
        <v>1165.59117219</v>
      </c>
      <c r="BW121" s="66">
        <v>1069.75812503</v>
      </c>
      <c r="BX121" s="66">
        <v>1089.5503935300001</v>
      </c>
      <c r="BY121" s="66">
        <v>1063.2149238100001</v>
      </c>
      <c r="BZ121" s="66">
        <v>1228.84155126</v>
      </c>
      <c r="CA121" s="66">
        <v>1189.1781888</v>
      </c>
      <c r="CB121" s="66">
        <v>1265.37046089</v>
      </c>
      <c r="CC121" s="66">
        <v>1025.37053745</v>
      </c>
      <c r="CD121" s="66">
        <v>1012.64735134</v>
      </c>
      <c r="CE121" s="66">
        <v>979.89987683999993</v>
      </c>
      <c r="CF121" s="66">
        <v>951.97466356000007</v>
      </c>
      <c r="CG121" s="66">
        <v>1048.3870813799999</v>
      </c>
      <c r="CH121" s="66">
        <v>1131.2141658599999</v>
      </c>
      <c r="CI121" s="66">
        <v>1155.78404628</v>
      </c>
      <c r="CJ121" s="66">
        <v>1085.4330097899999</v>
      </c>
      <c r="CK121" s="66">
        <v>1128.74645431</v>
      </c>
      <c r="CL121" s="66">
        <v>1183.7659867</v>
      </c>
      <c r="CM121" s="66">
        <v>1068.0071596400001</v>
      </c>
      <c r="CN121" s="66">
        <v>1103.7130874899999</v>
      </c>
      <c r="CO121" s="66">
        <v>1089.1383393400001</v>
      </c>
      <c r="CP121" s="66">
        <v>1007.22649219</v>
      </c>
      <c r="CQ121" s="66">
        <v>1196.47539127</v>
      </c>
      <c r="CR121" s="66">
        <v>933.02366632999997</v>
      </c>
      <c r="CS121" s="66">
        <v>1091.5648748999999</v>
      </c>
      <c r="CT121" s="66">
        <v>986.47242986000003</v>
      </c>
      <c r="CU121" s="66">
        <v>1069.5601673599999</v>
      </c>
      <c r="CV121" s="66">
        <v>1010.57591527</v>
      </c>
      <c r="CW121" s="66">
        <v>1080.7783163200002</v>
      </c>
      <c r="CX121" s="66">
        <v>1088.35475195</v>
      </c>
      <c r="CY121" s="66">
        <v>897.58762176000005</v>
      </c>
      <c r="CZ121" s="66">
        <v>1128.0959472300001</v>
      </c>
      <c r="DA121" s="66">
        <v>903.28741386000002</v>
      </c>
      <c r="DB121" s="66">
        <v>919.67088584999999</v>
      </c>
      <c r="DC121" s="66">
        <v>938.39676768999993</v>
      </c>
      <c r="DD121" s="66">
        <v>975.76349418999996</v>
      </c>
      <c r="DE121" s="66">
        <v>1015.47024339</v>
      </c>
      <c r="DF121" s="66">
        <v>1180.03018707</v>
      </c>
      <c r="DG121" s="66">
        <v>1108.66008528</v>
      </c>
      <c r="DH121" s="66">
        <v>1310.8124091899999</v>
      </c>
      <c r="DI121" s="66">
        <v>1179.28496296</v>
      </c>
      <c r="DJ121" s="66">
        <v>1155.6090763299999</v>
      </c>
      <c r="DK121" s="66">
        <v>953.65255079999997</v>
      </c>
      <c r="DL121" s="66">
        <v>921.53319668999995</v>
      </c>
      <c r="DM121" s="66">
        <v>985.84554507999997</v>
      </c>
      <c r="DN121" s="66">
        <v>912.97647637999989</v>
      </c>
      <c r="DO121" s="66">
        <v>912.47707863999995</v>
      </c>
      <c r="DP121" s="66">
        <v>947.14209396999991</v>
      </c>
      <c r="DQ121" s="66">
        <v>1084.28753205</v>
      </c>
      <c r="DR121" s="66">
        <v>1107.33551848</v>
      </c>
      <c r="DS121" s="66">
        <v>1297.6434578599999</v>
      </c>
      <c r="DT121" s="66">
        <v>1129.53260574</v>
      </c>
      <c r="DU121" s="66">
        <v>1082.8126732400001</v>
      </c>
      <c r="DV121" s="66">
        <v>1036.5091179000001</v>
      </c>
      <c r="DW121" s="66">
        <v>1126.68539362</v>
      </c>
      <c r="DX121" s="66">
        <v>1016.1909544700001</v>
      </c>
      <c r="DY121" s="66">
        <v>1079.03708151</v>
      </c>
      <c r="DZ121" s="66">
        <v>1013.52893928</v>
      </c>
      <c r="EA121" s="66">
        <v>1030.6357181000001</v>
      </c>
      <c r="EB121" s="66">
        <v>984.91161142999999</v>
      </c>
      <c r="EC121" s="66">
        <v>1061.2878776</v>
      </c>
      <c r="ED121" s="66">
        <v>1086.9412862500001</v>
      </c>
      <c r="EE121" s="66">
        <v>1090.9146088699999</v>
      </c>
      <c r="EF121" s="66">
        <v>1134.6166648200001</v>
      </c>
    </row>
    <row r="122" spans="1:136">
      <c r="A122" s="65" t="s">
        <v>91</v>
      </c>
      <c r="B122" s="66">
        <v>4576.2360232299998</v>
      </c>
      <c r="C122" s="66">
        <v>4338.8738172899994</v>
      </c>
      <c r="D122" s="66">
        <v>4692.9508415</v>
      </c>
      <c r="E122" s="66">
        <v>4459.2359816299995</v>
      </c>
      <c r="F122" s="66">
        <v>4264.2085356200005</v>
      </c>
      <c r="G122" s="66">
        <v>4505.3429483700002</v>
      </c>
      <c r="H122" s="66">
        <v>4354.1708813400001</v>
      </c>
      <c r="I122" s="66">
        <v>4606.3621653400005</v>
      </c>
      <c r="J122" s="66">
        <v>4514.8161827000004</v>
      </c>
      <c r="K122" s="66">
        <v>4332.3353711600002</v>
      </c>
      <c r="L122" s="66">
        <v>4056.7517718500003</v>
      </c>
      <c r="M122" s="66">
        <v>4177.5455903399998</v>
      </c>
      <c r="N122" s="66">
        <v>4242.0626933499998</v>
      </c>
      <c r="O122" s="66">
        <v>4471.3253499800003</v>
      </c>
      <c r="P122" s="66">
        <v>3814.1722435800002</v>
      </c>
      <c r="Q122" s="66">
        <v>4222.4012101200005</v>
      </c>
      <c r="R122" s="66">
        <v>4510.6526738400007</v>
      </c>
      <c r="S122" s="66">
        <v>4591.1730826599996</v>
      </c>
      <c r="T122" s="66">
        <v>4346.3764471200002</v>
      </c>
      <c r="U122" s="66">
        <v>4395.0803469299999</v>
      </c>
      <c r="V122" s="66">
        <v>3969.0311809799996</v>
      </c>
      <c r="W122" s="66">
        <v>4535.7473695099998</v>
      </c>
      <c r="X122" s="66">
        <v>4388.0843968199997</v>
      </c>
      <c r="Y122" s="66">
        <v>4356.2964897799993</v>
      </c>
      <c r="Z122" s="66">
        <v>3996.8742481200002</v>
      </c>
      <c r="AA122" s="66">
        <v>4109.2955870000005</v>
      </c>
      <c r="AB122" s="66">
        <v>4130.7806356700003</v>
      </c>
      <c r="AC122" s="66">
        <v>4393.5394820700003</v>
      </c>
      <c r="AD122" s="66">
        <v>4138.0112669999999</v>
      </c>
      <c r="AE122" s="66">
        <v>3995.1987023499996</v>
      </c>
      <c r="AF122" s="66">
        <v>3986.1331175999999</v>
      </c>
      <c r="AG122" s="66">
        <v>4194.9905557299999</v>
      </c>
      <c r="AH122" s="66">
        <v>3803.3467608199999</v>
      </c>
      <c r="AI122" s="66">
        <v>4008.2982517599999</v>
      </c>
      <c r="AJ122" s="66">
        <v>3835.2096000199999</v>
      </c>
      <c r="AK122" s="66">
        <v>3788.0630629100001</v>
      </c>
      <c r="AL122" s="66">
        <v>3766.2489086100004</v>
      </c>
      <c r="AM122" s="66">
        <v>3662.1445606200004</v>
      </c>
      <c r="AN122" s="66">
        <v>3764.8478393599999</v>
      </c>
      <c r="AO122" s="66">
        <v>4029.5998587600002</v>
      </c>
      <c r="AP122" s="66">
        <v>3997.27353881</v>
      </c>
      <c r="AQ122" s="66">
        <v>3551.72719078</v>
      </c>
      <c r="AR122" s="66">
        <v>3708.5234808999999</v>
      </c>
      <c r="AS122" s="66">
        <v>3374.87687241</v>
      </c>
      <c r="AT122" s="66">
        <v>3309.9246141900003</v>
      </c>
      <c r="AU122" s="66">
        <v>3160.2420348799997</v>
      </c>
      <c r="AV122" s="66">
        <v>3273.3541742699999</v>
      </c>
      <c r="AW122" s="66">
        <v>2851.5955980400004</v>
      </c>
      <c r="AX122" s="66">
        <v>2801.20862764</v>
      </c>
      <c r="AY122" s="66">
        <v>2912.4133572800001</v>
      </c>
      <c r="AZ122" s="66">
        <v>3012.85601038</v>
      </c>
      <c r="BA122" s="66">
        <v>2739.92945276</v>
      </c>
      <c r="BB122" s="66">
        <v>2551.3787937100001</v>
      </c>
      <c r="BC122" s="66">
        <v>2591.0042249099997</v>
      </c>
      <c r="BD122" s="66">
        <v>2822.1829763199999</v>
      </c>
      <c r="BE122" s="66">
        <v>2770.6806985499998</v>
      </c>
      <c r="BF122" s="66">
        <v>2530.3598359500002</v>
      </c>
      <c r="BG122" s="66">
        <v>2143.7541861499999</v>
      </c>
      <c r="BH122" s="66">
        <v>2233.6894814100001</v>
      </c>
      <c r="BI122" s="66">
        <v>2492.6337358300002</v>
      </c>
      <c r="BJ122" s="66">
        <v>2511.03943875</v>
      </c>
      <c r="BK122" s="66">
        <v>2302.83928801</v>
      </c>
      <c r="BL122" s="66">
        <v>2224.66122735</v>
      </c>
      <c r="BM122" s="66">
        <v>2262.7110381399998</v>
      </c>
      <c r="BN122" s="66">
        <v>1839.15387184</v>
      </c>
      <c r="BO122" s="66">
        <v>1879.7500093799999</v>
      </c>
      <c r="BP122" s="66">
        <v>1987.2409214500001</v>
      </c>
      <c r="BQ122" s="66">
        <v>1931.1578746600001</v>
      </c>
      <c r="BR122" s="66">
        <v>1933.16730904</v>
      </c>
      <c r="BS122" s="66">
        <v>1714.4785008000001</v>
      </c>
      <c r="BT122" s="66">
        <v>1518.2303398899999</v>
      </c>
      <c r="BU122" s="66">
        <v>1721.49956314</v>
      </c>
      <c r="BV122" s="66">
        <v>1648.13580179</v>
      </c>
      <c r="BW122" s="66">
        <v>1499.45643604</v>
      </c>
      <c r="BX122" s="66">
        <v>1836.0071371099998</v>
      </c>
      <c r="BY122" s="66">
        <v>1691.6819271100001</v>
      </c>
      <c r="BZ122" s="66">
        <v>1439.9624601</v>
      </c>
      <c r="CA122" s="66">
        <v>1447.9237825500002</v>
      </c>
      <c r="CB122" s="66">
        <v>1517.6900875000001</v>
      </c>
      <c r="CC122" s="66">
        <v>1488.7607770300001</v>
      </c>
      <c r="CD122" s="66">
        <v>1430.9099096</v>
      </c>
      <c r="CE122" s="66">
        <v>1354.2006213</v>
      </c>
      <c r="CF122" s="66">
        <v>1469.2426261600001</v>
      </c>
      <c r="CG122" s="66">
        <v>1306.4590359700001</v>
      </c>
      <c r="CH122" s="66">
        <v>1379.9373771599999</v>
      </c>
      <c r="CI122" s="66">
        <v>1582.0723933500001</v>
      </c>
      <c r="CJ122" s="66">
        <v>1478.7461470100002</v>
      </c>
      <c r="CK122" s="66">
        <v>1478.68475397</v>
      </c>
      <c r="CL122" s="66">
        <v>1433.58235358</v>
      </c>
      <c r="CM122" s="66">
        <v>1085.9372329299999</v>
      </c>
      <c r="CN122" s="66">
        <v>1325.4702943699999</v>
      </c>
      <c r="CO122" s="66">
        <v>1298.9032623099999</v>
      </c>
      <c r="CP122" s="66">
        <v>1496.8306125299998</v>
      </c>
      <c r="CQ122" s="66">
        <v>1370.50721464</v>
      </c>
      <c r="CR122" s="66">
        <v>1322.0256491499999</v>
      </c>
      <c r="CS122" s="66">
        <v>1237.6321773</v>
      </c>
      <c r="CT122" s="66">
        <v>1089.78483325</v>
      </c>
      <c r="CU122" s="66">
        <v>1055.2976765599999</v>
      </c>
      <c r="CV122" s="66">
        <v>1150.09031153</v>
      </c>
      <c r="CW122" s="66">
        <v>1195.94976303</v>
      </c>
      <c r="CX122" s="66">
        <v>1267.1796605700001</v>
      </c>
      <c r="CY122" s="66">
        <v>1146.9761454</v>
      </c>
      <c r="CZ122" s="66">
        <v>1083.9635823799999</v>
      </c>
      <c r="DA122" s="66">
        <v>982.64958963999993</v>
      </c>
      <c r="DB122" s="66">
        <v>1103.8583950499999</v>
      </c>
      <c r="DC122" s="66">
        <v>1077.5131353000002</v>
      </c>
      <c r="DD122" s="66">
        <v>1032.0581196599999</v>
      </c>
      <c r="DE122" s="66">
        <v>972.72907240999996</v>
      </c>
      <c r="DF122" s="66">
        <v>1058.9562871400001</v>
      </c>
      <c r="DG122" s="66">
        <v>1043.26036159</v>
      </c>
      <c r="DH122" s="66">
        <v>937.43999202999998</v>
      </c>
      <c r="DI122" s="66">
        <v>1116.4941578299999</v>
      </c>
      <c r="DJ122" s="66">
        <v>1077.32674664</v>
      </c>
      <c r="DK122" s="66">
        <v>1163.9238511600001</v>
      </c>
      <c r="DL122" s="66">
        <v>1068.3091395199999</v>
      </c>
      <c r="DM122" s="66">
        <v>1107.9992420999999</v>
      </c>
      <c r="DN122" s="66">
        <v>916.08711096999991</v>
      </c>
      <c r="DO122" s="66">
        <v>829.13979916000005</v>
      </c>
      <c r="DP122" s="66">
        <v>832.19261802000005</v>
      </c>
      <c r="DQ122" s="66">
        <v>790.36762507000003</v>
      </c>
      <c r="DR122" s="66">
        <v>815.57874192000008</v>
      </c>
      <c r="DS122" s="66">
        <v>789.72846849000007</v>
      </c>
      <c r="DT122" s="66">
        <v>901.26930694999999</v>
      </c>
      <c r="DU122" s="66">
        <v>957.15340457000002</v>
      </c>
      <c r="DV122" s="66">
        <v>926.43796135000002</v>
      </c>
      <c r="DW122" s="66">
        <v>932.08478210999999</v>
      </c>
      <c r="DX122" s="66">
        <v>984.07522308</v>
      </c>
      <c r="DY122" s="66">
        <v>945.76820932999999</v>
      </c>
      <c r="DZ122" s="66">
        <v>735.85638012000004</v>
      </c>
      <c r="EA122" s="66">
        <v>991.09414600000002</v>
      </c>
      <c r="EB122" s="66">
        <v>1085.0258797400002</v>
      </c>
      <c r="EC122" s="66">
        <v>888.04651308000007</v>
      </c>
      <c r="ED122" s="66">
        <v>757.09592759999998</v>
      </c>
      <c r="EE122" s="66">
        <v>980.81194918000006</v>
      </c>
      <c r="EF122" s="66">
        <v>1019.30315702</v>
      </c>
    </row>
    <row r="123" spans="1:136">
      <c r="A123" s="65" t="s">
        <v>92</v>
      </c>
      <c r="B123" s="66">
        <v>6496.5739969799997</v>
      </c>
      <c r="C123" s="66">
        <v>5613.48636033</v>
      </c>
      <c r="D123" s="66">
        <v>5881.7768124900003</v>
      </c>
      <c r="E123" s="66">
        <v>5936.4158105900005</v>
      </c>
      <c r="F123" s="66">
        <v>5590.5549102499999</v>
      </c>
      <c r="G123" s="66">
        <v>5538.8218576700001</v>
      </c>
      <c r="H123" s="66">
        <v>5198.6393742800001</v>
      </c>
      <c r="I123" s="66">
        <v>5285.8247690799999</v>
      </c>
      <c r="J123" s="66">
        <v>5540.9987044999998</v>
      </c>
      <c r="K123" s="66">
        <v>5696.2639974899994</v>
      </c>
      <c r="L123" s="66">
        <v>5589.9905964600002</v>
      </c>
      <c r="M123" s="66">
        <v>5281.0466820499996</v>
      </c>
      <c r="N123" s="66">
        <v>5467.7266855600001</v>
      </c>
      <c r="O123" s="66">
        <v>4818.6882803799999</v>
      </c>
      <c r="P123" s="66">
        <v>4584.3141124100002</v>
      </c>
      <c r="Q123" s="66">
        <v>4981.07300072</v>
      </c>
      <c r="R123" s="66">
        <v>4690.7067668899999</v>
      </c>
      <c r="S123" s="66">
        <v>4848.1416368199998</v>
      </c>
      <c r="T123" s="66">
        <v>4956.03099767</v>
      </c>
      <c r="U123" s="66">
        <v>5091.48734341</v>
      </c>
      <c r="V123" s="66">
        <v>4925.1552235600002</v>
      </c>
      <c r="W123" s="66">
        <v>4949.8341462299995</v>
      </c>
      <c r="X123" s="66">
        <v>4964.6652333000002</v>
      </c>
      <c r="Y123" s="66">
        <v>4971.7986796900004</v>
      </c>
      <c r="Z123" s="66">
        <v>5085.6409577900004</v>
      </c>
      <c r="AA123" s="66">
        <v>4954.3758485099997</v>
      </c>
      <c r="AB123" s="66">
        <v>4815.6255829599995</v>
      </c>
      <c r="AC123" s="66">
        <v>4880.3020711999998</v>
      </c>
      <c r="AD123" s="66">
        <v>4475.0924376900002</v>
      </c>
      <c r="AE123" s="66">
        <v>4812.3256712100001</v>
      </c>
      <c r="AF123" s="66">
        <v>4816.4916012699996</v>
      </c>
      <c r="AG123" s="66">
        <v>4407.6035769600003</v>
      </c>
      <c r="AH123" s="66">
        <v>4144.9875974400002</v>
      </c>
      <c r="AI123" s="66">
        <v>4499.2951520199995</v>
      </c>
      <c r="AJ123" s="66">
        <v>4306.8290097199997</v>
      </c>
      <c r="AK123" s="66">
        <v>3902.6385886899998</v>
      </c>
      <c r="AL123" s="66">
        <v>4242.9746408500005</v>
      </c>
      <c r="AM123" s="66">
        <v>3904.4962770400002</v>
      </c>
      <c r="AN123" s="66">
        <v>3813.19755012</v>
      </c>
      <c r="AO123" s="66">
        <v>3676.0575931699996</v>
      </c>
      <c r="AP123" s="66">
        <v>3404.2843378100001</v>
      </c>
      <c r="AQ123" s="66">
        <v>3436.66094333</v>
      </c>
      <c r="AR123" s="66">
        <v>3325.3703047199997</v>
      </c>
      <c r="AS123" s="66">
        <v>3159.5356025299998</v>
      </c>
      <c r="AT123" s="66">
        <v>3096.8288733899999</v>
      </c>
      <c r="AU123" s="66">
        <v>3424.0181098900002</v>
      </c>
      <c r="AV123" s="66">
        <v>3316.2207175999997</v>
      </c>
      <c r="AW123" s="66">
        <v>3308.4504676500001</v>
      </c>
      <c r="AX123" s="66">
        <v>3619.0831632300005</v>
      </c>
      <c r="AY123" s="66">
        <v>3499.0811888400003</v>
      </c>
      <c r="AZ123" s="66">
        <v>3153.9045742799999</v>
      </c>
      <c r="BA123" s="66">
        <v>3116.77997448</v>
      </c>
      <c r="BB123" s="66">
        <v>2840.91475223</v>
      </c>
      <c r="BC123" s="66">
        <v>2903.8308831200002</v>
      </c>
      <c r="BD123" s="66">
        <v>2838.04245438</v>
      </c>
      <c r="BE123" s="66">
        <v>2432.28025656</v>
      </c>
      <c r="BF123" s="66">
        <v>2767.7575681099997</v>
      </c>
      <c r="BG123" s="66">
        <v>2541.0297226100001</v>
      </c>
      <c r="BH123" s="66">
        <v>2297.6115131800002</v>
      </c>
      <c r="BI123" s="66">
        <v>2355.0219490700001</v>
      </c>
      <c r="BJ123" s="66">
        <v>2354.4500466099998</v>
      </c>
      <c r="BK123" s="66">
        <v>2203.7073195900002</v>
      </c>
      <c r="BL123" s="66">
        <v>2106.3337963499998</v>
      </c>
      <c r="BM123" s="66">
        <v>2258.2065591700002</v>
      </c>
      <c r="BN123" s="66">
        <v>2191.2943125500001</v>
      </c>
      <c r="BO123" s="66">
        <v>2155.6416995599998</v>
      </c>
      <c r="BP123" s="66">
        <v>1846.45862207</v>
      </c>
      <c r="BQ123" s="66">
        <v>1982.7991925199999</v>
      </c>
      <c r="BR123" s="66">
        <v>2050.3892884699999</v>
      </c>
      <c r="BS123" s="66">
        <v>1884.38177131</v>
      </c>
      <c r="BT123" s="66">
        <v>1769.87093</v>
      </c>
      <c r="BU123" s="66">
        <v>1773.2739818</v>
      </c>
      <c r="BV123" s="66">
        <v>1886.75828542</v>
      </c>
      <c r="BW123" s="66">
        <v>1856.8844616000001</v>
      </c>
      <c r="BX123" s="66">
        <v>1487.5559370999999</v>
      </c>
      <c r="BY123" s="66">
        <v>1458.7677800499998</v>
      </c>
      <c r="BZ123" s="66">
        <v>1558.7029780999999</v>
      </c>
      <c r="CA123" s="66">
        <v>1627.23768913</v>
      </c>
      <c r="CB123" s="66">
        <v>1773.12838442</v>
      </c>
      <c r="CC123" s="66">
        <v>1684.2233356300001</v>
      </c>
      <c r="CD123" s="66">
        <v>1388.64988589</v>
      </c>
      <c r="CE123" s="66">
        <v>1416.5468742099999</v>
      </c>
      <c r="CF123" s="66">
        <v>1435.1379279100001</v>
      </c>
      <c r="CG123" s="66">
        <v>1392.2089722999999</v>
      </c>
      <c r="CH123" s="66">
        <v>1410.7310554000001</v>
      </c>
      <c r="CI123" s="66">
        <v>1411.67390701</v>
      </c>
      <c r="CJ123" s="66">
        <v>1413.9683626999999</v>
      </c>
      <c r="CK123" s="66">
        <v>1308.4446597799999</v>
      </c>
      <c r="CL123" s="66">
        <v>1377.20778088</v>
      </c>
      <c r="CM123" s="66">
        <v>1259.7937509399999</v>
      </c>
      <c r="CN123" s="66">
        <v>1245.75431056</v>
      </c>
      <c r="CO123" s="66">
        <v>1353.0883882100002</v>
      </c>
      <c r="CP123" s="66">
        <v>1259.80829737</v>
      </c>
      <c r="CQ123" s="66">
        <v>1053.5825017100001</v>
      </c>
      <c r="CR123" s="66">
        <v>1132.0160819</v>
      </c>
      <c r="CS123" s="66">
        <v>1379.5091925500001</v>
      </c>
      <c r="CT123" s="66">
        <v>1426.92914821</v>
      </c>
      <c r="CU123" s="66">
        <v>1617.3846631599999</v>
      </c>
      <c r="CV123" s="66">
        <v>1609.35716245</v>
      </c>
      <c r="CW123" s="66">
        <v>1259.8538593799999</v>
      </c>
      <c r="CX123" s="66">
        <v>1414.7833921399999</v>
      </c>
      <c r="CY123" s="66">
        <v>1491.1744208599998</v>
      </c>
      <c r="CZ123" s="66">
        <v>1320.1809349299999</v>
      </c>
      <c r="DA123" s="66">
        <v>1486.38631517</v>
      </c>
      <c r="DB123" s="66">
        <v>1512.1640246300001</v>
      </c>
      <c r="DC123" s="66">
        <v>1702.3960983299999</v>
      </c>
      <c r="DD123" s="66">
        <v>1537.93155566</v>
      </c>
      <c r="DE123" s="66">
        <v>1454.76607485</v>
      </c>
      <c r="DF123" s="66">
        <v>1353.8922873700001</v>
      </c>
      <c r="DG123" s="66">
        <v>1365.7050699599999</v>
      </c>
      <c r="DH123" s="66">
        <v>1421.8346922999999</v>
      </c>
      <c r="DI123" s="66">
        <v>1441.0298332</v>
      </c>
      <c r="DJ123" s="66">
        <v>1432.9745951999998</v>
      </c>
      <c r="DK123" s="66">
        <v>1258.2614254</v>
      </c>
      <c r="DL123" s="66">
        <v>1296.4588558</v>
      </c>
      <c r="DM123" s="66">
        <v>1448.7837393</v>
      </c>
      <c r="DN123" s="66">
        <v>1777.3642322000001</v>
      </c>
      <c r="DO123" s="66">
        <v>1709.2275728</v>
      </c>
      <c r="DP123" s="66">
        <v>1668.6659296999999</v>
      </c>
      <c r="DQ123" s="66">
        <v>1504.2893008999999</v>
      </c>
      <c r="DR123" s="66">
        <v>1338.7905822</v>
      </c>
      <c r="DS123" s="66">
        <v>1110.950335</v>
      </c>
      <c r="DT123" s="66">
        <v>1229.9389112000001</v>
      </c>
      <c r="DU123" s="66">
        <v>1393.9996341999999</v>
      </c>
      <c r="DV123" s="66">
        <v>1460.6798494</v>
      </c>
      <c r="DW123" s="66">
        <v>1199.7832968</v>
      </c>
      <c r="DX123" s="66">
        <v>1319.0051433000001</v>
      </c>
      <c r="DY123" s="66">
        <v>1313.6216150999999</v>
      </c>
      <c r="DZ123" s="66">
        <v>1432.4450406999999</v>
      </c>
      <c r="EA123" s="66">
        <v>1426.0240394000002</v>
      </c>
      <c r="EB123" s="66">
        <v>1454.0431702999999</v>
      </c>
      <c r="EC123" s="66">
        <v>1344.6622292</v>
      </c>
      <c r="ED123" s="66">
        <v>1283.5934205000001</v>
      </c>
      <c r="EE123" s="66">
        <v>1263.4964522999999</v>
      </c>
      <c r="EF123" s="66">
        <v>1222.1507010999999</v>
      </c>
    </row>
    <row r="124" spans="1:136">
      <c r="A124" s="65" t="s">
        <v>93</v>
      </c>
      <c r="B124" s="66">
        <v>503.87801845000001</v>
      </c>
      <c r="C124" s="66">
        <v>654.14936785000009</v>
      </c>
      <c r="D124" s="66">
        <v>652.89784585000007</v>
      </c>
      <c r="E124" s="66">
        <v>443.51847182</v>
      </c>
      <c r="F124" s="66">
        <v>650.98345904000007</v>
      </c>
      <c r="G124" s="66">
        <v>463.07453086999999</v>
      </c>
      <c r="H124" s="66">
        <v>472.12109292000002</v>
      </c>
      <c r="I124" s="66">
        <v>658.32802455000001</v>
      </c>
      <c r="J124" s="66">
        <v>691.28764972999988</v>
      </c>
      <c r="K124" s="66">
        <v>640.81223849999992</v>
      </c>
      <c r="L124" s="66">
        <v>513.20493314999999</v>
      </c>
      <c r="M124" s="66">
        <v>402.07022714000004</v>
      </c>
      <c r="N124" s="66">
        <v>703.54530839000006</v>
      </c>
      <c r="O124" s="66">
        <v>538.05955805000008</v>
      </c>
      <c r="P124" s="66">
        <v>601.39977025999997</v>
      </c>
      <c r="Q124" s="66">
        <v>420.69050919999995</v>
      </c>
      <c r="R124" s="66">
        <v>281.09608348</v>
      </c>
      <c r="S124" s="66">
        <v>477.50464626999997</v>
      </c>
      <c r="T124" s="66">
        <v>704.23093838</v>
      </c>
      <c r="U124" s="66">
        <v>584.19016392000003</v>
      </c>
      <c r="V124" s="66">
        <v>525.58384021999996</v>
      </c>
      <c r="W124" s="66">
        <v>570.39708936</v>
      </c>
      <c r="X124" s="66">
        <v>526.73900709000009</v>
      </c>
      <c r="Y124" s="66">
        <v>701.67632838999998</v>
      </c>
      <c r="Z124" s="66">
        <v>529.60956779000003</v>
      </c>
      <c r="AA124" s="66">
        <v>476.72870020000005</v>
      </c>
      <c r="AB124" s="66">
        <v>440.81914403999997</v>
      </c>
      <c r="AC124" s="66">
        <v>479.02800760000002</v>
      </c>
      <c r="AD124" s="66">
        <v>458.03490007999994</v>
      </c>
      <c r="AE124" s="66">
        <v>431.41557442999999</v>
      </c>
      <c r="AF124" s="66">
        <v>330.94673920000002</v>
      </c>
      <c r="AG124" s="66">
        <v>440.18840646999996</v>
      </c>
      <c r="AH124" s="66">
        <v>630.99554635000004</v>
      </c>
      <c r="AI124" s="66">
        <v>743.56293499000003</v>
      </c>
      <c r="AJ124" s="66">
        <v>577.13437940999995</v>
      </c>
      <c r="AK124" s="66">
        <v>469.01577277000001</v>
      </c>
      <c r="AL124" s="66">
        <v>398.45693269000003</v>
      </c>
      <c r="AM124" s="66">
        <v>609.73697988000004</v>
      </c>
      <c r="AN124" s="66">
        <v>344.51933375999999</v>
      </c>
      <c r="AO124" s="66">
        <v>396.58277858000002</v>
      </c>
      <c r="AP124" s="66">
        <v>418.95962866999997</v>
      </c>
      <c r="AQ124" s="66">
        <v>425.72574641999995</v>
      </c>
      <c r="AR124" s="66">
        <v>453.91523761999997</v>
      </c>
      <c r="AS124" s="66">
        <v>391.01433709000003</v>
      </c>
      <c r="AT124" s="66">
        <v>427.24327776000001</v>
      </c>
      <c r="AU124" s="66">
        <v>476.27818725999998</v>
      </c>
      <c r="AV124" s="66">
        <v>412.42466802000001</v>
      </c>
      <c r="AW124" s="66">
        <v>453.41359808999999</v>
      </c>
      <c r="AX124" s="66">
        <v>411.77683675000003</v>
      </c>
      <c r="AY124" s="66">
        <v>427.74343546</v>
      </c>
      <c r="AZ124" s="66">
        <v>348.66897675999996</v>
      </c>
      <c r="BA124" s="66">
        <v>416.63384380999997</v>
      </c>
      <c r="BB124" s="66">
        <v>477.95029992000002</v>
      </c>
      <c r="BC124" s="66">
        <v>507.20486288000001</v>
      </c>
      <c r="BD124" s="66">
        <v>377.97264294000001</v>
      </c>
      <c r="BE124" s="66">
        <v>269.81498661000001</v>
      </c>
      <c r="BF124" s="66">
        <v>330.73634040000002</v>
      </c>
      <c r="BG124" s="66">
        <v>333.47863372</v>
      </c>
      <c r="BH124" s="66">
        <v>314.12863584000002</v>
      </c>
      <c r="BI124" s="66">
        <v>330.46841683000002</v>
      </c>
      <c r="BJ124" s="66">
        <v>316.97414521999997</v>
      </c>
      <c r="BK124" s="66">
        <v>233.07270226</v>
      </c>
      <c r="BL124" s="66">
        <v>223.87878523000001</v>
      </c>
      <c r="BM124" s="66">
        <v>154.91986611999999</v>
      </c>
      <c r="BN124" s="66">
        <v>176.86990192000002</v>
      </c>
      <c r="BO124" s="66">
        <v>293.31950426000003</v>
      </c>
      <c r="BP124" s="66">
        <v>307.18871086000001</v>
      </c>
      <c r="BQ124" s="66">
        <v>229.24693400000001</v>
      </c>
      <c r="BR124" s="66">
        <v>216.97135129</v>
      </c>
      <c r="BS124" s="66">
        <v>338.68012634000002</v>
      </c>
      <c r="BT124" s="66">
        <v>257.72620940000002</v>
      </c>
      <c r="BU124" s="66">
        <v>302.39058052000001</v>
      </c>
      <c r="BV124" s="66">
        <v>297.98576722000001</v>
      </c>
      <c r="BW124" s="66">
        <v>242.27592758</v>
      </c>
      <c r="BX124" s="66">
        <v>209.97608944000001</v>
      </c>
      <c r="BY124" s="66">
        <v>216.20883693000002</v>
      </c>
      <c r="BZ124" s="66">
        <v>273.76243582000001</v>
      </c>
      <c r="CA124" s="66">
        <v>216.02789954000002</v>
      </c>
      <c r="CB124" s="66">
        <v>263.39896952000004</v>
      </c>
      <c r="CC124" s="66">
        <v>191.66674676</v>
      </c>
      <c r="CD124" s="66">
        <v>112.80090625</v>
      </c>
      <c r="CE124" s="66">
        <v>210.69289050999998</v>
      </c>
      <c r="CF124" s="66">
        <v>268.15712500000001</v>
      </c>
      <c r="CG124" s="66">
        <v>218.96603942000002</v>
      </c>
      <c r="CH124" s="66">
        <v>192.49862367999998</v>
      </c>
      <c r="CI124" s="66">
        <v>188.45616354000001</v>
      </c>
      <c r="CJ124" s="66">
        <v>166.39657506</v>
      </c>
      <c r="CK124" s="66">
        <v>241.68559878000002</v>
      </c>
      <c r="CL124" s="66">
        <v>191.55587964</v>
      </c>
      <c r="CM124" s="66">
        <v>168.76397259999999</v>
      </c>
      <c r="CN124" s="66">
        <v>259.02164782</v>
      </c>
      <c r="CO124" s="66">
        <v>313.10974455999997</v>
      </c>
      <c r="CP124" s="66">
        <v>241.90853774999999</v>
      </c>
      <c r="CQ124" s="66">
        <v>276.81568559000004</v>
      </c>
      <c r="CR124" s="66">
        <v>228.64741549000001</v>
      </c>
      <c r="CS124" s="66">
        <v>138.40324622</v>
      </c>
      <c r="CT124" s="66">
        <v>151.18076564</v>
      </c>
      <c r="CU124" s="66">
        <v>175.06750872999999</v>
      </c>
      <c r="CV124" s="66">
        <v>108.83520957</v>
      </c>
      <c r="CW124" s="66">
        <v>96.577108299999992</v>
      </c>
      <c r="CX124" s="66">
        <v>164.18293241000001</v>
      </c>
      <c r="CY124" s="66">
        <v>116.96048694000001</v>
      </c>
      <c r="CZ124" s="66">
        <v>143.39200814</v>
      </c>
      <c r="DA124" s="66">
        <v>156.01083727</v>
      </c>
      <c r="DB124" s="66">
        <v>178.72490798000001</v>
      </c>
      <c r="DC124" s="66">
        <v>194.09445973999999</v>
      </c>
      <c r="DD124" s="66">
        <v>201.9585189</v>
      </c>
      <c r="DE124" s="66">
        <v>242.40951745000001</v>
      </c>
      <c r="DF124" s="66">
        <v>221.71149309</v>
      </c>
      <c r="DG124" s="66">
        <v>180.61829061</v>
      </c>
      <c r="DH124" s="66">
        <v>202.10053324</v>
      </c>
      <c r="DI124" s="66">
        <v>110.60543209000001</v>
      </c>
      <c r="DJ124" s="66">
        <v>111.77078714000001</v>
      </c>
      <c r="DK124" s="66">
        <v>190.54764076999999</v>
      </c>
      <c r="DL124" s="66">
        <v>198.78824022999999</v>
      </c>
      <c r="DM124" s="66">
        <v>181.51852665000001</v>
      </c>
      <c r="DN124" s="66">
        <v>173.10355484000002</v>
      </c>
      <c r="DO124" s="66">
        <v>171.84305545999999</v>
      </c>
      <c r="DP124" s="66">
        <v>197.30255349999999</v>
      </c>
      <c r="DQ124" s="66">
        <v>97.103714339999996</v>
      </c>
      <c r="DR124" s="66">
        <v>138.42214005</v>
      </c>
      <c r="DS124" s="66">
        <v>162.09692610000002</v>
      </c>
      <c r="DT124" s="66">
        <v>120.91493398</v>
      </c>
      <c r="DU124" s="66">
        <v>149.48208424999999</v>
      </c>
      <c r="DV124" s="66">
        <v>168.80448189000001</v>
      </c>
      <c r="DW124" s="66">
        <v>169.88984170999998</v>
      </c>
      <c r="DX124" s="66">
        <v>127.06513279000001</v>
      </c>
      <c r="DY124" s="66">
        <v>122.04812555999999</v>
      </c>
      <c r="DZ124" s="66">
        <v>105.06241907</v>
      </c>
      <c r="EA124" s="66">
        <v>134.51040075999998</v>
      </c>
      <c r="EB124" s="66">
        <v>205.69966048999999</v>
      </c>
      <c r="EC124" s="66">
        <v>132.10652042000001</v>
      </c>
      <c r="ED124" s="66">
        <v>155.04210459000001</v>
      </c>
      <c r="EE124" s="66">
        <v>141.37324753999999</v>
      </c>
      <c r="EF124" s="66">
        <v>211.95482748000001</v>
      </c>
    </row>
    <row r="125" spans="1:136">
      <c r="A125" s="65" t="s">
        <v>94</v>
      </c>
      <c r="B125" s="66">
        <v>1795.2421152400002</v>
      </c>
      <c r="C125" s="66">
        <v>1950.9436658699999</v>
      </c>
      <c r="D125" s="66">
        <v>2053.30019034</v>
      </c>
      <c r="E125" s="66">
        <v>2131.9649381600002</v>
      </c>
      <c r="F125" s="66">
        <v>2047.7505899399998</v>
      </c>
      <c r="G125" s="66">
        <v>1668.9130909999999</v>
      </c>
      <c r="H125" s="66">
        <v>1478.8626611300001</v>
      </c>
      <c r="I125" s="66">
        <v>1592.80922796</v>
      </c>
      <c r="J125" s="66">
        <v>1813.5766270399999</v>
      </c>
      <c r="K125" s="66">
        <v>1604.0644311699998</v>
      </c>
      <c r="L125" s="66">
        <v>1643.0623864499998</v>
      </c>
      <c r="M125" s="66">
        <v>1806.86709101</v>
      </c>
      <c r="N125" s="66">
        <v>1866.04865184</v>
      </c>
      <c r="O125" s="66">
        <v>1797.56270511</v>
      </c>
      <c r="P125" s="66">
        <v>1918.67578628</v>
      </c>
      <c r="Q125" s="66">
        <v>2138.2121714699997</v>
      </c>
      <c r="R125" s="66">
        <v>1902.59178651</v>
      </c>
      <c r="S125" s="66">
        <v>1726.9740919999999</v>
      </c>
      <c r="T125" s="66">
        <v>1607.7103488</v>
      </c>
      <c r="U125" s="66">
        <v>1587.01527947</v>
      </c>
      <c r="V125" s="66">
        <v>1699.06362184</v>
      </c>
      <c r="W125" s="66">
        <v>1763.0117346500001</v>
      </c>
      <c r="X125" s="66">
        <v>1572.0970834100001</v>
      </c>
      <c r="Y125" s="66">
        <v>1792.1097233199998</v>
      </c>
      <c r="Z125" s="66">
        <v>1742.9138247800001</v>
      </c>
      <c r="AA125" s="66">
        <v>1536.11044169</v>
      </c>
      <c r="AB125" s="66">
        <v>1330.3699547699998</v>
      </c>
      <c r="AC125" s="66">
        <v>1529.82013719</v>
      </c>
      <c r="AD125" s="66">
        <v>1692.0505822800001</v>
      </c>
      <c r="AE125" s="66">
        <v>1707.3169398599998</v>
      </c>
      <c r="AF125" s="66">
        <v>1923.5794853100001</v>
      </c>
      <c r="AG125" s="66">
        <v>1605.7090884499999</v>
      </c>
      <c r="AH125" s="66">
        <v>1436.1290674299998</v>
      </c>
      <c r="AI125" s="66">
        <v>1323.6576526900001</v>
      </c>
      <c r="AJ125" s="66">
        <v>1707.7790588600001</v>
      </c>
      <c r="AK125" s="66">
        <v>1665.56504434</v>
      </c>
      <c r="AL125" s="66">
        <v>1761.2719037900001</v>
      </c>
      <c r="AM125" s="66">
        <v>1627.0264046299999</v>
      </c>
      <c r="AN125" s="66">
        <v>1471.0560544800001</v>
      </c>
      <c r="AO125" s="66">
        <v>1729.3180416099999</v>
      </c>
      <c r="AP125" s="66">
        <v>1668.9943817399999</v>
      </c>
      <c r="AQ125" s="66">
        <v>1417.5059328900002</v>
      </c>
      <c r="AR125" s="66">
        <v>1591.7512146500001</v>
      </c>
      <c r="AS125" s="66">
        <v>1399.41404253</v>
      </c>
      <c r="AT125" s="66">
        <v>1381.46414886</v>
      </c>
      <c r="AU125" s="66">
        <v>1195.8866819099999</v>
      </c>
      <c r="AV125" s="66">
        <v>1269.79027359</v>
      </c>
      <c r="AW125" s="66">
        <v>1229.3341639499999</v>
      </c>
      <c r="AX125" s="66">
        <v>1543.45413057</v>
      </c>
      <c r="AY125" s="66">
        <v>1344.1240342799999</v>
      </c>
      <c r="AZ125" s="66">
        <v>1225.40409297</v>
      </c>
      <c r="BA125" s="66">
        <v>1399.68235372</v>
      </c>
      <c r="BB125" s="66">
        <v>1535.892259</v>
      </c>
      <c r="BC125" s="66">
        <v>1472.7734533799999</v>
      </c>
      <c r="BD125" s="66">
        <v>1386.82867261</v>
      </c>
      <c r="BE125" s="66">
        <v>1476.5835884200001</v>
      </c>
      <c r="BF125" s="66">
        <v>1464.60552497</v>
      </c>
      <c r="BG125" s="66">
        <v>1458.0056075499999</v>
      </c>
      <c r="BH125" s="66">
        <v>1396.09934219</v>
      </c>
      <c r="BI125" s="66">
        <v>1258.02910103</v>
      </c>
      <c r="BJ125" s="66">
        <v>1447.7450278699998</v>
      </c>
      <c r="BK125" s="66">
        <v>1447.2128877499999</v>
      </c>
      <c r="BL125" s="66">
        <v>1341.9542647000001</v>
      </c>
      <c r="BM125" s="66">
        <v>1355.18591907</v>
      </c>
      <c r="BN125" s="66">
        <v>1347.6670825000001</v>
      </c>
      <c r="BO125" s="66">
        <v>1088.36909397</v>
      </c>
      <c r="BP125" s="66">
        <v>1151.94914692</v>
      </c>
      <c r="BQ125" s="66">
        <v>1043.1915312699998</v>
      </c>
      <c r="BR125" s="66">
        <v>1066.2274936899998</v>
      </c>
      <c r="BS125" s="66">
        <v>1124.98078392</v>
      </c>
      <c r="BT125" s="66">
        <v>965.68995789999997</v>
      </c>
      <c r="BU125" s="66">
        <v>1052.25281933</v>
      </c>
      <c r="BV125" s="66">
        <v>991.73847365999995</v>
      </c>
      <c r="BW125" s="66">
        <v>1028.9831699900001</v>
      </c>
      <c r="BX125" s="66">
        <v>970.43004711000003</v>
      </c>
      <c r="BY125" s="66">
        <v>1189.46850713</v>
      </c>
      <c r="BZ125" s="66">
        <v>1070.79318285</v>
      </c>
      <c r="CA125" s="66">
        <v>1097.6505562499999</v>
      </c>
      <c r="CB125" s="66">
        <v>1093.40230438</v>
      </c>
      <c r="CC125" s="66">
        <v>1023.69998326</v>
      </c>
      <c r="CD125" s="66">
        <v>978.34539208000001</v>
      </c>
      <c r="CE125" s="66">
        <v>1042.89517884</v>
      </c>
      <c r="CF125" s="66">
        <v>1201.1484069400001</v>
      </c>
      <c r="CG125" s="66">
        <v>934.77960103999999</v>
      </c>
      <c r="CH125" s="66">
        <v>1110.0077622399999</v>
      </c>
      <c r="CI125" s="66">
        <v>1072.6876876599999</v>
      </c>
      <c r="CJ125" s="66">
        <v>1036.6887386399999</v>
      </c>
      <c r="CK125" s="66">
        <v>1018.3554567899999</v>
      </c>
      <c r="CL125" s="66">
        <v>1101.3374482300001</v>
      </c>
      <c r="CM125" s="66">
        <v>1141.4403539300001</v>
      </c>
      <c r="CN125" s="66">
        <v>1020.29624934</v>
      </c>
      <c r="CO125" s="66">
        <v>908.29395838000005</v>
      </c>
      <c r="CP125" s="66">
        <v>875.79809852000005</v>
      </c>
      <c r="CQ125" s="66">
        <v>986.75932940999996</v>
      </c>
      <c r="CR125" s="66">
        <v>924.60610335000001</v>
      </c>
      <c r="CS125" s="66">
        <v>888.86068924000006</v>
      </c>
      <c r="CT125" s="66">
        <v>784.34906128</v>
      </c>
      <c r="CU125" s="66">
        <v>784.97987151999996</v>
      </c>
      <c r="CV125" s="66">
        <v>761.78722235000009</v>
      </c>
      <c r="CW125" s="66">
        <v>671.04653895000001</v>
      </c>
      <c r="CX125" s="66">
        <v>682.22563020999996</v>
      </c>
      <c r="CY125" s="66">
        <v>593.79541813000003</v>
      </c>
      <c r="CZ125" s="66">
        <v>736.60204395000005</v>
      </c>
      <c r="DA125" s="66">
        <v>725.32283705999998</v>
      </c>
      <c r="DB125" s="66">
        <v>655.15513563000002</v>
      </c>
      <c r="DC125" s="66">
        <v>687.46993780000003</v>
      </c>
      <c r="DD125" s="66">
        <v>705.45382135</v>
      </c>
      <c r="DE125" s="66">
        <v>667.46214258999998</v>
      </c>
      <c r="DF125" s="66">
        <v>685.66455495000002</v>
      </c>
      <c r="DG125" s="66">
        <v>759.46032005999996</v>
      </c>
      <c r="DH125" s="66">
        <v>780.24546265000004</v>
      </c>
      <c r="DI125" s="66">
        <v>693.02967229000001</v>
      </c>
      <c r="DJ125" s="66">
        <v>660.74797562000003</v>
      </c>
      <c r="DK125" s="66">
        <v>631.43118761999995</v>
      </c>
      <c r="DL125" s="66">
        <v>737.6328244</v>
      </c>
      <c r="DM125" s="66">
        <v>761.06680862000007</v>
      </c>
      <c r="DN125" s="66">
        <v>844.67467104000002</v>
      </c>
      <c r="DO125" s="66">
        <v>705.03481165000005</v>
      </c>
      <c r="DP125" s="66">
        <v>748.88155795</v>
      </c>
      <c r="DQ125" s="66">
        <v>673.15493201000004</v>
      </c>
      <c r="DR125" s="66">
        <v>674.18360891999998</v>
      </c>
      <c r="DS125" s="66">
        <v>683.40848453000001</v>
      </c>
      <c r="DT125" s="66">
        <v>660.87589690999994</v>
      </c>
      <c r="DU125" s="66">
        <v>580.69336524000005</v>
      </c>
      <c r="DV125" s="66">
        <v>555.39447323000002</v>
      </c>
      <c r="DW125" s="66">
        <v>563.41772872000001</v>
      </c>
      <c r="DX125" s="66">
        <v>608.04718950999995</v>
      </c>
      <c r="DY125" s="66">
        <v>610.53533752999999</v>
      </c>
      <c r="DZ125" s="66">
        <v>616.98793920000003</v>
      </c>
      <c r="EA125" s="66">
        <v>679.65318443000001</v>
      </c>
      <c r="EB125" s="66">
        <v>625.11834039999997</v>
      </c>
      <c r="EC125" s="66">
        <v>649.99396711000009</v>
      </c>
      <c r="ED125" s="66">
        <v>558.01895926999998</v>
      </c>
      <c r="EE125" s="66">
        <v>628.80160391999993</v>
      </c>
      <c r="EF125" s="66">
        <v>606.06726090000006</v>
      </c>
    </row>
    <row r="126" spans="1:136">
      <c r="A126" s="63" t="s">
        <v>259</v>
      </c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</row>
    <row r="127" spans="1:136">
      <c r="A127" s="65" t="s">
        <v>76</v>
      </c>
      <c r="B127" s="66">
        <v>266.53230153000004</v>
      </c>
      <c r="C127" s="66">
        <v>418.89740161999998</v>
      </c>
      <c r="D127" s="66">
        <v>335.42165819000002</v>
      </c>
      <c r="E127" s="66">
        <v>311.72614329999999</v>
      </c>
      <c r="F127" s="66">
        <v>232.18663749000001</v>
      </c>
      <c r="G127" s="66">
        <v>224.89419978000001</v>
      </c>
      <c r="H127" s="66">
        <v>241.28039188</v>
      </c>
      <c r="I127" s="66">
        <v>199.53689004</v>
      </c>
      <c r="J127" s="66">
        <v>251.17899743999999</v>
      </c>
      <c r="K127" s="66">
        <v>252.19505445999999</v>
      </c>
      <c r="L127" s="66">
        <v>201.34427190000002</v>
      </c>
      <c r="M127" s="66">
        <v>256.17711993</v>
      </c>
      <c r="N127" s="66">
        <v>340.29149044000002</v>
      </c>
      <c r="O127" s="66">
        <v>327.97845712999998</v>
      </c>
      <c r="P127" s="66">
        <v>318.10985264999999</v>
      </c>
      <c r="Q127" s="66">
        <v>253.52772032000001</v>
      </c>
      <c r="R127" s="66">
        <v>247.07498113999998</v>
      </c>
      <c r="S127" s="66">
        <v>268.17471373000001</v>
      </c>
      <c r="T127" s="66">
        <v>320.84034779000001</v>
      </c>
      <c r="U127" s="66">
        <v>327.87858360000001</v>
      </c>
      <c r="V127" s="66">
        <v>272.67891765000002</v>
      </c>
      <c r="W127" s="66">
        <v>245.22459170999997</v>
      </c>
      <c r="X127" s="66">
        <v>236.31694050999999</v>
      </c>
      <c r="Y127" s="66">
        <v>266.32435863000001</v>
      </c>
      <c r="Z127" s="66">
        <v>306.07122872999997</v>
      </c>
      <c r="AA127" s="66">
        <v>313.40660386000002</v>
      </c>
      <c r="AB127" s="66">
        <v>328.21593381000002</v>
      </c>
      <c r="AC127" s="66">
        <v>308.86807823999999</v>
      </c>
      <c r="AD127" s="66">
        <v>322.87878966</v>
      </c>
      <c r="AE127" s="66">
        <v>270.34187134000001</v>
      </c>
      <c r="AF127" s="66">
        <v>296.23208584999998</v>
      </c>
      <c r="AG127" s="66">
        <v>321.11179303</v>
      </c>
      <c r="AH127" s="66">
        <v>348.93907758</v>
      </c>
      <c r="AI127" s="66">
        <v>299.79340428</v>
      </c>
      <c r="AJ127" s="66">
        <v>345.02841680999995</v>
      </c>
      <c r="AK127" s="66">
        <v>275.26628041999999</v>
      </c>
      <c r="AL127" s="66">
        <v>289.03950880000002</v>
      </c>
      <c r="AM127" s="66">
        <v>279.61219668000001</v>
      </c>
      <c r="AN127" s="66">
        <v>215.80922843000002</v>
      </c>
      <c r="AO127" s="66">
        <v>276.08499612000003</v>
      </c>
      <c r="AP127" s="66">
        <v>268.40703073999998</v>
      </c>
      <c r="AQ127" s="66">
        <v>236.92490411</v>
      </c>
      <c r="AR127" s="66">
        <v>239.00322488999998</v>
      </c>
      <c r="AS127" s="66">
        <v>245.15883767</v>
      </c>
      <c r="AT127" s="66">
        <v>197.57134642</v>
      </c>
      <c r="AU127" s="66">
        <v>322.00388566999999</v>
      </c>
      <c r="AV127" s="66">
        <v>263.80613059000001</v>
      </c>
      <c r="AW127" s="66">
        <v>291.59715055000004</v>
      </c>
      <c r="AX127" s="66">
        <v>262.82626075000002</v>
      </c>
      <c r="AY127" s="66">
        <v>322.97536508999997</v>
      </c>
      <c r="AZ127" s="66">
        <v>258.57562224000003</v>
      </c>
      <c r="BA127" s="66">
        <v>261.06517456</v>
      </c>
      <c r="BB127" s="66">
        <v>256.43764026999997</v>
      </c>
      <c r="BC127" s="66">
        <v>227.24167667</v>
      </c>
      <c r="BD127" s="66">
        <v>221.04749272000001</v>
      </c>
      <c r="BE127" s="66">
        <v>188.57778076</v>
      </c>
      <c r="BF127" s="66">
        <v>257.96525599</v>
      </c>
      <c r="BG127" s="66">
        <v>323.58894077000002</v>
      </c>
      <c r="BH127" s="66">
        <v>369.81748531</v>
      </c>
      <c r="BI127" s="66">
        <v>336.6372192</v>
      </c>
      <c r="BJ127" s="66">
        <v>323.90998967999997</v>
      </c>
      <c r="BK127" s="66">
        <v>240.76842034000001</v>
      </c>
      <c r="BL127" s="66">
        <v>299.84697585000004</v>
      </c>
      <c r="BM127" s="66">
        <v>262.48100376000002</v>
      </c>
      <c r="BN127" s="66">
        <v>350.08137715999999</v>
      </c>
      <c r="BO127" s="66">
        <v>332.82976393000001</v>
      </c>
      <c r="BP127" s="66">
        <v>279.42511385</v>
      </c>
      <c r="BQ127" s="66">
        <v>316.44996716999998</v>
      </c>
      <c r="BR127" s="66">
        <v>291.23735623000005</v>
      </c>
      <c r="BS127" s="66">
        <v>215.66411960000002</v>
      </c>
      <c r="BT127" s="66">
        <v>288.33423075999997</v>
      </c>
      <c r="BU127" s="66">
        <v>237.71478945999999</v>
      </c>
      <c r="BV127" s="66">
        <v>231.90360766999999</v>
      </c>
      <c r="BW127" s="66">
        <v>204.63222217000001</v>
      </c>
      <c r="BX127" s="66">
        <v>216.88146591</v>
      </c>
      <c r="BY127" s="66">
        <v>239.83811883000001</v>
      </c>
      <c r="BZ127" s="66">
        <v>206.50223921</v>
      </c>
      <c r="CA127" s="66">
        <v>203.84975746000001</v>
      </c>
      <c r="CB127" s="66">
        <v>199.73823274</v>
      </c>
      <c r="CC127" s="66">
        <v>156.15525006000001</v>
      </c>
      <c r="CD127" s="66">
        <v>247.39971566</v>
      </c>
      <c r="CE127" s="66">
        <v>198.27172072000002</v>
      </c>
      <c r="CF127" s="66">
        <v>170.66961309999999</v>
      </c>
      <c r="CG127" s="66">
        <v>190.82575621000001</v>
      </c>
      <c r="CH127" s="66">
        <v>203.80119526999999</v>
      </c>
      <c r="CI127" s="66">
        <v>196.54299995</v>
      </c>
      <c r="CJ127" s="66">
        <v>206.79034446</v>
      </c>
      <c r="CK127" s="66">
        <v>189.07583473</v>
      </c>
      <c r="CL127" s="66">
        <v>232.25347538</v>
      </c>
      <c r="CM127" s="66">
        <v>222.08586417999999</v>
      </c>
      <c r="CN127" s="66">
        <v>201.06007547000002</v>
      </c>
      <c r="CO127" s="66">
        <v>203.3386687</v>
      </c>
      <c r="CP127" s="66">
        <v>226.80085786000001</v>
      </c>
      <c r="CQ127" s="66">
        <v>219.97258296999999</v>
      </c>
      <c r="CR127" s="66">
        <v>174.46720520999997</v>
      </c>
      <c r="CS127" s="66">
        <v>233.15020866999998</v>
      </c>
      <c r="CT127" s="66">
        <v>192.08316647000001</v>
      </c>
      <c r="CU127" s="66">
        <v>132.21512919</v>
      </c>
      <c r="CV127" s="66">
        <v>173.08505129999998</v>
      </c>
      <c r="CW127" s="66">
        <v>185.17428548999999</v>
      </c>
      <c r="CX127" s="66">
        <v>197.98519048</v>
      </c>
      <c r="CY127" s="66">
        <v>147.55556572</v>
      </c>
      <c r="CZ127" s="66">
        <v>195.86035240000001</v>
      </c>
      <c r="DA127" s="66">
        <v>176.86398702999998</v>
      </c>
      <c r="DB127" s="66">
        <v>150.89929788000001</v>
      </c>
      <c r="DC127" s="66">
        <v>136.12284075000002</v>
      </c>
      <c r="DD127" s="66">
        <v>150.04691442000001</v>
      </c>
      <c r="DE127" s="66">
        <v>196.62222373999998</v>
      </c>
      <c r="DF127" s="66">
        <v>257.41134195000001</v>
      </c>
      <c r="DG127" s="66">
        <v>221.87898655999999</v>
      </c>
      <c r="DH127" s="66">
        <v>240.51187503</v>
      </c>
      <c r="DI127" s="66">
        <v>197.41919055</v>
      </c>
      <c r="DJ127" s="66">
        <v>150.35664163000001</v>
      </c>
      <c r="DK127" s="66">
        <v>127.0410466</v>
      </c>
      <c r="DL127" s="66">
        <v>222.62750153000002</v>
      </c>
      <c r="DM127" s="66">
        <v>195.16354021999999</v>
      </c>
      <c r="DN127" s="66">
        <v>207.95166204999998</v>
      </c>
      <c r="DO127" s="66">
        <v>197.74676604000001</v>
      </c>
      <c r="DP127" s="66">
        <v>171.07410118000001</v>
      </c>
      <c r="DQ127" s="66">
        <v>136.28950337000001</v>
      </c>
      <c r="DR127" s="66">
        <v>155.93177367999999</v>
      </c>
      <c r="DS127" s="66">
        <v>145.09676432000001</v>
      </c>
      <c r="DT127" s="66">
        <v>144.53710862</v>
      </c>
      <c r="DU127" s="66">
        <v>150.12489360000001</v>
      </c>
      <c r="DV127" s="66">
        <v>182.79962778000001</v>
      </c>
      <c r="DW127" s="66">
        <v>146.40157216</v>
      </c>
      <c r="DX127" s="66">
        <v>189.21420633000002</v>
      </c>
      <c r="DY127" s="66">
        <v>224.61687813999998</v>
      </c>
      <c r="DZ127" s="66">
        <v>180.29105915</v>
      </c>
      <c r="EA127" s="66">
        <v>254.31801559000002</v>
      </c>
      <c r="EB127" s="66">
        <v>200.81109915000002</v>
      </c>
      <c r="EC127" s="66">
        <v>156.57822966999998</v>
      </c>
      <c r="ED127" s="66">
        <v>112.33247968000001</v>
      </c>
      <c r="EE127" s="66">
        <v>135.03736441999999</v>
      </c>
      <c r="EF127" s="66">
        <v>133.53653614000001</v>
      </c>
    </row>
    <row r="128" spans="1:136">
      <c r="A128" s="65" t="s">
        <v>77</v>
      </c>
      <c r="B128" s="66">
        <v>18.556854639999997</v>
      </c>
      <c r="C128" s="66">
        <v>38.680939599999995</v>
      </c>
      <c r="D128" s="66">
        <v>37.438987420000004</v>
      </c>
      <c r="E128" s="66">
        <v>28.704123000000003</v>
      </c>
      <c r="F128" s="66">
        <v>16.31444398</v>
      </c>
      <c r="G128" s="66">
        <v>29.279468359999999</v>
      </c>
      <c r="H128" s="66">
        <v>27.859855359999997</v>
      </c>
      <c r="I128" s="66">
        <v>20.79153913</v>
      </c>
      <c r="J128" s="66">
        <v>14.844301570000001</v>
      </c>
      <c r="K128" s="66">
        <v>24.144160970000001</v>
      </c>
      <c r="L128" s="66">
        <v>7.9213735600000001</v>
      </c>
      <c r="M128" s="66">
        <v>11.210286699999999</v>
      </c>
      <c r="N128" s="66">
        <v>20.766503579999998</v>
      </c>
      <c r="O128" s="66">
        <v>0</v>
      </c>
      <c r="P128" s="66">
        <v>30.09324286</v>
      </c>
      <c r="Q128" s="66">
        <v>7.7918051300000002</v>
      </c>
      <c r="R128" s="66">
        <v>20.015291000000001</v>
      </c>
      <c r="S128" s="66">
        <v>11.19682897</v>
      </c>
      <c r="T128" s="66">
        <v>21.564368520000002</v>
      </c>
      <c r="U128" s="66">
        <v>0</v>
      </c>
      <c r="V128" s="66">
        <v>18.5111943</v>
      </c>
      <c r="W128" s="66">
        <v>7.7382586</v>
      </c>
      <c r="X128" s="66">
        <v>27.832129179999999</v>
      </c>
      <c r="Y128" s="66">
        <v>10.13879406</v>
      </c>
      <c r="Z128" s="66">
        <v>3.7035122300000003</v>
      </c>
      <c r="AA128" s="66">
        <v>13.270820519999999</v>
      </c>
      <c r="AB128" s="66">
        <v>22.553226199999997</v>
      </c>
      <c r="AC128" s="66">
        <v>25.557151830000002</v>
      </c>
      <c r="AD128" s="66">
        <v>21.37401397</v>
      </c>
      <c r="AE128" s="66">
        <v>14.327509940000001</v>
      </c>
      <c r="AF128" s="66">
        <v>22.58911771</v>
      </c>
      <c r="AG128" s="66">
        <v>15.76480503</v>
      </c>
      <c r="AH128" s="66">
        <v>18.536822800000003</v>
      </c>
      <c r="AI128" s="66">
        <v>1.8925151499999999</v>
      </c>
      <c r="AJ128" s="66">
        <v>19.714887489999999</v>
      </c>
      <c r="AK128" s="66">
        <v>26.04195004</v>
      </c>
      <c r="AL128" s="66">
        <v>25.940369459999999</v>
      </c>
      <c r="AM128" s="66">
        <v>37.175942589999998</v>
      </c>
      <c r="AN128" s="66">
        <v>1.5989283299999999</v>
      </c>
      <c r="AO128" s="66">
        <v>8.6568941000000006</v>
      </c>
      <c r="AP128" s="66">
        <v>11.77371048</v>
      </c>
      <c r="AQ128" s="66">
        <v>15.650526320000001</v>
      </c>
      <c r="AR128" s="66">
        <v>0</v>
      </c>
      <c r="AS128" s="66">
        <v>15.93778749</v>
      </c>
      <c r="AT128" s="66">
        <v>22.53292952</v>
      </c>
      <c r="AU128" s="66">
        <v>17.41840389</v>
      </c>
      <c r="AV128" s="66">
        <v>0</v>
      </c>
      <c r="AW128" s="66">
        <v>2.7305190100000001</v>
      </c>
      <c r="AX128" s="66">
        <v>2.9412577600000001</v>
      </c>
      <c r="AY128" s="66">
        <v>12.78596295</v>
      </c>
      <c r="AZ128" s="66">
        <v>14.674000250000001</v>
      </c>
      <c r="BA128" s="66">
        <v>0</v>
      </c>
      <c r="BB128" s="66">
        <v>6.5959507400000001</v>
      </c>
      <c r="BC128" s="66">
        <v>19.288893890000001</v>
      </c>
      <c r="BD128" s="66">
        <v>22.36575182</v>
      </c>
      <c r="BE128" s="66">
        <v>11.066708220000001</v>
      </c>
      <c r="BF128" s="66">
        <v>9.3602352300000007</v>
      </c>
      <c r="BG128" s="66">
        <v>10.43923174</v>
      </c>
      <c r="BH128" s="66">
        <v>0</v>
      </c>
      <c r="BI128" s="66">
        <v>2.8987844300000001</v>
      </c>
      <c r="BJ128" s="66">
        <v>8.9046813</v>
      </c>
      <c r="BK128" s="66">
        <v>18.042776029999999</v>
      </c>
      <c r="BL128" s="66">
        <v>10.72709953</v>
      </c>
      <c r="BM128" s="66">
        <v>0</v>
      </c>
      <c r="BN128" s="66">
        <v>1.64580959</v>
      </c>
      <c r="BO128" s="66">
        <v>8.3515711999999986</v>
      </c>
      <c r="BP128" s="66">
        <v>11.34627882</v>
      </c>
      <c r="BQ128" s="66">
        <v>0</v>
      </c>
      <c r="BR128" s="66">
        <v>2.7713299</v>
      </c>
      <c r="BS128" s="66">
        <v>7.4415138000000001</v>
      </c>
      <c r="BT128" s="66">
        <v>1.9508552299999999</v>
      </c>
      <c r="BU128" s="66">
        <v>6.8886717400000004</v>
      </c>
      <c r="BV128" s="66">
        <v>0</v>
      </c>
      <c r="BW128" s="66">
        <v>6.8378114200000004</v>
      </c>
      <c r="BX128" s="66">
        <v>5.5407453999999996</v>
      </c>
      <c r="BY128" s="66">
        <v>6.9217037299999999</v>
      </c>
      <c r="BZ128" s="66">
        <v>0</v>
      </c>
      <c r="CA128" s="66">
        <v>0.77391220999999999</v>
      </c>
      <c r="CB128" s="66">
        <v>5.4156066299999992</v>
      </c>
      <c r="CC128" s="66">
        <v>6.2864551799999999</v>
      </c>
      <c r="CD128" s="66">
        <v>0</v>
      </c>
      <c r="CE128" s="66">
        <v>0</v>
      </c>
      <c r="CF128" s="66">
        <v>0</v>
      </c>
      <c r="CG128" s="66">
        <v>3.4061124700000001</v>
      </c>
      <c r="CH128" s="66">
        <v>2.92991366</v>
      </c>
      <c r="CI128" s="66">
        <v>1.76019514</v>
      </c>
      <c r="CJ128" s="66">
        <v>7.8018454699999999</v>
      </c>
      <c r="CK128" s="66">
        <v>7.07432953</v>
      </c>
      <c r="CL128" s="66">
        <v>2.4837577400000002</v>
      </c>
      <c r="CM128" s="66">
        <v>5.2243416399999996</v>
      </c>
      <c r="CN128" s="66">
        <v>4.7483668999999997</v>
      </c>
      <c r="CO128" s="66">
        <v>0</v>
      </c>
      <c r="CP128" s="66">
        <v>0</v>
      </c>
      <c r="CQ128" s="66">
        <v>5.1102162699999996</v>
      </c>
      <c r="CR128" s="66">
        <v>0.68728374999999997</v>
      </c>
      <c r="CS128" s="66">
        <v>5.1610504400000003</v>
      </c>
      <c r="CT128" s="66">
        <v>24.307665759999999</v>
      </c>
      <c r="CU128" s="66">
        <v>0.48162441</v>
      </c>
      <c r="CV128" s="66">
        <v>3.2820558200000001</v>
      </c>
      <c r="CW128" s="66">
        <v>14.042934499999999</v>
      </c>
      <c r="CX128" s="66">
        <v>0.90201173000000001</v>
      </c>
      <c r="CY128" s="66">
        <v>0</v>
      </c>
      <c r="CZ128" s="66">
        <v>27.026402269999998</v>
      </c>
      <c r="DA128" s="66">
        <v>2.6902575999999998</v>
      </c>
      <c r="DB128" s="66">
        <v>0</v>
      </c>
      <c r="DC128" s="66">
        <v>0</v>
      </c>
      <c r="DD128" s="66">
        <v>0</v>
      </c>
      <c r="DE128" s="66">
        <v>0</v>
      </c>
      <c r="DF128" s="66">
        <v>3.4981125</v>
      </c>
      <c r="DG128" s="66">
        <v>7.2577363999999998</v>
      </c>
      <c r="DH128" s="66">
        <v>13.101660499999999</v>
      </c>
      <c r="DI128" s="66">
        <v>2.0981179999999999</v>
      </c>
      <c r="DJ128" s="66">
        <v>0</v>
      </c>
      <c r="DK128" s="66">
        <v>0</v>
      </c>
      <c r="DL128" s="66">
        <v>0.83150610000000003</v>
      </c>
      <c r="DM128" s="66">
        <v>0</v>
      </c>
      <c r="DN128" s="66">
        <v>0.45072780000000001</v>
      </c>
      <c r="DO128" s="66">
        <v>0.90767039999999999</v>
      </c>
      <c r="DP128" s="66">
        <v>0</v>
      </c>
      <c r="DQ128" s="66">
        <v>3.1639374999999998</v>
      </c>
      <c r="DR128" s="66">
        <v>9.0461671999999993</v>
      </c>
      <c r="DS128" s="66">
        <v>0</v>
      </c>
      <c r="DT128" s="66">
        <v>0.92393000000000003</v>
      </c>
      <c r="DU128" s="66">
        <v>0</v>
      </c>
      <c r="DV128" s="66">
        <v>3.8300860000000001</v>
      </c>
      <c r="DW128" s="66">
        <v>3.5470329999999999</v>
      </c>
      <c r="DX128" s="66">
        <v>9.3444944000000003</v>
      </c>
      <c r="DY128" s="66">
        <v>6.1888856000000008</v>
      </c>
      <c r="DZ128" s="66">
        <v>7.1164541999999997</v>
      </c>
      <c r="EA128" s="66">
        <v>2.5998448000000001</v>
      </c>
      <c r="EB128" s="66">
        <v>4.3111671999999999</v>
      </c>
      <c r="EC128" s="66">
        <v>5.6381958000000001</v>
      </c>
      <c r="ED128" s="66">
        <v>6.9644803999999993</v>
      </c>
      <c r="EE128" s="66">
        <v>3.8932967999999999</v>
      </c>
      <c r="EF128" s="66">
        <v>0</v>
      </c>
    </row>
    <row r="129" spans="1:136">
      <c r="A129" s="65" t="s">
        <v>78</v>
      </c>
      <c r="B129" s="66">
        <v>406.19911394999997</v>
      </c>
      <c r="C129" s="66">
        <v>421.69533940999997</v>
      </c>
      <c r="D129" s="66">
        <v>293.00308283999999</v>
      </c>
      <c r="E129" s="66">
        <v>379.68285693000001</v>
      </c>
      <c r="F129" s="66">
        <v>384.12124302999996</v>
      </c>
      <c r="G129" s="66">
        <v>351.17413105999998</v>
      </c>
      <c r="H129" s="66">
        <v>437.32700404000002</v>
      </c>
      <c r="I129" s="66">
        <v>412.14845062000001</v>
      </c>
      <c r="J129" s="66">
        <v>416.83503900000005</v>
      </c>
      <c r="K129" s="66">
        <v>426.07781007999995</v>
      </c>
      <c r="L129" s="66">
        <v>371.71927671000003</v>
      </c>
      <c r="M129" s="66">
        <v>428.17468202999999</v>
      </c>
      <c r="N129" s="66">
        <v>432.32169006000004</v>
      </c>
      <c r="O129" s="66">
        <v>421.10432633000005</v>
      </c>
      <c r="P129" s="66">
        <v>511.69250053999997</v>
      </c>
      <c r="Q129" s="66">
        <v>397.22735469999998</v>
      </c>
      <c r="R129" s="66">
        <v>430.03114862000001</v>
      </c>
      <c r="S129" s="66">
        <v>511.11296938999999</v>
      </c>
      <c r="T129" s="66">
        <v>427.34972353000001</v>
      </c>
      <c r="U129" s="66">
        <v>402.16925889999999</v>
      </c>
      <c r="V129" s="66">
        <v>414.17385786</v>
      </c>
      <c r="W129" s="66">
        <v>396.20806287000005</v>
      </c>
      <c r="X129" s="66">
        <v>386.99180946000001</v>
      </c>
      <c r="Y129" s="66">
        <v>534.19743789000006</v>
      </c>
      <c r="Z129" s="66">
        <v>446.62493518999997</v>
      </c>
      <c r="AA129" s="66">
        <v>299.37082805</v>
      </c>
      <c r="AB129" s="66">
        <v>445.61928999999998</v>
      </c>
      <c r="AC129" s="66">
        <v>400.37080710999999</v>
      </c>
      <c r="AD129" s="66">
        <v>381.18139538000003</v>
      </c>
      <c r="AE129" s="66">
        <v>341.11687373999996</v>
      </c>
      <c r="AF129" s="66">
        <v>373.68213671000001</v>
      </c>
      <c r="AG129" s="66">
        <v>448.64969308000002</v>
      </c>
      <c r="AH129" s="66">
        <v>405.71749450000004</v>
      </c>
      <c r="AI129" s="66">
        <v>466.63706865999995</v>
      </c>
      <c r="AJ129" s="66">
        <v>334.87466330999996</v>
      </c>
      <c r="AK129" s="66">
        <v>401.76199148000001</v>
      </c>
      <c r="AL129" s="66">
        <v>423.38495123999996</v>
      </c>
      <c r="AM129" s="66">
        <v>408.14071855999998</v>
      </c>
      <c r="AN129" s="66">
        <v>408.31295174000002</v>
      </c>
      <c r="AO129" s="66">
        <v>358.1821759</v>
      </c>
      <c r="AP129" s="66">
        <v>331.02824501999999</v>
      </c>
      <c r="AQ129" s="66">
        <v>288.01541831999998</v>
      </c>
      <c r="AR129" s="66">
        <v>292.05894107999995</v>
      </c>
      <c r="AS129" s="66">
        <v>301.28682469</v>
      </c>
      <c r="AT129" s="66">
        <v>385.19399211999996</v>
      </c>
      <c r="AU129" s="66">
        <v>417.52143835999999</v>
      </c>
      <c r="AV129" s="66">
        <v>292.90364440999997</v>
      </c>
      <c r="AW129" s="66">
        <v>298.00774156</v>
      </c>
      <c r="AX129" s="66">
        <v>380.01832521000006</v>
      </c>
      <c r="AY129" s="66">
        <v>328.08094797000001</v>
      </c>
      <c r="AZ129" s="66">
        <v>260.40497796</v>
      </c>
      <c r="BA129" s="66">
        <v>251.58892723999998</v>
      </c>
      <c r="BB129" s="66">
        <v>277.50966790000001</v>
      </c>
      <c r="BC129" s="66">
        <v>259.93888699000001</v>
      </c>
      <c r="BD129" s="66">
        <v>204.00270646000001</v>
      </c>
      <c r="BE129" s="66">
        <v>272.80686403999999</v>
      </c>
      <c r="BF129" s="66">
        <v>298.61523195999996</v>
      </c>
      <c r="BG129" s="66">
        <v>260.45036228999999</v>
      </c>
      <c r="BH129" s="66">
        <v>197.51981361999998</v>
      </c>
      <c r="BI129" s="66">
        <v>212.11596587999998</v>
      </c>
      <c r="BJ129" s="66">
        <v>272.36244366</v>
      </c>
      <c r="BK129" s="66">
        <v>272.40775473999997</v>
      </c>
      <c r="BL129" s="66">
        <v>241.80337306000001</v>
      </c>
      <c r="BM129" s="66">
        <v>245.67454651999998</v>
      </c>
      <c r="BN129" s="66">
        <v>191.04664780000002</v>
      </c>
      <c r="BO129" s="66">
        <v>251.38001853</v>
      </c>
      <c r="BP129" s="66">
        <v>250.42035568</v>
      </c>
      <c r="BQ129" s="66">
        <v>245.21426828</v>
      </c>
      <c r="BR129" s="66">
        <v>307.22606382999999</v>
      </c>
      <c r="BS129" s="66">
        <v>193.11805362000001</v>
      </c>
      <c r="BT129" s="66">
        <v>246.32691455999998</v>
      </c>
      <c r="BU129" s="66">
        <v>284.89874166999999</v>
      </c>
      <c r="BV129" s="66">
        <v>210.44299232</v>
      </c>
      <c r="BW129" s="66">
        <v>145.34785015</v>
      </c>
      <c r="BX129" s="66">
        <v>164.296347</v>
      </c>
      <c r="BY129" s="66">
        <v>192.31515130000003</v>
      </c>
      <c r="BZ129" s="66">
        <v>221.59445800999998</v>
      </c>
      <c r="CA129" s="66">
        <v>144.38749630000001</v>
      </c>
      <c r="CB129" s="66">
        <v>157.26679731000002</v>
      </c>
      <c r="CC129" s="66">
        <v>182.14324371000001</v>
      </c>
      <c r="CD129" s="66">
        <v>187.90022958</v>
      </c>
      <c r="CE129" s="66">
        <v>155.82489909</v>
      </c>
      <c r="CF129" s="66">
        <v>193.99165854</v>
      </c>
      <c r="CG129" s="66">
        <v>156.12331667000001</v>
      </c>
      <c r="CH129" s="66">
        <v>186.88330394000002</v>
      </c>
      <c r="CI129" s="66">
        <v>137.75011927999998</v>
      </c>
      <c r="CJ129" s="66">
        <v>142.15787718000001</v>
      </c>
      <c r="CK129" s="66">
        <v>167.43001466999999</v>
      </c>
      <c r="CL129" s="66">
        <v>137.11781281999998</v>
      </c>
      <c r="CM129" s="66">
        <v>171.31569229999999</v>
      </c>
      <c r="CN129" s="66">
        <v>130.09649259</v>
      </c>
      <c r="CO129" s="66">
        <v>172.03243344999998</v>
      </c>
      <c r="CP129" s="66">
        <v>146.59143754000002</v>
      </c>
      <c r="CQ129" s="66">
        <v>106.46355281</v>
      </c>
      <c r="CR129" s="66">
        <v>143.63572336999999</v>
      </c>
      <c r="CS129" s="66">
        <v>151.64022376999998</v>
      </c>
      <c r="CT129" s="66">
        <v>137.53912923999999</v>
      </c>
      <c r="CU129" s="66">
        <v>170.07871714999999</v>
      </c>
      <c r="CV129" s="66">
        <v>125.57036368</v>
      </c>
      <c r="CW129" s="66">
        <v>141.33868087000002</v>
      </c>
      <c r="CX129" s="66">
        <v>132.63088529000001</v>
      </c>
      <c r="CY129" s="66">
        <v>79.132461030000002</v>
      </c>
      <c r="CZ129" s="66">
        <v>113.12201978</v>
      </c>
      <c r="DA129" s="66">
        <v>109.74259235</v>
      </c>
      <c r="DB129" s="66">
        <v>125.90044125</v>
      </c>
      <c r="DC129" s="66">
        <v>126.47626635</v>
      </c>
      <c r="DD129" s="66">
        <v>121.17215121</v>
      </c>
      <c r="DE129" s="66">
        <v>121.1157357</v>
      </c>
      <c r="DF129" s="66">
        <v>105.66883862</v>
      </c>
      <c r="DG129" s="66">
        <v>124.23833617999999</v>
      </c>
      <c r="DH129" s="66">
        <v>119.84447725000001</v>
      </c>
      <c r="DI129" s="66">
        <v>98.287830909999997</v>
      </c>
      <c r="DJ129" s="66">
        <v>164.22900770999999</v>
      </c>
      <c r="DK129" s="66">
        <v>124.96934671</v>
      </c>
      <c r="DL129" s="66">
        <v>155.07997711000002</v>
      </c>
      <c r="DM129" s="66">
        <v>189.91993475999999</v>
      </c>
      <c r="DN129" s="66">
        <v>179.39940174999998</v>
      </c>
      <c r="DO129" s="66">
        <v>113.39100969</v>
      </c>
      <c r="DP129" s="66">
        <v>106.63494800000001</v>
      </c>
      <c r="DQ129" s="66">
        <v>100.76298156999999</v>
      </c>
      <c r="DR129" s="66">
        <v>131.33336549000001</v>
      </c>
      <c r="DS129" s="66">
        <v>108.33465339999999</v>
      </c>
      <c r="DT129" s="66">
        <v>105.51261671</v>
      </c>
      <c r="DU129" s="66">
        <v>115.51622388</v>
      </c>
      <c r="DV129" s="66">
        <v>173.08752389</v>
      </c>
      <c r="DW129" s="66">
        <v>174.57886456999998</v>
      </c>
      <c r="DX129" s="66">
        <v>134.01558134999999</v>
      </c>
      <c r="DY129" s="66">
        <v>99.393327019999987</v>
      </c>
      <c r="DZ129" s="66">
        <v>78.307003750000007</v>
      </c>
      <c r="EA129" s="66">
        <v>92.63145037999999</v>
      </c>
      <c r="EB129" s="66">
        <v>110.36922362</v>
      </c>
      <c r="EC129" s="66">
        <v>103.67856062</v>
      </c>
      <c r="ED129" s="66">
        <v>90.251082269999998</v>
      </c>
      <c r="EE129" s="66">
        <v>105.15817065</v>
      </c>
      <c r="EF129" s="66">
        <v>90.399858480000006</v>
      </c>
    </row>
    <row r="130" spans="1:136">
      <c r="A130" s="65" t="s">
        <v>79</v>
      </c>
      <c r="B130" s="66">
        <v>80.57633869</v>
      </c>
      <c r="C130" s="66">
        <v>37.550069180000001</v>
      </c>
      <c r="D130" s="66">
        <v>38.367697239999998</v>
      </c>
      <c r="E130" s="66">
        <v>30.491276579999997</v>
      </c>
      <c r="F130" s="66">
        <v>22.03068738</v>
      </c>
      <c r="G130" s="66">
        <v>29.1587408</v>
      </c>
      <c r="H130" s="66">
        <v>24.467024629999997</v>
      </c>
      <c r="I130" s="66">
        <v>21.960689070000001</v>
      </c>
      <c r="J130" s="66">
        <v>73.565458629999995</v>
      </c>
      <c r="K130" s="66">
        <v>29.955850869999999</v>
      </c>
      <c r="L130" s="66">
        <v>27.353352649999998</v>
      </c>
      <c r="M130" s="66">
        <v>44.93681488</v>
      </c>
      <c r="N130" s="66">
        <v>77.850571330000008</v>
      </c>
      <c r="O130" s="66">
        <v>77.615017809999998</v>
      </c>
      <c r="P130" s="66">
        <v>51.222483569999994</v>
      </c>
      <c r="Q130" s="66">
        <v>13.70869948</v>
      </c>
      <c r="R130" s="66">
        <v>44.961289609999994</v>
      </c>
      <c r="S130" s="66">
        <v>81.067490429999992</v>
      </c>
      <c r="T130" s="66">
        <v>16.573613000000002</v>
      </c>
      <c r="U130" s="66">
        <v>27.372912360000001</v>
      </c>
      <c r="V130" s="66">
        <v>34.648736299999996</v>
      </c>
      <c r="W130" s="66">
        <v>52.679120529999999</v>
      </c>
      <c r="X130" s="66">
        <v>5.83462557</v>
      </c>
      <c r="Y130" s="66">
        <v>6.2869532799999996</v>
      </c>
      <c r="Z130" s="66">
        <v>20.667561339999999</v>
      </c>
      <c r="AA130" s="66">
        <v>40.777767730000001</v>
      </c>
      <c r="AB130" s="66">
        <v>67.099357040000001</v>
      </c>
      <c r="AC130" s="66">
        <v>43.206973740000002</v>
      </c>
      <c r="AD130" s="66">
        <v>20.590886359999999</v>
      </c>
      <c r="AE130" s="66">
        <v>64.421088819999994</v>
      </c>
      <c r="AF130" s="66">
        <v>31.936573209999999</v>
      </c>
      <c r="AG130" s="66">
        <v>8.7606798399999999</v>
      </c>
      <c r="AH130" s="66">
        <v>10.87335496</v>
      </c>
      <c r="AI130" s="66">
        <v>29.970420480000001</v>
      </c>
      <c r="AJ130" s="66">
        <v>19.453203370000001</v>
      </c>
      <c r="AK130" s="66">
        <v>47.474164100000003</v>
      </c>
      <c r="AL130" s="66">
        <v>52.115325849999998</v>
      </c>
      <c r="AM130" s="66">
        <v>53.811179789999997</v>
      </c>
      <c r="AN130" s="66">
        <v>23.74880156</v>
      </c>
      <c r="AO130" s="66">
        <v>35.342640289999999</v>
      </c>
      <c r="AP130" s="66">
        <v>30.123079950000001</v>
      </c>
      <c r="AQ130" s="66">
        <v>53.540757229999997</v>
      </c>
      <c r="AR130" s="66">
        <v>36.227981419999999</v>
      </c>
      <c r="AS130" s="66">
        <v>16.862894530000002</v>
      </c>
      <c r="AT130" s="66">
        <v>38.900359210000005</v>
      </c>
      <c r="AU130" s="66">
        <v>28.111885449999999</v>
      </c>
      <c r="AV130" s="66">
        <v>31.663811989999999</v>
      </c>
      <c r="AW130" s="66">
        <v>18.311188000000001</v>
      </c>
      <c r="AX130" s="66">
        <v>6.9498642200000003</v>
      </c>
      <c r="AY130" s="66">
        <v>3.8887151400000004</v>
      </c>
      <c r="AZ130" s="66">
        <v>8.88533887</v>
      </c>
      <c r="BA130" s="66">
        <v>23.545018849999998</v>
      </c>
      <c r="BB130" s="66">
        <v>12.09813007</v>
      </c>
      <c r="BC130" s="66">
        <v>16.724641990000002</v>
      </c>
      <c r="BD130" s="66">
        <v>8.81892852</v>
      </c>
      <c r="BE130" s="66">
        <v>11.37727875</v>
      </c>
      <c r="BF130" s="66">
        <v>17.49067917</v>
      </c>
      <c r="BG130" s="66">
        <v>14.574660940000001</v>
      </c>
      <c r="BH130" s="66">
        <v>7.5847439100000003</v>
      </c>
      <c r="BI130" s="66">
        <v>5.4324931300000001</v>
      </c>
      <c r="BJ130" s="66">
        <v>14.35747392</v>
      </c>
      <c r="BK130" s="66">
        <v>4.82237224</v>
      </c>
      <c r="BL130" s="66">
        <v>5.9784564200000005</v>
      </c>
      <c r="BM130" s="66">
        <v>0.51318176999999998</v>
      </c>
      <c r="BN130" s="66">
        <v>1.63640571</v>
      </c>
      <c r="BO130" s="66">
        <v>3.2686428200000002</v>
      </c>
      <c r="BP130" s="66">
        <v>13.08116077</v>
      </c>
      <c r="BQ130" s="66">
        <v>2.07940915</v>
      </c>
      <c r="BR130" s="66">
        <v>0.99487152000000001</v>
      </c>
      <c r="BS130" s="66">
        <v>3.6982864100000001</v>
      </c>
      <c r="BT130" s="66">
        <v>3.1707628099999998</v>
      </c>
      <c r="BU130" s="66">
        <v>4.9146095000000001</v>
      </c>
      <c r="BV130" s="66">
        <v>3.4391712400000003</v>
      </c>
      <c r="BW130" s="66">
        <v>13.742747420000001</v>
      </c>
      <c r="BX130" s="66">
        <v>0.89533585999999998</v>
      </c>
      <c r="BY130" s="66">
        <v>0.31081188999999998</v>
      </c>
      <c r="BZ130" s="66">
        <v>9.3665284</v>
      </c>
      <c r="CA130" s="66">
        <v>3.0174013899999999</v>
      </c>
      <c r="CB130" s="66">
        <v>4.8684806900000002</v>
      </c>
      <c r="CC130" s="66">
        <v>1.7370774900000001</v>
      </c>
      <c r="CD130" s="66">
        <v>1.1884644600000001</v>
      </c>
      <c r="CE130" s="66">
        <v>0.55942983999999996</v>
      </c>
      <c r="CF130" s="66">
        <v>0.1065468</v>
      </c>
      <c r="CG130" s="66">
        <v>1.7255449599999999</v>
      </c>
      <c r="CH130" s="66">
        <v>2.3397086499999999</v>
      </c>
      <c r="CI130" s="66">
        <v>1.5626534600000002</v>
      </c>
      <c r="CJ130" s="66">
        <v>8.9424665500000007</v>
      </c>
      <c r="CK130" s="66">
        <v>2.23250584</v>
      </c>
      <c r="CL130" s="66">
        <v>0.23280101</v>
      </c>
      <c r="CM130" s="66">
        <v>2.5407232300000002</v>
      </c>
      <c r="CN130" s="66">
        <v>1.25018228</v>
      </c>
      <c r="CO130" s="66">
        <v>5.7648464100000005</v>
      </c>
      <c r="CP130" s="66">
        <v>0.85758377999999991</v>
      </c>
      <c r="CQ130" s="66">
        <v>0.92248693999999998</v>
      </c>
      <c r="CR130" s="66">
        <v>0</v>
      </c>
      <c r="CS130" s="66">
        <v>0.69067911000000004</v>
      </c>
      <c r="CT130" s="66">
        <v>2.5139988899999999</v>
      </c>
      <c r="CU130" s="66">
        <v>11.508631379999999</v>
      </c>
      <c r="CV130" s="66">
        <v>4.7998085600000007</v>
      </c>
      <c r="CW130" s="66">
        <v>1.3630843399999999</v>
      </c>
      <c r="CX130" s="66">
        <v>0.18848015000000001</v>
      </c>
      <c r="CY130" s="66">
        <v>0.75122135999999995</v>
      </c>
      <c r="CZ130" s="66">
        <v>0.61775939999999996</v>
      </c>
      <c r="DA130" s="66">
        <v>0.49746743999999998</v>
      </c>
      <c r="DB130" s="66">
        <v>0.63048961000000003</v>
      </c>
      <c r="DC130" s="66">
        <v>2.0257915799999999</v>
      </c>
      <c r="DD130" s="66">
        <v>6.9001263800000006</v>
      </c>
      <c r="DE130" s="66">
        <v>0</v>
      </c>
      <c r="DF130" s="66">
        <v>1.02868673</v>
      </c>
      <c r="DG130" s="66">
        <v>1.41938056</v>
      </c>
      <c r="DH130" s="66">
        <v>0.74261706000000005</v>
      </c>
      <c r="DI130" s="66">
        <v>8.8417825000000008</v>
      </c>
      <c r="DJ130" s="66">
        <v>2.05113236</v>
      </c>
      <c r="DK130" s="66">
        <v>0.70287759999999999</v>
      </c>
      <c r="DL130" s="66">
        <v>0.77098230000000001</v>
      </c>
      <c r="DM130" s="66">
        <v>1.85126437</v>
      </c>
      <c r="DN130" s="66">
        <v>10.375543879999999</v>
      </c>
      <c r="DO130" s="66">
        <v>0.1712051</v>
      </c>
      <c r="DP130" s="66">
        <v>7.0150886999999997</v>
      </c>
      <c r="DQ130" s="66">
        <v>8.7141248600000001</v>
      </c>
      <c r="DR130" s="66">
        <v>6.9336167500000006</v>
      </c>
      <c r="DS130" s="66">
        <v>13.665763500000001</v>
      </c>
      <c r="DT130" s="66">
        <v>7.1352183700000005</v>
      </c>
      <c r="DU130" s="66">
        <v>1.5043568199999999</v>
      </c>
      <c r="DV130" s="66">
        <v>1.9615284500000001</v>
      </c>
      <c r="DW130" s="66">
        <v>7.4388558400000004</v>
      </c>
      <c r="DX130" s="66">
        <v>0.55234461000000001</v>
      </c>
      <c r="DY130" s="66">
        <v>8.2853072399999999</v>
      </c>
      <c r="DZ130" s="66">
        <v>0.50860013000000004</v>
      </c>
      <c r="EA130" s="66">
        <v>0.38141459999999999</v>
      </c>
      <c r="EB130" s="66">
        <v>0</v>
      </c>
      <c r="EC130" s="66">
        <v>4.2958094200000003</v>
      </c>
      <c r="ED130" s="66">
        <v>4.7647560000000002</v>
      </c>
      <c r="EE130" s="66">
        <v>8.1128250000000008</v>
      </c>
      <c r="EF130" s="66">
        <v>4.7601618300000004</v>
      </c>
    </row>
    <row r="131" spans="1:136">
      <c r="A131" s="65" t="s">
        <v>80</v>
      </c>
      <c r="B131" s="66">
        <v>493.54701311999997</v>
      </c>
      <c r="C131" s="66">
        <v>512.45731800999999</v>
      </c>
      <c r="D131" s="66">
        <v>650.05683726000007</v>
      </c>
      <c r="E131" s="66">
        <v>447.15214449999996</v>
      </c>
      <c r="F131" s="66">
        <v>463.72378488000004</v>
      </c>
      <c r="G131" s="66">
        <v>543.82575277000001</v>
      </c>
      <c r="H131" s="66">
        <v>593.84491793000007</v>
      </c>
      <c r="I131" s="66">
        <v>509.74809569000001</v>
      </c>
      <c r="J131" s="66">
        <v>512.57641108000007</v>
      </c>
      <c r="K131" s="66">
        <v>489.14367276999997</v>
      </c>
      <c r="L131" s="66">
        <v>472.48985116</v>
      </c>
      <c r="M131" s="66">
        <v>488.99783667999998</v>
      </c>
      <c r="N131" s="66">
        <v>372.58752765999998</v>
      </c>
      <c r="O131" s="66">
        <v>371.16953085</v>
      </c>
      <c r="P131" s="66">
        <v>448.85993510000003</v>
      </c>
      <c r="Q131" s="66">
        <v>543.17873044999999</v>
      </c>
      <c r="R131" s="66">
        <v>494.02989114000002</v>
      </c>
      <c r="S131" s="66">
        <v>452.71286574999999</v>
      </c>
      <c r="T131" s="66">
        <v>431.69600764</v>
      </c>
      <c r="U131" s="66">
        <v>528.47693791999995</v>
      </c>
      <c r="V131" s="66">
        <v>489.30046919</v>
      </c>
      <c r="W131" s="66">
        <v>463.35772926000004</v>
      </c>
      <c r="X131" s="66">
        <v>459.67567928</v>
      </c>
      <c r="Y131" s="66">
        <v>312.12357556000001</v>
      </c>
      <c r="Z131" s="66">
        <v>460.20889765000004</v>
      </c>
      <c r="AA131" s="66">
        <v>505.12050748000001</v>
      </c>
      <c r="AB131" s="66">
        <v>435.40357130000001</v>
      </c>
      <c r="AC131" s="66">
        <v>414.25965933999998</v>
      </c>
      <c r="AD131" s="66">
        <v>344.35327537000001</v>
      </c>
      <c r="AE131" s="66">
        <v>365.54248725000002</v>
      </c>
      <c r="AF131" s="66">
        <v>415.94547616</v>
      </c>
      <c r="AG131" s="66">
        <v>395.51448611000001</v>
      </c>
      <c r="AH131" s="66">
        <v>365.17022005000001</v>
      </c>
      <c r="AI131" s="66">
        <v>518.13526264999996</v>
      </c>
      <c r="AJ131" s="66">
        <v>441.28831572000001</v>
      </c>
      <c r="AK131" s="66">
        <v>461.73653770999999</v>
      </c>
      <c r="AL131" s="66">
        <v>336.94240442</v>
      </c>
      <c r="AM131" s="66">
        <v>383.79825980999999</v>
      </c>
      <c r="AN131" s="66">
        <v>391.40219910999997</v>
      </c>
      <c r="AO131" s="66">
        <v>344.49457778999999</v>
      </c>
      <c r="AP131" s="66">
        <v>413.48853368000005</v>
      </c>
      <c r="AQ131" s="66">
        <v>264.52894252999999</v>
      </c>
      <c r="AR131" s="66">
        <v>285.73479149000002</v>
      </c>
      <c r="AS131" s="66">
        <v>332.00923700999999</v>
      </c>
      <c r="AT131" s="66">
        <v>392.72019220999999</v>
      </c>
      <c r="AU131" s="66">
        <v>323.00283316000002</v>
      </c>
      <c r="AV131" s="66">
        <v>353.03338971999995</v>
      </c>
      <c r="AW131" s="66">
        <v>369.30850312999996</v>
      </c>
      <c r="AX131" s="66">
        <v>374.09679460000001</v>
      </c>
      <c r="AY131" s="66">
        <v>277.37376698000003</v>
      </c>
      <c r="AZ131" s="66">
        <v>318.66052513</v>
      </c>
      <c r="BA131" s="66">
        <v>299.11222974999998</v>
      </c>
      <c r="BB131" s="66">
        <v>327.53777910000002</v>
      </c>
      <c r="BC131" s="66">
        <v>326.20642750000002</v>
      </c>
      <c r="BD131" s="66">
        <v>258.60237160000003</v>
      </c>
      <c r="BE131" s="66">
        <v>281.22978437999996</v>
      </c>
      <c r="BF131" s="66">
        <v>252.55243601999999</v>
      </c>
      <c r="BG131" s="66">
        <v>191.64844152000001</v>
      </c>
      <c r="BH131" s="66">
        <v>191.83594388</v>
      </c>
      <c r="BI131" s="66">
        <v>273.33552693000001</v>
      </c>
      <c r="BJ131" s="66">
        <v>204.69745746000001</v>
      </c>
      <c r="BK131" s="66">
        <v>214.99159771000001</v>
      </c>
      <c r="BL131" s="66">
        <v>219.53582198000001</v>
      </c>
      <c r="BM131" s="66">
        <v>186.27359007999999</v>
      </c>
      <c r="BN131" s="66">
        <v>211.69611378000002</v>
      </c>
      <c r="BO131" s="66">
        <v>203.49714372</v>
      </c>
      <c r="BP131" s="66">
        <v>147.38560171</v>
      </c>
      <c r="BQ131" s="66">
        <v>178.24327454000002</v>
      </c>
      <c r="BR131" s="66">
        <v>150.36197127999998</v>
      </c>
      <c r="BS131" s="66">
        <v>194.37681294000001</v>
      </c>
      <c r="BT131" s="66">
        <v>179.90851436999998</v>
      </c>
      <c r="BU131" s="66">
        <v>177.84538703000001</v>
      </c>
      <c r="BV131" s="66">
        <v>194.95975957000002</v>
      </c>
      <c r="BW131" s="66">
        <v>145.14624813</v>
      </c>
      <c r="BX131" s="66">
        <v>157.56424138</v>
      </c>
      <c r="BY131" s="66">
        <v>146.30680316000002</v>
      </c>
      <c r="BZ131" s="66">
        <v>118.04161593999999</v>
      </c>
      <c r="CA131" s="66">
        <v>133.05335106000001</v>
      </c>
      <c r="CB131" s="66">
        <v>152.41347573000002</v>
      </c>
      <c r="CC131" s="66">
        <v>145.26523394999998</v>
      </c>
      <c r="CD131" s="66">
        <v>164.60530581</v>
      </c>
      <c r="CE131" s="66">
        <v>132.45289348</v>
      </c>
      <c r="CF131" s="66">
        <v>91.289142620000007</v>
      </c>
      <c r="CG131" s="66">
        <v>145.55277433000001</v>
      </c>
      <c r="CH131" s="66">
        <v>131.10730898</v>
      </c>
      <c r="CI131" s="66">
        <v>98.492092460000009</v>
      </c>
      <c r="CJ131" s="66">
        <v>90.446264479999996</v>
      </c>
      <c r="CK131" s="66">
        <v>104.22300860999999</v>
      </c>
      <c r="CL131" s="66">
        <v>79.267364000000001</v>
      </c>
      <c r="CM131" s="66">
        <v>102.61573958</v>
      </c>
      <c r="CN131" s="66">
        <v>126.48720695</v>
      </c>
      <c r="CO131" s="66">
        <v>135.80650448</v>
      </c>
      <c r="CP131" s="66">
        <v>149.37066833</v>
      </c>
      <c r="CQ131" s="66">
        <v>103.95933823</v>
      </c>
      <c r="CR131" s="66">
        <v>144.91013938999998</v>
      </c>
      <c r="CS131" s="66">
        <v>123.27176582999999</v>
      </c>
      <c r="CT131" s="66">
        <v>126.13935297</v>
      </c>
      <c r="CU131" s="66">
        <v>164.19463748999999</v>
      </c>
      <c r="CV131" s="66">
        <v>149.84288493</v>
      </c>
      <c r="CW131" s="66">
        <v>110.98223736</v>
      </c>
      <c r="CX131" s="66">
        <v>103.19940789</v>
      </c>
      <c r="CY131" s="66">
        <v>119.60797071</v>
      </c>
      <c r="CZ131" s="66">
        <v>102.21485665</v>
      </c>
      <c r="DA131" s="66">
        <v>119.5401597</v>
      </c>
      <c r="DB131" s="66">
        <v>133.11076206999999</v>
      </c>
      <c r="DC131" s="66">
        <v>134.06031308000001</v>
      </c>
      <c r="DD131" s="66">
        <v>124.94876189999999</v>
      </c>
      <c r="DE131" s="66">
        <v>102.56138476000001</v>
      </c>
      <c r="DF131" s="66">
        <v>122.58586829000001</v>
      </c>
      <c r="DG131" s="66">
        <v>108.89348426000001</v>
      </c>
      <c r="DH131" s="66">
        <v>58.235701730000002</v>
      </c>
      <c r="DI131" s="66">
        <v>89.450556000000006</v>
      </c>
      <c r="DJ131" s="66">
        <v>107.72813367000001</v>
      </c>
      <c r="DK131" s="66">
        <v>67.072066809999995</v>
      </c>
      <c r="DL131" s="66">
        <v>88.633318840000001</v>
      </c>
      <c r="DM131" s="66">
        <v>108.38721488</v>
      </c>
      <c r="DN131" s="66">
        <v>104.29054955000001</v>
      </c>
      <c r="DO131" s="66">
        <v>115.43586961</v>
      </c>
      <c r="DP131" s="66">
        <v>100.17403278</v>
      </c>
      <c r="DQ131" s="66">
        <v>107.16706311999999</v>
      </c>
      <c r="DR131" s="66">
        <v>118.74600587</v>
      </c>
      <c r="DS131" s="66">
        <v>72.974967910000004</v>
      </c>
      <c r="DT131" s="66">
        <v>74.166859860000002</v>
      </c>
      <c r="DU131" s="66">
        <v>73.283844710000011</v>
      </c>
      <c r="DV131" s="66">
        <v>67.434313220000007</v>
      </c>
      <c r="DW131" s="66">
        <v>63.696072299999997</v>
      </c>
      <c r="DX131" s="66">
        <v>55.71842169</v>
      </c>
      <c r="DY131" s="66">
        <v>43.399195999999996</v>
      </c>
      <c r="DZ131" s="66">
        <v>80.202497340000008</v>
      </c>
      <c r="EA131" s="66">
        <v>67.772799809999995</v>
      </c>
      <c r="EB131" s="66">
        <v>87.761954860000003</v>
      </c>
      <c r="EC131" s="66">
        <v>80.39591046999999</v>
      </c>
      <c r="ED131" s="66">
        <v>83.84168056</v>
      </c>
      <c r="EE131" s="66">
        <v>95.813618939999998</v>
      </c>
      <c r="EF131" s="66">
        <v>71.799909229999997</v>
      </c>
    </row>
    <row r="132" spans="1:136">
      <c r="A132" s="65" t="s">
        <v>81</v>
      </c>
      <c r="B132" s="66">
        <v>227.25615252</v>
      </c>
      <c r="C132" s="66">
        <v>167.76927293</v>
      </c>
      <c r="D132" s="66">
        <v>151.60142657</v>
      </c>
      <c r="E132" s="66">
        <v>279.06892233999997</v>
      </c>
      <c r="F132" s="66">
        <v>183.70216543999999</v>
      </c>
      <c r="G132" s="66">
        <v>235.35947422999999</v>
      </c>
      <c r="H132" s="66">
        <v>193.73884605000001</v>
      </c>
      <c r="I132" s="66">
        <v>208.35591463</v>
      </c>
      <c r="J132" s="66">
        <v>136.45946864999999</v>
      </c>
      <c r="K132" s="66">
        <v>168.89668121</v>
      </c>
      <c r="L132" s="66">
        <v>191.40920573</v>
      </c>
      <c r="M132" s="66">
        <v>181.15936667</v>
      </c>
      <c r="N132" s="66">
        <v>216.94579256</v>
      </c>
      <c r="O132" s="66">
        <v>228.22667731999999</v>
      </c>
      <c r="P132" s="66">
        <v>210.51538075000002</v>
      </c>
      <c r="Q132" s="66">
        <v>244.60671482999999</v>
      </c>
      <c r="R132" s="66">
        <v>208.64792985</v>
      </c>
      <c r="S132" s="66">
        <v>249.41846465999998</v>
      </c>
      <c r="T132" s="66">
        <v>262.05631606000003</v>
      </c>
      <c r="U132" s="66">
        <v>272.99854263999998</v>
      </c>
      <c r="V132" s="66">
        <v>278.23405335999996</v>
      </c>
      <c r="W132" s="66">
        <v>280.06519691</v>
      </c>
      <c r="X132" s="66">
        <v>257.29147490999998</v>
      </c>
      <c r="Y132" s="66">
        <v>248.69958276</v>
      </c>
      <c r="Z132" s="66">
        <v>163.91340991999999</v>
      </c>
      <c r="AA132" s="66">
        <v>197.94136254</v>
      </c>
      <c r="AB132" s="66">
        <v>299.29278712999997</v>
      </c>
      <c r="AC132" s="66">
        <v>185.39605015000001</v>
      </c>
      <c r="AD132" s="66">
        <v>194.32460147</v>
      </c>
      <c r="AE132" s="66">
        <v>212.98356489</v>
      </c>
      <c r="AF132" s="66">
        <v>147.16535188</v>
      </c>
      <c r="AG132" s="66">
        <v>279.32455600000003</v>
      </c>
      <c r="AH132" s="66">
        <v>262.49929179000003</v>
      </c>
      <c r="AI132" s="66">
        <v>179.60997936000001</v>
      </c>
      <c r="AJ132" s="66">
        <v>192.54317184000001</v>
      </c>
      <c r="AK132" s="66">
        <v>175.64041111</v>
      </c>
      <c r="AL132" s="66">
        <v>191.57999744</v>
      </c>
      <c r="AM132" s="66">
        <v>243.58851922000002</v>
      </c>
      <c r="AN132" s="66">
        <v>254.54149190999999</v>
      </c>
      <c r="AO132" s="66">
        <v>295.57831191000002</v>
      </c>
      <c r="AP132" s="66">
        <v>218.50910173</v>
      </c>
      <c r="AQ132" s="66">
        <v>287.89621227999999</v>
      </c>
      <c r="AR132" s="66">
        <v>185.38398018999999</v>
      </c>
      <c r="AS132" s="66">
        <v>126.82712366999999</v>
      </c>
      <c r="AT132" s="66">
        <v>141.29791209999999</v>
      </c>
      <c r="AU132" s="66">
        <v>163.26744954</v>
      </c>
      <c r="AV132" s="66">
        <v>159.61232867000001</v>
      </c>
      <c r="AW132" s="66">
        <v>173.35174886999999</v>
      </c>
      <c r="AX132" s="66">
        <v>179.48272193</v>
      </c>
      <c r="AY132" s="66">
        <v>183.92928073000002</v>
      </c>
      <c r="AZ132" s="66">
        <v>230.22441112000001</v>
      </c>
      <c r="BA132" s="66">
        <v>236.67391172999999</v>
      </c>
      <c r="BB132" s="66">
        <v>175.31989935999999</v>
      </c>
      <c r="BC132" s="66">
        <v>226.89068171</v>
      </c>
      <c r="BD132" s="66">
        <v>211.79652374</v>
      </c>
      <c r="BE132" s="66">
        <v>145.40717201999999</v>
      </c>
      <c r="BF132" s="66">
        <v>113.18983668999999</v>
      </c>
      <c r="BG132" s="66">
        <v>118.72299644</v>
      </c>
      <c r="BH132" s="66">
        <v>125.31451779999999</v>
      </c>
      <c r="BI132" s="66">
        <v>107.58658463</v>
      </c>
      <c r="BJ132" s="66">
        <v>149.92916259999998</v>
      </c>
      <c r="BK132" s="66">
        <v>138.12568514999998</v>
      </c>
      <c r="BL132" s="66">
        <v>139.11452356999999</v>
      </c>
      <c r="BM132" s="66">
        <v>163.68718906000001</v>
      </c>
      <c r="BN132" s="66">
        <v>160.38139867000001</v>
      </c>
      <c r="BO132" s="66">
        <v>135.24046165000001</v>
      </c>
      <c r="BP132" s="66">
        <v>116.89930085</v>
      </c>
      <c r="BQ132" s="66">
        <v>153.72145800999999</v>
      </c>
      <c r="BR132" s="66">
        <v>159.45439972</v>
      </c>
      <c r="BS132" s="66">
        <v>133.12585779</v>
      </c>
      <c r="BT132" s="66">
        <v>108.57033348</v>
      </c>
      <c r="BU132" s="66">
        <v>145.06456911000001</v>
      </c>
      <c r="BV132" s="66">
        <v>118.45191454</v>
      </c>
      <c r="BW132" s="66">
        <v>127.5367013</v>
      </c>
      <c r="BX132" s="66">
        <v>122.42474928999999</v>
      </c>
      <c r="BY132" s="66">
        <v>121.00921776999999</v>
      </c>
      <c r="BZ132" s="66">
        <v>90.854718430000005</v>
      </c>
      <c r="CA132" s="66">
        <v>93.018797970000008</v>
      </c>
      <c r="CB132" s="66">
        <v>160.87666299</v>
      </c>
      <c r="CC132" s="66">
        <v>103.62676776999999</v>
      </c>
      <c r="CD132" s="66">
        <v>127.49763522000001</v>
      </c>
      <c r="CE132" s="66">
        <v>142.04997594999998</v>
      </c>
      <c r="CF132" s="66">
        <v>85.255469449999993</v>
      </c>
      <c r="CG132" s="66">
        <v>80.33893458</v>
      </c>
      <c r="CH132" s="66">
        <v>89.220853349999999</v>
      </c>
      <c r="CI132" s="66">
        <v>128.26823333999999</v>
      </c>
      <c r="CJ132" s="66">
        <v>85.909714589999993</v>
      </c>
      <c r="CK132" s="66">
        <v>51.279389520000002</v>
      </c>
      <c r="CL132" s="66">
        <v>41.281585280000002</v>
      </c>
      <c r="CM132" s="66">
        <v>66.783889459999997</v>
      </c>
      <c r="CN132" s="66">
        <v>82.458994810000007</v>
      </c>
      <c r="CO132" s="66">
        <v>91.382385450000001</v>
      </c>
      <c r="CP132" s="66">
        <v>110.16026066000001</v>
      </c>
      <c r="CQ132" s="66">
        <v>116.30617212999999</v>
      </c>
      <c r="CR132" s="66">
        <v>84.198112179999995</v>
      </c>
      <c r="CS132" s="66">
        <v>97.155605059999999</v>
      </c>
      <c r="CT132" s="66">
        <v>96.890992670000003</v>
      </c>
      <c r="CU132" s="66">
        <v>82.91851269</v>
      </c>
      <c r="CV132" s="66">
        <v>100.98323543000001</v>
      </c>
      <c r="CW132" s="66">
        <v>95.148169129999999</v>
      </c>
      <c r="CX132" s="66">
        <v>111.39033279</v>
      </c>
      <c r="CY132" s="66">
        <v>81.458672849999999</v>
      </c>
      <c r="CZ132" s="66">
        <v>95.414676700000001</v>
      </c>
      <c r="DA132" s="66">
        <v>105.92084696000001</v>
      </c>
      <c r="DB132" s="66">
        <v>78.741382259999995</v>
      </c>
      <c r="DC132" s="66">
        <v>84.932851409999998</v>
      </c>
      <c r="DD132" s="66">
        <v>115.41108184999999</v>
      </c>
      <c r="DE132" s="66">
        <v>97.539950219999994</v>
      </c>
      <c r="DF132" s="66">
        <v>93.604517850000008</v>
      </c>
      <c r="DG132" s="66">
        <v>102.9534826</v>
      </c>
      <c r="DH132" s="66">
        <v>115.45586194000001</v>
      </c>
      <c r="DI132" s="66">
        <v>103.91004068000001</v>
      </c>
      <c r="DJ132" s="66">
        <v>118.46435005999999</v>
      </c>
      <c r="DK132" s="66">
        <v>97.791980870000003</v>
      </c>
      <c r="DL132" s="66">
        <v>116.72751344</v>
      </c>
      <c r="DM132" s="66">
        <v>120.20180381</v>
      </c>
      <c r="DN132" s="66">
        <v>108.22356761999998</v>
      </c>
      <c r="DO132" s="66">
        <v>99.368784560000009</v>
      </c>
      <c r="DP132" s="66">
        <v>79.398552030000005</v>
      </c>
      <c r="DQ132" s="66">
        <v>55.207691350000005</v>
      </c>
      <c r="DR132" s="66">
        <v>86.205669220000004</v>
      </c>
      <c r="DS132" s="66">
        <v>76.981458470000007</v>
      </c>
      <c r="DT132" s="66">
        <v>62.341023110000002</v>
      </c>
      <c r="DU132" s="66">
        <v>57.986268330000001</v>
      </c>
      <c r="DV132" s="66">
        <v>41.552860350000003</v>
      </c>
      <c r="DW132" s="66">
        <v>49.243371680000003</v>
      </c>
      <c r="DX132" s="66">
        <v>56.411042170000002</v>
      </c>
      <c r="DY132" s="66">
        <v>63.965427900000002</v>
      </c>
      <c r="DZ132" s="66">
        <v>67.142253980000007</v>
      </c>
      <c r="EA132" s="66">
        <v>43.369996900000004</v>
      </c>
      <c r="EB132" s="66">
        <v>39.372334069999994</v>
      </c>
      <c r="EC132" s="66">
        <v>80.266553580000007</v>
      </c>
      <c r="ED132" s="66">
        <v>50.925716850000001</v>
      </c>
      <c r="EE132" s="66">
        <v>51.903644659999998</v>
      </c>
      <c r="EF132" s="66">
        <v>56.63256466</v>
      </c>
    </row>
    <row r="133" spans="1:136">
      <c r="A133" s="65" t="s">
        <v>82</v>
      </c>
      <c r="B133" s="66">
        <v>1240.15456176</v>
      </c>
      <c r="C133" s="66">
        <v>1372.40313943</v>
      </c>
      <c r="D133" s="66">
        <v>1186.4967268</v>
      </c>
      <c r="E133" s="66">
        <v>1124.10342801</v>
      </c>
      <c r="F133" s="66">
        <v>1083.6195365200001</v>
      </c>
      <c r="G133" s="66">
        <v>1179.92010194</v>
      </c>
      <c r="H133" s="66">
        <v>1059.8961192699999</v>
      </c>
      <c r="I133" s="66">
        <v>1030.7798253799999</v>
      </c>
      <c r="J133" s="66">
        <v>971.93082804999995</v>
      </c>
      <c r="K133" s="66">
        <v>1189.0496914700002</v>
      </c>
      <c r="L133" s="66">
        <v>1094.69735769</v>
      </c>
      <c r="M133" s="66">
        <v>1083.27247055</v>
      </c>
      <c r="N133" s="66">
        <v>1043.5107015399999</v>
      </c>
      <c r="O133" s="66">
        <v>1217.7273632900001</v>
      </c>
      <c r="P133" s="66">
        <v>1299.9391519599999</v>
      </c>
      <c r="Q133" s="66">
        <v>1207.6280131999999</v>
      </c>
      <c r="R133" s="66">
        <v>939.39573958000005</v>
      </c>
      <c r="S133" s="66">
        <v>981.59030167000003</v>
      </c>
      <c r="T133" s="66">
        <v>862.80195890999994</v>
      </c>
      <c r="U133" s="66">
        <v>899.50823209000009</v>
      </c>
      <c r="V133" s="66">
        <v>1002.20642285</v>
      </c>
      <c r="W133" s="66">
        <v>1073.2864523399999</v>
      </c>
      <c r="X133" s="66">
        <v>1071.2383932</v>
      </c>
      <c r="Y133" s="66">
        <v>987.11988259999998</v>
      </c>
      <c r="Z133" s="66">
        <v>1133.00713305</v>
      </c>
      <c r="AA133" s="66">
        <v>889.91593523000006</v>
      </c>
      <c r="AB133" s="66">
        <v>888.43104829000004</v>
      </c>
      <c r="AC133" s="66">
        <v>843.68032835999998</v>
      </c>
      <c r="AD133" s="66">
        <v>847.35480039999993</v>
      </c>
      <c r="AE133" s="66">
        <v>764.46895856000003</v>
      </c>
      <c r="AF133" s="66">
        <v>934.89629075000005</v>
      </c>
      <c r="AG133" s="66">
        <v>845.64461125000003</v>
      </c>
      <c r="AH133" s="66">
        <v>860.41472748000001</v>
      </c>
      <c r="AI133" s="66">
        <v>863.63292088999992</v>
      </c>
      <c r="AJ133" s="66">
        <v>810.56380630000001</v>
      </c>
      <c r="AK133" s="66">
        <v>859.24554912999997</v>
      </c>
      <c r="AL133" s="66">
        <v>765.54143390000002</v>
      </c>
      <c r="AM133" s="66">
        <v>805.59874851999996</v>
      </c>
      <c r="AN133" s="66">
        <v>813.64747421000004</v>
      </c>
      <c r="AO133" s="66">
        <v>854.85210436</v>
      </c>
      <c r="AP133" s="66">
        <v>762.42962067000008</v>
      </c>
      <c r="AQ133" s="66">
        <v>660.72540599000001</v>
      </c>
      <c r="AR133" s="66">
        <v>699.82222292999995</v>
      </c>
      <c r="AS133" s="66">
        <v>781.59275816000002</v>
      </c>
      <c r="AT133" s="66">
        <v>735.95815117999996</v>
      </c>
      <c r="AU133" s="66">
        <v>712.30229114999997</v>
      </c>
      <c r="AV133" s="66">
        <v>762.75964808000003</v>
      </c>
      <c r="AW133" s="66">
        <v>672.09634368999991</v>
      </c>
      <c r="AX133" s="66">
        <v>714.71940698000003</v>
      </c>
      <c r="AY133" s="66">
        <v>622.35731262000002</v>
      </c>
      <c r="AZ133" s="66">
        <v>651.26616661999992</v>
      </c>
      <c r="BA133" s="66">
        <v>748.37093053000001</v>
      </c>
      <c r="BB133" s="66">
        <v>686.10203812999998</v>
      </c>
      <c r="BC133" s="66">
        <v>615.39373678000004</v>
      </c>
      <c r="BD133" s="66">
        <v>567.75510835</v>
      </c>
      <c r="BE133" s="66">
        <v>594.14863227000001</v>
      </c>
      <c r="BF133" s="66">
        <v>514.16331332000004</v>
      </c>
      <c r="BG133" s="66">
        <v>491.49520676999998</v>
      </c>
      <c r="BH133" s="66">
        <v>467.32124040000002</v>
      </c>
      <c r="BI133" s="66">
        <v>477.00257576000001</v>
      </c>
      <c r="BJ133" s="66">
        <v>541.75563399999999</v>
      </c>
      <c r="BK133" s="66">
        <v>550.84051529999999</v>
      </c>
      <c r="BL133" s="66">
        <v>573.63575868999999</v>
      </c>
      <c r="BM133" s="66">
        <v>609.92539181999996</v>
      </c>
      <c r="BN133" s="66">
        <v>467.03458619000003</v>
      </c>
      <c r="BO133" s="66">
        <v>481.94685638999999</v>
      </c>
      <c r="BP133" s="66">
        <v>417.21569704000001</v>
      </c>
      <c r="BQ133" s="66">
        <v>395.22304349000001</v>
      </c>
      <c r="BR133" s="66">
        <v>452.64727292999999</v>
      </c>
      <c r="BS133" s="66">
        <v>424.13206435000001</v>
      </c>
      <c r="BT133" s="66">
        <v>482.21738341000002</v>
      </c>
      <c r="BU133" s="66">
        <v>438.20564360000003</v>
      </c>
      <c r="BV133" s="66">
        <v>510.39408976999999</v>
      </c>
      <c r="BW133" s="66">
        <v>366.12872096000001</v>
      </c>
      <c r="BX133" s="66">
        <v>377.69796792</v>
      </c>
      <c r="BY133" s="66">
        <v>359.52435702000002</v>
      </c>
      <c r="BZ133" s="66">
        <v>296.37592106</v>
      </c>
      <c r="CA133" s="66">
        <v>273.18383390999998</v>
      </c>
      <c r="CB133" s="66">
        <v>347.27453508999997</v>
      </c>
      <c r="CC133" s="66">
        <v>325.4709206</v>
      </c>
      <c r="CD133" s="66">
        <v>280.81467648</v>
      </c>
      <c r="CE133" s="66">
        <v>273.44488265000001</v>
      </c>
      <c r="CF133" s="66">
        <v>252.54663769000001</v>
      </c>
      <c r="CG133" s="66">
        <v>316.34693178999999</v>
      </c>
      <c r="CH133" s="66">
        <v>336.36491391999999</v>
      </c>
      <c r="CI133" s="66">
        <v>307.55945220000001</v>
      </c>
      <c r="CJ133" s="66">
        <v>266.98566427999998</v>
      </c>
      <c r="CK133" s="66">
        <v>239.47279868000001</v>
      </c>
      <c r="CL133" s="66">
        <v>234.72722623999999</v>
      </c>
      <c r="CM133" s="66">
        <v>358.16571809000004</v>
      </c>
      <c r="CN133" s="66">
        <v>308.79345961000001</v>
      </c>
      <c r="CO133" s="66">
        <v>290.39851198999997</v>
      </c>
      <c r="CP133" s="66">
        <v>300.02481082999998</v>
      </c>
      <c r="CQ133" s="66">
        <v>273.75694627999997</v>
      </c>
      <c r="CR133" s="66">
        <v>249.65114038000002</v>
      </c>
      <c r="CS133" s="66">
        <v>216.30075547000001</v>
      </c>
      <c r="CT133" s="66">
        <v>235.72534769999999</v>
      </c>
      <c r="CU133" s="66">
        <v>208.06026125</v>
      </c>
      <c r="CV133" s="66">
        <v>207.36750095000002</v>
      </c>
      <c r="CW133" s="66">
        <v>185.41319307000001</v>
      </c>
      <c r="CX133" s="66">
        <v>277.21324728000002</v>
      </c>
      <c r="CY133" s="66">
        <v>207.99836734000002</v>
      </c>
      <c r="CZ133" s="66">
        <v>194.47241228000001</v>
      </c>
      <c r="DA133" s="66">
        <v>275.79940556999998</v>
      </c>
      <c r="DB133" s="66">
        <v>221.29277456</v>
      </c>
      <c r="DC133" s="66">
        <v>229.30247437999998</v>
      </c>
      <c r="DD133" s="66">
        <v>204.53086681000002</v>
      </c>
      <c r="DE133" s="66">
        <v>180.96405190000002</v>
      </c>
      <c r="DF133" s="66">
        <v>205.09381633999999</v>
      </c>
      <c r="DG133" s="66">
        <v>170.63332048999999</v>
      </c>
      <c r="DH133" s="66">
        <v>209.05211738</v>
      </c>
      <c r="DI133" s="66">
        <v>202.52751445000001</v>
      </c>
      <c r="DJ133" s="66">
        <v>277.53947061000002</v>
      </c>
      <c r="DK133" s="66">
        <v>237.72207692000001</v>
      </c>
      <c r="DL133" s="66">
        <v>234.43732165999998</v>
      </c>
      <c r="DM133" s="66">
        <v>208.93631042000001</v>
      </c>
      <c r="DN133" s="66">
        <v>225.59212998999999</v>
      </c>
      <c r="DO133" s="66">
        <v>227.16337532</v>
      </c>
      <c r="DP133" s="66">
        <v>229.70206042000001</v>
      </c>
      <c r="DQ133" s="66">
        <v>195.29689748999999</v>
      </c>
      <c r="DR133" s="66">
        <v>204.35511563</v>
      </c>
      <c r="DS133" s="66">
        <v>200.96859175</v>
      </c>
      <c r="DT133" s="66">
        <v>187.3099244</v>
      </c>
      <c r="DU133" s="66">
        <v>177.82937831000001</v>
      </c>
      <c r="DV133" s="66">
        <v>217.10842234</v>
      </c>
      <c r="DW133" s="66">
        <v>183.27026158000001</v>
      </c>
      <c r="DX133" s="66">
        <v>225.86358089999999</v>
      </c>
      <c r="DY133" s="66">
        <v>222.47336131000003</v>
      </c>
      <c r="DZ133" s="66">
        <v>191.66944666000001</v>
      </c>
      <c r="EA133" s="66">
        <v>180.59363302</v>
      </c>
      <c r="EB133" s="66">
        <v>204.79804481000002</v>
      </c>
      <c r="EC133" s="66">
        <v>132.74973635999999</v>
      </c>
      <c r="ED133" s="66">
        <v>210.91599948999999</v>
      </c>
      <c r="EE133" s="66">
        <v>200.88097735999997</v>
      </c>
      <c r="EF133" s="66">
        <v>184.75238109</v>
      </c>
    </row>
    <row r="134" spans="1:136">
      <c r="A134" s="65" t="s">
        <v>83</v>
      </c>
      <c r="B134" s="66">
        <v>503.99704574999998</v>
      </c>
      <c r="C134" s="66">
        <v>362.2589979</v>
      </c>
      <c r="D134" s="66">
        <v>423.73529936</v>
      </c>
      <c r="E134" s="66">
        <v>488.37833762999998</v>
      </c>
      <c r="F134" s="66">
        <v>486.77473328999997</v>
      </c>
      <c r="G134" s="66">
        <v>542.03871000000004</v>
      </c>
      <c r="H134" s="66">
        <v>504.83079978000001</v>
      </c>
      <c r="I134" s="66">
        <v>486.78192845999996</v>
      </c>
      <c r="J134" s="66">
        <v>536.18143631999999</v>
      </c>
      <c r="K134" s="66">
        <v>493.2726169</v>
      </c>
      <c r="L134" s="66">
        <v>407.76988066000001</v>
      </c>
      <c r="M134" s="66">
        <v>502.02639386999999</v>
      </c>
      <c r="N134" s="66">
        <v>485.63154062000001</v>
      </c>
      <c r="O134" s="66">
        <v>510.88546122000002</v>
      </c>
      <c r="P134" s="66">
        <v>499.46891813999997</v>
      </c>
      <c r="Q134" s="66">
        <v>433.33880168999997</v>
      </c>
      <c r="R134" s="66">
        <v>452.77683121000001</v>
      </c>
      <c r="S134" s="66">
        <v>360.00151318000002</v>
      </c>
      <c r="T134" s="66">
        <v>418.95798406</v>
      </c>
      <c r="U134" s="66">
        <v>364.70475302</v>
      </c>
      <c r="V134" s="66">
        <v>532.76682692999998</v>
      </c>
      <c r="W134" s="66">
        <v>430.28450356999997</v>
      </c>
      <c r="X134" s="66">
        <v>336.36653355999999</v>
      </c>
      <c r="Y134" s="66">
        <v>421.75397319000001</v>
      </c>
      <c r="Z134" s="66">
        <v>380.80549967000002</v>
      </c>
      <c r="AA134" s="66">
        <v>313.37071227000001</v>
      </c>
      <c r="AB134" s="66">
        <v>449.79223520999994</v>
      </c>
      <c r="AC134" s="66">
        <v>446.73893171999998</v>
      </c>
      <c r="AD134" s="66">
        <v>454.84543364000001</v>
      </c>
      <c r="AE134" s="66">
        <v>402.83961964000002</v>
      </c>
      <c r="AF134" s="66">
        <v>455.56812059999999</v>
      </c>
      <c r="AG134" s="66">
        <v>394.93087062999996</v>
      </c>
      <c r="AH134" s="66">
        <v>477.08697348999999</v>
      </c>
      <c r="AI134" s="66">
        <v>476.71592459999999</v>
      </c>
      <c r="AJ134" s="66">
        <v>496.09558708999998</v>
      </c>
      <c r="AK134" s="66">
        <v>408.93825005999997</v>
      </c>
      <c r="AL134" s="66">
        <v>510.66962261000003</v>
      </c>
      <c r="AM134" s="66">
        <v>439.07993501999999</v>
      </c>
      <c r="AN134" s="66">
        <v>426.50261796000001</v>
      </c>
      <c r="AO134" s="66">
        <v>362.23443545999999</v>
      </c>
      <c r="AP134" s="66">
        <v>426.18901719999997</v>
      </c>
      <c r="AQ134" s="66">
        <v>351.72949392999999</v>
      </c>
      <c r="AR134" s="66">
        <v>351.90016745999998</v>
      </c>
      <c r="AS134" s="66">
        <v>371.81302040000003</v>
      </c>
      <c r="AT134" s="66">
        <v>293.14300145999999</v>
      </c>
      <c r="AU134" s="66">
        <v>307.66590581000003</v>
      </c>
      <c r="AV134" s="66">
        <v>367.40295021000003</v>
      </c>
      <c r="AW134" s="66">
        <v>446.11273963000002</v>
      </c>
      <c r="AX134" s="66">
        <v>365.10347022000002</v>
      </c>
      <c r="AY134" s="66">
        <v>318.70279672999999</v>
      </c>
      <c r="AZ134" s="66">
        <v>354.38214603999995</v>
      </c>
      <c r="BA134" s="66">
        <v>322.46424377</v>
      </c>
      <c r="BB134" s="66">
        <v>300.19992245000003</v>
      </c>
      <c r="BC134" s="66">
        <v>338.09616511999997</v>
      </c>
      <c r="BD134" s="66">
        <v>303.36089623999999</v>
      </c>
      <c r="BE134" s="66">
        <v>320.37655897000002</v>
      </c>
      <c r="BF134" s="66">
        <v>261.27681004999999</v>
      </c>
      <c r="BG134" s="66">
        <v>260.14349019999997</v>
      </c>
      <c r="BH134" s="66">
        <v>306.16361920999998</v>
      </c>
      <c r="BI134" s="66">
        <v>270.69683536999997</v>
      </c>
      <c r="BJ134" s="66">
        <v>263.65864970000001</v>
      </c>
      <c r="BK134" s="66">
        <v>185.31712038000001</v>
      </c>
      <c r="BL134" s="66">
        <v>228.93303312</v>
      </c>
      <c r="BM134" s="66">
        <v>242.18820004</v>
      </c>
      <c r="BN134" s="66">
        <v>232.41909041999997</v>
      </c>
      <c r="BO134" s="66">
        <v>253.66840536000001</v>
      </c>
      <c r="BP134" s="66">
        <v>208.69342257</v>
      </c>
      <c r="BQ134" s="66">
        <v>182.59556572</v>
      </c>
      <c r="BR134" s="66">
        <v>285.70862786999999</v>
      </c>
      <c r="BS134" s="66">
        <v>263.86464477000004</v>
      </c>
      <c r="BT134" s="66">
        <v>229.61188501999999</v>
      </c>
      <c r="BU134" s="66">
        <v>221.13219003999998</v>
      </c>
      <c r="BV134" s="66">
        <v>247.42859496</v>
      </c>
      <c r="BW134" s="66">
        <v>221.90630456</v>
      </c>
      <c r="BX134" s="66">
        <v>237.76543948</v>
      </c>
      <c r="BY134" s="66">
        <v>212.24028894</v>
      </c>
      <c r="BZ134" s="66">
        <v>187.16818326999999</v>
      </c>
      <c r="CA134" s="66">
        <v>148.20459384999998</v>
      </c>
      <c r="CB134" s="66">
        <v>168.87697319</v>
      </c>
      <c r="CC134" s="66">
        <v>146.11354864999998</v>
      </c>
      <c r="CD134" s="66">
        <v>184.18405809000001</v>
      </c>
      <c r="CE134" s="66">
        <v>166.67278370999998</v>
      </c>
      <c r="CF134" s="66">
        <v>213.41358944999999</v>
      </c>
      <c r="CG134" s="66">
        <v>163.90257167999999</v>
      </c>
      <c r="CH134" s="66">
        <v>166.68536322</v>
      </c>
      <c r="CI134" s="66">
        <v>145.15600928999999</v>
      </c>
      <c r="CJ134" s="66">
        <v>185.02843085000001</v>
      </c>
      <c r="CK134" s="66">
        <v>185.54251712000001</v>
      </c>
      <c r="CL134" s="66">
        <v>192.29544632</v>
      </c>
      <c r="CM134" s="66">
        <v>161.62840394</v>
      </c>
      <c r="CN134" s="66">
        <v>191.72981894</v>
      </c>
      <c r="CO134" s="66">
        <v>159.10241201000002</v>
      </c>
      <c r="CP134" s="66">
        <v>190.78372235000001</v>
      </c>
      <c r="CQ134" s="66">
        <v>142.35418495000002</v>
      </c>
      <c r="CR134" s="66">
        <v>152.39007088</v>
      </c>
      <c r="CS134" s="66">
        <v>160.39160930999998</v>
      </c>
      <c r="CT134" s="66">
        <v>195.35463578000002</v>
      </c>
      <c r="CU134" s="66">
        <v>110.38764423000001</v>
      </c>
      <c r="CV134" s="66">
        <v>120.54318003</v>
      </c>
      <c r="CW134" s="66">
        <v>87.036230719999992</v>
      </c>
      <c r="CX134" s="66">
        <v>126.02968897</v>
      </c>
      <c r="CY134" s="66">
        <v>90.962529979999999</v>
      </c>
      <c r="CZ134" s="66">
        <v>168.66410285000001</v>
      </c>
      <c r="DA134" s="66">
        <v>135.15020064000001</v>
      </c>
      <c r="DB134" s="66">
        <v>136.90779542000001</v>
      </c>
      <c r="DC134" s="66">
        <v>145.34759568999999</v>
      </c>
      <c r="DD134" s="66">
        <v>168.98552646000002</v>
      </c>
      <c r="DE134" s="66">
        <v>137.28084461</v>
      </c>
      <c r="DF134" s="66">
        <v>115.05567157000002</v>
      </c>
      <c r="DG134" s="66">
        <v>92.431742040000003</v>
      </c>
      <c r="DH134" s="66">
        <v>113.30050801</v>
      </c>
      <c r="DI134" s="66">
        <v>139.41253811999999</v>
      </c>
      <c r="DJ134" s="66">
        <v>98.334120439999992</v>
      </c>
      <c r="DK134" s="66">
        <v>119.93020178</v>
      </c>
      <c r="DL134" s="66">
        <v>87.781442099999992</v>
      </c>
      <c r="DM134" s="66">
        <v>114.7256524</v>
      </c>
      <c r="DN134" s="66">
        <v>138.83931330999999</v>
      </c>
      <c r="DO134" s="66">
        <v>85.763989390000006</v>
      </c>
      <c r="DP134" s="66">
        <v>107.81719975</v>
      </c>
      <c r="DQ134" s="66">
        <v>88.540922800000004</v>
      </c>
      <c r="DR134" s="66">
        <v>104.34768679999999</v>
      </c>
      <c r="DS134" s="66">
        <v>110.77374583</v>
      </c>
      <c r="DT134" s="66">
        <v>89.88683614</v>
      </c>
      <c r="DU134" s="66">
        <v>74.285732109999998</v>
      </c>
      <c r="DV134" s="66">
        <v>89.442201740000002</v>
      </c>
      <c r="DW134" s="66">
        <v>100.42824243</v>
      </c>
      <c r="DX134" s="66">
        <v>113.94042569</v>
      </c>
      <c r="DY134" s="66">
        <v>98.265995529999998</v>
      </c>
      <c r="DZ134" s="66">
        <v>117.62736723</v>
      </c>
      <c r="EA134" s="66">
        <v>85.347423660000004</v>
      </c>
      <c r="EB134" s="66">
        <v>107.27575422000001</v>
      </c>
      <c r="EC134" s="66">
        <v>109.57807154</v>
      </c>
      <c r="ED134" s="66">
        <v>106.77883261999999</v>
      </c>
      <c r="EE134" s="66">
        <v>118.68545853000001</v>
      </c>
      <c r="EF134" s="66">
        <v>96.683683349999995</v>
      </c>
    </row>
    <row r="135" spans="1:136">
      <c r="A135" s="65" t="s">
        <v>84</v>
      </c>
      <c r="B135" s="66">
        <v>444.14845393999997</v>
      </c>
      <c r="C135" s="66">
        <v>382.52386995000001</v>
      </c>
      <c r="D135" s="66">
        <v>400.98423486000002</v>
      </c>
      <c r="E135" s="66">
        <v>556.53672318999998</v>
      </c>
      <c r="F135" s="66">
        <v>597.87159810000003</v>
      </c>
      <c r="G135" s="66">
        <v>523.91244423000001</v>
      </c>
      <c r="H135" s="66">
        <v>466.51474054000005</v>
      </c>
      <c r="I135" s="66">
        <v>409.58436222</v>
      </c>
      <c r="J135" s="66">
        <v>422.66257518999998</v>
      </c>
      <c r="K135" s="66">
        <v>455.40001006</v>
      </c>
      <c r="L135" s="66">
        <v>461.79954814999996</v>
      </c>
      <c r="M135" s="66">
        <v>396.68002819000003</v>
      </c>
      <c r="N135" s="66">
        <v>413.90276154000003</v>
      </c>
      <c r="O135" s="66">
        <v>465.62281831999996</v>
      </c>
      <c r="P135" s="66">
        <v>412.78397323000002</v>
      </c>
      <c r="Q135" s="66">
        <v>474.39297025000002</v>
      </c>
      <c r="R135" s="66">
        <v>449.22659540999996</v>
      </c>
      <c r="S135" s="66">
        <v>556.74012887000004</v>
      </c>
      <c r="T135" s="66">
        <v>467.49330684</v>
      </c>
      <c r="U135" s="66">
        <v>491.33663749000004</v>
      </c>
      <c r="V135" s="66">
        <v>420.41528901999999</v>
      </c>
      <c r="W135" s="66">
        <v>513.41182701000002</v>
      </c>
      <c r="X135" s="66">
        <v>375.46895581000001</v>
      </c>
      <c r="Y135" s="66">
        <v>399.82960989999998</v>
      </c>
      <c r="Z135" s="66">
        <v>358.59645523</v>
      </c>
      <c r="AA135" s="66">
        <v>448.18983833000004</v>
      </c>
      <c r="AB135" s="66">
        <v>385.75670315000002</v>
      </c>
      <c r="AC135" s="66">
        <v>339.86796487999999</v>
      </c>
      <c r="AD135" s="66">
        <v>403.97180395999999</v>
      </c>
      <c r="AE135" s="66">
        <v>389.84729148999998</v>
      </c>
      <c r="AF135" s="66">
        <v>415.92830395999999</v>
      </c>
      <c r="AG135" s="66">
        <v>374.20417894000002</v>
      </c>
      <c r="AH135" s="66">
        <v>316.92621028999997</v>
      </c>
      <c r="AI135" s="66">
        <v>309.29828084000002</v>
      </c>
      <c r="AJ135" s="66">
        <v>379.02955407000002</v>
      </c>
      <c r="AK135" s="66">
        <v>405.75377122999998</v>
      </c>
      <c r="AL135" s="66">
        <v>504.68497324999998</v>
      </c>
      <c r="AM135" s="66">
        <v>418.35535935999997</v>
      </c>
      <c r="AN135" s="66">
        <v>345.26293134000002</v>
      </c>
      <c r="AO135" s="66">
        <v>317.21570151000003</v>
      </c>
      <c r="AP135" s="66">
        <v>296.14153752999999</v>
      </c>
      <c r="AQ135" s="66">
        <v>338.04191713</v>
      </c>
      <c r="AR135" s="66">
        <v>358.13372119999997</v>
      </c>
      <c r="AS135" s="66">
        <v>362.23984187000002</v>
      </c>
      <c r="AT135" s="66">
        <v>401.98724558000004</v>
      </c>
      <c r="AU135" s="66">
        <v>239.52726301000001</v>
      </c>
      <c r="AV135" s="66">
        <v>356.84206104999998</v>
      </c>
      <c r="AW135" s="66">
        <v>280.65298192</v>
      </c>
      <c r="AX135" s="66">
        <v>252.59679868999999</v>
      </c>
      <c r="AY135" s="66">
        <v>274.81640298000002</v>
      </c>
      <c r="AZ135" s="66">
        <v>255.42356992999999</v>
      </c>
      <c r="BA135" s="66">
        <v>287.5399223</v>
      </c>
      <c r="BB135" s="66">
        <v>244.65506396000001</v>
      </c>
      <c r="BC135" s="66">
        <v>300.09221295999998</v>
      </c>
      <c r="BD135" s="66">
        <v>262.68481602999998</v>
      </c>
      <c r="BE135" s="66">
        <v>297.39793892</v>
      </c>
      <c r="BF135" s="66">
        <v>217.99006706</v>
      </c>
      <c r="BG135" s="66">
        <v>184.40678916000002</v>
      </c>
      <c r="BH135" s="66">
        <v>282.28494742999999</v>
      </c>
      <c r="BI135" s="66">
        <v>231.58572508999998</v>
      </c>
      <c r="BJ135" s="66">
        <v>238.51307932</v>
      </c>
      <c r="BK135" s="66">
        <v>145.00001748</v>
      </c>
      <c r="BL135" s="66">
        <v>236.03007388</v>
      </c>
      <c r="BM135" s="66">
        <v>181.8652142</v>
      </c>
      <c r="BN135" s="66">
        <v>207.77176940000001</v>
      </c>
      <c r="BO135" s="66">
        <v>198.00132686000001</v>
      </c>
      <c r="BP135" s="66">
        <v>228.67867197999999</v>
      </c>
      <c r="BQ135" s="66">
        <v>207.64171400000001</v>
      </c>
      <c r="BR135" s="66">
        <v>222.16730885999999</v>
      </c>
      <c r="BS135" s="66">
        <v>141.20191306000001</v>
      </c>
      <c r="BT135" s="66">
        <v>186.85124881000002</v>
      </c>
      <c r="BU135" s="66">
        <v>150.2401409</v>
      </c>
      <c r="BV135" s="66">
        <v>149.88563865999998</v>
      </c>
      <c r="BW135" s="66">
        <v>114.58402855</v>
      </c>
      <c r="BX135" s="66">
        <v>156.06903256999999</v>
      </c>
      <c r="BY135" s="66">
        <v>147.30620288</v>
      </c>
      <c r="BZ135" s="66">
        <v>222.23108149000001</v>
      </c>
      <c r="CA135" s="66">
        <v>137.38680454000001</v>
      </c>
      <c r="CB135" s="66">
        <v>111.38057775999999</v>
      </c>
      <c r="CC135" s="66">
        <v>100.72116471</v>
      </c>
      <c r="CD135" s="66">
        <v>135.82748937</v>
      </c>
      <c r="CE135" s="66">
        <v>100.12501667000001</v>
      </c>
      <c r="CF135" s="66">
        <v>145.48152537999999</v>
      </c>
      <c r="CG135" s="66">
        <v>143.2378937</v>
      </c>
      <c r="CH135" s="66">
        <v>172.31128624000002</v>
      </c>
      <c r="CI135" s="66">
        <v>168.88939784999999</v>
      </c>
      <c r="CJ135" s="66">
        <v>149.11125568</v>
      </c>
      <c r="CK135" s="66">
        <v>157.34571270999999</v>
      </c>
      <c r="CL135" s="66">
        <v>80.976522209999999</v>
      </c>
      <c r="CM135" s="66">
        <v>96.538559239999998</v>
      </c>
      <c r="CN135" s="66">
        <v>80.977606530000003</v>
      </c>
      <c r="CO135" s="66">
        <v>75.585312810000005</v>
      </c>
      <c r="CP135" s="66">
        <v>80.50859109000001</v>
      </c>
      <c r="CQ135" s="66">
        <v>82.097286789999998</v>
      </c>
      <c r="CR135" s="66">
        <v>90.033924040000002</v>
      </c>
      <c r="CS135" s="66">
        <v>101.80763243999999</v>
      </c>
      <c r="CT135" s="66">
        <v>84.837661130000001</v>
      </c>
      <c r="CU135" s="66">
        <v>82.375579560000006</v>
      </c>
      <c r="CV135" s="66">
        <v>93.180999200000002</v>
      </c>
      <c r="CW135" s="66">
        <v>91.092153699999997</v>
      </c>
      <c r="CX135" s="66">
        <v>92.809114709999989</v>
      </c>
      <c r="CY135" s="66">
        <v>74.834923129999993</v>
      </c>
      <c r="CZ135" s="66">
        <v>64.953181880000002</v>
      </c>
      <c r="DA135" s="66">
        <v>149.60869603</v>
      </c>
      <c r="DB135" s="66">
        <v>99.546581320000001</v>
      </c>
      <c r="DC135" s="66">
        <v>75.14400148</v>
      </c>
      <c r="DD135" s="66">
        <v>99.618787940000004</v>
      </c>
      <c r="DE135" s="66">
        <v>87.917235089999991</v>
      </c>
      <c r="DF135" s="66">
        <v>84.27259208000001</v>
      </c>
      <c r="DG135" s="66">
        <v>70.200740429999996</v>
      </c>
      <c r="DH135" s="66">
        <v>96.474858219999987</v>
      </c>
      <c r="DI135" s="66">
        <v>75.018270799999996</v>
      </c>
      <c r="DJ135" s="66">
        <v>105.39627888999999</v>
      </c>
      <c r="DK135" s="66">
        <v>95.536110500000007</v>
      </c>
      <c r="DL135" s="66">
        <v>110.972871</v>
      </c>
      <c r="DM135" s="66">
        <v>89.457796759999994</v>
      </c>
      <c r="DN135" s="66">
        <v>81.357657380000006</v>
      </c>
      <c r="DO135" s="66">
        <v>83.511019610000005</v>
      </c>
      <c r="DP135" s="66">
        <v>96.001116010000004</v>
      </c>
      <c r="DQ135" s="66">
        <v>82.868604110000007</v>
      </c>
      <c r="DR135" s="66">
        <v>53.133057210000004</v>
      </c>
      <c r="DS135" s="66">
        <v>76.779097719999996</v>
      </c>
      <c r="DT135" s="66">
        <v>86.324007730000005</v>
      </c>
      <c r="DU135" s="66">
        <v>92.236519490000006</v>
      </c>
      <c r="DV135" s="66">
        <v>71.196571280000001</v>
      </c>
      <c r="DW135" s="66">
        <v>62.077787010000002</v>
      </c>
      <c r="DX135" s="66">
        <v>73.402246200000008</v>
      </c>
      <c r="DY135" s="66">
        <v>90.132733290000004</v>
      </c>
      <c r="DZ135" s="66">
        <v>78.75450429</v>
      </c>
      <c r="EA135" s="66">
        <v>72.538280970000002</v>
      </c>
      <c r="EB135" s="66">
        <v>62.247001169999997</v>
      </c>
      <c r="EC135" s="66">
        <v>62.702382980000003</v>
      </c>
      <c r="ED135" s="66">
        <v>69.524752070000005</v>
      </c>
      <c r="EE135" s="66">
        <v>56.36082218</v>
      </c>
      <c r="EF135" s="66">
        <v>50.815513299999999</v>
      </c>
    </row>
    <row r="136" spans="1:136">
      <c r="A136" s="65" t="s">
        <v>85</v>
      </c>
      <c r="B136" s="66">
        <v>91.829611360000001</v>
      </c>
      <c r="C136" s="66">
        <v>100.78164418999999</v>
      </c>
      <c r="D136" s="66">
        <v>71.877541900000011</v>
      </c>
      <c r="E136" s="66">
        <v>75.124415419999991</v>
      </c>
      <c r="F136" s="66">
        <v>52.939686500000001</v>
      </c>
      <c r="G136" s="66">
        <v>84.193174819999996</v>
      </c>
      <c r="H136" s="66">
        <v>77.495911450000008</v>
      </c>
      <c r="I136" s="66">
        <v>69.244255479999993</v>
      </c>
      <c r="J136" s="66">
        <v>76.05868799000001</v>
      </c>
      <c r="K136" s="66">
        <v>61.642291380000003</v>
      </c>
      <c r="L136" s="66">
        <v>78.915679589999996</v>
      </c>
      <c r="M136" s="66">
        <v>45.641873529999998</v>
      </c>
      <c r="N136" s="66">
        <v>82.693117239999992</v>
      </c>
      <c r="O136" s="66">
        <v>93.997256309999997</v>
      </c>
      <c r="P136" s="66">
        <v>84.981073780000003</v>
      </c>
      <c r="Q136" s="66">
        <v>108.12540878999999</v>
      </c>
      <c r="R136" s="66">
        <v>101.67800699</v>
      </c>
      <c r="S136" s="66">
        <v>65.539098449999997</v>
      </c>
      <c r="T136" s="66">
        <v>120.54734185</v>
      </c>
      <c r="U136" s="66">
        <v>100.5803916</v>
      </c>
      <c r="V136" s="66">
        <v>104.42947009999999</v>
      </c>
      <c r="W136" s="66">
        <v>30.78565648</v>
      </c>
      <c r="X136" s="66">
        <v>36.589313730000001</v>
      </c>
      <c r="Y136" s="66">
        <v>78.882521889999992</v>
      </c>
      <c r="Z136" s="66">
        <v>82.034812509999995</v>
      </c>
      <c r="AA136" s="66">
        <v>81.823831049999995</v>
      </c>
      <c r="AB136" s="66">
        <v>69.392592980000003</v>
      </c>
      <c r="AC136" s="66">
        <v>95.337833160000002</v>
      </c>
      <c r="AD136" s="66">
        <v>96.800764560000005</v>
      </c>
      <c r="AE136" s="66">
        <v>118.46586070999999</v>
      </c>
      <c r="AF136" s="66">
        <v>114.56217519</v>
      </c>
      <c r="AG136" s="66">
        <v>82.125561939999997</v>
      </c>
      <c r="AH136" s="66">
        <v>79.711931199999995</v>
      </c>
      <c r="AI136" s="66">
        <v>52.912700940000001</v>
      </c>
      <c r="AJ136" s="66">
        <v>81.697981190000007</v>
      </c>
      <c r="AK136" s="66">
        <v>75.991951159999999</v>
      </c>
      <c r="AL136" s="66">
        <v>46.593358780000003</v>
      </c>
      <c r="AM136" s="66">
        <v>81.817184999999995</v>
      </c>
      <c r="AN136" s="66">
        <v>81.118342670000004</v>
      </c>
      <c r="AO136" s="66">
        <v>39.566809020000001</v>
      </c>
      <c r="AP136" s="66">
        <v>72.857719509999995</v>
      </c>
      <c r="AQ136" s="66">
        <v>75.911417020000002</v>
      </c>
      <c r="AR136" s="66">
        <v>97.674308339999996</v>
      </c>
      <c r="AS136" s="66">
        <v>100.94216181</v>
      </c>
      <c r="AT136" s="66">
        <v>107.60876906</v>
      </c>
      <c r="AU136" s="66">
        <v>96.928737100000006</v>
      </c>
      <c r="AV136" s="66">
        <v>91.014426299999997</v>
      </c>
      <c r="AW136" s="66">
        <v>89.549245150000004</v>
      </c>
      <c r="AX136" s="66">
        <v>105.55884505</v>
      </c>
      <c r="AY136" s="66">
        <v>60.545055939999997</v>
      </c>
      <c r="AZ136" s="66">
        <v>77.077179709999996</v>
      </c>
      <c r="BA136" s="66">
        <v>95.577395480000007</v>
      </c>
      <c r="BB136" s="66">
        <v>79.349299250000001</v>
      </c>
      <c r="BC136" s="66">
        <v>52.461497620000003</v>
      </c>
      <c r="BD136" s="66">
        <v>41.536736220000002</v>
      </c>
      <c r="BE136" s="66">
        <v>55.70910962</v>
      </c>
      <c r="BF136" s="66">
        <v>37.720569760000004</v>
      </c>
      <c r="BG136" s="66">
        <v>34.260385369999995</v>
      </c>
      <c r="BH136" s="66">
        <v>42.80715524</v>
      </c>
      <c r="BI136" s="66">
        <v>50.955090830000003</v>
      </c>
      <c r="BJ136" s="66">
        <v>83.965581670000006</v>
      </c>
      <c r="BK136" s="66">
        <v>97.763182639999997</v>
      </c>
      <c r="BL136" s="66">
        <v>57.72025859</v>
      </c>
      <c r="BM136" s="66">
        <v>58.131754809999997</v>
      </c>
      <c r="BN136" s="66">
        <v>33.689644440000002</v>
      </c>
      <c r="BO136" s="66">
        <v>27.471536390000001</v>
      </c>
      <c r="BP136" s="66">
        <v>90.220378600000004</v>
      </c>
      <c r="BQ136" s="66">
        <v>82.875211650000011</v>
      </c>
      <c r="BR136" s="66">
        <v>62.164725289999993</v>
      </c>
      <c r="BS136" s="66">
        <v>63.105711279999994</v>
      </c>
      <c r="BT136" s="66">
        <v>42.810993780000004</v>
      </c>
      <c r="BU136" s="66">
        <v>44.079337210000006</v>
      </c>
      <c r="BV136" s="66">
        <v>39.26448362</v>
      </c>
      <c r="BW136" s="66">
        <v>64.868088470000004</v>
      </c>
      <c r="BX136" s="66">
        <v>39.293742090000002</v>
      </c>
      <c r="BY136" s="66">
        <v>32.395387270000001</v>
      </c>
      <c r="BZ136" s="66">
        <v>53.035035880000002</v>
      </c>
      <c r="CA136" s="66">
        <v>56.12194745</v>
      </c>
      <c r="CB136" s="66">
        <v>56.818487159999997</v>
      </c>
      <c r="CC136" s="66">
        <v>41.982581179999997</v>
      </c>
      <c r="CD136" s="66">
        <v>66.840911289999994</v>
      </c>
      <c r="CE136" s="66">
        <v>59.050369610000004</v>
      </c>
      <c r="CF136" s="66">
        <v>51.672762899999995</v>
      </c>
      <c r="CG136" s="66">
        <v>18.835909709999999</v>
      </c>
      <c r="CH136" s="66">
        <v>55.159146419999999</v>
      </c>
      <c r="CI136" s="66">
        <v>39.257147410000002</v>
      </c>
      <c r="CJ136" s="66">
        <v>38.682392140000005</v>
      </c>
      <c r="CK136" s="66">
        <v>29.563975719999998</v>
      </c>
      <c r="CL136" s="66">
        <v>25.970959870000002</v>
      </c>
      <c r="CM136" s="66">
        <v>50.184768320000003</v>
      </c>
      <c r="CN136" s="66">
        <v>46.456471089999994</v>
      </c>
      <c r="CO136" s="66">
        <v>42.052545890000005</v>
      </c>
      <c r="CP136" s="66">
        <v>65.0658873</v>
      </c>
      <c r="CQ136" s="66">
        <v>48.067722290000006</v>
      </c>
      <c r="CR136" s="66">
        <v>54.869475949999995</v>
      </c>
      <c r="CS136" s="66">
        <v>38.573372289999995</v>
      </c>
      <c r="CT136" s="66">
        <v>28.790492970000003</v>
      </c>
      <c r="CU136" s="66">
        <v>37.328819670000001</v>
      </c>
      <c r="CV136" s="66">
        <v>39.547148480000004</v>
      </c>
      <c r="CW136" s="66">
        <v>30.187909619999999</v>
      </c>
      <c r="CX136" s="66">
        <v>32.618591989999999</v>
      </c>
      <c r="CY136" s="66">
        <v>21.663707789999997</v>
      </c>
      <c r="CZ136" s="66">
        <v>40.943423459999998</v>
      </c>
      <c r="DA136" s="66">
        <v>30.938219220000001</v>
      </c>
      <c r="DB136" s="66">
        <v>23.553687050000001</v>
      </c>
      <c r="DC136" s="66">
        <v>31.947311329999998</v>
      </c>
      <c r="DD136" s="66">
        <v>33.043636890000002</v>
      </c>
      <c r="DE136" s="66">
        <v>42.854706350000001</v>
      </c>
      <c r="DF136" s="66">
        <v>41.72393537</v>
      </c>
      <c r="DG136" s="66">
        <v>42.482557369999995</v>
      </c>
      <c r="DH136" s="66">
        <v>24.468839500000001</v>
      </c>
      <c r="DI136" s="66">
        <v>43.260129239999998</v>
      </c>
      <c r="DJ136" s="66">
        <v>50.236137169999999</v>
      </c>
      <c r="DK136" s="66">
        <v>48.202289059999998</v>
      </c>
      <c r="DL136" s="66">
        <v>67.184311980000004</v>
      </c>
      <c r="DM136" s="66">
        <v>58.651852879999993</v>
      </c>
      <c r="DN136" s="66">
        <v>48.415491429999996</v>
      </c>
      <c r="DO136" s="66">
        <v>23.980256259999997</v>
      </c>
      <c r="DP136" s="66">
        <v>32.038443549999997</v>
      </c>
      <c r="DQ136" s="66">
        <v>31.790189300000002</v>
      </c>
      <c r="DR136" s="66">
        <v>32.230667529999998</v>
      </c>
      <c r="DS136" s="66">
        <v>38.676197569999999</v>
      </c>
      <c r="DT136" s="66">
        <v>24.78507183</v>
      </c>
      <c r="DU136" s="66">
        <v>41.034189650000002</v>
      </c>
      <c r="DV136" s="66">
        <v>52.954632200000006</v>
      </c>
      <c r="DW136" s="66">
        <v>40.237805770000001</v>
      </c>
      <c r="DX136" s="66">
        <v>40.852912400000001</v>
      </c>
      <c r="DY136" s="66">
        <v>55.325309169999997</v>
      </c>
      <c r="DZ136" s="66">
        <v>36.503624770000002</v>
      </c>
      <c r="EA136" s="66">
        <v>32.344094490000003</v>
      </c>
      <c r="EB136" s="66">
        <v>35.704573600000003</v>
      </c>
      <c r="EC136" s="66">
        <v>27.98840955</v>
      </c>
      <c r="ED136" s="66">
        <v>38.218585220000001</v>
      </c>
      <c r="EE136" s="66">
        <v>28.129582509999999</v>
      </c>
      <c r="EF136" s="66">
        <v>26.282875170000001</v>
      </c>
    </row>
    <row r="137" spans="1:136">
      <c r="A137" s="65" t="s">
        <v>86</v>
      </c>
      <c r="B137" s="66">
        <v>215.53998362999999</v>
      </c>
      <c r="C137" s="66">
        <v>210.02852077</v>
      </c>
      <c r="D137" s="66">
        <v>174.35867450000001</v>
      </c>
      <c r="E137" s="66">
        <v>145.94342476999998</v>
      </c>
      <c r="F137" s="66">
        <v>164.72240646</v>
      </c>
      <c r="G137" s="66">
        <v>191.33579021999998</v>
      </c>
      <c r="H137" s="66">
        <v>224.79403957</v>
      </c>
      <c r="I137" s="66">
        <v>261.49575754</v>
      </c>
      <c r="J137" s="66">
        <v>311.93978812</v>
      </c>
      <c r="K137" s="66">
        <v>234.42052534999999</v>
      </c>
      <c r="L137" s="66">
        <v>181.00436354000001</v>
      </c>
      <c r="M137" s="66">
        <v>160.90304824</v>
      </c>
      <c r="N137" s="66">
        <v>207.7616481</v>
      </c>
      <c r="O137" s="66">
        <v>179.76489637</v>
      </c>
      <c r="P137" s="66">
        <v>146.39729718000001</v>
      </c>
      <c r="Q137" s="66">
        <v>130.95809830000002</v>
      </c>
      <c r="R137" s="66">
        <v>201.31082197000001</v>
      </c>
      <c r="S137" s="66">
        <v>145.06799742999999</v>
      </c>
      <c r="T137" s="66">
        <v>200.79695551999998</v>
      </c>
      <c r="U137" s="66">
        <v>136.595643</v>
      </c>
      <c r="V137" s="66">
        <v>257.34154116000002</v>
      </c>
      <c r="W137" s="66">
        <v>167.73492149</v>
      </c>
      <c r="X137" s="66">
        <v>168.00771528000001</v>
      </c>
      <c r="Y137" s="66">
        <v>145.49891477</v>
      </c>
      <c r="Z137" s="66">
        <v>128.49372103000002</v>
      </c>
      <c r="AA137" s="66">
        <v>162.55993538999999</v>
      </c>
      <c r="AB137" s="66">
        <v>235.33487613</v>
      </c>
      <c r="AC137" s="66">
        <v>166.81329926000001</v>
      </c>
      <c r="AD137" s="66">
        <v>186.06765726</v>
      </c>
      <c r="AE137" s="66">
        <v>115.57918398999999</v>
      </c>
      <c r="AF137" s="66">
        <v>91.897841830000004</v>
      </c>
      <c r="AG137" s="66">
        <v>169.47219218999999</v>
      </c>
      <c r="AH137" s="66">
        <v>160.91276734000002</v>
      </c>
      <c r="AI137" s="66">
        <v>169.55265015000001</v>
      </c>
      <c r="AJ137" s="66">
        <v>195.56167017000001</v>
      </c>
      <c r="AK137" s="66">
        <v>190.92253772999999</v>
      </c>
      <c r="AL137" s="66">
        <v>135.4508993</v>
      </c>
      <c r="AM137" s="66">
        <v>107.874709</v>
      </c>
      <c r="AN137" s="66">
        <v>220.17384186999999</v>
      </c>
      <c r="AO137" s="66">
        <v>167.65066562000001</v>
      </c>
      <c r="AP137" s="66">
        <v>204.79238631999999</v>
      </c>
      <c r="AQ137" s="66">
        <v>265.78952239</v>
      </c>
      <c r="AR137" s="66">
        <v>156.57361474999999</v>
      </c>
      <c r="AS137" s="66">
        <v>127.21474403000001</v>
      </c>
      <c r="AT137" s="66">
        <v>191.57866636</v>
      </c>
      <c r="AU137" s="66">
        <v>209.66700806</v>
      </c>
      <c r="AV137" s="66">
        <v>161.69982203999999</v>
      </c>
      <c r="AW137" s="66">
        <v>149.75147371</v>
      </c>
      <c r="AX137" s="66">
        <v>178.86544006000003</v>
      </c>
      <c r="AY137" s="66">
        <v>189.85574574</v>
      </c>
      <c r="AZ137" s="66">
        <v>124.20507117</v>
      </c>
      <c r="BA137" s="66">
        <v>142.98741018999999</v>
      </c>
      <c r="BB137" s="66">
        <v>142.47274202</v>
      </c>
      <c r="BC137" s="66">
        <v>94.80806364</v>
      </c>
      <c r="BD137" s="66">
        <v>92.397655759999992</v>
      </c>
      <c r="BE137" s="66">
        <v>111.22811298000001</v>
      </c>
      <c r="BF137" s="66">
        <v>113.72571457000001</v>
      </c>
      <c r="BG137" s="66">
        <v>210.53398415999999</v>
      </c>
      <c r="BH137" s="66">
        <v>95.696974800000007</v>
      </c>
      <c r="BI137" s="66">
        <v>88.891299099999998</v>
      </c>
      <c r="BJ137" s="66">
        <v>92.978662710000009</v>
      </c>
      <c r="BK137" s="66">
        <v>92.322912809999991</v>
      </c>
      <c r="BL137" s="66">
        <v>94.329162220000001</v>
      </c>
      <c r="BM137" s="66">
        <v>58.247846889999998</v>
      </c>
      <c r="BN137" s="66">
        <v>130.55030685</v>
      </c>
      <c r="BO137" s="66">
        <v>122.18475918999999</v>
      </c>
      <c r="BP137" s="66">
        <v>109.94993467999998</v>
      </c>
      <c r="BQ137" s="66">
        <v>119.38238602999999</v>
      </c>
      <c r="BR137" s="66">
        <v>55.734373210000001</v>
      </c>
      <c r="BS137" s="66">
        <v>64.445499740000002</v>
      </c>
      <c r="BT137" s="66">
        <v>70.320407459999998</v>
      </c>
      <c r="BU137" s="66">
        <v>122.38532442</v>
      </c>
      <c r="BV137" s="66">
        <v>89.680034449999994</v>
      </c>
      <c r="BW137" s="66">
        <v>49.988152659999997</v>
      </c>
      <c r="BX137" s="66">
        <v>71.481859849999992</v>
      </c>
      <c r="BY137" s="66">
        <v>45.053324689999997</v>
      </c>
      <c r="BZ137" s="66">
        <v>37.983513290000005</v>
      </c>
      <c r="CA137" s="66">
        <v>62.823818119999999</v>
      </c>
      <c r="CB137" s="66">
        <v>60.625726640000003</v>
      </c>
      <c r="CC137" s="66">
        <v>72.618724579999991</v>
      </c>
      <c r="CD137" s="66">
        <v>96.637958130000001</v>
      </c>
      <c r="CE137" s="66">
        <v>74.956729190000004</v>
      </c>
      <c r="CF137" s="66">
        <v>72.276907870000002</v>
      </c>
      <c r="CG137" s="66">
        <v>62.846526490000002</v>
      </c>
      <c r="CH137" s="66">
        <v>60.113392169999997</v>
      </c>
      <c r="CI137" s="66">
        <v>64.418525529999997</v>
      </c>
      <c r="CJ137" s="66">
        <v>57.263026109999998</v>
      </c>
      <c r="CK137" s="66">
        <v>64.597790970000005</v>
      </c>
      <c r="CL137" s="66">
        <v>73.280704319999998</v>
      </c>
      <c r="CM137" s="66">
        <v>91.592815149999993</v>
      </c>
      <c r="CN137" s="66">
        <v>71.848459469999995</v>
      </c>
      <c r="CO137" s="66">
        <v>71.620868160000001</v>
      </c>
      <c r="CP137" s="66">
        <v>62.242535059999994</v>
      </c>
      <c r="CQ137" s="66">
        <v>35.549145320000001</v>
      </c>
      <c r="CR137" s="66">
        <v>102.58489804000001</v>
      </c>
      <c r="CS137" s="66">
        <v>71.147271959999998</v>
      </c>
      <c r="CT137" s="66">
        <v>66.661503440000004</v>
      </c>
      <c r="CU137" s="66">
        <v>42.276193280000001</v>
      </c>
      <c r="CV137" s="66">
        <v>35.885845400000001</v>
      </c>
      <c r="CW137" s="66">
        <v>31.204394860000001</v>
      </c>
      <c r="CX137" s="66">
        <v>39.640503330000001</v>
      </c>
      <c r="CY137" s="66">
        <v>21.847640990000002</v>
      </c>
      <c r="CZ137" s="66">
        <v>57.741487039999996</v>
      </c>
      <c r="DA137" s="66">
        <v>44.426216789999998</v>
      </c>
      <c r="DB137" s="66">
        <v>61.409453479999996</v>
      </c>
      <c r="DC137" s="66">
        <v>44.87110758</v>
      </c>
      <c r="DD137" s="66">
        <v>22.731649340000001</v>
      </c>
      <c r="DE137" s="66">
        <v>44.434993649999996</v>
      </c>
      <c r="DF137" s="66">
        <v>44.00940027</v>
      </c>
      <c r="DG137" s="66">
        <v>25.759265259999999</v>
      </c>
      <c r="DH137" s="66">
        <v>45.323892200000003</v>
      </c>
      <c r="DI137" s="66">
        <v>54.531571200000002</v>
      </c>
      <c r="DJ137" s="66">
        <v>62.305530400000002</v>
      </c>
      <c r="DK137" s="66">
        <v>75.240614399999998</v>
      </c>
      <c r="DL137" s="66">
        <v>53.060560199999998</v>
      </c>
      <c r="DM137" s="66">
        <v>46.481905699999999</v>
      </c>
      <c r="DN137" s="66">
        <v>46.701582299999998</v>
      </c>
      <c r="DO137" s="66">
        <v>40.821351100000001</v>
      </c>
      <c r="DP137" s="66">
        <v>77.563112700000005</v>
      </c>
      <c r="DQ137" s="66">
        <v>43.207191199999997</v>
      </c>
      <c r="DR137" s="66">
        <v>50.1133332</v>
      </c>
      <c r="DS137" s="66">
        <v>29.928442700000002</v>
      </c>
      <c r="DT137" s="66">
        <v>46.594467600000002</v>
      </c>
      <c r="DU137" s="66">
        <v>22.111913399999999</v>
      </c>
      <c r="DV137" s="66">
        <v>38.111106800000002</v>
      </c>
      <c r="DW137" s="66">
        <v>59.112041000000005</v>
      </c>
      <c r="DX137" s="66">
        <v>41.040413700000002</v>
      </c>
      <c r="DY137" s="66">
        <v>17.1650071</v>
      </c>
      <c r="DZ137" s="66">
        <v>22.950861199999999</v>
      </c>
      <c r="EA137" s="66">
        <v>21.3459927</v>
      </c>
      <c r="EB137" s="66">
        <v>41.981245999999999</v>
      </c>
      <c r="EC137" s="66">
        <v>45.247657699999998</v>
      </c>
      <c r="ED137" s="66">
        <v>43.034072999999999</v>
      </c>
      <c r="EE137" s="66">
        <v>32.3179637</v>
      </c>
      <c r="EF137" s="66">
        <v>25.169196299999996</v>
      </c>
    </row>
    <row r="138" spans="1:136">
      <c r="A138" s="65" t="s">
        <v>87</v>
      </c>
      <c r="B138" s="66">
        <v>197.95514742</v>
      </c>
      <c r="C138" s="66">
        <v>133.07637069999998</v>
      </c>
      <c r="D138" s="66">
        <v>156.59678005000001</v>
      </c>
      <c r="E138" s="66">
        <v>106.20591494999999</v>
      </c>
      <c r="F138" s="66">
        <v>169.57630868000001</v>
      </c>
      <c r="G138" s="66">
        <v>170.77355438000001</v>
      </c>
      <c r="H138" s="66">
        <v>140.12373578</v>
      </c>
      <c r="I138" s="66">
        <v>152.74144254000001</v>
      </c>
      <c r="J138" s="66">
        <v>121.78154849000001</v>
      </c>
      <c r="K138" s="66">
        <v>220.46078107</v>
      </c>
      <c r="L138" s="66">
        <v>163.16468479</v>
      </c>
      <c r="M138" s="66">
        <v>177.27700322000001</v>
      </c>
      <c r="N138" s="66">
        <v>116.80696222</v>
      </c>
      <c r="O138" s="66">
        <v>146.21150599000001</v>
      </c>
      <c r="P138" s="66">
        <v>142.9769335</v>
      </c>
      <c r="Q138" s="66">
        <v>118.60969363999999</v>
      </c>
      <c r="R138" s="66">
        <v>106.86909246</v>
      </c>
      <c r="S138" s="66">
        <v>120.44817180999999</v>
      </c>
      <c r="T138" s="66">
        <v>153.94971458999999</v>
      </c>
      <c r="U138" s="66">
        <v>154.14349118000001</v>
      </c>
      <c r="V138" s="66">
        <v>97.224368490000003</v>
      </c>
      <c r="W138" s="66">
        <v>105.57421196999999</v>
      </c>
      <c r="X138" s="66">
        <v>174.25782862</v>
      </c>
      <c r="Y138" s="66">
        <v>188.11828596999999</v>
      </c>
      <c r="Z138" s="66">
        <v>148.21594061000002</v>
      </c>
      <c r="AA138" s="66">
        <v>226.56732251</v>
      </c>
      <c r="AB138" s="66">
        <v>132.67482608</v>
      </c>
      <c r="AC138" s="66">
        <v>132.86552312999999</v>
      </c>
      <c r="AD138" s="66">
        <v>146.65802676999999</v>
      </c>
      <c r="AE138" s="66">
        <v>164.91370739999999</v>
      </c>
      <c r="AF138" s="66">
        <v>158.37008322</v>
      </c>
      <c r="AG138" s="66">
        <v>174.65858711999999</v>
      </c>
      <c r="AH138" s="66">
        <v>160.01592254000002</v>
      </c>
      <c r="AI138" s="66">
        <v>130.07319192</v>
      </c>
      <c r="AJ138" s="66">
        <v>166.90464572000002</v>
      </c>
      <c r="AK138" s="66">
        <v>171.15157782</v>
      </c>
      <c r="AL138" s="66">
        <v>69.967104210000002</v>
      </c>
      <c r="AM138" s="66">
        <v>74.237703710000005</v>
      </c>
      <c r="AN138" s="66">
        <v>188.16448075</v>
      </c>
      <c r="AO138" s="66">
        <v>165.3737103</v>
      </c>
      <c r="AP138" s="66">
        <v>195.3418868</v>
      </c>
      <c r="AQ138" s="66">
        <v>115.44299411</v>
      </c>
      <c r="AR138" s="66">
        <v>142.64048930999999</v>
      </c>
      <c r="AS138" s="66">
        <v>114.09418024999999</v>
      </c>
      <c r="AT138" s="66">
        <v>126.61992294999999</v>
      </c>
      <c r="AU138" s="66">
        <v>180.64253880999999</v>
      </c>
      <c r="AV138" s="66">
        <v>153.49006130999999</v>
      </c>
      <c r="AW138" s="66">
        <v>133.12022852999999</v>
      </c>
      <c r="AX138" s="66">
        <v>110.79899918</v>
      </c>
      <c r="AY138" s="66">
        <v>134.57483780000001</v>
      </c>
      <c r="AZ138" s="66">
        <v>136.72380053000001</v>
      </c>
      <c r="BA138" s="66">
        <v>91.529900029999993</v>
      </c>
      <c r="BB138" s="66">
        <v>83.431111090000002</v>
      </c>
      <c r="BC138" s="66">
        <v>57.957214540000003</v>
      </c>
      <c r="BD138" s="66">
        <v>138.96291239000001</v>
      </c>
      <c r="BE138" s="66">
        <v>104.25463701000001</v>
      </c>
      <c r="BF138" s="66">
        <v>96.224945969999993</v>
      </c>
      <c r="BG138" s="66">
        <v>90.965798650000011</v>
      </c>
      <c r="BH138" s="66">
        <v>52.906360849999999</v>
      </c>
      <c r="BI138" s="66">
        <v>105.9611215</v>
      </c>
      <c r="BJ138" s="66">
        <v>169.06748823999999</v>
      </c>
      <c r="BK138" s="66">
        <v>117.23189664</v>
      </c>
      <c r="BL138" s="66">
        <v>87.910097759999999</v>
      </c>
      <c r="BM138" s="66">
        <v>95.13719347</v>
      </c>
      <c r="BN138" s="66">
        <v>97.413088310000006</v>
      </c>
      <c r="BO138" s="66">
        <v>102.62999855000001</v>
      </c>
      <c r="BP138" s="66">
        <v>102.72754687</v>
      </c>
      <c r="BQ138" s="66">
        <v>86.212538379999998</v>
      </c>
      <c r="BR138" s="66">
        <v>115.99467403</v>
      </c>
      <c r="BS138" s="66">
        <v>76.168445980000001</v>
      </c>
      <c r="BT138" s="66">
        <v>86.695009760000005</v>
      </c>
      <c r="BU138" s="66">
        <v>48.671879340000004</v>
      </c>
      <c r="BV138" s="66">
        <v>56.401612839999999</v>
      </c>
      <c r="BW138" s="66">
        <v>77.034820359999998</v>
      </c>
      <c r="BX138" s="66">
        <v>87.917016239999995</v>
      </c>
      <c r="BY138" s="66">
        <v>80.15039007</v>
      </c>
      <c r="BZ138" s="66">
        <v>45.491525160000002</v>
      </c>
      <c r="CA138" s="66">
        <v>46.451001060000003</v>
      </c>
      <c r="CB138" s="66">
        <v>80.640839970000002</v>
      </c>
      <c r="CC138" s="66">
        <v>42.176765840000002</v>
      </c>
      <c r="CD138" s="66">
        <v>64.205067679999999</v>
      </c>
      <c r="CE138" s="66">
        <v>68.585439489999999</v>
      </c>
      <c r="CF138" s="66">
        <v>56.780059370000004</v>
      </c>
      <c r="CG138" s="66">
        <v>29.981165260000001</v>
      </c>
      <c r="CH138" s="66">
        <v>52.826778250000004</v>
      </c>
      <c r="CI138" s="66">
        <v>76.520095749999996</v>
      </c>
      <c r="CJ138" s="66">
        <v>62.304525730000002</v>
      </c>
      <c r="CK138" s="66">
        <v>35.944032780000001</v>
      </c>
      <c r="CL138" s="66">
        <v>20.13773157</v>
      </c>
      <c r="CM138" s="66">
        <v>26.60877206</v>
      </c>
      <c r="CN138" s="66">
        <v>56.625527890000001</v>
      </c>
      <c r="CO138" s="66">
        <v>51.861929279999998</v>
      </c>
      <c r="CP138" s="66">
        <v>71.366469730000006</v>
      </c>
      <c r="CQ138" s="66">
        <v>64.308782660000006</v>
      </c>
      <c r="CR138" s="66">
        <v>62.868729209999998</v>
      </c>
      <c r="CS138" s="66">
        <v>50.32544601</v>
      </c>
      <c r="CT138" s="66">
        <v>40.779269819999996</v>
      </c>
      <c r="CU138" s="66">
        <v>79.973746180000006</v>
      </c>
      <c r="CV138" s="66">
        <v>58.996418329999997</v>
      </c>
      <c r="CW138" s="66">
        <v>56.277677099999998</v>
      </c>
      <c r="CX138" s="66">
        <v>74.654465670000008</v>
      </c>
      <c r="CY138" s="66">
        <v>44.154962900000001</v>
      </c>
      <c r="CZ138" s="66">
        <v>64.513520940000006</v>
      </c>
      <c r="DA138" s="66">
        <v>51.445015510000005</v>
      </c>
      <c r="DB138" s="66">
        <v>43.572296109999996</v>
      </c>
      <c r="DC138" s="66">
        <v>44.694851020000002</v>
      </c>
      <c r="DD138" s="66">
        <v>41.561013149999994</v>
      </c>
      <c r="DE138" s="66">
        <v>20.75242488</v>
      </c>
      <c r="DF138" s="66">
        <v>29.859843229999999</v>
      </c>
      <c r="DG138" s="66">
        <v>41.010790960000001</v>
      </c>
      <c r="DH138" s="66">
        <v>40.625198100000006</v>
      </c>
      <c r="DI138" s="66">
        <v>43.672410239999998</v>
      </c>
      <c r="DJ138" s="66">
        <v>47.881985749999998</v>
      </c>
      <c r="DK138" s="66">
        <v>37.335351750000001</v>
      </c>
      <c r="DL138" s="66">
        <v>49.214482160000003</v>
      </c>
      <c r="DM138" s="66">
        <v>42.739080119999997</v>
      </c>
      <c r="DN138" s="66">
        <v>31.787487760000001</v>
      </c>
      <c r="DO138" s="66">
        <v>47.143985909999998</v>
      </c>
      <c r="DP138" s="66">
        <v>48.720721139999995</v>
      </c>
      <c r="DQ138" s="66">
        <v>44.055263679999996</v>
      </c>
      <c r="DR138" s="66">
        <v>45.515323380000005</v>
      </c>
      <c r="DS138" s="66">
        <v>67.675492730000002</v>
      </c>
      <c r="DT138" s="66">
        <v>33.555641020000003</v>
      </c>
      <c r="DU138" s="66">
        <v>33.319876980000004</v>
      </c>
      <c r="DV138" s="66">
        <v>52.41907612</v>
      </c>
      <c r="DW138" s="66">
        <v>37.049688599999996</v>
      </c>
      <c r="DX138" s="66">
        <v>53.142025759999996</v>
      </c>
      <c r="DY138" s="66">
        <v>33.165564580000002</v>
      </c>
      <c r="DZ138" s="66">
        <v>40.178653820000001</v>
      </c>
      <c r="EA138" s="66">
        <v>58.328134860000006</v>
      </c>
      <c r="EB138" s="66">
        <v>38.651817199999996</v>
      </c>
      <c r="EC138" s="66">
        <v>20.75294916</v>
      </c>
      <c r="ED138" s="66">
        <v>23.205505110000001</v>
      </c>
      <c r="EE138" s="66">
        <v>27.801697839999999</v>
      </c>
      <c r="EF138" s="66">
        <v>19.494119510000001</v>
      </c>
    </row>
    <row r="139" spans="1:136">
      <c r="A139" s="65" t="s">
        <v>88</v>
      </c>
      <c r="B139" s="66">
        <v>752.78238613000008</v>
      </c>
      <c r="C139" s="66">
        <v>639.86420575</v>
      </c>
      <c r="D139" s="66">
        <v>691.46196957000006</v>
      </c>
      <c r="E139" s="66">
        <v>509.99419344</v>
      </c>
      <c r="F139" s="66">
        <v>575.89614131000008</v>
      </c>
      <c r="G139" s="66">
        <v>592.73181081999996</v>
      </c>
      <c r="H139" s="66">
        <v>654.55800569999997</v>
      </c>
      <c r="I139" s="66">
        <v>641.84499043000005</v>
      </c>
      <c r="J139" s="66">
        <v>555.38645825999993</v>
      </c>
      <c r="K139" s="66">
        <v>744.60731951000002</v>
      </c>
      <c r="L139" s="66">
        <v>739.15301762000001</v>
      </c>
      <c r="M139" s="66">
        <v>582.66386087000001</v>
      </c>
      <c r="N139" s="66">
        <v>513.89943029000005</v>
      </c>
      <c r="O139" s="66">
        <v>606.35293733000003</v>
      </c>
      <c r="P139" s="66">
        <v>464.77628315000004</v>
      </c>
      <c r="Q139" s="66">
        <v>504.57173219999999</v>
      </c>
      <c r="R139" s="66">
        <v>521.22041388000002</v>
      </c>
      <c r="S139" s="66">
        <v>424.17277561000003</v>
      </c>
      <c r="T139" s="66">
        <v>511.92318638000006</v>
      </c>
      <c r="U139" s="66">
        <v>513.00856471999998</v>
      </c>
      <c r="V139" s="66">
        <v>522.71290623000004</v>
      </c>
      <c r="W139" s="66">
        <v>550.39568621000001</v>
      </c>
      <c r="X139" s="66">
        <v>529.74358529999995</v>
      </c>
      <c r="Y139" s="66">
        <v>511.20923149999999</v>
      </c>
      <c r="Z139" s="66">
        <v>581.75151533000007</v>
      </c>
      <c r="AA139" s="66">
        <v>662.54674202000001</v>
      </c>
      <c r="AB139" s="66">
        <v>649.22223249000001</v>
      </c>
      <c r="AC139" s="66">
        <v>600.58519131999992</v>
      </c>
      <c r="AD139" s="66">
        <v>584.30207892999999</v>
      </c>
      <c r="AE139" s="66">
        <v>534.97871392000002</v>
      </c>
      <c r="AF139" s="66">
        <v>538.39678967999998</v>
      </c>
      <c r="AG139" s="66">
        <v>504.00458777999995</v>
      </c>
      <c r="AH139" s="66">
        <v>546.53068142999996</v>
      </c>
      <c r="AI139" s="66">
        <v>501.84037172000001</v>
      </c>
      <c r="AJ139" s="66">
        <v>512.30173688000002</v>
      </c>
      <c r="AK139" s="66">
        <v>431.24192057000005</v>
      </c>
      <c r="AL139" s="66">
        <v>530.69167471000003</v>
      </c>
      <c r="AM139" s="66">
        <v>476.28213588000006</v>
      </c>
      <c r="AN139" s="66">
        <v>403.35267113999998</v>
      </c>
      <c r="AO139" s="66">
        <v>478.03025129000002</v>
      </c>
      <c r="AP139" s="66">
        <v>352.48645084999998</v>
      </c>
      <c r="AQ139" s="66">
        <v>422.59893714999998</v>
      </c>
      <c r="AR139" s="66">
        <v>390.37233541000001</v>
      </c>
      <c r="AS139" s="66">
        <v>433.56476053</v>
      </c>
      <c r="AT139" s="66">
        <v>384.21183365000002</v>
      </c>
      <c r="AU139" s="66">
        <v>302.2414718</v>
      </c>
      <c r="AV139" s="66">
        <v>437.4531657</v>
      </c>
      <c r="AW139" s="66">
        <v>535.00466032999998</v>
      </c>
      <c r="AX139" s="66">
        <v>378.42814950000002</v>
      </c>
      <c r="AY139" s="66">
        <v>471.37939970000002</v>
      </c>
      <c r="AZ139" s="66">
        <v>420.33496456</v>
      </c>
      <c r="BA139" s="66">
        <v>269.66050481000002</v>
      </c>
      <c r="BB139" s="66">
        <v>305.29160138999998</v>
      </c>
      <c r="BC139" s="66">
        <v>275.02451943</v>
      </c>
      <c r="BD139" s="66">
        <v>334.57324154000003</v>
      </c>
      <c r="BE139" s="66">
        <v>218.17239181999997</v>
      </c>
      <c r="BF139" s="66">
        <v>238.32822179999999</v>
      </c>
      <c r="BG139" s="66">
        <v>277.55350457999998</v>
      </c>
      <c r="BH139" s="66">
        <v>325.99615676999997</v>
      </c>
      <c r="BI139" s="66">
        <v>312.47665185</v>
      </c>
      <c r="BJ139" s="66">
        <v>258.04610658000001</v>
      </c>
      <c r="BK139" s="66">
        <v>253.43511857999999</v>
      </c>
      <c r="BL139" s="66">
        <v>285.63286290999997</v>
      </c>
      <c r="BM139" s="66">
        <v>276.44966334000003</v>
      </c>
      <c r="BN139" s="66">
        <v>315.39300438999999</v>
      </c>
      <c r="BO139" s="66">
        <v>285.12384745999998</v>
      </c>
      <c r="BP139" s="66">
        <v>248.38512621000001</v>
      </c>
      <c r="BQ139" s="66">
        <v>251.03322047</v>
      </c>
      <c r="BR139" s="66">
        <v>229.58160535000002</v>
      </c>
      <c r="BS139" s="66">
        <v>223.94027278999999</v>
      </c>
      <c r="BT139" s="66">
        <v>270.70804468</v>
      </c>
      <c r="BU139" s="66">
        <v>241.29305973999999</v>
      </c>
      <c r="BV139" s="66">
        <v>269.23983800000002</v>
      </c>
      <c r="BW139" s="66">
        <v>236.52014510999999</v>
      </c>
      <c r="BX139" s="66">
        <v>225.52760639000002</v>
      </c>
      <c r="BY139" s="66">
        <v>193.00896814999999</v>
      </c>
      <c r="BZ139" s="66">
        <v>142.45279026999998</v>
      </c>
      <c r="CA139" s="66">
        <v>208.63776204999999</v>
      </c>
      <c r="CB139" s="66">
        <v>173.26305177</v>
      </c>
      <c r="CC139" s="66">
        <v>161.92075478999999</v>
      </c>
      <c r="CD139" s="66">
        <v>140.08413224</v>
      </c>
      <c r="CE139" s="66">
        <v>191.80270808</v>
      </c>
      <c r="CF139" s="66">
        <v>163.44988244000001</v>
      </c>
      <c r="CG139" s="66">
        <v>152.14418016000002</v>
      </c>
      <c r="CH139" s="66">
        <v>187.75643224000001</v>
      </c>
      <c r="CI139" s="66">
        <v>194.05274409999998</v>
      </c>
      <c r="CJ139" s="66">
        <v>148.69684935999999</v>
      </c>
      <c r="CK139" s="66">
        <v>98.92525470999999</v>
      </c>
      <c r="CL139" s="66">
        <v>142.93373600000001</v>
      </c>
      <c r="CM139" s="66">
        <v>108.88001807000001</v>
      </c>
      <c r="CN139" s="66">
        <v>147.25964741999999</v>
      </c>
      <c r="CO139" s="66">
        <v>123.99635763999999</v>
      </c>
      <c r="CP139" s="66">
        <v>138.17651361</v>
      </c>
      <c r="CQ139" s="66">
        <v>117.90497542</v>
      </c>
      <c r="CR139" s="66">
        <v>134.92510609999999</v>
      </c>
      <c r="CS139" s="66">
        <v>121.50268339000002</v>
      </c>
      <c r="CT139" s="66">
        <v>130.2171256</v>
      </c>
      <c r="CU139" s="66">
        <v>123.07280599000001</v>
      </c>
      <c r="CV139" s="66">
        <v>97.147601390000005</v>
      </c>
      <c r="CW139" s="66">
        <v>108.86432249000001</v>
      </c>
      <c r="CX139" s="66">
        <v>122.80716731999999</v>
      </c>
      <c r="CY139" s="66">
        <v>101.62051609</v>
      </c>
      <c r="CZ139" s="66">
        <v>117.37632629000001</v>
      </c>
      <c r="DA139" s="66">
        <v>137.23123731999999</v>
      </c>
      <c r="DB139" s="66">
        <v>122.05404819</v>
      </c>
      <c r="DC139" s="66">
        <v>166.10254177000002</v>
      </c>
      <c r="DD139" s="66">
        <v>185.35444254999999</v>
      </c>
      <c r="DE139" s="66">
        <v>167.14311433</v>
      </c>
      <c r="DF139" s="66">
        <v>168.15689771000001</v>
      </c>
      <c r="DG139" s="66">
        <v>171.57801578999999</v>
      </c>
      <c r="DH139" s="66">
        <v>134.09646992</v>
      </c>
      <c r="DI139" s="66">
        <v>113.44319517</v>
      </c>
      <c r="DJ139" s="66">
        <v>128.60537175000002</v>
      </c>
      <c r="DK139" s="66">
        <v>139.28677414999999</v>
      </c>
      <c r="DL139" s="66">
        <v>141.25530990999999</v>
      </c>
      <c r="DM139" s="66">
        <v>94.213867810000011</v>
      </c>
      <c r="DN139" s="66">
        <v>84.496064270000005</v>
      </c>
      <c r="DO139" s="66">
        <v>133.5111383</v>
      </c>
      <c r="DP139" s="66">
        <v>152.03383339000001</v>
      </c>
      <c r="DQ139" s="66">
        <v>164.49266484999998</v>
      </c>
      <c r="DR139" s="66">
        <v>131.93298317</v>
      </c>
      <c r="DS139" s="66">
        <v>136.92017404000001</v>
      </c>
      <c r="DT139" s="66">
        <v>126.56523099999998</v>
      </c>
      <c r="DU139" s="66">
        <v>102.55416044</v>
      </c>
      <c r="DV139" s="66">
        <v>75.111257950000009</v>
      </c>
      <c r="DW139" s="66">
        <v>101.30454954999999</v>
      </c>
      <c r="DX139" s="66">
        <v>85.006156910000001</v>
      </c>
      <c r="DY139" s="66">
        <v>79.357293720000001</v>
      </c>
      <c r="DZ139" s="66">
        <v>65.485961150000009</v>
      </c>
      <c r="EA139" s="66">
        <v>93.842081000000007</v>
      </c>
      <c r="EB139" s="66">
        <v>117.57928871999999</v>
      </c>
      <c r="EC139" s="66">
        <v>96.68483986999999</v>
      </c>
      <c r="ED139" s="66">
        <v>74.322554600000004</v>
      </c>
      <c r="EE139" s="66">
        <v>67.624328449999993</v>
      </c>
      <c r="EF139" s="66">
        <v>80.268287000000001</v>
      </c>
    </row>
    <row r="140" spans="1:136">
      <c r="A140" s="65" t="s">
        <v>89</v>
      </c>
      <c r="B140" s="66">
        <v>647.42447134000008</v>
      </c>
      <c r="C140" s="66">
        <v>663.89008311999999</v>
      </c>
      <c r="D140" s="66">
        <v>684.62380489999998</v>
      </c>
      <c r="E140" s="66">
        <v>791.68102464000003</v>
      </c>
      <c r="F140" s="66">
        <v>492.34254639</v>
      </c>
      <c r="G140" s="66">
        <v>483.82339360000003</v>
      </c>
      <c r="H140" s="66">
        <v>511.26074846999995</v>
      </c>
      <c r="I140" s="66">
        <v>502.53868349000004</v>
      </c>
      <c r="J140" s="66">
        <v>533.6686828500001</v>
      </c>
      <c r="K140" s="66">
        <v>469.88221984</v>
      </c>
      <c r="L140" s="66">
        <v>497.68854479000004</v>
      </c>
      <c r="M140" s="66">
        <v>449.79420486999999</v>
      </c>
      <c r="N140" s="66">
        <v>548.07863479999992</v>
      </c>
      <c r="O140" s="66">
        <v>535.32380836999994</v>
      </c>
      <c r="P140" s="66">
        <v>516.54884331000005</v>
      </c>
      <c r="Q140" s="66">
        <v>364.21286555999995</v>
      </c>
      <c r="R140" s="66">
        <v>479.30165569999997</v>
      </c>
      <c r="S140" s="66">
        <v>431.39503452999998</v>
      </c>
      <c r="T140" s="66">
        <v>530.61926869000001</v>
      </c>
      <c r="U140" s="66">
        <v>448.09184934999996</v>
      </c>
      <c r="V140" s="66">
        <v>516.22481722999999</v>
      </c>
      <c r="W140" s="66">
        <v>521.98949113000003</v>
      </c>
      <c r="X140" s="66">
        <v>475.09301043999994</v>
      </c>
      <c r="Y140" s="66">
        <v>362.76120951999997</v>
      </c>
      <c r="Z140" s="66">
        <v>378.19028125</v>
      </c>
      <c r="AA140" s="66">
        <v>488.27235714999995</v>
      </c>
      <c r="AB140" s="66">
        <v>432.33832604999998</v>
      </c>
      <c r="AC140" s="66">
        <v>505.83471249000002</v>
      </c>
      <c r="AD140" s="66">
        <v>410.64314123999998</v>
      </c>
      <c r="AE140" s="66">
        <v>465.02301978000003</v>
      </c>
      <c r="AF140" s="66">
        <v>395.81067877999999</v>
      </c>
      <c r="AG140" s="66">
        <v>334.59647552000001</v>
      </c>
      <c r="AH140" s="66">
        <v>342.00715352999998</v>
      </c>
      <c r="AI140" s="66">
        <v>424.93082303</v>
      </c>
      <c r="AJ140" s="66">
        <v>408.94188185000002</v>
      </c>
      <c r="AK140" s="66">
        <v>469.01340908999998</v>
      </c>
      <c r="AL140" s="66">
        <v>390.18605815000001</v>
      </c>
      <c r="AM140" s="66">
        <v>391.80887342999995</v>
      </c>
      <c r="AN140" s="66">
        <v>419.95117975000005</v>
      </c>
      <c r="AO140" s="66">
        <v>344.43732850999999</v>
      </c>
      <c r="AP140" s="66">
        <v>358.98679253</v>
      </c>
      <c r="AQ140" s="66">
        <v>345.84767153000001</v>
      </c>
      <c r="AR140" s="66">
        <v>412.02513768</v>
      </c>
      <c r="AS140" s="66">
        <v>447.73930132999999</v>
      </c>
      <c r="AT140" s="66">
        <v>376.85833145999999</v>
      </c>
      <c r="AU140" s="66">
        <v>285.85710174999997</v>
      </c>
      <c r="AV140" s="66">
        <v>390.70321308000001</v>
      </c>
      <c r="AW140" s="66">
        <v>465.76191999999998</v>
      </c>
      <c r="AX140" s="66">
        <v>323.86370079000005</v>
      </c>
      <c r="AY140" s="66">
        <v>363.58103497000002</v>
      </c>
      <c r="AZ140" s="66">
        <v>337.43334324</v>
      </c>
      <c r="BA140" s="66">
        <v>370.72713787999999</v>
      </c>
      <c r="BB140" s="66">
        <v>218.92126413</v>
      </c>
      <c r="BC140" s="66">
        <v>227.78688056999999</v>
      </c>
      <c r="BD140" s="66">
        <v>271.55254208999997</v>
      </c>
      <c r="BE140" s="66">
        <v>318.52208784999999</v>
      </c>
      <c r="BF140" s="66">
        <v>224.11631850000001</v>
      </c>
      <c r="BG140" s="66">
        <v>228.02086403999999</v>
      </c>
      <c r="BH140" s="66">
        <v>349.86024531999999</v>
      </c>
      <c r="BI140" s="66">
        <v>297.75648519000003</v>
      </c>
      <c r="BJ140" s="66">
        <v>265.37873909000001</v>
      </c>
      <c r="BK140" s="66">
        <v>267.29103299999997</v>
      </c>
      <c r="BL140" s="66">
        <v>323.37948587</v>
      </c>
      <c r="BM140" s="66">
        <v>244.33127526000001</v>
      </c>
      <c r="BN140" s="66">
        <v>187.79844778</v>
      </c>
      <c r="BO140" s="66">
        <v>217.53702795999999</v>
      </c>
      <c r="BP140" s="66">
        <v>218.23759745000001</v>
      </c>
      <c r="BQ140" s="66">
        <v>242.57999748</v>
      </c>
      <c r="BR140" s="66">
        <v>221.28386725000001</v>
      </c>
      <c r="BS140" s="66">
        <v>188.84439932000001</v>
      </c>
      <c r="BT140" s="66">
        <v>246.34868462000003</v>
      </c>
      <c r="BU140" s="66">
        <v>262.17531972</v>
      </c>
      <c r="BV140" s="66">
        <v>210.88834214000002</v>
      </c>
      <c r="BW140" s="66">
        <v>154.22274626000001</v>
      </c>
      <c r="BX140" s="66">
        <v>173.09146243000001</v>
      </c>
      <c r="BY140" s="66">
        <v>187.26989188000002</v>
      </c>
      <c r="BZ140" s="66">
        <v>170.9372692</v>
      </c>
      <c r="CA140" s="66">
        <v>158.27337484999998</v>
      </c>
      <c r="CB140" s="66">
        <v>137.49242457</v>
      </c>
      <c r="CC140" s="66">
        <v>181.01236768000001</v>
      </c>
      <c r="CD140" s="66">
        <v>151.09103909999999</v>
      </c>
      <c r="CE140" s="66">
        <v>135.70086005000002</v>
      </c>
      <c r="CF140" s="66">
        <v>108.95109878</v>
      </c>
      <c r="CG140" s="66">
        <v>169.77025735000001</v>
      </c>
      <c r="CH140" s="66">
        <v>110.49953814</v>
      </c>
      <c r="CI140" s="66">
        <v>139.33042437</v>
      </c>
      <c r="CJ140" s="66">
        <v>137.24364388999999</v>
      </c>
      <c r="CK140" s="66">
        <v>106.31728825</v>
      </c>
      <c r="CL140" s="66">
        <v>151.07093277000001</v>
      </c>
      <c r="CM140" s="66">
        <v>139.29056347</v>
      </c>
      <c r="CN140" s="66">
        <v>152.06019309999999</v>
      </c>
      <c r="CO140" s="66">
        <v>125.39531327</v>
      </c>
      <c r="CP140" s="66">
        <v>138.25814524999998</v>
      </c>
      <c r="CQ140" s="66">
        <v>164.61042653999999</v>
      </c>
      <c r="CR140" s="66">
        <v>131.27677828999998</v>
      </c>
      <c r="CS140" s="66">
        <v>113.460352</v>
      </c>
      <c r="CT140" s="66">
        <v>93.379364210000006</v>
      </c>
      <c r="CU140" s="66">
        <v>69.828128710000001</v>
      </c>
      <c r="CV140" s="66">
        <v>79.028413569999998</v>
      </c>
      <c r="CW140" s="66">
        <v>75.112680780000005</v>
      </c>
      <c r="CX140" s="66">
        <v>89.68343668</v>
      </c>
      <c r="CY140" s="66">
        <v>59.023668440000002</v>
      </c>
      <c r="CZ140" s="66">
        <v>62.547725139999997</v>
      </c>
      <c r="DA140" s="66">
        <v>59.196097620000003</v>
      </c>
      <c r="DB140" s="66">
        <v>65.28040695</v>
      </c>
      <c r="DC140" s="66">
        <v>88.368066929999998</v>
      </c>
      <c r="DD140" s="66">
        <v>92.711642479999995</v>
      </c>
      <c r="DE140" s="66">
        <v>95.527125439999992</v>
      </c>
      <c r="DF140" s="66">
        <v>77.784254709999999</v>
      </c>
      <c r="DG140" s="66">
        <v>84.764474849999999</v>
      </c>
      <c r="DH140" s="66">
        <v>80.007543870000006</v>
      </c>
      <c r="DI140" s="66">
        <v>62.190804219999997</v>
      </c>
      <c r="DJ140" s="66">
        <v>57.346358359999996</v>
      </c>
      <c r="DK140" s="66">
        <v>80.746983239999992</v>
      </c>
      <c r="DL140" s="66">
        <v>72.234037029999996</v>
      </c>
      <c r="DM140" s="66">
        <v>58.921883989999998</v>
      </c>
      <c r="DN140" s="66">
        <v>50.528676939999997</v>
      </c>
      <c r="DO140" s="66">
        <v>73.440690689999997</v>
      </c>
      <c r="DP140" s="66">
        <v>72.384759979999998</v>
      </c>
      <c r="DQ140" s="66">
        <v>67.494950869999997</v>
      </c>
      <c r="DR140" s="66">
        <v>62.878179699999997</v>
      </c>
      <c r="DS140" s="66">
        <v>75.407906260000004</v>
      </c>
      <c r="DT140" s="66">
        <v>83.720385609999994</v>
      </c>
      <c r="DU140" s="66">
        <v>84.183960159999998</v>
      </c>
      <c r="DV140" s="66">
        <v>57.256190220000001</v>
      </c>
      <c r="DW140" s="66">
        <v>53.171983920000002</v>
      </c>
      <c r="DX140" s="66">
        <v>57.880471370000002</v>
      </c>
      <c r="DY140" s="66">
        <v>51.242615149999999</v>
      </c>
      <c r="DZ140" s="66">
        <v>54.873250779999992</v>
      </c>
      <c r="EA140" s="66">
        <v>66.410934520000012</v>
      </c>
      <c r="EB140" s="66">
        <v>67.630626120000002</v>
      </c>
      <c r="EC140" s="66">
        <v>63.593583240000001</v>
      </c>
      <c r="ED140" s="66">
        <v>36.43190903</v>
      </c>
      <c r="EE140" s="66">
        <v>32.572151009999999</v>
      </c>
      <c r="EF140" s="66">
        <v>55.558510319999996</v>
      </c>
    </row>
    <row r="141" spans="1:136">
      <c r="A141" s="65" t="s">
        <v>90</v>
      </c>
      <c r="B141" s="66">
        <v>515.11115289000008</v>
      </c>
      <c r="C141" s="66">
        <v>503.71180977</v>
      </c>
      <c r="D141" s="66">
        <v>460.43722868999998</v>
      </c>
      <c r="E141" s="66">
        <v>327.61037799999997</v>
      </c>
      <c r="F141" s="66">
        <v>504.57804553000005</v>
      </c>
      <c r="G141" s="66">
        <v>651.14070511</v>
      </c>
      <c r="H141" s="66">
        <v>492.80382343999997</v>
      </c>
      <c r="I141" s="66">
        <v>516.50786725</v>
      </c>
      <c r="J141" s="66">
        <v>525.18451653</v>
      </c>
      <c r="K141" s="66">
        <v>493.12273236999999</v>
      </c>
      <c r="L141" s="66">
        <v>462.14785889999996</v>
      </c>
      <c r="M141" s="66">
        <v>430.68389908999995</v>
      </c>
      <c r="N141" s="66">
        <v>433.37792856999999</v>
      </c>
      <c r="O141" s="66">
        <v>320.55490664000001</v>
      </c>
      <c r="P141" s="66">
        <v>476.26342722000004</v>
      </c>
      <c r="Q141" s="66">
        <v>471.8441626</v>
      </c>
      <c r="R141" s="66">
        <v>476.56116480999998</v>
      </c>
      <c r="S141" s="66">
        <v>371.52385284000002</v>
      </c>
      <c r="T141" s="66">
        <v>349.44118039</v>
      </c>
      <c r="U141" s="66">
        <v>353.00728327000002</v>
      </c>
      <c r="V141" s="66">
        <v>380.73204103</v>
      </c>
      <c r="W141" s="66">
        <v>384.98753970000001</v>
      </c>
      <c r="X141" s="66">
        <v>337.38931965999996</v>
      </c>
      <c r="Y141" s="66">
        <v>337.46299363000003</v>
      </c>
      <c r="Z141" s="66">
        <v>395.06064333</v>
      </c>
      <c r="AA141" s="66">
        <v>388.56557051999999</v>
      </c>
      <c r="AB141" s="66">
        <v>282.65655463999997</v>
      </c>
      <c r="AC141" s="66">
        <v>330.00654861999999</v>
      </c>
      <c r="AD141" s="66">
        <v>367.42271688</v>
      </c>
      <c r="AE141" s="66">
        <v>459.79049727999995</v>
      </c>
      <c r="AF141" s="66">
        <v>388.18847077999999</v>
      </c>
      <c r="AG141" s="66">
        <v>379.22595810000001</v>
      </c>
      <c r="AH141" s="66">
        <v>389.78174686</v>
      </c>
      <c r="AI141" s="66">
        <v>315.22703677999999</v>
      </c>
      <c r="AJ141" s="66">
        <v>262.34996987</v>
      </c>
      <c r="AK141" s="66">
        <v>207.17345272999998</v>
      </c>
      <c r="AL141" s="66">
        <v>351.04184868999999</v>
      </c>
      <c r="AM141" s="66">
        <v>280.37427052999999</v>
      </c>
      <c r="AN141" s="66">
        <v>227.78771029999999</v>
      </c>
      <c r="AO141" s="66">
        <v>227.61536488000002</v>
      </c>
      <c r="AP141" s="66">
        <v>303.49265229000002</v>
      </c>
      <c r="AQ141" s="66">
        <v>166.29164234000001</v>
      </c>
      <c r="AR141" s="66">
        <v>320.01277335999998</v>
      </c>
      <c r="AS141" s="66">
        <v>244.07683779000001</v>
      </c>
      <c r="AT141" s="66">
        <v>245.99682202</v>
      </c>
      <c r="AU141" s="66">
        <v>226.83677678999999</v>
      </c>
      <c r="AV141" s="66">
        <v>210.33970545</v>
      </c>
      <c r="AW141" s="66">
        <v>205.04620005999999</v>
      </c>
      <c r="AX141" s="66">
        <v>207.15732667999998</v>
      </c>
      <c r="AY141" s="66">
        <v>223.19913049000002</v>
      </c>
      <c r="AZ141" s="66">
        <v>268.50337335999996</v>
      </c>
      <c r="BA141" s="66">
        <v>300.86115460999997</v>
      </c>
      <c r="BB141" s="66">
        <v>276.40556228999998</v>
      </c>
      <c r="BC141" s="66">
        <v>213.71925042999999</v>
      </c>
      <c r="BD141" s="66">
        <v>248.85653115000002</v>
      </c>
      <c r="BE141" s="66">
        <v>274.73277259000002</v>
      </c>
      <c r="BF141" s="66">
        <v>306.60894683000004</v>
      </c>
      <c r="BG141" s="66">
        <v>257.08703015999998</v>
      </c>
      <c r="BH141" s="66">
        <v>252.19472567999998</v>
      </c>
      <c r="BI141" s="66">
        <v>213.58557000000002</v>
      </c>
      <c r="BJ141" s="66">
        <v>169.11445270000002</v>
      </c>
      <c r="BK141" s="66">
        <v>146.03640031999998</v>
      </c>
      <c r="BL141" s="66">
        <v>173.29781176</v>
      </c>
      <c r="BM141" s="66">
        <v>141.51449615000001</v>
      </c>
      <c r="BN141" s="66">
        <v>114.41358307</v>
      </c>
      <c r="BO141" s="66">
        <v>158.45552319000001</v>
      </c>
      <c r="BP141" s="66">
        <v>171.73865628999999</v>
      </c>
      <c r="BQ141" s="66">
        <v>182.20306972999998</v>
      </c>
      <c r="BR141" s="66">
        <v>135.54852396999999</v>
      </c>
      <c r="BS141" s="66">
        <v>105.76686592</v>
      </c>
      <c r="BT141" s="66">
        <v>145.73668259999999</v>
      </c>
      <c r="BU141" s="66">
        <v>176.73844958000001</v>
      </c>
      <c r="BV141" s="66">
        <v>119.49111848</v>
      </c>
      <c r="BW141" s="66">
        <v>106.84593537999999</v>
      </c>
      <c r="BX141" s="66">
        <v>105.79666144000001</v>
      </c>
      <c r="BY141" s="66">
        <v>133.170558</v>
      </c>
      <c r="BZ141" s="66">
        <v>174.43598636000002</v>
      </c>
      <c r="CA141" s="66">
        <v>157.59143631000001</v>
      </c>
      <c r="CB141" s="66">
        <v>99.611942220000003</v>
      </c>
      <c r="CC141" s="66">
        <v>83.135786199999998</v>
      </c>
      <c r="CD141" s="66">
        <v>123.47639559000001</v>
      </c>
      <c r="CE141" s="66">
        <v>86.398921489999992</v>
      </c>
      <c r="CF141" s="66">
        <v>53.312419800000001</v>
      </c>
      <c r="CG141" s="66">
        <v>93.283998960000005</v>
      </c>
      <c r="CH141" s="66">
        <v>71.236586889999998</v>
      </c>
      <c r="CI141" s="66">
        <v>106.73474562000001</v>
      </c>
      <c r="CJ141" s="66">
        <v>83.992585680000005</v>
      </c>
      <c r="CK141" s="66">
        <v>122.49553695</v>
      </c>
      <c r="CL141" s="66">
        <v>91.277094730000002</v>
      </c>
      <c r="CM141" s="66">
        <v>96.806979040000002</v>
      </c>
      <c r="CN141" s="66">
        <v>97.448845640000002</v>
      </c>
      <c r="CO141" s="66">
        <v>96.78167289000001</v>
      </c>
      <c r="CP141" s="66">
        <v>93.357005630000003</v>
      </c>
      <c r="CQ141" s="66">
        <v>64.859385470000007</v>
      </c>
      <c r="CR141" s="66">
        <v>85.311926690000007</v>
      </c>
      <c r="CS141" s="66">
        <v>91.102283819999997</v>
      </c>
      <c r="CT141" s="66">
        <v>66.174105209999993</v>
      </c>
      <c r="CU141" s="66">
        <v>80.717453949999992</v>
      </c>
      <c r="CV141" s="66">
        <v>89.834259599999996</v>
      </c>
      <c r="CW141" s="66">
        <v>82.752200349999995</v>
      </c>
      <c r="CX141" s="66">
        <v>75.789043730000003</v>
      </c>
      <c r="CY141" s="66">
        <v>46.226569820000002</v>
      </c>
      <c r="CZ141" s="66">
        <v>60.026617540000004</v>
      </c>
      <c r="DA141" s="66">
        <v>53.52307295</v>
      </c>
      <c r="DB141" s="66">
        <v>39.684919449999995</v>
      </c>
      <c r="DC141" s="66">
        <v>46.498783110000005</v>
      </c>
      <c r="DD141" s="66">
        <v>87.226011040000003</v>
      </c>
      <c r="DE141" s="66">
        <v>126.79552877999998</v>
      </c>
      <c r="DF141" s="66">
        <v>77.295485549999995</v>
      </c>
      <c r="DG141" s="66">
        <v>72.638779249999999</v>
      </c>
      <c r="DH141" s="66">
        <v>44.431681179999998</v>
      </c>
      <c r="DI141" s="66">
        <v>75.15105441</v>
      </c>
      <c r="DJ141" s="66">
        <v>78.041875680000004</v>
      </c>
      <c r="DK141" s="66">
        <v>58.810870000000001</v>
      </c>
      <c r="DL141" s="66">
        <v>49.836640530000004</v>
      </c>
      <c r="DM141" s="66">
        <v>44.94848511</v>
      </c>
      <c r="DN141" s="66">
        <v>36.411249869999999</v>
      </c>
      <c r="DO141" s="66">
        <v>51.444523600000004</v>
      </c>
      <c r="DP141" s="66">
        <v>66.24572465</v>
      </c>
      <c r="DQ141" s="66">
        <v>30.91696297</v>
      </c>
      <c r="DR141" s="66">
        <v>34.571903339999999</v>
      </c>
      <c r="DS141" s="66">
        <v>44.261660980000002</v>
      </c>
      <c r="DT141" s="66">
        <v>53.96407456</v>
      </c>
      <c r="DU141" s="66">
        <v>42.706811950000002</v>
      </c>
      <c r="DV141" s="66">
        <v>53.074091180000003</v>
      </c>
      <c r="DW141" s="66">
        <v>39.063403659999999</v>
      </c>
      <c r="DX141" s="66">
        <v>47.476235110000005</v>
      </c>
      <c r="DY141" s="66">
        <v>36.25263133</v>
      </c>
      <c r="DZ141" s="66">
        <v>28.957049310000002</v>
      </c>
      <c r="EA141" s="66">
        <v>52.74403822</v>
      </c>
      <c r="EB141" s="66">
        <v>34.993735489999999</v>
      </c>
      <c r="EC141" s="66">
        <v>60.012245299999996</v>
      </c>
      <c r="ED141" s="66">
        <v>63.76253681</v>
      </c>
      <c r="EE141" s="66">
        <v>47.407583459999998</v>
      </c>
      <c r="EF141" s="66">
        <v>39.358958119999997</v>
      </c>
    </row>
    <row r="142" spans="1:136">
      <c r="A142" s="65" t="s">
        <v>91</v>
      </c>
      <c r="B142" s="66">
        <v>1241.6358407399998</v>
      </c>
      <c r="C142" s="66">
        <v>1234.17435658</v>
      </c>
      <c r="D142" s="66">
        <v>1313.5994196400002</v>
      </c>
      <c r="E142" s="66">
        <v>1533.88551487</v>
      </c>
      <c r="F142" s="66">
        <v>1479.4820879600002</v>
      </c>
      <c r="G142" s="66">
        <v>1136.1320355</v>
      </c>
      <c r="H142" s="66">
        <v>1233.6109394800001</v>
      </c>
      <c r="I142" s="66">
        <v>1239.6476408399999</v>
      </c>
      <c r="J142" s="66">
        <v>1194.02203012</v>
      </c>
      <c r="K142" s="66">
        <v>1307.0804230600002</v>
      </c>
      <c r="L142" s="66">
        <v>1345.0737579500001</v>
      </c>
      <c r="M142" s="66">
        <v>1407.8506237000001</v>
      </c>
      <c r="N142" s="66">
        <v>1274.3906553400002</v>
      </c>
      <c r="O142" s="66">
        <v>1142.09155715</v>
      </c>
      <c r="P142" s="66">
        <v>1134.8635106900001</v>
      </c>
      <c r="Q142" s="66">
        <v>1349.38545002</v>
      </c>
      <c r="R142" s="66">
        <v>1392.4491971699999</v>
      </c>
      <c r="S142" s="66">
        <v>1357.2583905199999</v>
      </c>
      <c r="T142" s="66">
        <v>1100.3349338</v>
      </c>
      <c r="U142" s="66">
        <v>944.15724337000006</v>
      </c>
      <c r="V142" s="66">
        <v>969.75075070999992</v>
      </c>
      <c r="W142" s="66">
        <v>1047.2229259999999</v>
      </c>
      <c r="X142" s="66">
        <v>1050.2726140700001</v>
      </c>
      <c r="Y142" s="66">
        <v>1171.8025453400001</v>
      </c>
      <c r="Z142" s="66">
        <v>1118.51291672</v>
      </c>
      <c r="AA142" s="66">
        <v>1009.80684262</v>
      </c>
      <c r="AB142" s="66">
        <v>1261.6975835200001</v>
      </c>
      <c r="AC142" s="66">
        <v>1221.6159397199999</v>
      </c>
      <c r="AD142" s="66">
        <v>1058.37622977</v>
      </c>
      <c r="AE142" s="66">
        <v>891.90863166999998</v>
      </c>
      <c r="AF142" s="66">
        <v>1121.80265134</v>
      </c>
      <c r="AG142" s="66">
        <v>1176.6816347399999</v>
      </c>
      <c r="AH142" s="66">
        <v>1083.37532594</v>
      </c>
      <c r="AI142" s="66">
        <v>900.62218755999993</v>
      </c>
      <c r="AJ142" s="66">
        <v>1024.4214651100001</v>
      </c>
      <c r="AK142" s="66">
        <v>1036.5967234300001</v>
      </c>
      <c r="AL142" s="66">
        <v>873.12893152000004</v>
      </c>
      <c r="AM142" s="66">
        <v>890.48896523999997</v>
      </c>
      <c r="AN142" s="66">
        <v>860.87808712000003</v>
      </c>
      <c r="AO142" s="66">
        <v>940.47224815000004</v>
      </c>
      <c r="AP142" s="66">
        <v>972.50556742000003</v>
      </c>
      <c r="AQ142" s="66">
        <v>831.25747137999997</v>
      </c>
      <c r="AR142" s="66">
        <v>762.81989393000003</v>
      </c>
      <c r="AS142" s="66">
        <v>771.15871328000003</v>
      </c>
      <c r="AT142" s="66">
        <v>716.44908860999999</v>
      </c>
      <c r="AU142" s="66">
        <v>687.27275392000001</v>
      </c>
      <c r="AV142" s="66">
        <v>732.08608126000001</v>
      </c>
      <c r="AW142" s="66">
        <v>710.32176617000005</v>
      </c>
      <c r="AX142" s="66">
        <v>853.73237960999995</v>
      </c>
      <c r="AY142" s="66">
        <v>766.86078494000003</v>
      </c>
      <c r="AZ142" s="66">
        <v>636.86490814000001</v>
      </c>
      <c r="BA142" s="66">
        <v>826.39099467999995</v>
      </c>
      <c r="BB142" s="66">
        <v>724.53031218000001</v>
      </c>
      <c r="BC142" s="66">
        <v>673.91964843000005</v>
      </c>
      <c r="BD142" s="66">
        <v>767.14880498000002</v>
      </c>
      <c r="BE142" s="66">
        <v>756.64450792000002</v>
      </c>
      <c r="BF142" s="66">
        <v>716.33636168999999</v>
      </c>
      <c r="BG142" s="66">
        <v>474.13243611000001</v>
      </c>
      <c r="BH142" s="66">
        <v>644.95718953999994</v>
      </c>
      <c r="BI142" s="66">
        <v>752.26613687999998</v>
      </c>
      <c r="BJ142" s="66">
        <v>606.13081359</v>
      </c>
      <c r="BK142" s="66">
        <v>583.79729058999999</v>
      </c>
      <c r="BL142" s="66">
        <v>593.80189231999998</v>
      </c>
      <c r="BM142" s="66">
        <v>594.86492255999997</v>
      </c>
      <c r="BN142" s="66">
        <v>460.38898454999998</v>
      </c>
      <c r="BO142" s="66">
        <v>476.64397839000003</v>
      </c>
      <c r="BP142" s="66">
        <v>531.83125874000007</v>
      </c>
      <c r="BQ142" s="66">
        <v>455.67218867999998</v>
      </c>
      <c r="BR142" s="66">
        <v>474.52693685999998</v>
      </c>
      <c r="BS142" s="66">
        <v>480.46893350999994</v>
      </c>
      <c r="BT142" s="66">
        <v>491.12526977000005</v>
      </c>
      <c r="BU142" s="66">
        <v>434.7806415</v>
      </c>
      <c r="BV142" s="66">
        <v>431.65552079000003</v>
      </c>
      <c r="BW142" s="66">
        <v>360.40448720000001</v>
      </c>
      <c r="BX142" s="66">
        <v>469.09698376999995</v>
      </c>
      <c r="BY142" s="66">
        <v>405.44889979999999</v>
      </c>
      <c r="BZ142" s="66">
        <v>412.87666910000002</v>
      </c>
      <c r="CA142" s="66">
        <v>289.55610954999997</v>
      </c>
      <c r="CB142" s="66">
        <v>365.28363793</v>
      </c>
      <c r="CC142" s="66">
        <v>375.65797187999999</v>
      </c>
      <c r="CD142" s="66">
        <v>399.85779925999998</v>
      </c>
      <c r="CE142" s="66">
        <v>273.79431620999998</v>
      </c>
      <c r="CF142" s="66">
        <v>295.53661925</v>
      </c>
      <c r="CG142" s="66">
        <v>329.4937817</v>
      </c>
      <c r="CH142" s="66">
        <v>353.00289169999996</v>
      </c>
      <c r="CI142" s="66">
        <v>329.58014097</v>
      </c>
      <c r="CJ142" s="66">
        <v>340.58563373000004</v>
      </c>
      <c r="CK142" s="66">
        <v>313.65775382999999</v>
      </c>
      <c r="CL142" s="66">
        <v>290.93295495999996</v>
      </c>
      <c r="CM142" s="66">
        <v>269.84745018000001</v>
      </c>
      <c r="CN142" s="66">
        <v>290.4447558</v>
      </c>
      <c r="CO142" s="66">
        <v>301.32012025</v>
      </c>
      <c r="CP142" s="66">
        <v>272.51025798000001</v>
      </c>
      <c r="CQ142" s="66">
        <v>269.27613257000002</v>
      </c>
      <c r="CR142" s="66">
        <v>240.05318908999999</v>
      </c>
      <c r="CS142" s="66">
        <v>279.37862928000004</v>
      </c>
      <c r="CT142" s="66">
        <v>274.28953280000002</v>
      </c>
      <c r="CU142" s="66">
        <v>217.70110519000002</v>
      </c>
      <c r="CV142" s="66">
        <v>318.86813096000003</v>
      </c>
      <c r="CW142" s="66">
        <v>236.56520222</v>
      </c>
      <c r="CX142" s="66">
        <v>247.56740184</v>
      </c>
      <c r="CY142" s="66">
        <v>246.7187615</v>
      </c>
      <c r="CZ142" s="66">
        <v>293.11325826000001</v>
      </c>
      <c r="DA142" s="66">
        <v>343.64373340999998</v>
      </c>
      <c r="DB142" s="66">
        <v>349.31569592</v>
      </c>
      <c r="DC142" s="66">
        <v>278.90288162000002</v>
      </c>
      <c r="DD142" s="66">
        <v>300.92164342000001</v>
      </c>
      <c r="DE142" s="66">
        <v>261.63876701999999</v>
      </c>
      <c r="DF142" s="66">
        <v>218.89658850999999</v>
      </c>
      <c r="DG142" s="66">
        <v>226.56810421</v>
      </c>
      <c r="DH142" s="66">
        <v>222.39822062000002</v>
      </c>
      <c r="DI142" s="66">
        <v>247.20982339</v>
      </c>
      <c r="DJ142" s="66">
        <v>265.52441370999998</v>
      </c>
      <c r="DK142" s="66">
        <v>148.06775829</v>
      </c>
      <c r="DL142" s="66">
        <v>220.06429636000001</v>
      </c>
      <c r="DM142" s="66">
        <v>246.58532389999999</v>
      </c>
      <c r="DN142" s="66">
        <v>229.61350216</v>
      </c>
      <c r="DO142" s="66">
        <v>165.14282556000001</v>
      </c>
      <c r="DP142" s="66">
        <v>203.00919027</v>
      </c>
      <c r="DQ142" s="66">
        <v>214.08281357999999</v>
      </c>
      <c r="DR142" s="66">
        <v>246.39580149</v>
      </c>
      <c r="DS142" s="66">
        <v>211.75601440999998</v>
      </c>
      <c r="DT142" s="66">
        <v>206.65168316</v>
      </c>
      <c r="DU142" s="66">
        <v>178.9943945</v>
      </c>
      <c r="DV142" s="66">
        <v>168.00042847999998</v>
      </c>
      <c r="DW142" s="66">
        <v>132.92293558</v>
      </c>
      <c r="DX142" s="66">
        <v>213.81728749000001</v>
      </c>
      <c r="DY142" s="66">
        <v>232.66549814999999</v>
      </c>
      <c r="DZ142" s="66">
        <v>126.67113685</v>
      </c>
      <c r="EA142" s="66">
        <v>168.23171715999999</v>
      </c>
      <c r="EB142" s="66">
        <v>235.06012910999999</v>
      </c>
      <c r="EC142" s="66">
        <v>188.48458725</v>
      </c>
      <c r="ED142" s="66">
        <v>181.06396974</v>
      </c>
      <c r="EE142" s="66">
        <v>167.95113384999999</v>
      </c>
      <c r="EF142" s="66">
        <v>218.31488956999999</v>
      </c>
    </row>
    <row r="143" spans="1:136">
      <c r="A143" s="65" t="s">
        <v>92</v>
      </c>
      <c r="B143" s="66">
        <v>3087.0074263500001</v>
      </c>
      <c r="C143" s="66">
        <v>3176.7396331500004</v>
      </c>
      <c r="D143" s="66">
        <v>2842.4451066800002</v>
      </c>
      <c r="E143" s="66">
        <v>2808.2633040600003</v>
      </c>
      <c r="F143" s="66">
        <v>3172.7517502700002</v>
      </c>
      <c r="G143" s="66">
        <v>2959.8834805900001</v>
      </c>
      <c r="H143" s="66">
        <v>3034.8699219499999</v>
      </c>
      <c r="I143" s="66">
        <v>2919.54323927</v>
      </c>
      <c r="J143" s="66">
        <v>2721.6751126300001</v>
      </c>
      <c r="K143" s="66">
        <v>2773.06985665</v>
      </c>
      <c r="L143" s="66">
        <v>2718.8839741400002</v>
      </c>
      <c r="M143" s="66">
        <v>2801.3224155899998</v>
      </c>
      <c r="N143" s="66">
        <v>2455.8647609</v>
      </c>
      <c r="O143" s="66">
        <v>2413.7723382099998</v>
      </c>
      <c r="P143" s="66">
        <v>2379.78055933</v>
      </c>
      <c r="Q143" s="66">
        <v>2478.1296578699998</v>
      </c>
      <c r="R143" s="66">
        <v>2292.6996649900002</v>
      </c>
      <c r="S143" s="66">
        <v>2316.88188059</v>
      </c>
      <c r="T143" s="66">
        <v>2307.9969909800002</v>
      </c>
      <c r="U143" s="66">
        <v>2369.0842518899999</v>
      </c>
      <c r="V143" s="66">
        <v>2190.7312695700002</v>
      </c>
      <c r="W143" s="66">
        <v>2169.3316321500001</v>
      </c>
      <c r="X143" s="66">
        <v>1876.16393096</v>
      </c>
      <c r="Y143" s="66">
        <v>2024.9944574900001</v>
      </c>
      <c r="Z143" s="66">
        <v>2073.80853187</v>
      </c>
      <c r="AA143" s="66">
        <v>2086.0967896500001</v>
      </c>
      <c r="AB143" s="66">
        <v>2039.69552368</v>
      </c>
      <c r="AC143" s="66">
        <v>2030.47031343</v>
      </c>
      <c r="AD143" s="66">
        <v>1857.0101897600002</v>
      </c>
      <c r="AE143" s="66">
        <v>1963.2899194699999</v>
      </c>
      <c r="AF143" s="66">
        <v>2004.6587841</v>
      </c>
      <c r="AG143" s="66">
        <v>2269.0784271699999</v>
      </c>
      <c r="AH143" s="66">
        <v>2004.47457229</v>
      </c>
      <c r="AI143" s="66">
        <v>1919.2016053899999</v>
      </c>
      <c r="AJ143" s="66">
        <v>1603.39588953</v>
      </c>
      <c r="AK143" s="66">
        <v>1627.2511730599999</v>
      </c>
      <c r="AL143" s="66">
        <v>1665.5736759000001</v>
      </c>
      <c r="AM143" s="66">
        <v>1734.8838235900002</v>
      </c>
      <c r="AN143" s="66">
        <v>1715.2572903400001</v>
      </c>
      <c r="AO143" s="66">
        <v>1642.8913245700001</v>
      </c>
      <c r="AP143" s="66">
        <v>1631.7751855399999</v>
      </c>
      <c r="AQ143" s="66">
        <v>1672.3518293299999</v>
      </c>
      <c r="AR143" s="66">
        <v>1517.6084756400001</v>
      </c>
      <c r="AS143" s="66">
        <v>1454.9116658</v>
      </c>
      <c r="AT143" s="66">
        <v>1488.19337537</v>
      </c>
      <c r="AU143" s="66">
        <v>1435.1447758199999</v>
      </c>
      <c r="AV143" s="66">
        <v>1339.03919834</v>
      </c>
      <c r="AW143" s="66">
        <v>1418.3200571900002</v>
      </c>
      <c r="AX143" s="66">
        <v>1419.79262434</v>
      </c>
      <c r="AY143" s="66">
        <v>1247.8022643200002</v>
      </c>
      <c r="AZ143" s="66">
        <v>1287.6199621000001</v>
      </c>
      <c r="BA143" s="66">
        <v>1162.88743368</v>
      </c>
      <c r="BB143" s="66">
        <v>1231.0474365099999</v>
      </c>
      <c r="BC143" s="66">
        <v>1118.9591989600001</v>
      </c>
      <c r="BD143" s="66">
        <v>1172.0521490900001</v>
      </c>
      <c r="BE143" s="66">
        <v>1338.1828927299998</v>
      </c>
      <c r="BF143" s="66">
        <v>1174.8656906199999</v>
      </c>
      <c r="BG143" s="66">
        <v>1084.26118305</v>
      </c>
      <c r="BH143" s="66">
        <v>970.77473166000004</v>
      </c>
      <c r="BI143" s="66">
        <v>1001.1486083</v>
      </c>
      <c r="BJ143" s="66">
        <v>1143.39887118</v>
      </c>
      <c r="BK143" s="66">
        <v>1038.85750607</v>
      </c>
      <c r="BL143" s="66">
        <v>1041.95138671</v>
      </c>
      <c r="BM143" s="66">
        <v>881.86673406</v>
      </c>
      <c r="BN143" s="66">
        <v>853.08611129000008</v>
      </c>
      <c r="BO143" s="66">
        <v>813.64028389999999</v>
      </c>
      <c r="BP143" s="66">
        <v>882.94751780000001</v>
      </c>
      <c r="BQ143" s="66">
        <v>840.67430946000002</v>
      </c>
      <c r="BR143" s="66">
        <v>880.52622393000001</v>
      </c>
      <c r="BS143" s="66">
        <v>794.83655059</v>
      </c>
      <c r="BT143" s="66">
        <v>706.01596943999994</v>
      </c>
      <c r="BU143" s="66">
        <v>699.67996876000007</v>
      </c>
      <c r="BV143" s="66">
        <v>824.28497427000002</v>
      </c>
      <c r="BW143" s="66">
        <v>582.76003062999996</v>
      </c>
      <c r="BX143" s="66">
        <v>591.69163027000002</v>
      </c>
      <c r="BY143" s="66">
        <v>510.85372748999998</v>
      </c>
      <c r="BZ143" s="66">
        <v>585.40001203999998</v>
      </c>
      <c r="CA143" s="66">
        <v>686.03988685000002</v>
      </c>
      <c r="CB143" s="66">
        <v>605.72694921000004</v>
      </c>
      <c r="CC143" s="66">
        <v>613.03663204999998</v>
      </c>
      <c r="CD143" s="66">
        <v>593.56521098999997</v>
      </c>
      <c r="CE143" s="66">
        <v>552.18432394999991</v>
      </c>
      <c r="CF143" s="66">
        <v>509.54483589999995</v>
      </c>
      <c r="CG143" s="66">
        <v>505.62833325999998</v>
      </c>
      <c r="CH143" s="66">
        <v>519.43811647000007</v>
      </c>
      <c r="CI143" s="66">
        <v>519.24464920000003</v>
      </c>
      <c r="CJ143" s="66">
        <v>480.56303517000003</v>
      </c>
      <c r="CK143" s="66">
        <v>502.59176710999998</v>
      </c>
      <c r="CL143" s="66">
        <v>464.31317152000003</v>
      </c>
      <c r="CM143" s="66">
        <v>424.82426784999996</v>
      </c>
      <c r="CN143" s="66">
        <v>399.81178117999997</v>
      </c>
      <c r="CO143" s="66">
        <v>394.57005107000003</v>
      </c>
      <c r="CP143" s="66">
        <v>365.74508442000001</v>
      </c>
      <c r="CQ143" s="66">
        <v>336.4261679</v>
      </c>
      <c r="CR143" s="66">
        <v>334.68064939999999</v>
      </c>
      <c r="CS143" s="66">
        <v>350.96880936000002</v>
      </c>
      <c r="CT143" s="66">
        <v>379.95926350000002</v>
      </c>
      <c r="CU143" s="66">
        <v>341.89996157000002</v>
      </c>
      <c r="CV143" s="66">
        <v>400.24289097000002</v>
      </c>
      <c r="CW143" s="66">
        <v>394.96836983999998</v>
      </c>
      <c r="CX143" s="66">
        <v>351.47015620000002</v>
      </c>
      <c r="CY143" s="66">
        <v>380.30415102999996</v>
      </c>
      <c r="CZ143" s="66">
        <v>355.79969475000001</v>
      </c>
      <c r="DA143" s="66">
        <v>285.29250840999998</v>
      </c>
      <c r="DB143" s="66">
        <v>308.23777699999999</v>
      </c>
      <c r="DC143" s="66">
        <v>260.11545606999999</v>
      </c>
      <c r="DD143" s="66">
        <v>319.42914954000003</v>
      </c>
      <c r="DE143" s="66">
        <v>369.22870332000002</v>
      </c>
      <c r="DF143" s="66">
        <v>396.00748371999998</v>
      </c>
      <c r="DG143" s="66">
        <v>308.01559049999997</v>
      </c>
      <c r="DH143" s="66">
        <v>297.96963740000001</v>
      </c>
      <c r="DI143" s="66">
        <v>289.93371009999998</v>
      </c>
      <c r="DJ143" s="66">
        <v>295.92718229999997</v>
      </c>
      <c r="DK143" s="66">
        <v>347.28365930000001</v>
      </c>
      <c r="DL143" s="66">
        <v>382.85792290000001</v>
      </c>
      <c r="DM143" s="66">
        <v>309.17782699999998</v>
      </c>
      <c r="DN143" s="66">
        <v>305.83848079999996</v>
      </c>
      <c r="DO143" s="66">
        <v>321.82839280000002</v>
      </c>
      <c r="DP143" s="66">
        <v>278.48783409999999</v>
      </c>
      <c r="DQ143" s="66">
        <v>279.29022190000001</v>
      </c>
      <c r="DR143" s="66">
        <v>279.14061409999999</v>
      </c>
      <c r="DS143" s="66">
        <v>231.97175149999998</v>
      </c>
      <c r="DT143" s="66">
        <v>279.37842490000003</v>
      </c>
      <c r="DU143" s="66">
        <v>307.71700350000003</v>
      </c>
      <c r="DV143" s="66">
        <v>336.47241129999998</v>
      </c>
      <c r="DW143" s="66">
        <v>259.95639080000001</v>
      </c>
      <c r="DX143" s="66">
        <v>231.16886259999998</v>
      </c>
      <c r="DY143" s="66">
        <v>288.1648232</v>
      </c>
      <c r="DZ143" s="66">
        <v>326.32658330000004</v>
      </c>
      <c r="EA143" s="66">
        <v>284.12246570000002</v>
      </c>
      <c r="EB143" s="66">
        <v>250.74364780000002</v>
      </c>
      <c r="EC143" s="66">
        <v>221.35650290000001</v>
      </c>
      <c r="ED143" s="66">
        <v>133.73889160000002</v>
      </c>
      <c r="EE143" s="66">
        <v>226.54268960000002</v>
      </c>
      <c r="EF143" s="66">
        <v>240.17469019999999</v>
      </c>
    </row>
    <row r="144" spans="1:136">
      <c r="A144" s="65" t="s">
        <v>93</v>
      </c>
      <c r="B144" s="66">
        <v>140.68895501</v>
      </c>
      <c r="C144" s="66">
        <v>147.51227821000001</v>
      </c>
      <c r="D144" s="66">
        <v>94.726665279999992</v>
      </c>
      <c r="E144" s="66">
        <v>175.9615368</v>
      </c>
      <c r="F144" s="66">
        <v>214.97761449000001</v>
      </c>
      <c r="G144" s="66">
        <v>129.69223142000001</v>
      </c>
      <c r="H144" s="66">
        <v>118.04687036999999</v>
      </c>
      <c r="I144" s="66">
        <v>194.31986877</v>
      </c>
      <c r="J144" s="66">
        <v>150.20949658000001</v>
      </c>
      <c r="K144" s="66">
        <v>152.35367986</v>
      </c>
      <c r="L144" s="66">
        <v>196.01224852000001</v>
      </c>
      <c r="M144" s="66">
        <v>143.71368924000001</v>
      </c>
      <c r="N144" s="66">
        <v>259.45468248999998</v>
      </c>
      <c r="O144" s="66">
        <v>164.32902130000002</v>
      </c>
      <c r="P144" s="66">
        <v>175.46868529</v>
      </c>
      <c r="Q144" s="66">
        <v>148.41801667000001</v>
      </c>
      <c r="R144" s="66">
        <v>95.997217969999994</v>
      </c>
      <c r="S144" s="66">
        <v>105.01447211000001</v>
      </c>
      <c r="T144" s="66">
        <v>119.97649681</v>
      </c>
      <c r="U144" s="66">
        <v>134.35011406999999</v>
      </c>
      <c r="V144" s="66">
        <v>91.506443069999989</v>
      </c>
      <c r="W144" s="66">
        <v>105.85176093000001</v>
      </c>
      <c r="X144" s="66">
        <v>140.91040748</v>
      </c>
      <c r="Y144" s="66">
        <v>143.54891248999999</v>
      </c>
      <c r="Z144" s="66">
        <v>122.40127785999999</v>
      </c>
      <c r="AA144" s="66">
        <v>141.11302193</v>
      </c>
      <c r="AB144" s="66">
        <v>112.60060486</v>
      </c>
      <c r="AC144" s="66">
        <v>184.13063679999999</v>
      </c>
      <c r="AD144" s="66">
        <v>264.84175646</v>
      </c>
      <c r="AE144" s="66">
        <v>251.58917359</v>
      </c>
      <c r="AF144" s="66">
        <v>155.24848442000001</v>
      </c>
      <c r="AG144" s="66">
        <v>162.82471658999998</v>
      </c>
      <c r="AH144" s="66">
        <v>137.61553021999998</v>
      </c>
      <c r="AI144" s="66">
        <v>190.63164103999998</v>
      </c>
      <c r="AJ144" s="66">
        <v>201.24282764</v>
      </c>
      <c r="AK144" s="66">
        <v>147.50876486000001</v>
      </c>
      <c r="AL144" s="66">
        <v>181.19501640999999</v>
      </c>
      <c r="AM144" s="66">
        <v>132.15917314999999</v>
      </c>
      <c r="AN144" s="66">
        <v>107.80986029</v>
      </c>
      <c r="AO144" s="66">
        <v>74.965098600000005</v>
      </c>
      <c r="AP144" s="66">
        <v>102.50913917</v>
      </c>
      <c r="AQ144" s="66">
        <v>186.0575158</v>
      </c>
      <c r="AR144" s="66">
        <v>240.20951251000002</v>
      </c>
      <c r="AS144" s="66">
        <v>173.24244091</v>
      </c>
      <c r="AT144" s="66">
        <v>177.13432902</v>
      </c>
      <c r="AU144" s="66">
        <v>76.674510529999992</v>
      </c>
      <c r="AV144" s="66">
        <v>110.13177042</v>
      </c>
      <c r="AW144" s="66">
        <v>102.99949247000001</v>
      </c>
      <c r="AX144" s="66">
        <v>144.29951592</v>
      </c>
      <c r="AY144" s="66">
        <v>121.29669641000001</v>
      </c>
      <c r="AZ144" s="66">
        <v>97.764748849999989</v>
      </c>
      <c r="BA144" s="66">
        <v>92.953328999999997</v>
      </c>
      <c r="BB144" s="66">
        <v>122.30773211</v>
      </c>
      <c r="BC144" s="66">
        <v>153.06568228999998</v>
      </c>
      <c r="BD144" s="66">
        <v>144.27419237999999</v>
      </c>
      <c r="BE144" s="66">
        <v>109.71932150000001</v>
      </c>
      <c r="BF144" s="66">
        <v>101.48930759999999</v>
      </c>
      <c r="BG144" s="66">
        <v>106.95969260999999</v>
      </c>
      <c r="BH144" s="66">
        <v>73.248914139999997</v>
      </c>
      <c r="BI144" s="66">
        <v>63.070975960000006</v>
      </c>
      <c r="BJ144" s="66">
        <v>90.148023090000009</v>
      </c>
      <c r="BK144" s="66">
        <v>63.514030180000006</v>
      </c>
      <c r="BL144" s="66">
        <v>70.860088950000005</v>
      </c>
      <c r="BM144" s="66">
        <v>83.113800670000003</v>
      </c>
      <c r="BN144" s="66">
        <v>92.076325529999991</v>
      </c>
      <c r="BO144" s="66">
        <v>98.155062139999998</v>
      </c>
      <c r="BP144" s="66">
        <v>90.801220959999995</v>
      </c>
      <c r="BQ144" s="66">
        <v>125.43206047</v>
      </c>
      <c r="BR144" s="66">
        <v>93.604744589999996</v>
      </c>
      <c r="BS144" s="66">
        <v>65.822040979999997</v>
      </c>
      <c r="BT144" s="66">
        <v>78.09589647</v>
      </c>
      <c r="BU144" s="66">
        <v>83.843176900000003</v>
      </c>
      <c r="BV144" s="66">
        <v>70.901399749999996</v>
      </c>
      <c r="BW144" s="66">
        <v>47.498524619999998</v>
      </c>
      <c r="BX144" s="66">
        <v>51.184841169999999</v>
      </c>
      <c r="BY144" s="66">
        <v>66.048090790000003</v>
      </c>
      <c r="BZ144" s="66">
        <v>72.260430719999988</v>
      </c>
      <c r="CA144" s="66">
        <v>73.456862940000008</v>
      </c>
      <c r="CB144" s="66">
        <v>87.023978580000005</v>
      </c>
      <c r="CC144" s="66">
        <v>53.311675919999999</v>
      </c>
      <c r="CD144" s="66">
        <v>75.861541900000006</v>
      </c>
      <c r="CE144" s="66">
        <v>86.738118939999993</v>
      </c>
      <c r="CF144" s="66">
        <v>90.217963789999999</v>
      </c>
      <c r="CG144" s="66">
        <v>57.026531360000007</v>
      </c>
      <c r="CH144" s="66">
        <v>71.658082800000003</v>
      </c>
      <c r="CI144" s="66">
        <v>65.051547119999995</v>
      </c>
      <c r="CJ144" s="66">
        <v>62.399105770000006</v>
      </c>
      <c r="CK144" s="66">
        <v>36.462313460000004</v>
      </c>
      <c r="CL144" s="66">
        <v>54.399874969999999</v>
      </c>
      <c r="CM144" s="66">
        <v>57.13128802</v>
      </c>
      <c r="CN144" s="66">
        <v>49.121788870000003</v>
      </c>
      <c r="CO144" s="66">
        <v>40.627622979999998</v>
      </c>
      <c r="CP144" s="66">
        <v>74.337521769999995</v>
      </c>
      <c r="CQ144" s="66">
        <v>45.422444730000002</v>
      </c>
      <c r="CR144" s="66">
        <v>45.30948265</v>
      </c>
      <c r="CS144" s="66">
        <v>50.470310449999999</v>
      </c>
      <c r="CT144" s="66">
        <v>33.221167459999997</v>
      </c>
      <c r="CU144" s="66">
        <v>32.17336469</v>
      </c>
      <c r="CV144" s="66">
        <v>40.711172519999998</v>
      </c>
      <c r="CW144" s="66">
        <v>49.463109079999995</v>
      </c>
      <c r="CX144" s="66">
        <v>23.627600810000001</v>
      </c>
      <c r="CY144" s="66">
        <v>37.218737900000001</v>
      </c>
      <c r="CZ144" s="66">
        <v>37.128404279999998</v>
      </c>
      <c r="DA144" s="66">
        <v>63.508975730000003</v>
      </c>
      <c r="DB144" s="66">
        <v>45.526475079999997</v>
      </c>
      <c r="DC144" s="66">
        <v>48.151275769999998</v>
      </c>
      <c r="DD144" s="66">
        <v>72.85749745999999</v>
      </c>
      <c r="DE144" s="66">
        <v>38.4339023</v>
      </c>
      <c r="DF144" s="66">
        <v>40.95767523</v>
      </c>
      <c r="DG144" s="66">
        <v>33.009738230000004</v>
      </c>
      <c r="DH144" s="66">
        <v>29.48852415</v>
      </c>
      <c r="DI144" s="66">
        <v>35.72487443</v>
      </c>
      <c r="DJ144" s="66">
        <v>35.61634626</v>
      </c>
      <c r="DK144" s="66">
        <v>21.296821950000002</v>
      </c>
      <c r="DL144" s="66">
        <v>55.8304683</v>
      </c>
      <c r="DM144" s="66">
        <v>52.492674819999998</v>
      </c>
      <c r="DN144" s="66">
        <v>68.873398390000006</v>
      </c>
      <c r="DO144" s="66">
        <v>40.916577700000005</v>
      </c>
      <c r="DP144" s="66">
        <v>64.952091049999993</v>
      </c>
      <c r="DQ144" s="66">
        <v>50.538715140000001</v>
      </c>
      <c r="DR144" s="66">
        <v>43.741945479999998</v>
      </c>
      <c r="DS144" s="66">
        <v>20.35866094</v>
      </c>
      <c r="DT144" s="66">
        <v>19.642669009999999</v>
      </c>
      <c r="DU144" s="66">
        <v>32.085645249999999</v>
      </c>
      <c r="DV144" s="66">
        <v>34.378077939999997</v>
      </c>
      <c r="DW144" s="66">
        <v>26.172639699999998</v>
      </c>
      <c r="DX144" s="66">
        <v>43.607225</v>
      </c>
      <c r="DY144" s="66">
        <v>21.691630239999999</v>
      </c>
      <c r="DZ144" s="66">
        <v>12.072551350000001</v>
      </c>
      <c r="EA144" s="66">
        <v>13.765463010000001</v>
      </c>
      <c r="EB144" s="66">
        <v>15.1206891</v>
      </c>
      <c r="EC144" s="66">
        <v>8.5422375300000013</v>
      </c>
      <c r="ED144" s="66">
        <v>29.160986299999998</v>
      </c>
      <c r="EE144" s="66">
        <v>43.182985960000003</v>
      </c>
      <c r="EF144" s="66">
        <v>29.669526919999999</v>
      </c>
    </row>
    <row r="145" spans="1:136">
      <c r="A145" s="65" t="s">
        <v>94</v>
      </c>
      <c r="B145" s="66">
        <v>373.91416551999998</v>
      </c>
      <c r="C145" s="66">
        <v>385.46720414000004</v>
      </c>
      <c r="D145" s="66">
        <v>487.00752371999999</v>
      </c>
      <c r="E145" s="66">
        <v>450.48725251999997</v>
      </c>
      <c r="F145" s="66">
        <v>449.88606599000002</v>
      </c>
      <c r="G145" s="66">
        <v>368.01977056999999</v>
      </c>
      <c r="H145" s="66">
        <v>392.08176686000002</v>
      </c>
      <c r="I145" s="66">
        <v>313.56129772999998</v>
      </c>
      <c r="J145" s="66">
        <v>485.51063842000002</v>
      </c>
      <c r="K145" s="66">
        <v>371.36118417</v>
      </c>
      <c r="L145" s="66">
        <v>293.98130211</v>
      </c>
      <c r="M145" s="66">
        <v>395.95917115999998</v>
      </c>
      <c r="N145" s="66">
        <v>490.61176118000003</v>
      </c>
      <c r="O145" s="66">
        <v>448.72975864</v>
      </c>
      <c r="P145" s="66">
        <v>344.25011841000003</v>
      </c>
      <c r="Q145" s="66">
        <v>303.96424605000004</v>
      </c>
      <c r="R145" s="66">
        <v>330.39701444000002</v>
      </c>
      <c r="S145" s="66">
        <v>403.97204703</v>
      </c>
      <c r="T145" s="66">
        <v>299.65636782000001</v>
      </c>
      <c r="U145" s="66">
        <v>340.67936310000005</v>
      </c>
      <c r="V145" s="66">
        <v>396.09109117000003</v>
      </c>
      <c r="W145" s="66">
        <v>323.31246609999999</v>
      </c>
      <c r="X145" s="66">
        <v>344.46636196999998</v>
      </c>
      <c r="Y145" s="66">
        <v>328.38296857</v>
      </c>
      <c r="Z145" s="66">
        <v>356.03523456000005</v>
      </c>
      <c r="AA145" s="66">
        <v>359.00948198000003</v>
      </c>
      <c r="AB145" s="66">
        <v>256.18963045999999</v>
      </c>
      <c r="AC145" s="66">
        <v>309.29672471999999</v>
      </c>
      <c r="AD145" s="66">
        <v>335.81164123999997</v>
      </c>
      <c r="AE145" s="66">
        <v>298.93549163</v>
      </c>
      <c r="AF145" s="66">
        <v>365.75248200999999</v>
      </c>
      <c r="AG145" s="66">
        <v>351.58481989000001</v>
      </c>
      <c r="AH145" s="66">
        <v>359.84935564</v>
      </c>
      <c r="AI145" s="66">
        <v>307.81836105000002</v>
      </c>
      <c r="AJ145" s="66">
        <v>250.85050448999999</v>
      </c>
      <c r="AK145" s="66">
        <v>278.28744723</v>
      </c>
      <c r="AL145" s="66">
        <v>184.32474179000002</v>
      </c>
      <c r="AM145" s="66">
        <v>196.10106069</v>
      </c>
      <c r="AN145" s="66">
        <v>192.67123309999999</v>
      </c>
      <c r="AO145" s="66">
        <v>222.34033726000001</v>
      </c>
      <c r="AP145" s="66">
        <v>312.45674141000001</v>
      </c>
      <c r="AQ145" s="66">
        <v>300.98319452999999</v>
      </c>
      <c r="AR145" s="66">
        <v>348.4756802</v>
      </c>
      <c r="AS145" s="66">
        <v>274.22442065000001</v>
      </c>
      <c r="AT145" s="66">
        <v>303.49465054000001</v>
      </c>
      <c r="AU145" s="66">
        <v>243.16784218999999</v>
      </c>
      <c r="AV145" s="66">
        <v>223.84513163</v>
      </c>
      <c r="AW145" s="66">
        <v>204.93152393999998</v>
      </c>
      <c r="AX145" s="66">
        <v>193.12204711999999</v>
      </c>
      <c r="AY145" s="66">
        <v>236.66534447999999</v>
      </c>
      <c r="AZ145" s="66">
        <v>247.88900033000002</v>
      </c>
      <c r="BA145" s="66">
        <v>283.34610652999999</v>
      </c>
      <c r="BB145" s="66">
        <v>197.48001408000002</v>
      </c>
      <c r="BC145" s="66">
        <v>213.26921605999999</v>
      </c>
      <c r="BD145" s="66">
        <v>235.16440884999997</v>
      </c>
      <c r="BE145" s="66">
        <v>240.79957948000001</v>
      </c>
      <c r="BF145" s="66">
        <v>221.64712693999999</v>
      </c>
      <c r="BG145" s="66">
        <v>235.88242027999999</v>
      </c>
      <c r="BH145" s="66">
        <v>192.04895764000003</v>
      </c>
      <c r="BI145" s="66">
        <v>184.52906847000003</v>
      </c>
      <c r="BJ145" s="66">
        <v>220.25532146</v>
      </c>
      <c r="BK145" s="66">
        <v>211.65032158999998</v>
      </c>
      <c r="BL145" s="66">
        <v>218.39992631000001</v>
      </c>
      <c r="BM145" s="66">
        <v>308.33376859999998</v>
      </c>
      <c r="BN145" s="66">
        <v>231.33038008</v>
      </c>
      <c r="BO145" s="66">
        <v>211.33327723000002</v>
      </c>
      <c r="BP145" s="66">
        <v>167.28076504000001</v>
      </c>
      <c r="BQ145" s="66">
        <v>197.00063704999999</v>
      </c>
      <c r="BR145" s="66">
        <v>199.62963920999999</v>
      </c>
      <c r="BS145" s="66">
        <v>132.5267187</v>
      </c>
      <c r="BT145" s="66">
        <v>207.00643657000001</v>
      </c>
      <c r="BU145" s="66">
        <v>153.97036601000002</v>
      </c>
      <c r="BV145" s="66">
        <v>113.94172379</v>
      </c>
      <c r="BW145" s="66">
        <v>127.74300271</v>
      </c>
      <c r="BX145" s="66">
        <v>192.17840036000001</v>
      </c>
      <c r="BY145" s="66">
        <v>175.01109049999999</v>
      </c>
      <c r="BZ145" s="66">
        <v>138.58389181000001</v>
      </c>
      <c r="CA145" s="66">
        <v>162.03035831</v>
      </c>
      <c r="CB145" s="66">
        <v>142.60155863</v>
      </c>
      <c r="CC145" s="66">
        <v>115.46103269000001</v>
      </c>
      <c r="CD145" s="66">
        <v>162.58389023000001</v>
      </c>
      <c r="CE145" s="66">
        <v>130.36694419</v>
      </c>
      <c r="CF145" s="66">
        <v>173.9590594</v>
      </c>
      <c r="CG145" s="66">
        <v>140.49230819000002</v>
      </c>
      <c r="CH145" s="66">
        <v>143.17458865999998</v>
      </c>
      <c r="CI145" s="66">
        <v>120.63053223</v>
      </c>
      <c r="CJ145" s="66">
        <v>140.12089187999999</v>
      </c>
      <c r="CK145" s="66">
        <v>153.28914798</v>
      </c>
      <c r="CL145" s="66">
        <v>146.86789866999999</v>
      </c>
      <c r="CM145" s="66">
        <v>132.87110684000001</v>
      </c>
      <c r="CN145" s="66">
        <v>154.21671856</v>
      </c>
      <c r="CO145" s="66">
        <v>110.33738332999999</v>
      </c>
      <c r="CP145" s="66">
        <v>127.85682737</v>
      </c>
      <c r="CQ145" s="66">
        <v>114.77167955000002</v>
      </c>
      <c r="CR145" s="66">
        <v>152.45379985</v>
      </c>
      <c r="CS145" s="66">
        <v>130.27883193</v>
      </c>
      <c r="CT145" s="66">
        <v>119.80609124</v>
      </c>
      <c r="CU145" s="66">
        <v>114.41482275999999</v>
      </c>
      <c r="CV145" s="66">
        <v>128.55762326000001</v>
      </c>
      <c r="CW145" s="66">
        <v>108.5720444</v>
      </c>
      <c r="CX145" s="66">
        <v>124.39494741000001</v>
      </c>
      <c r="CY145" s="66">
        <v>107.27619486</v>
      </c>
      <c r="CZ145" s="66">
        <v>95.091079669999999</v>
      </c>
      <c r="DA145" s="66">
        <v>115.13291983000001</v>
      </c>
      <c r="DB145" s="66">
        <v>119.70101026999998</v>
      </c>
      <c r="DC145" s="66">
        <v>116.90234715</v>
      </c>
      <c r="DD145" s="66">
        <v>106.49611716999999</v>
      </c>
      <c r="DE145" s="66">
        <v>78.982918780000006</v>
      </c>
      <c r="DF145" s="66">
        <v>78.318087059999996</v>
      </c>
      <c r="DG145" s="66">
        <v>48.862092610000005</v>
      </c>
      <c r="DH145" s="66">
        <v>84.105040080000009</v>
      </c>
      <c r="DI145" s="66">
        <v>101.76666901</v>
      </c>
      <c r="DJ145" s="66">
        <v>99.729117279999997</v>
      </c>
      <c r="DK145" s="66">
        <v>80.631970800000005</v>
      </c>
      <c r="DL145" s="66">
        <v>90.708758240000009</v>
      </c>
      <c r="DM145" s="66">
        <v>99.729294980000006</v>
      </c>
      <c r="DN145" s="66">
        <v>91.682220180000002</v>
      </c>
      <c r="DO145" s="66">
        <v>80.077863769999993</v>
      </c>
      <c r="DP145" s="66">
        <v>94.886598090000007</v>
      </c>
      <c r="DQ145" s="66">
        <v>84.966990659999993</v>
      </c>
      <c r="DR145" s="66">
        <v>106.04933898</v>
      </c>
      <c r="DS145" s="66">
        <v>86.408662770000007</v>
      </c>
      <c r="DT145" s="66">
        <v>81.120838160000005</v>
      </c>
      <c r="DU145" s="66">
        <v>90.622337029999997</v>
      </c>
      <c r="DV145" s="66">
        <v>76.961003689999998</v>
      </c>
      <c r="DW145" s="66">
        <v>68.193461570000011</v>
      </c>
      <c r="DX145" s="66">
        <v>74.622782119999997</v>
      </c>
      <c r="DY145" s="66">
        <v>83.497309830000006</v>
      </c>
      <c r="DZ145" s="66">
        <v>80.098045549999995</v>
      </c>
      <c r="EA145" s="66">
        <v>82.016583029999993</v>
      </c>
      <c r="EB145" s="66">
        <v>83.562417580000002</v>
      </c>
      <c r="EC145" s="66">
        <v>65.803976779999999</v>
      </c>
      <c r="ED145" s="66">
        <v>72.762206480000003</v>
      </c>
      <c r="EE145" s="66">
        <v>78.245735719999999</v>
      </c>
      <c r="EF145" s="66">
        <v>84.253579509999994</v>
      </c>
    </row>
  </sheetData>
  <mergeCells count="2">
    <mergeCell ref="A20:XFD20"/>
    <mergeCell ref="A21:M21"/>
  </mergeCells>
  <conditionalFormatting sqref="B9:EB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B9:EB11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3:DK15">
    <cfRule type="colorScale" priority="1">
      <colorScale>
        <cfvo type="min"/>
        <cfvo type="num" val="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wpi_orig</vt:lpstr>
      <vt:lpstr>wpi_select</vt:lpstr>
      <vt:lpstr>employed</vt:lpstr>
      <vt:lpstr>unemployed</vt:lpstr>
      <vt:lpstr>unemployment_rate</vt:lpstr>
      <vt:lpstr>underemloyed</vt:lpstr>
      <vt:lpstr>vacancies</vt:lpstr>
      <vt:lpstr>skills_shortage</vt:lpstr>
      <vt:lpstr>ptft_15-24</vt:lpstr>
      <vt:lpstr>ptft_25-34</vt:lpstr>
      <vt:lpstr>ptft_35-44</vt:lpstr>
      <vt:lpstr>ptft_45-54</vt:lpstr>
      <vt:lpstr>ptft_55-64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Mackey</dc:creator>
  <cp:lastModifiedBy>Will Mackey</cp:lastModifiedBy>
  <dcterms:created xsi:type="dcterms:W3CDTF">2018-07-31T04:24:32Z</dcterms:created>
  <dcterms:modified xsi:type="dcterms:W3CDTF">2018-08-01T06:42:37Z</dcterms:modified>
</cp:coreProperties>
</file>