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eyw/Dropbox (Grattan Institute)/Mapping Australian higher ed 2018/Mapping 2018 data/census/occupation/beyond2016/"/>
    </mc:Choice>
  </mc:AlternateContent>
  <xr:revisionPtr revIDLastSave="0" documentId="8_{46CE5286-47CE-F742-9FF7-C339963CF034}" xr6:coauthVersionLast="34" xr6:coauthVersionMax="34" xr10:uidLastSave="{00000000-0000-0000-0000-000000000000}"/>
  <bookViews>
    <workbookView xWindow="33600" yWindow="460" windowWidth="38400" windowHeight="21140" activeTab="3" xr2:uid="{D33FB169-908A-B641-B5FC-4D7DFB1F179A}"/>
  </bookViews>
  <sheets>
    <sheet name="data" sheetId="1" r:id="rId1"/>
    <sheet name="datalong" sheetId="3" r:id="rId2"/>
    <sheet name="analysis" sheetId="2" r:id="rId3"/>
    <sheet name="by_qualification" sheetId="4" r:id="rId4"/>
  </sheets>
  <definedNames>
    <definedName name="_xlnm._FilterDatabase" localSheetId="2" hidden="1">analysis!$A$6:$L$144</definedName>
    <definedName name="_xlnm._FilterDatabase" localSheetId="1" hidden="1">datalong!$A$1:$D$925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" i="4" l="1"/>
  <c r="V22" i="4"/>
  <c r="U27" i="4"/>
  <c r="U26" i="4"/>
  <c r="U25" i="4"/>
  <c r="U24" i="4"/>
  <c r="U23" i="4"/>
  <c r="U22" i="4"/>
  <c r="U9" i="4"/>
  <c r="U10" i="4"/>
  <c r="U11" i="4"/>
  <c r="U12" i="4"/>
  <c r="U13" i="4"/>
  <c r="U8" i="4"/>
  <c r="AB27" i="4"/>
  <c r="AA27" i="4"/>
  <c r="Z27" i="4"/>
  <c r="Y27" i="4"/>
  <c r="X27" i="4"/>
  <c r="W27" i="4"/>
  <c r="V27" i="4"/>
  <c r="AB26" i="4"/>
  <c r="AA26" i="4"/>
  <c r="Z26" i="4"/>
  <c r="Y26" i="4"/>
  <c r="X26" i="4"/>
  <c r="W26" i="4"/>
  <c r="V26" i="4"/>
  <c r="AB25" i="4"/>
  <c r="AA25" i="4"/>
  <c r="Z25" i="4"/>
  <c r="Y25" i="4"/>
  <c r="X25" i="4"/>
  <c r="W25" i="4"/>
  <c r="V25" i="4"/>
  <c r="AB24" i="4"/>
  <c r="AA24" i="4"/>
  <c r="Z24" i="4"/>
  <c r="Y24" i="4"/>
  <c r="X24" i="4"/>
  <c r="W24" i="4"/>
  <c r="V24" i="4"/>
  <c r="AB23" i="4"/>
  <c r="AA23" i="4"/>
  <c r="Z23" i="4"/>
  <c r="Y23" i="4"/>
  <c r="X23" i="4"/>
  <c r="W23" i="4"/>
  <c r="V23" i="4"/>
  <c r="AB22" i="4"/>
  <c r="AA22" i="4"/>
  <c r="Z22" i="4"/>
  <c r="Y22" i="4"/>
  <c r="X22" i="4"/>
  <c r="Y9" i="4"/>
  <c r="Y10" i="4"/>
  <c r="Y11" i="4"/>
  <c r="Y12" i="4"/>
  <c r="Y13" i="4"/>
  <c r="Y8" i="4"/>
  <c r="X13" i="4"/>
  <c r="W13" i="4"/>
  <c r="V13" i="4"/>
  <c r="X12" i="4"/>
  <c r="W12" i="4"/>
  <c r="V12" i="4"/>
  <c r="X11" i="4"/>
  <c r="W11" i="4"/>
  <c r="V11" i="4"/>
  <c r="X10" i="4"/>
  <c r="W10" i="4"/>
  <c r="V10" i="4"/>
  <c r="X9" i="4"/>
  <c r="W9" i="4"/>
  <c r="V9" i="4"/>
  <c r="X8" i="4"/>
  <c r="W8" i="4"/>
  <c r="V8" i="4"/>
  <c r="Z8" i="4"/>
  <c r="AA8" i="4"/>
  <c r="AB8" i="4"/>
  <c r="Z9" i="4"/>
  <c r="AA9" i="4"/>
  <c r="AB9" i="4"/>
  <c r="Z10" i="4"/>
  <c r="AA10" i="4"/>
  <c r="AB10" i="4"/>
  <c r="Z11" i="4"/>
  <c r="AA11" i="4"/>
  <c r="AB11" i="4"/>
  <c r="Z12" i="4"/>
  <c r="AA12" i="4"/>
  <c r="AB12" i="4"/>
  <c r="Z13" i="4"/>
  <c r="AA13" i="4"/>
  <c r="AB13" i="4"/>
  <c r="A140" i="2"/>
  <c r="A141" i="2" s="1"/>
  <c r="A142" i="2" s="1"/>
  <c r="A143" i="2" s="1"/>
  <c r="A144" i="2" s="1"/>
  <c r="D7" i="2"/>
  <c r="E7" i="2"/>
  <c r="F7" i="2"/>
  <c r="G7" i="2"/>
  <c r="A157" i="3"/>
  <c r="A158" i="3"/>
  <c r="A159" i="3"/>
  <c r="A160" i="3"/>
  <c r="A161" i="3"/>
  <c r="A162" i="3"/>
  <c r="A163" i="3"/>
  <c r="A317" i="3" s="1"/>
  <c r="A471" i="3" s="1"/>
  <c r="A625" i="3" s="1"/>
  <c r="A779" i="3" s="1"/>
  <c r="A164" i="3"/>
  <c r="A318" i="3" s="1"/>
  <c r="A472" i="3" s="1"/>
  <c r="A626" i="3" s="1"/>
  <c r="A780" i="3" s="1"/>
  <c r="A165" i="3"/>
  <c r="A166" i="3"/>
  <c r="A167" i="3"/>
  <c r="A168" i="3"/>
  <c r="A322" i="3" s="1"/>
  <c r="A476" i="3" s="1"/>
  <c r="A630" i="3" s="1"/>
  <c r="A784" i="3" s="1"/>
  <c r="A169" i="3"/>
  <c r="A323" i="3" s="1"/>
  <c r="A477" i="3" s="1"/>
  <c r="A631" i="3" s="1"/>
  <c r="A785" i="3" s="1"/>
  <c r="A170" i="3"/>
  <c r="A324" i="3" s="1"/>
  <c r="A478" i="3" s="1"/>
  <c r="A632" i="3" s="1"/>
  <c r="A786" i="3" s="1"/>
  <c r="A171" i="3"/>
  <c r="A325" i="3" s="1"/>
  <c r="A479" i="3" s="1"/>
  <c r="A633" i="3" s="1"/>
  <c r="A787" i="3" s="1"/>
  <c r="A172" i="3"/>
  <c r="A326" i="3" s="1"/>
  <c r="A480" i="3" s="1"/>
  <c r="A634" i="3" s="1"/>
  <c r="A788" i="3" s="1"/>
  <c r="A173" i="3"/>
  <c r="A174" i="3"/>
  <c r="A175" i="3"/>
  <c r="A176" i="3"/>
  <c r="A177" i="3"/>
  <c r="A331" i="3" s="1"/>
  <c r="A485" i="3" s="1"/>
  <c r="A639" i="3" s="1"/>
  <c r="A793" i="3" s="1"/>
  <c r="A178" i="3"/>
  <c r="A332" i="3" s="1"/>
  <c r="A486" i="3" s="1"/>
  <c r="A640" i="3" s="1"/>
  <c r="A794" i="3" s="1"/>
  <c r="A179" i="3"/>
  <c r="A333" i="3" s="1"/>
  <c r="A487" i="3" s="1"/>
  <c r="A641" i="3" s="1"/>
  <c r="A795" i="3" s="1"/>
  <c r="A180" i="3"/>
  <c r="A334" i="3" s="1"/>
  <c r="A488" i="3" s="1"/>
  <c r="A642" i="3" s="1"/>
  <c r="A796" i="3" s="1"/>
  <c r="A181" i="3"/>
  <c r="A182" i="3"/>
  <c r="A183" i="3"/>
  <c r="A184" i="3"/>
  <c r="A338" i="3" s="1"/>
  <c r="A492" i="3" s="1"/>
  <c r="A646" i="3" s="1"/>
  <c r="A800" i="3" s="1"/>
  <c r="A185" i="3"/>
  <c r="A339" i="3" s="1"/>
  <c r="A493" i="3" s="1"/>
  <c r="A647" i="3" s="1"/>
  <c r="A801" i="3" s="1"/>
  <c r="A186" i="3"/>
  <c r="A340" i="3" s="1"/>
  <c r="A494" i="3" s="1"/>
  <c r="A648" i="3" s="1"/>
  <c r="A802" i="3" s="1"/>
  <c r="A187" i="3"/>
  <c r="A341" i="3" s="1"/>
  <c r="A495" i="3" s="1"/>
  <c r="A649" i="3" s="1"/>
  <c r="A803" i="3" s="1"/>
  <c r="A188" i="3"/>
  <c r="A342" i="3" s="1"/>
  <c r="A496" i="3" s="1"/>
  <c r="A650" i="3" s="1"/>
  <c r="A804" i="3" s="1"/>
  <c r="A189" i="3"/>
  <c r="A190" i="3"/>
  <c r="A191" i="3"/>
  <c r="A192" i="3"/>
  <c r="A193" i="3"/>
  <c r="A347" i="3" s="1"/>
  <c r="A501" i="3" s="1"/>
  <c r="A655" i="3" s="1"/>
  <c r="A809" i="3" s="1"/>
  <c r="A194" i="3"/>
  <c r="A348" i="3" s="1"/>
  <c r="A502" i="3" s="1"/>
  <c r="A656" i="3" s="1"/>
  <c r="A810" i="3" s="1"/>
  <c r="A195" i="3"/>
  <c r="A349" i="3" s="1"/>
  <c r="A503" i="3" s="1"/>
  <c r="A657" i="3" s="1"/>
  <c r="A811" i="3" s="1"/>
  <c r="A196" i="3"/>
  <c r="A350" i="3" s="1"/>
  <c r="A504" i="3" s="1"/>
  <c r="A658" i="3" s="1"/>
  <c r="A812" i="3" s="1"/>
  <c r="A197" i="3"/>
  <c r="A198" i="3"/>
  <c r="A199" i="3"/>
  <c r="A200" i="3"/>
  <c r="A201" i="3"/>
  <c r="A355" i="3" s="1"/>
  <c r="A509" i="3" s="1"/>
  <c r="A663" i="3" s="1"/>
  <c r="A817" i="3" s="1"/>
  <c r="A202" i="3"/>
  <c r="A356" i="3" s="1"/>
  <c r="A510" i="3" s="1"/>
  <c r="A664" i="3" s="1"/>
  <c r="A818" i="3" s="1"/>
  <c r="A203" i="3"/>
  <c r="A357" i="3" s="1"/>
  <c r="A511" i="3" s="1"/>
  <c r="A665" i="3" s="1"/>
  <c r="A819" i="3" s="1"/>
  <c r="A204" i="3"/>
  <c r="A358" i="3" s="1"/>
  <c r="A512" i="3" s="1"/>
  <c r="A666" i="3" s="1"/>
  <c r="A820" i="3" s="1"/>
  <c r="A205" i="3"/>
  <c r="A206" i="3"/>
  <c r="A207" i="3"/>
  <c r="A208" i="3"/>
  <c r="A362" i="3" s="1"/>
  <c r="A516" i="3" s="1"/>
  <c r="A670" i="3" s="1"/>
  <c r="A824" i="3" s="1"/>
  <c r="A209" i="3"/>
  <c r="A363" i="3" s="1"/>
  <c r="A517" i="3" s="1"/>
  <c r="A671" i="3" s="1"/>
  <c r="A825" i="3" s="1"/>
  <c r="A210" i="3"/>
  <c r="A364" i="3" s="1"/>
  <c r="A518" i="3" s="1"/>
  <c r="A672" i="3" s="1"/>
  <c r="A826" i="3" s="1"/>
  <c r="A211" i="3"/>
  <c r="A365" i="3" s="1"/>
  <c r="A519" i="3" s="1"/>
  <c r="A673" i="3" s="1"/>
  <c r="A827" i="3" s="1"/>
  <c r="A212" i="3"/>
  <c r="A366" i="3" s="1"/>
  <c r="A520" i="3" s="1"/>
  <c r="A674" i="3" s="1"/>
  <c r="A828" i="3" s="1"/>
  <c r="A213" i="3"/>
  <c r="A214" i="3"/>
  <c r="A215" i="3"/>
  <c r="A216" i="3"/>
  <c r="A217" i="3"/>
  <c r="A371" i="3" s="1"/>
  <c r="A525" i="3" s="1"/>
  <c r="A679" i="3" s="1"/>
  <c r="A833" i="3" s="1"/>
  <c r="A218" i="3"/>
  <c r="A372" i="3" s="1"/>
  <c r="A526" i="3" s="1"/>
  <c r="A680" i="3" s="1"/>
  <c r="A834" i="3" s="1"/>
  <c r="A219" i="3"/>
  <c r="A373" i="3" s="1"/>
  <c r="A527" i="3" s="1"/>
  <c r="A681" i="3" s="1"/>
  <c r="A835" i="3" s="1"/>
  <c r="A220" i="3"/>
  <c r="A374" i="3" s="1"/>
  <c r="A528" i="3" s="1"/>
  <c r="A682" i="3" s="1"/>
  <c r="A836" i="3" s="1"/>
  <c r="A221" i="3"/>
  <c r="A222" i="3"/>
  <c r="A223" i="3"/>
  <c r="A224" i="3"/>
  <c r="A225" i="3"/>
  <c r="A379" i="3" s="1"/>
  <c r="A533" i="3" s="1"/>
  <c r="A687" i="3" s="1"/>
  <c r="A841" i="3" s="1"/>
  <c r="A226" i="3"/>
  <c r="A380" i="3" s="1"/>
  <c r="A534" i="3" s="1"/>
  <c r="A688" i="3" s="1"/>
  <c r="A842" i="3" s="1"/>
  <c r="A227" i="3"/>
  <c r="A381" i="3" s="1"/>
  <c r="A535" i="3" s="1"/>
  <c r="A689" i="3" s="1"/>
  <c r="A843" i="3" s="1"/>
  <c r="A228" i="3"/>
  <c r="A382" i="3" s="1"/>
  <c r="A536" i="3" s="1"/>
  <c r="A690" i="3" s="1"/>
  <c r="A844" i="3" s="1"/>
  <c r="A229" i="3"/>
  <c r="A230" i="3"/>
  <c r="A231" i="3"/>
  <c r="A232" i="3"/>
  <c r="A386" i="3" s="1"/>
  <c r="A540" i="3" s="1"/>
  <c r="A694" i="3" s="1"/>
  <c r="A848" i="3" s="1"/>
  <c r="A233" i="3"/>
  <c r="A387" i="3" s="1"/>
  <c r="A541" i="3" s="1"/>
  <c r="A695" i="3" s="1"/>
  <c r="A849" i="3" s="1"/>
  <c r="A234" i="3"/>
  <c r="A388" i="3" s="1"/>
  <c r="A542" i="3" s="1"/>
  <c r="A696" i="3" s="1"/>
  <c r="A850" i="3" s="1"/>
  <c r="A235" i="3"/>
  <c r="A389" i="3" s="1"/>
  <c r="A543" i="3" s="1"/>
  <c r="A697" i="3" s="1"/>
  <c r="A851" i="3" s="1"/>
  <c r="A236" i="3"/>
  <c r="A390" i="3" s="1"/>
  <c r="A544" i="3" s="1"/>
  <c r="A698" i="3" s="1"/>
  <c r="A852" i="3" s="1"/>
  <c r="A237" i="3"/>
  <c r="A238" i="3"/>
  <c r="A239" i="3"/>
  <c r="A240" i="3"/>
  <c r="A394" i="3" s="1"/>
  <c r="A548" i="3" s="1"/>
  <c r="A702" i="3" s="1"/>
  <c r="A856" i="3" s="1"/>
  <c r="A241" i="3"/>
  <c r="A395" i="3" s="1"/>
  <c r="A549" i="3" s="1"/>
  <c r="A703" i="3" s="1"/>
  <c r="A857" i="3" s="1"/>
  <c r="A242" i="3"/>
  <c r="A396" i="3" s="1"/>
  <c r="A550" i="3" s="1"/>
  <c r="A704" i="3" s="1"/>
  <c r="A858" i="3" s="1"/>
  <c r="A243" i="3"/>
  <c r="A397" i="3" s="1"/>
  <c r="A551" i="3" s="1"/>
  <c r="A705" i="3" s="1"/>
  <c r="A859" i="3" s="1"/>
  <c r="A244" i="3"/>
  <c r="A398" i="3" s="1"/>
  <c r="A552" i="3" s="1"/>
  <c r="A706" i="3" s="1"/>
  <c r="A860" i="3" s="1"/>
  <c r="A245" i="3"/>
  <c r="A246" i="3"/>
  <c r="A400" i="3" s="1"/>
  <c r="A554" i="3" s="1"/>
  <c r="A708" i="3" s="1"/>
  <c r="A862" i="3" s="1"/>
  <c r="A247" i="3"/>
  <c r="A248" i="3"/>
  <c r="A249" i="3"/>
  <c r="A403" i="3" s="1"/>
  <c r="A557" i="3" s="1"/>
  <c r="A711" i="3" s="1"/>
  <c r="A865" i="3" s="1"/>
  <c r="A250" i="3"/>
  <c r="A404" i="3" s="1"/>
  <c r="A558" i="3" s="1"/>
  <c r="A712" i="3" s="1"/>
  <c r="A866" i="3" s="1"/>
  <c r="A251" i="3"/>
  <c r="A405" i="3" s="1"/>
  <c r="A559" i="3" s="1"/>
  <c r="A713" i="3" s="1"/>
  <c r="A867" i="3" s="1"/>
  <c r="A252" i="3"/>
  <c r="A406" i="3" s="1"/>
  <c r="A560" i="3" s="1"/>
  <c r="A714" i="3" s="1"/>
  <c r="A868" i="3" s="1"/>
  <c r="A253" i="3"/>
  <c r="A407" i="3" s="1"/>
  <c r="A561" i="3" s="1"/>
  <c r="A715" i="3" s="1"/>
  <c r="A869" i="3" s="1"/>
  <c r="A254" i="3"/>
  <c r="A255" i="3"/>
  <c r="A256" i="3"/>
  <c r="A410" i="3" s="1"/>
  <c r="A564" i="3" s="1"/>
  <c r="A718" i="3" s="1"/>
  <c r="A872" i="3" s="1"/>
  <c r="A257" i="3"/>
  <c r="A411" i="3" s="1"/>
  <c r="A565" i="3" s="1"/>
  <c r="A719" i="3" s="1"/>
  <c r="A873" i="3" s="1"/>
  <c r="A258" i="3"/>
  <c r="A412" i="3" s="1"/>
  <c r="A566" i="3" s="1"/>
  <c r="A720" i="3" s="1"/>
  <c r="A874" i="3" s="1"/>
  <c r="A259" i="3"/>
  <c r="A413" i="3" s="1"/>
  <c r="A567" i="3" s="1"/>
  <c r="A721" i="3" s="1"/>
  <c r="A875" i="3" s="1"/>
  <c r="A260" i="3"/>
  <c r="A414" i="3" s="1"/>
  <c r="A568" i="3" s="1"/>
  <c r="A722" i="3" s="1"/>
  <c r="A876" i="3" s="1"/>
  <c r="A261" i="3"/>
  <c r="A262" i="3"/>
  <c r="A263" i="3"/>
  <c r="A264" i="3"/>
  <c r="A265" i="3"/>
  <c r="A419" i="3" s="1"/>
  <c r="A573" i="3" s="1"/>
  <c r="A727" i="3" s="1"/>
  <c r="A881" i="3" s="1"/>
  <c r="A266" i="3"/>
  <c r="A420" i="3" s="1"/>
  <c r="A574" i="3" s="1"/>
  <c r="A728" i="3" s="1"/>
  <c r="A882" i="3" s="1"/>
  <c r="A267" i="3"/>
  <c r="A421" i="3" s="1"/>
  <c r="A575" i="3" s="1"/>
  <c r="A729" i="3" s="1"/>
  <c r="A883" i="3" s="1"/>
  <c r="A268" i="3"/>
  <c r="A422" i="3" s="1"/>
  <c r="A576" i="3" s="1"/>
  <c r="A730" i="3" s="1"/>
  <c r="A884" i="3" s="1"/>
  <c r="A269" i="3"/>
  <c r="A270" i="3"/>
  <c r="A271" i="3"/>
  <c r="A272" i="3"/>
  <c r="A273" i="3"/>
  <c r="A427" i="3" s="1"/>
  <c r="A581" i="3" s="1"/>
  <c r="A735" i="3" s="1"/>
  <c r="A889" i="3" s="1"/>
  <c r="A274" i="3"/>
  <c r="A428" i="3" s="1"/>
  <c r="A582" i="3" s="1"/>
  <c r="A736" i="3" s="1"/>
  <c r="A890" i="3" s="1"/>
  <c r="A275" i="3"/>
  <c r="A429" i="3" s="1"/>
  <c r="A583" i="3" s="1"/>
  <c r="A737" i="3" s="1"/>
  <c r="A891" i="3" s="1"/>
  <c r="A276" i="3"/>
  <c r="A430" i="3" s="1"/>
  <c r="A584" i="3" s="1"/>
  <c r="A738" i="3" s="1"/>
  <c r="A892" i="3" s="1"/>
  <c r="A277" i="3"/>
  <c r="A431" i="3" s="1"/>
  <c r="A585" i="3" s="1"/>
  <c r="A739" i="3" s="1"/>
  <c r="A893" i="3" s="1"/>
  <c r="A278" i="3"/>
  <c r="A279" i="3"/>
  <c r="A280" i="3"/>
  <c r="A434" i="3" s="1"/>
  <c r="A588" i="3" s="1"/>
  <c r="A742" i="3" s="1"/>
  <c r="A896" i="3" s="1"/>
  <c r="A281" i="3"/>
  <c r="A435" i="3" s="1"/>
  <c r="A589" i="3" s="1"/>
  <c r="A743" i="3" s="1"/>
  <c r="A897" i="3" s="1"/>
  <c r="A282" i="3"/>
  <c r="A436" i="3" s="1"/>
  <c r="A590" i="3" s="1"/>
  <c r="A744" i="3" s="1"/>
  <c r="A898" i="3" s="1"/>
  <c r="A283" i="3"/>
  <c r="A437" i="3" s="1"/>
  <c r="A591" i="3" s="1"/>
  <c r="A745" i="3" s="1"/>
  <c r="A899" i="3" s="1"/>
  <c r="A284" i="3"/>
  <c r="A438" i="3" s="1"/>
  <c r="A592" i="3" s="1"/>
  <c r="A746" i="3" s="1"/>
  <c r="A900" i="3" s="1"/>
  <c r="A285" i="3"/>
  <c r="A439" i="3" s="1"/>
  <c r="A593" i="3" s="1"/>
  <c r="A747" i="3" s="1"/>
  <c r="A901" i="3" s="1"/>
  <c r="A286" i="3"/>
  <c r="A287" i="3"/>
  <c r="A288" i="3"/>
  <c r="A289" i="3"/>
  <c r="A443" i="3" s="1"/>
  <c r="A597" i="3" s="1"/>
  <c r="A751" i="3" s="1"/>
  <c r="A905" i="3" s="1"/>
  <c r="A290" i="3"/>
  <c r="A444" i="3" s="1"/>
  <c r="A598" i="3" s="1"/>
  <c r="A752" i="3" s="1"/>
  <c r="A906" i="3" s="1"/>
  <c r="A291" i="3"/>
  <c r="A445" i="3" s="1"/>
  <c r="A599" i="3" s="1"/>
  <c r="A753" i="3" s="1"/>
  <c r="A907" i="3" s="1"/>
  <c r="A292" i="3"/>
  <c r="A446" i="3" s="1"/>
  <c r="A600" i="3" s="1"/>
  <c r="A754" i="3" s="1"/>
  <c r="A908" i="3" s="1"/>
  <c r="A293" i="3"/>
  <c r="A294" i="3"/>
  <c r="A295" i="3"/>
  <c r="A296" i="3"/>
  <c r="A450" i="3" s="1"/>
  <c r="A604" i="3" s="1"/>
  <c r="A758" i="3" s="1"/>
  <c r="A912" i="3" s="1"/>
  <c r="A297" i="3"/>
  <c r="A451" i="3" s="1"/>
  <c r="A605" i="3" s="1"/>
  <c r="A759" i="3" s="1"/>
  <c r="A913" i="3" s="1"/>
  <c r="A298" i="3"/>
  <c r="A452" i="3" s="1"/>
  <c r="A606" i="3" s="1"/>
  <c r="A760" i="3" s="1"/>
  <c r="A914" i="3" s="1"/>
  <c r="A299" i="3"/>
  <c r="A453" i="3" s="1"/>
  <c r="A607" i="3" s="1"/>
  <c r="A761" i="3" s="1"/>
  <c r="A915" i="3" s="1"/>
  <c r="A300" i="3"/>
  <c r="A454" i="3" s="1"/>
  <c r="A608" i="3" s="1"/>
  <c r="A762" i="3" s="1"/>
  <c r="A916" i="3" s="1"/>
  <c r="A301" i="3"/>
  <c r="A455" i="3" s="1"/>
  <c r="A609" i="3" s="1"/>
  <c r="A763" i="3" s="1"/>
  <c r="A917" i="3" s="1"/>
  <c r="A302" i="3"/>
  <c r="A303" i="3"/>
  <c r="A304" i="3"/>
  <c r="A458" i="3" s="1"/>
  <c r="A612" i="3" s="1"/>
  <c r="A766" i="3" s="1"/>
  <c r="A920" i="3" s="1"/>
  <c r="A305" i="3"/>
  <c r="A459" i="3" s="1"/>
  <c r="A613" i="3" s="1"/>
  <c r="A767" i="3" s="1"/>
  <c r="A921" i="3" s="1"/>
  <c r="A306" i="3"/>
  <c r="A460" i="3" s="1"/>
  <c r="A614" i="3" s="1"/>
  <c r="A768" i="3" s="1"/>
  <c r="A922" i="3" s="1"/>
  <c r="A307" i="3"/>
  <c r="A461" i="3" s="1"/>
  <c r="A615" i="3" s="1"/>
  <c r="A769" i="3" s="1"/>
  <c r="A923" i="3" s="1"/>
  <c r="A308" i="3"/>
  <c r="A462" i="3" s="1"/>
  <c r="A616" i="3" s="1"/>
  <c r="A770" i="3" s="1"/>
  <c r="A924" i="3" s="1"/>
  <c r="A309" i="3"/>
  <c r="A463" i="3" s="1"/>
  <c r="A617" i="3" s="1"/>
  <c r="A771" i="3" s="1"/>
  <c r="A925" i="3" s="1"/>
  <c r="A311" i="3"/>
  <c r="A312" i="3"/>
  <c r="A313" i="3"/>
  <c r="A467" i="3" s="1"/>
  <c r="A621" i="3" s="1"/>
  <c r="A775" i="3" s="1"/>
  <c r="A314" i="3"/>
  <c r="A468" i="3" s="1"/>
  <c r="A622" i="3" s="1"/>
  <c r="A776" i="3" s="1"/>
  <c r="A315" i="3"/>
  <c r="A469" i="3" s="1"/>
  <c r="A623" i="3" s="1"/>
  <c r="A777" i="3" s="1"/>
  <c r="A316" i="3"/>
  <c r="A470" i="3" s="1"/>
  <c r="A624" i="3" s="1"/>
  <c r="A778" i="3" s="1"/>
  <c r="A319" i="3"/>
  <c r="A473" i="3" s="1"/>
  <c r="A627" i="3" s="1"/>
  <c r="A781" i="3" s="1"/>
  <c r="A320" i="3"/>
  <c r="A321" i="3"/>
  <c r="A327" i="3"/>
  <c r="A481" i="3" s="1"/>
  <c r="A635" i="3" s="1"/>
  <c r="A789" i="3" s="1"/>
  <c r="A328" i="3"/>
  <c r="A482" i="3" s="1"/>
  <c r="A636" i="3" s="1"/>
  <c r="A790" i="3" s="1"/>
  <c r="A329" i="3"/>
  <c r="A483" i="3" s="1"/>
  <c r="A637" i="3" s="1"/>
  <c r="A791" i="3" s="1"/>
  <c r="A330" i="3"/>
  <c r="A484" i="3" s="1"/>
  <c r="A638" i="3" s="1"/>
  <c r="A792" i="3" s="1"/>
  <c r="A335" i="3"/>
  <c r="A489" i="3" s="1"/>
  <c r="A643" i="3" s="1"/>
  <c r="A797" i="3" s="1"/>
  <c r="A336" i="3"/>
  <c r="A490" i="3" s="1"/>
  <c r="A644" i="3" s="1"/>
  <c r="A798" i="3" s="1"/>
  <c r="A337" i="3"/>
  <c r="A491" i="3" s="1"/>
  <c r="A645" i="3" s="1"/>
  <c r="A799" i="3" s="1"/>
  <c r="A343" i="3"/>
  <c r="A497" i="3" s="1"/>
  <c r="A651" i="3" s="1"/>
  <c r="A805" i="3" s="1"/>
  <c r="A344" i="3"/>
  <c r="A498" i="3" s="1"/>
  <c r="A652" i="3" s="1"/>
  <c r="A806" i="3" s="1"/>
  <c r="A345" i="3"/>
  <c r="A499" i="3" s="1"/>
  <c r="A653" i="3" s="1"/>
  <c r="A807" i="3" s="1"/>
  <c r="A346" i="3"/>
  <c r="A500" i="3" s="1"/>
  <c r="A654" i="3" s="1"/>
  <c r="A808" i="3" s="1"/>
  <c r="A351" i="3"/>
  <c r="A505" i="3" s="1"/>
  <c r="A659" i="3" s="1"/>
  <c r="A813" i="3" s="1"/>
  <c r="A352" i="3"/>
  <c r="A506" i="3" s="1"/>
  <c r="A660" i="3" s="1"/>
  <c r="A814" i="3" s="1"/>
  <c r="A353" i="3"/>
  <c r="A507" i="3" s="1"/>
  <c r="A661" i="3" s="1"/>
  <c r="A815" i="3" s="1"/>
  <c r="A354" i="3"/>
  <c r="A508" i="3" s="1"/>
  <c r="A662" i="3" s="1"/>
  <c r="A816" i="3" s="1"/>
  <c r="A359" i="3"/>
  <c r="A513" i="3" s="1"/>
  <c r="A667" i="3" s="1"/>
  <c r="A821" i="3" s="1"/>
  <c r="A360" i="3"/>
  <c r="A514" i="3" s="1"/>
  <c r="A668" i="3" s="1"/>
  <c r="A822" i="3" s="1"/>
  <c r="A361" i="3"/>
  <c r="A515" i="3" s="1"/>
  <c r="A669" i="3" s="1"/>
  <c r="A823" i="3" s="1"/>
  <c r="A367" i="3"/>
  <c r="A521" i="3" s="1"/>
  <c r="A675" i="3" s="1"/>
  <c r="A829" i="3" s="1"/>
  <c r="A368" i="3"/>
  <c r="A522" i="3" s="1"/>
  <c r="A676" i="3" s="1"/>
  <c r="A830" i="3" s="1"/>
  <c r="A369" i="3"/>
  <c r="A523" i="3" s="1"/>
  <c r="A677" i="3" s="1"/>
  <c r="A831" i="3" s="1"/>
  <c r="A370" i="3"/>
  <c r="A524" i="3" s="1"/>
  <c r="A678" i="3" s="1"/>
  <c r="A832" i="3" s="1"/>
  <c r="A375" i="3"/>
  <c r="A529" i="3" s="1"/>
  <c r="A683" i="3" s="1"/>
  <c r="A837" i="3" s="1"/>
  <c r="A376" i="3"/>
  <c r="A530" i="3" s="1"/>
  <c r="A684" i="3" s="1"/>
  <c r="A838" i="3" s="1"/>
  <c r="A377" i="3"/>
  <c r="A531" i="3" s="1"/>
  <c r="A685" i="3" s="1"/>
  <c r="A839" i="3" s="1"/>
  <c r="A378" i="3"/>
  <c r="A532" i="3" s="1"/>
  <c r="A686" i="3" s="1"/>
  <c r="A840" i="3" s="1"/>
  <c r="A383" i="3"/>
  <c r="A537" i="3" s="1"/>
  <c r="A691" i="3" s="1"/>
  <c r="A845" i="3" s="1"/>
  <c r="A384" i="3"/>
  <c r="A385" i="3"/>
  <c r="A539" i="3" s="1"/>
  <c r="A693" i="3" s="1"/>
  <c r="A847" i="3" s="1"/>
  <c r="A391" i="3"/>
  <c r="A545" i="3" s="1"/>
  <c r="A699" i="3" s="1"/>
  <c r="A853" i="3" s="1"/>
  <c r="A392" i="3"/>
  <c r="A546" i="3" s="1"/>
  <c r="A700" i="3" s="1"/>
  <c r="A854" i="3" s="1"/>
  <c r="A393" i="3"/>
  <c r="A547" i="3" s="1"/>
  <c r="A701" i="3" s="1"/>
  <c r="A855" i="3" s="1"/>
  <c r="A399" i="3"/>
  <c r="A553" i="3" s="1"/>
  <c r="A707" i="3" s="1"/>
  <c r="A861" i="3" s="1"/>
  <c r="A401" i="3"/>
  <c r="A555" i="3" s="1"/>
  <c r="A709" i="3" s="1"/>
  <c r="A863" i="3" s="1"/>
  <c r="A402" i="3"/>
  <c r="A556" i="3" s="1"/>
  <c r="A710" i="3" s="1"/>
  <c r="A864" i="3" s="1"/>
  <c r="A408" i="3"/>
  <c r="A562" i="3" s="1"/>
  <c r="A716" i="3" s="1"/>
  <c r="A870" i="3" s="1"/>
  <c r="A409" i="3"/>
  <c r="A563" i="3" s="1"/>
  <c r="A717" i="3" s="1"/>
  <c r="A871" i="3" s="1"/>
  <c r="A415" i="3"/>
  <c r="A569" i="3" s="1"/>
  <c r="A723" i="3" s="1"/>
  <c r="A877" i="3" s="1"/>
  <c r="A416" i="3"/>
  <c r="A570" i="3" s="1"/>
  <c r="A724" i="3" s="1"/>
  <c r="A878" i="3" s="1"/>
  <c r="A417" i="3"/>
  <c r="A571" i="3" s="1"/>
  <c r="A725" i="3" s="1"/>
  <c r="A879" i="3" s="1"/>
  <c r="A418" i="3"/>
  <c r="A572" i="3" s="1"/>
  <c r="A726" i="3" s="1"/>
  <c r="A880" i="3" s="1"/>
  <c r="A423" i="3"/>
  <c r="A577" i="3" s="1"/>
  <c r="A731" i="3" s="1"/>
  <c r="A885" i="3" s="1"/>
  <c r="A424" i="3"/>
  <c r="A578" i="3" s="1"/>
  <c r="A732" i="3" s="1"/>
  <c r="A886" i="3" s="1"/>
  <c r="A425" i="3"/>
  <c r="A579" i="3" s="1"/>
  <c r="A733" i="3" s="1"/>
  <c r="A887" i="3" s="1"/>
  <c r="A426" i="3"/>
  <c r="A580" i="3" s="1"/>
  <c r="A734" i="3" s="1"/>
  <c r="A888" i="3" s="1"/>
  <c r="A432" i="3"/>
  <c r="A586" i="3" s="1"/>
  <c r="A740" i="3" s="1"/>
  <c r="A894" i="3" s="1"/>
  <c r="A433" i="3"/>
  <c r="A587" i="3" s="1"/>
  <c r="A741" i="3" s="1"/>
  <c r="A895" i="3" s="1"/>
  <c r="A440" i="3"/>
  <c r="A594" i="3" s="1"/>
  <c r="A748" i="3" s="1"/>
  <c r="A902" i="3" s="1"/>
  <c r="A441" i="3"/>
  <c r="A595" i="3" s="1"/>
  <c r="A749" i="3" s="1"/>
  <c r="A903" i="3" s="1"/>
  <c r="A442" i="3"/>
  <c r="A596" i="3" s="1"/>
  <c r="A750" i="3" s="1"/>
  <c r="A904" i="3" s="1"/>
  <c r="A447" i="3"/>
  <c r="A601" i="3" s="1"/>
  <c r="A755" i="3" s="1"/>
  <c r="A909" i="3" s="1"/>
  <c r="A448" i="3"/>
  <c r="A602" i="3" s="1"/>
  <c r="A756" i="3" s="1"/>
  <c r="A910" i="3" s="1"/>
  <c r="A449" i="3"/>
  <c r="A603" i="3" s="1"/>
  <c r="A757" i="3" s="1"/>
  <c r="A911" i="3" s="1"/>
  <c r="A456" i="3"/>
  <c r="A610" i="3" s="1"/>
  <c r="A764" i="3" s="1"/>
  <c r="A918" i="3" s="1"/>
  <c r="A457" i="3"/>
  <c r="A611" i="3" s="1"/>
  <c r="A765" i="3" s="1"/>
  <c r="A919" i="3" s="1"/>
  <c r="A465" i="3"/>
  <c r="A466" i="3"/>
  <c r="A620" i="3" s="1"/>
  <c r="A774" i="3" s="1"/>
  <c r="A474" i="3"/>
  <c r="A628" i="3" s="1"/>
  <c r="A782" i="3" s="1"/>
  <c r="A475" i="3"/>
  <c r="A629" i="3" s="1"/>
  <c r="A783" i="3" s="1"/>
  <c r="A538" i="3"/>
  <c r="A692" i="3" s="1"/>
  <c r="A846" i="3" s="1"/>
  <c r="A619" i="3"/>
  <c r="A773" i="3" s="1"/>
  <c r="A156" i="3"/>
  <c r="A310" i="3" s="1"/>
  <c r="A464" i="3" s="1"/>
  <c r="A618" i="3" s="1"/>
  <c r="A772" i="3" s="1"/>
  <c r="B157" i="3"/>
  <c r="C157" i="3"/>
  <c r="C311" i="3" s="1"/>
  <c r="C465" i="3" s="1"/>
  <c r="C619" i="3" s="1"/>
  <c r="C773" i="3" s="1"/>
  <c r="B158" i="3"/>
  <c r="B312" i="3" s="1"/>
  <c r="B466" i="3" s="1"/>
  <c r="B620" i="3" s="1"/>
  <c r="B774" i="3" s="1"/>
  <c r="C158" i="3"/>
  <c r="C312" i="3" s="1"/>
  <c r="C466" i="3" s="1"/>
  <c r="C620" i="3" s="1"/>
  <c r="C774" i="3" s="1"/>
  <c r="B159" i="3"/>
  <c r="B313" i="3" s="1"/>
  <c r="B467" i="3" s="1"/>
  <c r="B621" i="3" s="1"/>
  <c r="B775" i="3" s="1"/>
  <c r="C159" i="3"/>
  <c r="C313" i="3" s="1"/>
  <c r="C467" i="3" s="1"/>
  <c r="C621" i="3" s="1"/>
  <c r="B160" i="3"/>
  <c r="B314" i="3" s="1"/>
  <c r="B468" i="3" s="1"/>
  <c r="B622" i="3" s="1"/>
  <c r="B776" i="3" s="1"/>
  <c r="C160" i="3"/>
  <c r="C314" i="3" s="1"/>
  <c r="C468" i="3" s="1"/>
  <c r="C622" i="3" s="1"/>
  <c r="C776" i="3" s="1"/>
  <c r="B161" i="3"/>
  <c r="B315" i="3" s="1"/>
  <c r="C161" i="3"/>
  <c r="C315" i="3" s="1"/>
  <c r="C469" i="3" s="1"/>
  <c r="C623" i="3" s="1"/>
  <c r="C777" i="3" s="1"/>
  <c r="B162" i="3"/>
  <c r="B316" i="3" s="1"/>
  <c r="B470" i="3" s="1"/>
  <c r="B624" i="3" s="1"/>
  <c r="B778" i="3" s="1"/>
  <c r="C162" i="3"/>
  <c r="C316" i="3" s="1"/>
  <c r="C470" i="3" s="1"/>
  <c r="C624" i="3" s="1"/>
  <c r="C778" i="3" s="1"/>
  <c r="B163" i="3"/>
  <c r="B317" i="3" s="1"/>
  <c r="B471" i="3" s="1"/>
  <c r="B625" i="3" s="1"/>
  <c r="B779" i="3" s="1"/>
  <c r="C163" i="3"/>
  <c r="C317" i="3" s="1"/>
  <c r="C471" i="3" s="1"/>
  <c r="C625" i="3" s="1"/>
  <c r="C779" i="3" s="1"/>
  <c r="B164" i="3"/>
  <c r="B318" i="3" s="1"/>
  <c r="B472" i="3" s="1"/>
  <c r="B626" i="3" s="1"/>
  <c r="B780" i="3" s="1"/>
  <c r="C164" i="3"/>
  <c r="C318" i="3" s="1"/>
  <c r="C472" i="3" s="1"/>
  <c r="C626" i="3" s="1"/>
  <c r="C780" i="3" s="1"/>
  <c r="B165" i="3"/>
  <c r="B319" i="3" s="1"/>
  <c r="B473" i="3" s="1"/>
  <c r="B627" i="3" s="1"/>
  <c r="B781" i="3" s="1"/>
  <c r="C165" i="3"/>
  <c r="C319" i="3" s="1"/>
  <c r="C473" i="3" s="1"/>
  <c r="C627" i="3" s="1"/>
  <c r="C781" i="3" s="1"/>
  <c r="B166" i="3"/>
  <c r="B320" i="3" s="1"/>
  <c r="B474" i="3" s="1"/>
  <c r="B628" i="3" s="1"/>
  <c r="B782" i="3" s="1"/>
  <c r="C166" i="3"/>
  <c r="C320" i="3" s="1"/>
  <c r="C474" i="3" s="1"/>
  <c r="C628" i="3" s="1"/>
  <c r="C782" i="3" s="1"/>
  <c r="B167" i="3"/>
  <c r="B321" i="3" s="1"/>
  <c r="B475" i="3" s="1"/>
  <c r="B629" i="3" s="1"/>
  <c r="B783" i="3" s="1"/>
  <c r="C167" i="3"/>
  <c r="C321" i="3" s="1"/>
  <c r="C475" i="3" s="1"/>
  <c r="C629" i="3" s="1"/>
  <c r="C783" i="3" s="1"/>
  <c r="B168" i="3"/>
  <c r="B322" i="3" s="1"/>
  <c r="B476" i="3" s="1"/>
  <c r="B630" i="3" s="1"/>
  <c r="B784" i="3" s="1"/>
  <c r="C168" i="3"/>
  <c r="C322" i="3" s="1"/>
  <c r="C476" i="3" s="1"/>
  <c r="C630" i="3" s="1"/>
  <c r="C784" i="3" s="1"/>
  <c r="B169" i="3"/>
  <c r="B323" i="3" s="1"/>
  <c r="B477" i="3" s="1"/>
  <c r="B631" i="3" s="1"/>
  <c r="B785" i="3" s="1"/>
  <c r="C169" i="3"/>
  <c r="C323" i="3" s="1"/>
  <c r="C477" i="3" s="1"/>
  <c r="C631" i="3" s="1"/>
  <c r="C785" i="3" s="1"/>
  <c r="B170" i="3"/>
  <c r="B324" i="3" s="1"/>
  <c r="B478" i="3" s="1"/>
  <c r="B632" i="3" s="1"/>
  <c r="B786" i="3" s="1"/>
  <c r="C170" i="3"/>
  <c r="C324" i="3" s="1"/>
  <c r="C478" i="3" s="1"/>
  <c r="C632" i="3" s="1"/>
  <c r="C786" i="3" s="1"/>
  <c r="B171" i="3"/>
  <c r="C171" i="3"/>
  <c r="C325" i="3" s="1"/>
  <c r="C479" i="3" s="1"/>
  <c r="C633" i="3" s="1"/>
  <c r="B172" i="3"/>
  <c r="B326" i="3" s="1"/>
  <c r="B480" i="3" s="1"/>
  <c r="B634" i="3" s="1"/>
  <c r="B788" i="3" s="1"/>
  <c r="C172" i="3"/>
  <c r="C326" i="3" s="1"/>
  <c r="C480" i="3" s="1"/>
  <c r="C634" i="3" s="1"/>
  <c r="C788" i="3" s="1"/>
  <c r="B173" i="3"/>
  <c r="B327" i="3" s="1"/>
  <c r="B481" i="3" s="1"/>
  <c r="B635" i="3" s="1"/>
  <c r="B789" i="3" s="1"/>
  <c r="C173" i="3"/>
  <c r="C327" i="3" s="1"/>
  <c r="C481" i="3" s="1"/>
  <c r="C635" i="3" s="1"/>
  <c r="C789" i="3" s="1"/>
  <c r="B174" i="3"/>
  <c r="B328" i="3" s="1"/>
  <c r="B482" i="3" s="1"/>
  <c r="B636" i="3" s="1"/>
  <c r="B790" i="3" s="1"/>
  <c r="C174" i="3"/>
  <c r="C328" i="3" s="1"/>
  <c r="B175" i="3"/>
  <c r="B329" i="3" s="1"/>
  <c r="B483" i="3" s="1"/>
  <c r="B637" i="3" s="1"/>
  <c r="B791" i="3" s="1"/>
  <c r="C175" i="3"/>
  <c r="C329" i="3" s="1"/>
  <c r="C483" i="3" s="1"/>
  <c r="C637" i="3" s="1"/>
  <c r="C791" i="3" s="1"/>
  <c r="B176" i="3"/>
  <c r="B330" i="3" s="1"/>
  <c r="B484" i="3" s="1"/>
  <c r="B638" i="3" s="1"/>
  <c r="B792" i="3" s="1"/>
  <c r="C176" i="3"/>
  <c r="C330" i="3" s="1"/>
  <c r="C484" i="3" s="1"/>
  <c r="C638" i="3" s="1"/>
  <c r="C792" i="3" s="1"/>
  <c r="B177" i="3"/>
  <c r="B331" i="3" s="1"/>
  <c r="B485" i="3" s="1"/>
  <c r="B639" i="3" s="1"/>
  <c r="B793" i="3" s="1"/>
  <c r="C177" i="3"/>
  <c r="C331" i="3" s="1"/>
  <c r="C485" i="3" s="1"/>
  <c r="C639" i="3" s="1"/>
  <c r="C793" i="3" s="1"/>
  <c r="B178" i="3"/>
  <c r="B332" i="3" s="1"/>
  <c r="B486" i="3" s="1"/>
  <c r="B640" i="3" s="1"/>
  <c r="B794" i="3" s="1"/>
  <c r="C178" i="3"/>
  <c r="C332" i="3" s="1"/>
  <c r="C486" i="3" s="1"/>
  <c r="C640" i="3" s="1"/>
  <c r="C794" i="3" s="1"/>
  <c r="B179" i="3"/>
  <c r="B333" i="3" s="1"/>
  <c r="B487" i="3" s="1"/>
  <c r="B641" i="3" s="1"/>
  <c r="B795" i="3" s="1"/>
  <c r="C179" i="3"/>
  <c r="C333" i="3" s="1"/>
  <c r="C487" i="3" s="1"/>
  <c r="C641" i="3" s="1"/>
  <c r="C795" i="3" s="1"/>
  <c r="B180" i="3"/>
  <c r="B334" i="3" s="1"/>
  <c r="B488" i="3" s="1"/>
  <c r="B642" i="3" s="1"/>
  <c r="B796" i="3" s="1"/>
  <c r="C180" i="3"/>
  <c r="C334" i="3" s="1"/>
  <c r="C488" i="3" s="1"/>
  <c r="C642" i="3" s="1"/>
  <c r="C796" i="3" s="1"/>
  <c r="B181" i="3"/>
  <c r="B335" i="3" s="1"/>
  <c r="B489" i="3" s="1"/>
  <c r="B643" i="3" s="1"/>
  <c r="B797" i="3" s="1"/>
  <c r="C181" i="3"/>
  <c r="C335" i="3" s="1"/>
  <c r="C489" i="3" s="1"/>
  <c r="C643" i="3" s="1"/>
  <c r="C797" i="3" s="1"/>
  <c r="B182" i="3"/>
  <c r="B336" i="3" s="1"/>
  <c r="B490" i="3" s="1"/>
  <c r="B644" i="3" s="1"/>
  <c r="B798" i="3" s="1"/>
  <c r="C182" i="3"/>
  <c r="C336" i="3" s="1"/>
  <c r="C490" i="3" s="1"/>
  <c r="C644" i="3" s="1"/>
  <c r="C798" i="3" s="1"/>
  <c r="B183" i="3"/>
  <c r="B337" i="3" s="1"/>
  <c r="B491" i="3" s="1"/>
  <c r="B645" i="3" s="1"/>
  <c r="B799" i="3" s="1"/>
  <c r="C183" i="3"/>
  <c r="C337" i="3" s="1"/>
  <c r="C491" i="3" s="1"/>
  <c r="C645" i="3" s="1"/>
  <c r="C799" i="3" s="1"/>
  <c r="B184" i="3"/>
  <c r="B338" i="3" s="1"/>
  <c r="B492" i="3" s="1"/>
  <c r="B646" i="3" s="1"/>
  <c r="B800" i="3" s="1"/>
  <c r="C184" i="3"/>
  <c r="C338" i="3" s="1"/>
  <c r="C492" i="3" s="1"/>
  <c r="C646" i="3" s="1"/>
  <c r="C800" i="3" s="1"/>
  <c r="B185" i="3"/>
  <c r="B339" i="3" s="1"/>
  <c r="B493" i="3" s="1"/>
  <c r="B647" i="3" s="1"/>
  <c r="B801" i="3" s="1"/>
  <c r="C185" i="3"/>
  <c r="C339" i="3" s="1"/>
  <c r="C493" i="3" s="1"/>
  <c r="C647" i="3" s="1"/>
  <c r="C801" i="3" s="1"/>
  <c r="B186" i="3"/>
  <c r="B340" i="3" s="1"/>
  <c r="B494" i="3" s="1"/>
  <c r="B648" i="3" s="1"/>
  <c r="B802" i="3" s="1"/>
  <c r="C186" i="3"/>
  <c r="C340" i="3" s="1"/>
  <c r="C494" i="3" s="1"/>
  <c r="C648" i="3" s="1"/>
  <c r="C802" i="3" s="1"/>
  <c r="B187" i="3"/>
  <c r="B341" i="3" s="1"/>
  <c r="B495" i="3" s="1"/>
  <c r="B649" i="3" s="1"/>
  <c r="B803" i="3" s="1"/>
  <c r="C187" i="3"/>
  <c r="C341" i="3" s="1"/>
  <c r="C495" i="3" s="1"/>
  <c r="C649" i="3" s="1"/>
  <c r="C803" i="3" s="1"/>
  <c r="B188" i="3"/>
  <c r="B342" i="3" s="1"/>
  <c r="B496" i="3" s="1"/>
  <c r="B650" i="3" s="1"/>
  <c r="B804" i="3" s="1"/>
  <c r="C188" i="3"/>
  <c r="C342" i="3" s="1"/>
  <c r="C496" i="3" s="1"/>
  <c r="C650" i="3" s="1"/>
  <c r="C804" i="3" s="1"/>
  <c r="B189" i="3"/>
  <c r="C189" i="3"/>
  <c r="C343" i="3" s="1"/>
  <c r="C497" i="3" s="1"/>
  <c r="C651" i="3" s="1"/>
  <c r="C805" i="3" s="1"/>
  <c r="B190" i="3"/>
  <c r="B344" i="3" s="1"/>
  <c r="B498" i="3" s="1"/>
  <c r="B652" i="3" s="1"/>
  <c r="B806" i="3" s="1"/>
  <c r="C190" i="3"/>
  <c r="C344" i="3" s="1"/>
  <c r="C498" i="3" s="1"/>
  <c r="C652" i="3" s="1"/>
  <c r="C806" i="3" s="1"/>
  <c r="B191" i="3"/>
  <c r="B345" i="3" s="1"/>
  <c r="B499" i="3" s="1"/>
  <c r="B653" i="3" s="1"/>
  <c r="B807" i="3" s="1"/>
  <c r="C191" i="3"/>
  <c r="C345" i="3" s="1"/>
  <c r="C499" i="3" s="1"/>
  <c r="C653" i="3" s="1"/>
  <c r="C807" i="3" s="1"/>
  <c r="B192" i="3"/>
  <c r="B346" i="3" s="1"/>
  <c r="B500" i="3" s="1"/>
  <c r="B654" i="3" s="1"/>
  <c r="B808" i="3" s="1"/>
  <c r="C192" i="3"/>
  <c r="C346" i="3" s="1"/>
  <c r="C500" i="3" s="1"/>
  <c r="C654" i="3" s="1"/>
  <c r="C808" i="3" s="1"/>
  <c r="B193" i="3"/>
  <c r="B347" i="3" s="1"/>
  <c r="B501" i="3" s="1"/>
  <c r="B655" i="3" s="1"/>
  <c r="C193" i="3"/>
  <c r="C347" i="3" s="1"/>
  <c r="C501" i="3" s="1"/>
  <c r="C655" i="3" s="1"/>
  <c r="C809" i="3" s="1"/>
  <c r="B194" i="3"/>
  <c r="B348" i="3" s="1"/>
  <c r="B502" i="3" s="1"/>
  <c r="B656" i="3" s="1"/>
  <c r="B810" i="3" s="1"/>
  <c r="C194" i="3"/>
  <c r="B195" i="3"/>
  <c r="B349" i="3" s="1"/>
  <c r="B503" i="3" s="1"/>
  <c r="B657" i="3" s="1"/>
  <c r="B811" i="3" s="1"/>
  <c r="C195" i="3"/>
  <c r="C349" i="3" s="1"/>
  <c r="C503" i="3" s="1"/>
  <c r="C657" i="3" s="1"/>
  <c r="C811" i="3" s="1"/>
  <c r="B196" i="3"/>
  <c r="B350" i="3" s="1"/>
  <c r="B504" i="3" s="1"/>
  <c r="B658" i="3" s="1"/>
  <c r="B812" i="3" s="1"/>
  <c r="C196" i="3"/>
  <c r="C350" i="3" s="1"/>
  <c r="C504" i="3" s="1"/>
  <c r="C658" i="3" s="1"/>
  <c r="C812" i="3" s="1"/>
  <c r="B197" i="3"/>
  <c r="B351" i="3" s="1"/>
  <c r="B505" i="3" s="1"/>
  <c r="B659" i="3" s="1"/>
  <c r="B813" i="3" s="1"/>
  <c r="C197" i="3"/>
  <c r="C351" i="3" s="1"/>
  <c r="C505" i="3" s="1"/>
  <c r="C659" i="3" s="1"/>
  <c r="C813" i="3" s="1"/>
  <c r="B198" i="3"/>
  <c r="B352" i="3" s="1"/>
  <c r="B506" i="3" s="1"/>
  <c r="B660" i="3" s="1"/>
  <c r="B814" i="3" s="1"/>
  <c r="C198" i="3"/>
  <c r="C352" i="3" s="1"/>
  <c r="C506" i="3" s="1"/>
  <c r="C660" i="3" s="1"/>
  <c r="C814" i="3" s="1"/>
  <c r="B199" i="3"/>
  <c r="B353" i="3" s="1"/>
  <c r="B507" i="3" s="1"/>
  <c r="B661" i="3" s="1"/>
  <c r="B815" i="3" s="1"/>
  <c r="C199" i="3"/>
  <c r="C353" i="3" s="1"/>
  <c r="C507" i="3" s="1"/>
  <c r="C661" i="3" s="1"/>
  <c r="C815" i="3" s="1"/>
  <c r="B200" i="3"/>
  <c r="B354" i="3" s="1"/>
  <c r="B508" i="3" s="1"/>
  <c r="B662" i="3" s="1"/>
  <c r="B816" i="3" s="1"/>
  <c r="C200" i="3"/>
  <c r="C354" i="3" s="1"/>
  <c r="C508" i="3" s="1"/>
  <c r="C662" i="3" s="1"/>
  <c r="C816" i="3" s="1"/>
  <c r="B201" i="3"/>
  <c r="B355" i="3" s="1"/>
  <c r="B509" i="3" s="1"/>
  <c r="B663" i="3" s="1"/>
  <c r="B817" i="3" s="1"/>
  <c r="C201" i="3"/>
  <c r="C355" i="3" s="1"/>
  <c r="C509" i="3" s="1"/>
  <c r="C663" i="3" s="1"/>
  <c r="C817" i="3" s="1"/>
  <c r="B202" i="3"/>
  <c r="B356" i="3" s="1"/>
  <c r="B510" i="3" s="1"/>
  <c r="B664" i="3" s="1"/>
  <c r="B818" i="3" s="1"/>
  <c r="C202" i="3"/>
  <c r="C356" i="3" s="1"/>
  <c r="C510" i="3" s="1"/>
  <c r="C664" i="3" s="1"/>
  <c r="C818" i="3" s="1"/>
  <c r="B203" i="3"/>
  <c r="B357" i="3" s="1"/>
  <c r="B511" i="3" s="1"/>
  <c r="B665" i="3" s="1"/>
  <c r="B819" i="3" s="1"/>
  <c r="C203" i="3"/>
  <c r="C357" i="3" s="1"/>
  <c r="C511" i="3" s="1"/>
  <c r="C665" i="3" s="1"/>
  <c r="C819" i="3" s="1"/>
  <c r="B204" i="3"/>
  <c r="B358" i="3" s="1"/>
  <c r="B512" i="3" s="1"/>
  <c r="B666" i="3" s="1"/>
  <c r="B820" i="3" s="1"/>
  <c r="C204" i="3"/>
  <c r="C358" i="3" s="1"/>
  <c r="C512" i="3" s="1"/>
  <c r="C666" i="3" s="1"/>
  <c r="C820" i="3" s="1"/>
  <c r="B205" i="3"/>
  <c r="B359" i="3" s="1"/>
  <c r="B513" i="3" s="1"/>
  <c r="B667" i="3" s="1"/>
  <c r="B821" i="3" s="1"/>
  <c r="C205" i="3"/>
  <c r="C359" i="3" s="1"/>
  <c r="C513" i="3" s="1"/>
  <c r="C667" i="3" s="1"/>
  <c r="C821" i="3" s="1"/>
  <c r="B206" i="3"/>
  <c r="B360" i="3" s="1"/>
  <c r="B514" i="3" s="1"/>
  <c r="B668" i="3" s="1"/>
  <c r="B822" i="3" s="1"/>
  <c r="C206" i="3"/>
  <c r="C360" i="3" s="1"/>
  <c r="C514" i="3" s="1"/>
  <c r="C668" i="3" s="1"/>
  <c r="C822" i="3" s="1"/>
  <c r="B207" i="3"/>
  <c r="B361" i="3" s="1"/>
  <c r="B515" i="3" s="1"/>
  <c r="B669" i="3" s="1"/>
  <c r="B823" i="3" s="1"/>
  <c r="C207" i="3"/>
  <c r="C361" i="3" s="1"/>
  <c r="C515" i="3" s="1"/>
  <c r="C669" i="3" s="1"/>
  <c r="C823" i="3" s="1"/>
  <c r="B208" i="3"/>
  <c r="B362" i="3" s="1"/>
  <c r="B516" i="3" s="1"/>
  <c r="B670" i="3" s="1"/>
  <c r="B824" i="3" s="1"/>
  <c r="C208" i="3"/>
  <c r="C362" i="3" s="1"/>
  <c r="C516" i="3" s="1"/>
  <c r="C670" i="3" s="1"/>
  <c r="C824" i="3" s="1"/>
  <c r="B209" i="3"/>
  <c r="B363" i="3" s="1"/>
  <c r="B517" i="3" s="1"/>
  <c r="B671" i="3" s="1"/>
  <c r="B825" i="3" s="1"/>
  <c r="C209" i="3"/>
  <c r="C363" i="3" s="1"/>
  <c r="C517" i="3" s="1"/>
  <c r="C671" i="3" s="1"/>
  <c r="C825" i="3" s="1"/>
  <c r="B210" i="3"/>
  <c r="B364" i="3" s="1"/>
  <c r="B518" i="3" s="1"/>
  <c r="B672" i="3" s="1"/>
  <c r="B826" i="3" s="1"/>
  <c r="C210" i="3"/>
  <c r="C364" i="3" s="1"/>
  <c r="C518" i="3" s="1"/>
  <c r="C672" i="3" s="1"/>
  <c r="C826" i="3" s="1"/>
  <c r="B211" i="3"/>
  <c r="B365" i="3" s="1"/>
  <c r="B519" i="3" s="1"/>
  <c r="B673" i="3" s="1"/>
  <c r="B827" i="3" s="1"/>
  <c r="C211" i="3"/>
  <c r="C365" i="3" s="1"/>
  <c r="C519" i="3" s="1"/>
  <c r="C673" i="3" s="1"/>
  <c r="C827" i="3" s="1"/>
  <c r="B212" i="3"/>
  <c r="B366" i="3" s="1"/>
  <c r="B520" i="3" s="1"/>
  <c r="B674" i="3" s="1"/>
  <c r="B828" i="3" s="1"/>
  <c r="C212" i="3"/>
  <c r="C366" i="3" s="1"/>
  <c r="C520" i="3" s="1"/>
  <c r="C674" i="3" s="1"/>
  <c r="C828" i="3" s="1"/>
  <c r="B213" i="3"/>
  <c r="C213" i="3"/>
  <c r="C367" i="3" s="1"/>
  <c r="C521" i="3" s="1"/>
  <c r="C675" i="3" s="1"/>
  <c r="C829" i="3" s="1"/>
  <c r="B214" i="3"/>
  <c r="B368" i="3" s="1"/>
  <c r="B522" i="3" s="1"/>
  <c r="B676" i="3" s="1"/>
  <c r="B830" i="3" s="1"/>
  <c r="C214" i="3"/>
  <c r="C368" i="3" s="1"/>
  <c r="C522" i="3" s="1"/>
  <c r="C676" i="3" s="1"/>
  <c r="C830" i="3" s="1"/>
  <c r="B215" i="3"/>
  <c r="B369" i="3" s="1"/>
  <c r="B523" i="3" s="1"/>
  <c r="B677" i="3" s="1"/>
  <c r="B831" i="3" s="1"/>
  <c r="C215" i="3"/>
  <c r="C369" i="3" s="1"/>
  <c r="C523" i="3" s="1"/>
  <c r="C677" i="3" s="1"/>
  <c r="C831" i="3" s="1"/>
  <c r="B216" i="3"/>
  <c r="B370" i="3" s="1"/>
  <c r="B524" i="3" s="1"/>
  <c r="B678" i="3" s="1"/>
  <c r="B832" i="3" s="1"/>
  <c r="C216" i="3"/>
  <c r="C370" i="3" s="1"/>
  <c r="C524" i="3" s="1"/>
  <c r="C678" i="3" s="1"/>
  <c r="C832" i="3" s="1"/>
  <c r="B217" i="3"/>
  <c r="B371" i="3" s="1"/>
  <c r="B525" i="3" s="1"/>
  <c r="B679" i="3" s="1"/>
  <c r="B833" i="3" s="1"/>
  <c r="C217" i="3"/>
  <c r="C371" i="3" s="1"/>
  <c r="C525" i="3" s="1"/>
  <c r="C679" i="3" s="1"/>
  <c r="C833" i="3" s="1"/>
  <c r="B218" i="3"/>
  <c r="B372" i="3" s="1"/>
  <c r="B526" i="3" s="1"/>
  <c r="B680" i="3" s="1"/>
  <c r="B834" i="3" s="1"/>
  <c r="C218" i="3"/>
  <c r="C372" i="3" s="1"/>
  <c r="C526" i="3" s="1"/>
  <c r="C680" i="3" s="1"/>
  <c r="C834" i="3" s="1"/>
  <c r="B219" i="3"/>
  <c r="B373" i="3" s="1"/>
  <c r="B527" i="3" s="1"/>
  <c r="B681" i="3" s="1"/>
  <c r="B835" i="3" s="1"/>
  <c r="C219" i="3"/>
  <c r="C373" i="3" s="1"/>
  <c r="C527" i="3" s="1"/>
  <c r="C681" i="3" s="1"/>
  <c r="C835" i="3" s="1"/>
  <c r="B220" i="3"/>
  <c r="B374" i="3" s="1"/>
  <c r="B528" i="3" s="1"/>
  <c r="B682" i="3" s="1"/>
  <c r="B836" i="3" s="1"/>
  <c r="C220" i="3"/>
  <c r="C374" i="3" s="1"/>
  <c r="C528" i="3" s="1"/>
  <c r="C682" i="3" s="1"/>
  <c r="C836" i="3" s="1"/>
  <c r="B221" i="3"/>
  <c r="B375" i="3" s="1"/>
  <c r="B529" i="3" s="1"/>
  <c r="B683" i="3" s="1"/>
  <c r="B837" i="3" s="1"/>
  <c r="C221" i="3"/>
  <c r="C375" i="3" s="1"/>
  <c r="C529" i="3" s="1"/>
  <c r="C683" i="3" s="1"/>
  <c r="C837" i="3" s="1"/>
  <c r="B222" i="3"/>
  <c r="B376" i="3" s="1"/>
  <c r="B530" i="3" s="1"/>
  <c r="B684" i="3" s="1"/>
  <c r="B838" i="3" s="1"/>
  <c r="C222" i="3"/>
  <c r="C376" i="3" s="1"/>
  <c r="C530" i="3" s="1"/>
  <c r="C684" i="3" s="1"/>
  <c r="C838" i="3" s="1"/>
  <c r="B223" i="3"/>
  <c r="B377" i="3" s="1"/>
  <c r="B531" i="3" s="1"/>
  <c r="B685" i="3" s="1"/>
  <c r="B839" i="3" s="1"/>
  <c r="C223" i="3"/>
  <c r="C377" i="3" s="1"/>
  <c r="C531" i="3" s="1"/>
  <c r="C685" i="3" s="1"/>
  <c r="C839" i="3" s="1"/>
  <c r="B224" i="3"/>
  <c r="B378" i="3" s="1"/>
  <c r="B532" i="3" s="1"/>
  <c r="B686" i="3" s="1"/>
  <c r="B840" i="3" s="1"/>
  <c r="C224" i="3"/>
  <c r="C378" i="3" s="1"/>
  <c r="C532" i="3" s="1"/>
  <c r="C686" i="3" s="1"/>
  <c r="C840" i="3" s="1"/>
  <c r="B225" i="3"/>
  <c r="B379" i="3" s="1"/>
  <c r="B533" i="3" s="1"/>
  <c r="B687" i="3" s="1"/>
  <c r="B841" i="3" s="1"/>
  <c r="C225" i="3"/>
  <c r="C379" i="3" s="1"/>
  <c r="C533" i="3" s="1"/>
  <c r="C687" i="3" s="1"/>
  <c r="C841" i="3" s="1"/>
  <c r="B226" i="3"/>
  <c r="B380" i="3" s="1"/>
  <c r="B534" i="3" s="1"/>
  <c r="B688" i="3" s="1"/>
  <c r="B842" i="3" s="1"/>
  <c r="C226" i="3"/>
  <c r="C380" i="3" s="1"/>
  <c r="C534" i="3" s="1"/>
  <c r="C688" i="3" s="1"/>
  <c r="C842" i="3" s="1"/>
  <c r="B227" i="3"/>
  <c r="B381" i="3" s="1"/>
  <c r="B535" i="3" s="1"/>
  <c r="B689" i="3" s="1"/>
  <c r="B843" i="3" s="1"/>
  <c r="C227" i="3"/>
  <c r="C381" i="3" s="1"/>
  <c r="C535" i="3" s="1"/>
  <c r="C689" i="3" s="1"/>
  <c r="C843" i="3" s="1"/>
  <c r="B228" i="3"/>
  <c r="B382" i="3" s="1"/>
  <c r="B536" i="3" s="1"/>
  <c r="B690" i="3" s="1"/>
  <c r="B844" i="3" s="1"/>
  <c r="C228" i="3"/>
  <c r="C382" i="3" s="1"/>
  <c r="C536" i="3" s="1"/>
  <c r="C690" i="3" s="1"/>
  <c r="C844" i="3" s="1"/>
  <c r="B229" i="3"/>
  <c r="B383" i="3" s="1"/>
  <c r="B537" i="3" s="1"/>
  <c r="B691" i="3" s="1"/>
  <c r="B845" i="3" s="1"/>
  <c r="C229" i="3"/>
  <c r="C383" i="3" s="1"/>
  <c r="C537" i="3" s="1"/>
  <c r="C691" i="3" s="1"/>
  <c r="C845" i="3" s="1"/>
  <c r="B230" i="3"/>
  <c r="B384" i="3" s="1"/>
  <c r="B538" i="3" s="1"/>
  <c r="B692" i="3" s="1"/>
  <c r="B846" i="3" s="1"/>
  <c r="C230" i="3"/>
  <c r="C384" i="3" s="1"/>
  <c r="C538" i="3" s="1"/>
  <c r="C692" i="3" s="1"/>
  <c r="C846" i="3" s="1"/>
  <c r="B231" i="3"/>
  <c r="C231" i="3"/>
  <c r="C385" i="3" s="1"/>
  <c r="C539" i="3" s="1"/>
  <c r="C693" i="3" s="1"/>
  <c r="C847" i="3" s="1"/>
  <c r="B232" i="3"/>
  <c r="B386" i="3" s="1"/>
  <c r="B540" i="3" s="1"/>
  <c r="B694" i="3" s="1"/>
  <c r="B848" i="3" s="1"/>
  <c r="C232" i="3"/>
  <c r="C386" i="3" s="1"/>
  <c r="C540" i="3" s="1"/>
  <c r="C694" i="3" s="1"/>
  <c r="C848" i="3" s="1"/>
  <c r="B233" i="3"/>
  <c r="B387" i="3" s="1"/>
  <c r="B541" i="3" s="1"/>
  <c r="B695" i="3" s="1"/>
  <c r="B849" i="3" s="1"/>
  <c r="C233" i="3"/>
  <c r="C387" i="3" s="1"/>
  <c r="C541" i="3" s="1"/>
  <c r="C695" i="3" s="1"/>
  <c r="C849" i="3" s="1"/>
  <c r="B234" i="3"/>
  <c r="B388" i="3" s="1"/>
  <c r="B542" i="3" s="1"/>
  <c r="B696" i="3" s="1"/>
  <c r="B850" i="3" s="1"/>
  <c r="C234" i="3"/>
  <c r="C388" i="3" s="1"/>
  <c r="C542" i="3" s="1"/>
  <c r="C696" i="3" s="1"/>
  <c r="C850" i="3" s="1"/>
  <c r="B235" i="3"/>
  <c r="B389" i="3" s="1"/>
  <c r="B543" i="3" s="1"/>
  <c r="B697" i="3" s="1"/>
  <c r="B851" i="3" s="1"/>
  <c r="C235" i="3"/>
  <c r="C389" i="3" s="1"/>
  <c r="C543" i="3" s="1"/>
  <c r="C697" i="3" s="1"/>
  <c r="C851" i="3" s="1"/>
  <c r="B236" i="3"/>
  <c r="B390" i="3" s="1"/>
  <c r="B544" i="3" s="1"/>
  <c r="B698" i="3" s="1"/>
  <c r="B852" i="3" s="1"/>
  <c r="C236" i="3"/>
  <c r="C390" i="3" s="1"/>
  <c r="C544" i="3" s="1"/>
  <c r="C698" i="3" s="1"/>
  <c r="C852" i="3" s="1"/>
  <c r="B237" i="3"/>
  <c r="B391" i="3" s="1"/>
  <c r="B545" i="3" s="1"/>
  <c r="B699" i="3" s="1"/>
  <c r="B853" i="3" s="1"/>
  <c r="C237" i="3"/>
  <c r="C391" i="3" s="1"/>
  <c r="C545" i="3" s="1"/>
  <c r="C699" i="3" s="1"/>
  <c r="C853" i="3" s="1"/>
  <c r="B238" i="3"/>
  <c r="B392" i="3" s="1"/>
  <c r="B546" i="3" s="1"/>
  <c r="B700" i="3" s="1"/>
  <c r="B854" i="3" s="1"/>
  <c r="C238" i="3"/>
  <c r="C392" i="3" s="1"/>
  <c r="C546" i="3" s="1"/>
  <c r="C700" i="3" s="1"/>
  <c r="C854" i="3" s="1"/>
  <c r="B239" i="3"/>
  <c r="B393" i="3" s="1"/>
  <c r="B547" i="3" s="1"/>
  <c r="B701" i="3" s="1"/>
  <c r="B855" i="3" s="1"/>
  <c r="C239" i="3"/>
  <c r="C393" i="3" s="1"/>
  <c r="C547" i="3" s="1"/>
  <c r="C701" i="3" s="1"/>
  <c r="C855" i="3" s="1"/>
  <c r="B240" i="3"/>
  <c r="B394" i="3" s="1"/>
  <c r="B548" i="3" s="1"/>
  <c r="B702" i="3" s="1"/>
  <c r="B856" i="3" s="1"/>
  <c r="C240" i="3"/>
  <c r="C394" i="3" s="1"/>
  <c r="C548" i="3" s="1"/>
  <c r="C702" i="3" s="1"/>
  <c r="C856" i="3" s="1"/>
  <c r="B241" i="3"/>
  <c r="B395" i="3" s="1"/>
  <c r="B549" i="3" s="1"/>
  <c r="B703" i="3" s="1"/>
  <c r="B857" i="3" s="1"/>
  <c r="C241" i="3"/>
  <c r="C395" i="3" s="1"/>
  <c r="C549" i="3" s="1"/>
  <c r="C703" i="3" s="1"/>
  <c r="C857" i="3" s="1"/>
  <c r="B242" i="3"/>
  <c r="B396" i="3" s="1"/>
  <c r="B550" i="3" s="1"/>
  <c r="B704" i="3" s="1"/>
  <c r="B858" i="3" s="1"/>
  <c r="C242" i="3"/>
  <c r="C396" i="3" s="1"/>
  <c r="C550" i="3" s="1"/>
  <c r="C704" i="3" s="1"/>
  <c r="C858" i="3" s="1"/>
  <c r="B243" i="3"/>
  <c r="B397" i="3" s="1"/>
  <c r="B551" i="3" s="1"/>
  <c r="B705" i="3" s="1"/>
  <c r="B859" i="3" s="1"/>
  <c r="C243" i="3"/>
  <c r="C397" i="3" s="1"/>
  <c r="C551" i="3" s="1"/>
  <c r="C705" i="3" s="1"/>
  <c r="C859" i="3" s="1"/>
  <c r="B244" i="3"/>
  <c r="B398" i="3" s="1"/>
  <c r="B552" i="3" s="1"/>
  <c r="B706" i="3" s="1"/>
  <c r="B860" i="3" s="1"/>
  <c r="C244" i="3"/>
  <c r="C398" i="3" s="1"/>
  <c r="C552" i="3" s="1"/>
  <c r="C706" i="3" s="1"/>
  <c r="C860" i="3" s="1"/>
  <c r="B245" i="3"/>
  <c r="C245" i="3"/>
  <c r="C399" i="3" s="1"/>
  <c r="C553" i="3" s="1"/>
  <c r="C707" i="3" s="1"/>
  <c r="C861" i="3" s="1"/>
  <c r="B246" i="3"/>
  <c r="B400" i="3" s="1"/>
  <c r="B554" i="3" s="1"/>
  <c r="B708" i="3" s="1"/>
  <c r="B862" i="3" s="1"/>
  <c r="C246" i="3"/>
  <c r="C400" i="3" s="1"/>
  <c r="C554" i="3" s="1"/>
  <c r="C708" i="3" s="1"/>
  <c r="C862" i="3" s="1"/>
  <c r="B247" i="3"/>
  <c r="B401" i="3" s="1"/>
  <c r="B555" i="3" s="1"/>
  <c r="B709" i="3" s="1"/>
  <c r="B863" i="3" s="1"/>
  <c r="C247" i="3"/>
  <c r="C401" i="3" s="1"/>
  <c r="C555" i="3" s="1"/>
  <c r="C709" i="3" s="1"/>
  <c r="C863" i="3" s="1"/>
  <c r="B248" i="3"/>
  <c r="B402" i="3" s="1"/>
  <c r="B556" i="3" s="1"/>
  <c r="B710" i="3" s="1"/>
  <c r="B864" i="3" s="1"/>
  <c r="C248" i="3"/>
  <c r="C402" i="3" s="1"/>
  <c r="C556" i="3" s="1"/>
  <c r="C710" i="3" s="1"/>
  <c r="C864" i="3" s="1"/>
  <c r="B249" i="3"/>
  <c r="B403" i="3" s="1"/>
  <c r="B557" i="3" s="1"/>
  <c r="B711" i="3" s="1"/>
  <c r="B865" i="3" s="1"/>
  <c r="C249" i="3"/>
  <c r="C403" i="3" s="1"/>
  <c r="C557" i="3" s="1"/>
  <c r="C711" i="3" s="1"/>
  <c r="C865" i="3" s="1"/>
  <c r="B250" i="3"/>
  <c r="B404" i="3" s="1"/>
  <c r="B558" i="3" s="1"/>
  <c r="B712" i="3" s="1"/>
  <c r="B866" i="3" s="1"/>
  <c r="C250" i="3"/>
  <c r="C404" i="3" s="1"/>
  <c r="C558" i="3" s="1"/>
  <c r="C712" i="3" s="1"/>
  <c r="C866" i="3" s="1"/>
  <c r="B251" i="3"/>
  <c r="B405" i="3" s="1"/>
  <c r="B559" i="3" s="1"/>
  <c r="B713" i="3" s="1"/>
  <c r="B867" i="3" s="1"/>
  <c r="C251" i="3"/>
  <c r="C405" i="3" s="1"/>
  <c r="C559" i="3" s="1"/>
  <c r="C713" i="3" s="1"/>
  <c r="C867" i="3" s="1"/>
  <c r="B252" i="3"/>
  <c r="B406" i="3" s="1"/>
  <c r="B560" i="3" s="1"/>
  <c r="B714" i="3" s="1"/>
  <c r="B868" i="3" s="1"/>
  <c r="C252" i="3"/>
  <c r="C406" i="3" s="1"/>
  <c r="C560" i="3" s="1"/>
  <c r="C714" i="3" s="1"/>
  <c r="C868" i="3" s="1"/>
  <c r="B253" i="3"/>
  <c r="B407" i="3" s="1"/>
  <c r="B561" i="3" s="1"/>
  <c r="B715" i="3" s="1"/>
  <c r="B869" i="3" s="1"/>
  <c r="C253" i="3"/>
  <c r="C407" i="3" s="1"/>
  <c r="C561" i="3" s="1"/>
  <c r="C715" i="3" s="1"/>
  <c r="C869" i="3" s="1"/>
  <c r="B254" i="3"/>
  <c r="B408" i="3" s="1"/>
  <c r="B562" i="3" s="1"/>
  <c r="B716" i="3" s="1"/>
  <c r="B870" i="3" s="1"/>
  <c r="C254" i="3"/>
  <c r="C408" i="3" s="1"/>
  <c r="C562" i="3" s="1"/>
  <c r="C716" i="3" s="1"/>
  <c r="C870" i="3" s="1"/>
  <c r="B255" i="3"/>
  <c r="B409" i="3" s="1"/>
  <c r="B563" i="3" s="1"/>
  <c r="B717" i="3" s="1"/>
  <c r="B871" i="3" s="1"/>
  <c r="C255" i="3"/>
  <c r="C409" i="3" s="1"/>
  <c r="C563" i="3" s="1"/>
  <c r="C717" i="3" s="1"/>
  <c r="C871" i="3" s="1"/>
  <c r="B256" i="3"/>
  <c r="B410" i="3" s="1"/>
  <c r="B564" i="3" s="1"/>
  <c r="B718" i="3" s="1"/>
  <c r="B872" i="3" s="1"/>
  <c r="C256" i="3"/>
  <c r="C410" i="3" s="1"/>
  <c r="C564" i="3" s="1"/>
  <c r="C718" i="3" s="1"/>
  <c r="C872" i="3" s="1"/>
  <c r="B257" i="3"/>
  <c r="B411" i="3" s="1"/>
  <c r="B565" i="3" s="1"/>
  <c r="B719" i="3" s="1"/>
  <c r="B873" i="3" s="1"/>
  <c r="C257" i="3"/>
  <c r="C411" i="3" s="1"/>
  <c r="C565" i="3" s="1"/>
  <c r="C719" i="3" s="1"/>
  <c r="C873" i="3" s="1"/>
  <c r="B258" i="3"/>
  <c r="B412" i="3" s="1"/>
  <c r="B566" i="3" s="1"/>
  <c r="B720" i="3" s="1"/>
  <c r="B874" i="3" s="1"/>
  <c r="C258" i="3"/>
  <c r="C412" i="3" s="1"/>
  <c r="C566" i="3" s="1"/>
  <c r="C720" i="3" s="1"/>
  <c r="C874" i="3" s="1"/>
  <c r="B259" i="3"/>
  <c r="B413" i="3" s="1"/>
  <c r="B567" i="3" s="1"/>
  <c r="B721" i="3" s="1"/>
  <c r="B875" i="3" s="1"/>
  <c r="C259" i="3"/>
  <c r="C413" i="3" s="1"/>
  <c r="C567" i="3" s="1"/>
  <c r="C721" i="3" s="1"/>
  <c r="C875" i="3" s="1"/>
  <c r="B260" i="3"/>
  <c r="B414" i="3" s="1"/>
  <c r="B568" i="3" s="1"/>
  <c r="B722" i="3" s="1"/>
  <c r="B876" i="3" s="1"/>
  <c r="C260" i="3"/>
  <c r="C414" i="3" s="1"/>
  <c r="C568" i="3" s="1"/>
  <c r="C722" i="3" s="1"/>
  <c r="C876" i="3" s="1"/>
  <c r="B261" i="3"/>
  <c r="B415" i="3" s="1"/>
  <c r="B569" i="3" s="1"/>
  <c r="B723" i="3" s="1"/>
  <c r="B877" i="3" s="1"/>
  <c r="C261" i="3"/>
  <c r="C415" i="3" s="1"/>
  <c r="C569" i="3" s="1"/>
  <c r="C723" i="3" s="1"/>
  <c r="C877" i="3" s="1"/>
  <c r="B262" i="3"/>
  <c r="B416" i="3" s="1"/>
  <c r="B570" i="3" s="1"/>
  <c r="B724" i="3" s="1"/>
  <c r="B878" i="3" s="1"/>
  <c r="C262" i="3"/>
  <c r="C416" i="3" s="1"/>
  <c r="C570" i="3" s="1"/>
  <c r="C724" i="3" s="1"/>
  <c r="C878" i="3" s="1"/>
  <c r="B263" i="3"/>
  <c r="B417" i="3" s="1"/>
  <c r="B571" i="3" s="1"/>
  <c r="B725" i="3" s="1"/>
  <c r="B879" i="3" s="1"/>
  <c r="C263" i="3"/>
  <c r="C417" i="3" s="1"/>
  <c r="C571" i="3" s="1"/>
  <c r="C725" i="3" s="1"/>
  <c r="C879" i="3" s="1"/>
  <c r="B264" i="3"/>
  <c r="B418" i="3" s="1"/>
  <c r="B572" i="3" s="1"/>
  <c r="B726" i="3" s="1"/>
  <c r="B880" i="3" s="1"/>
  <c r="C264" i="3"/>
  <c r="C418" i="3" s="1"/>
  <c r="C572" i="3" s="1"/>
  <c r="C726" i="3" s="1"/>
  <c r="C880" i="3" s="1"/>
  <c r="B265" i="3"/>
  <c r="B419" i="3" s="1"/>
  <c r="B573" i="3" s="1"/>
  <c r="B727" i="3" s="1"/>
  <c r="B881" i="3" s="1"/>
  <c r="C265" i="3"/>
  <c r="C419" i="3" s="1"/>
  <c r="C573" i="3" s="1"/>
  <c r="C727" i="3" s="1"/>
  <c r="C881" i="3" s="1"/>
  <c r="B266" i="3"/>
  <c r="B420" i="3" s="1"/>
  <c r="B574" i="3" s="1"/>
  <c r="B728" i="3" s="1"/>
  <c r="B882" i="3" s="1"/>
  <c r="C266" i="3"/>
  <c r="C420" i="3" s="1"/>
  <c r="C574" i="3" s="1"/>
  <c r="C728" i="3" s="1"/>
  <c r="C882" i="3" s="1"/>
  <c r="B267" i="3"/>
  <c r="B421" i="3" s="1"/>
  <c r="B575" i="3" s="1"/>
  <c r="B729" i="3" s="1"/>
  <c r="B883" i="3" s="1"/>
  <c r="C267" i="3"/>
  <c r="C421" i="3" s="1"/>
  <c r="C575" i="3" s="1"/>
  <c r="C729" i="3" s="1"/>
  <c r="C883" i="3" s="1"/>
  <c r="B268" i="3"/>
  <c r="B422" i="3" s="1"/>
  <c r="B576" i="3" s="1"/>
  <c r="B730" i="3" s="1"/>
  <c r="B884" i="3" s="1"/>
  <c r="C268" i="3"/>
  <c r="C422" i="3" s="1"/>
  <c r="C576" i="3" s="1"/>
  <c r="C730" i="3" s="1"/>
  <c r="C884" i="3" s="1"/>
  <c r="B269" i="3"/>
  <c r="B423" i="3" s="1"/>
  <c r="B577" i="3" s="1"/>
  <c r="B731" i="3" s="1"/>
  <c r="B885" i="3" s="1"/>
  <c r="C269" i="3"/>
  <c r="C423" i="3" s="1"/>
  <c r="C577" i="3" s="1"/>
  <c r="C731" i="3" s="1"/>
  <c r="C885" i="3" s="1"/>
  <c r="B270" i="3"/>
  <c r="B424" i="3" s="1"/>
  <c r="B578" i="3" s="1"/>
  <c r="B732" i="3" s="1"/>
  <c r="B886" i="3" s="1"/>
  <c r="C270" i="3"/>
  <c r="C424" i="3" s="1"/>
  <c r="C578" i="3" s="1"/>
  <c r="C732" i="3" s="1"/>
  <c r="C886" i="3" s="1"/>
  <c r="B271" i="3"/>
  <c r="B425" i="3" s="1"/>
  <c r="B579" i="3" s="1"/>
  <c r="B733" i="3" s="1"/>
  <c r="B887" i="3" s="1"/>
  <c r="C271" i="3"/>
  <c r="C425" i="3" s="1"/>
  <c r="C579" i="3" s="1"/>
  <c r="C733" i="3" s="1"/>
  <c r="C887" i="3" s="1"/>
  <c r="B272" i="3"/>
  <c r="B426" i="3" s="1"/>
  <c r="B580" i="3" s="1"/>
  <c r="B734" i="3" s="1"/>
  <c r="B888" i="3" s="1"/>
  <c r="C272" i="3"/>
  <c r="C426" i="3" s="1"/>
  <c r="C580" i="3" s="1"/>
  <c r="C734" i="3" s="1"/>
  <c r="C888" i="3" s="1"/>
  <c r="B273" i="3"/>
  <c r="B427" i="3" s="1"/>
  <c r="B581" i="3" s="1"/>
  <c r="B735" i="3" s="1"/>
  <c r="B889" i="3" s="1"/>
  <c r="C273" i="3"/>
  <c r="C427" i="3" s="1"/>
  <c r="C581" i="3" s="1"/>
  <c r="C735" i="3" s="1"/>
  <c r="C889" i="3" s="1"/>
  <c r="B274" i="3"/>
  <c r="B428" i="3" s="1"/>
  <c r="B582" i="3" s="1"/>
  <c r="B736" i="3" s="1"/>
  <c r="B890" i="3" s="1"/>
  <c r="C274" i="3"/>
  <c r="C428" i="3" s="1"/>
  <c r="C582" i="3" s="1"/>
  <c r="C736" i="3" s="1"/>
  <c r="C890" i="3" s="1"/>
  <c r="B275" i="3"/>
  <c r="B429" i="3" s="1"/>
  <c r="B583" i="3" s="1"/>
  <c r="B737" i="3" s="1"/>
  <c r="B891" i="3" s="1"/>
  <c r="C275" i="3"/>
  <c r="C429" i="3" s="1"/>
  <c r="C583" i="3" s="1"/>
  <c r="C737" i="3" s="1"/>
  <c r="C891" i="3" s="1"/>
  <c r="B276" i="3"/>
  <c r="B430" i="3" s="1"/>
  <c r="B584" i="3" s="1"/>
  <c r="B738" i="3" s="1"/>
  <c r="B892" i="3" s="1"/>
  <c r="C276" i="3"/>
  <c r="C430" i="3" s="1"/>
  <c r="C584" i="3" s="1"/>
  <c r="C738" i="3" s="1"/>
  <c r="C892" i="3" s="1"/>
  <c r="B277" i="3"/>
  <c r="B431" i="3" s="1"/>
  <c r="B585" i="3" s="1"/>
  <c r="B739" i="3" s="1"/>
  <c r="B893" i="3" s="1"/>
  <c r="C277" i="3"/>
  <c r="C431" i="3" s="1"/>
  <c r="C585" i="3" s="1"/>
  <c r="C739" i="3" s="1"/>
  <c r="C893" i="3" s="1"/>
  <c r="B278" i="3"/>
  <c r="B432" i="3" s="1"/>
  <c r="B586" i="3" s="1"/>
  <c r="B740" i="3" s="1"/>
  <c r="B894" i="3" s="1"/>
  <c r="C278" i="3"/>
  <c r="C432" i="3" s="1"/>
  <c r="C586" i="3" s="1"/>
  <c r="C740" i="3" s="1"/>
  <c r="C894" i="3" s="1"/>
  <c r="B279" i="3"/>
  <c r="B433" i="3" s="1"/>
  <c r="B587" i="3" s="1"/>
  <c r="B741" i="3" s="1"/>
  <c r="B895" i="3" s="1"/>
  <c r="C279" i="3"/>
  <c r="C433" i="3" s="1"/>
  <c r="C587" i="3" s="1"/>
  <c r="C741" i="3" s="1"/>
  <c r="C895" i="3" s="1"/>
  <c r="B280" i="3"/>
  <c r="B434" i="3" s="1"/>
  <c r="B588" i="3" s="1"/>
  <c r="B742" i="3" s="1"/>
  <c r="B896" i="3" s="1"/>
  <c r="C280" i="3"/>
  <c r="C434" i="3" s="1"/>
  <c r="C588" i="3" s="1"/>
  <c r="C742" i="3" s="1"/>
  <c r="C896" i="3" s="1"/>
  <c r="B281" i="3"/>
  <c r="B435" i="3" s="1"/>
  <c r="B589" i="3" s="1"/>
  <c r="B743" i="3" s="1"/>
  <c r="B897" i="3" s="1"/>
  <c r="C281" i="3"/>
  <c r="C435" i="3" s="1"/>
  <c r="C589" i="3" s="1"/>
  <c r="C743" i="3" s="1"/>
  <c r="C897" i="3" s="1"/>
  <c r="B282" i="3"/>
  <c r="B436" i="3" s="1"/>
  <c r="B590" i="3" s="1"/>
  <c r="B744" i="3" s="1"/>
  <c r="B898" i="3" s="1"/>
  <c r="C282" i="3"/>
  <c r="C436" i="3" s="1"/>
  <c r="C590" i="3" s="1"/>
  <c r="C744" i="3" s="1"/>
  <c r="C898" i="3" s="1"/>
  <c r="B283" i="3"/>
  <c r="B437" i="3" s="1"/>
  <c r="B591" i="3" s="1"/>
  <c r="B745" i="3" s="1"/>
  <c r="B899" i="3" s="1"/>
  <c r="C283" i="3"/>
  <c r="C437" i="3" s="1"/>
  <c r="C591" i="3" s="1"/>
  <c r="C745" i="3" s="1"/>
  <c r="C899" i="3" s="1"/>
  <c r="B284" i="3"/>
  <c r="B438" i="3" s="1"/>
  <c r="B592" i="3" s="1"/>
  <c r="B746" i="3" s="1"/>
  <c r="B900" i="3" s="1"/>
  <c r="C284" i="3"/>
  <c r="C438" i="3" s="1"/>
  <c r="C592" i="3" s="1"/>
  <c r="C746" i="3" s="1"/>
  <c r="C900" i="3" s="1"/>
  <c r="B285" i="3"/>
  <c r="B439" i="3" s="1"/>
  <c r="B593" i="3" s="1"/>
  <c r="B747" i="3" s="1"/>
  <c r="B901" i="3" s="1"/>
  <c r="C285" i="3"/>
  <c r="C439" i="3" s="1"/>
  <c r="C593" i="3" s="1"/>
  <c r="C747" i="3" s="1"/>
  <c r="C901" i="3" s="1"/>
  <c r="B286" i="3"/>
  <c r="B440" i="3" s="1"/>
  <c r="B594" i="3" s="1"/>
  <c r="B748" i="3" s="1"/>
  <c r="B902" i="3" s="1"/>
  <c r="C286" i="3"/>
  <c r="C440" i="3" s="1"/>
  <c r="C594" i="3" s="1"/>
  <c r="C748" i="3" s="1"/>
  <c r="C902" i="3" s="1"/>
  <c r="B287" i="3"/>
  <c r="B441" i="3" s="1"/>
  <c r="B595" i="3" s="1"/>
  <c r="B749" i="3" s="1"/>
  <c r="B903" i="3" s="1"/>
  <c r="C287" i="3"/>
  <c r="C441" i="3" s="1"/>
  <c r="C595" i="3" s="1"/>
  <c r="C749" i="3" s="1"/>
  <c r="C903" i="3" s="1"/>
  <c r="B288" i="3"/>
  <c r="B442" i="3" s="1"/>
  <c r="B596" i="3" s="1"/>
  <c r="B750" i="3" s="1"/>
  <c r="B904" i="3" s="1"/>
  <c r="C288" i="3"/>
  <c r="C442" i="3" s="1"/>
  <c r="C596" i="3" s="1"/>
  <c r="C750" i="3" s="1"/>
  <c r="C904" i="3" s="1"/>
  <c r="B289" i="3"/>
  <c r="B443" i="3" s="1"/>
  <c r="B597" i="3" s="1"/>
  <c r="B751" i="3" s="1"/>
  <c r="B905" i="3" s="1"/>
  <c r="C289" i="3"/>
  <c r="C443" i="3" s="1"/>
  <c r="C597" i="3" s="1"/>
  <c r="C751" i="3" s="1"/>
  <c r="C905" i="3" s="1"/>
  <c r="B290" i="3"/>
  <c r="B444" i="3" s="1"/>
  <c r="B598" i="3" s="1"/>
  <c r="B752" i="3" s="1"/>
  <c r="B906" i="3" s="1"/>
  <c r="C290" i="3"/>
  <c r="C444" i="3" s="1"/>
  <c r="C598" i="3" s="1"/>
  <c r="C752" i="3" s="1"/>
  <c r="C906" i="3" s="1"/>
  <c r="B291" i="3"/>
  <c r="B445" i="3" s="1"/>
  <c r="B599" i="3" s="1"/>
  <c r="B753" i="3" s="1"/>
  <c r="B907" i="3" s="1"/>
  <c r="C291" i="3"/>
  <c r="C445" i="3" s="1"/>
  <c r="C599" i="3" s="1"/>
  <c r="C753" i="3" s="1"/>
  <c r="C907" i="3" s="1"/>
  <c r="B292" i="3"/>
  <c r="B446" i="3" s="1"/>
  <c r="B600" i="3" s="1"/>
  <c r="B754" i="3" s="1"/>
  <c r="B908" i="3" s="1"/>
  <c r="C292" i="3"/>
  <c r="C446" i="3" s="1"/>
  <c r="C600" i="3" s="1"/>
  <c r="C754" i="3" s="1"/>
  <c r="C908" i="3" s="1"/>
  <c r="B293" i="3"/>
  <c r="B447" i="3" s="1"/>
  <c r="B601" i="3" s="1"/>
  <c r="B755" i="3" s="1"/>
  <c r="B909" i="3" s="1"/>
  <c r="C293" i="3"/>
  <c r="C447" i="3" s="1"/>
  <c r="C601" i="3" s="1"/>
  <c r="C755" i="3" s="1"/>
  <c r="C909" i="3" s="1"/>
  <c r="B294" i="3"/>
  <c r="B448" i="3" s="1"/>
  <c r="B602" i="3" s="1"/>
  <c r="B756" i="3" s="1"/>
  <c r="B910" i="3" s="1"/>
  <c r="C294" i="3"/>
  <c r="C448" i="3" s="1"/>
  <c r="C602" i="3" s="1"/>
  <c r="C756" i="3" s="1"/>
  <c r="C910" i="3" s="1"/>
  <c r="B295" i="3"/>
  <c r="B449" i="3" s="1"/>
  <c r="B603" i="3" s="1"/>
  <c r="B757" i="3" s="1"/>
  <c r="B911" i="3" s="1"/>
  <c r="C295" i="3"/>
  <c r="C449" i="3" s="1"/>
  <c r="C603" i="3" s="1"/>
  <c r="C757" i="3" s="1"/>
  <c r="C911" i="3" s="1"/>
  <c r="B296" i="3"/>
  <c r="B450" i="3" s="1"/>
  <c r="B604" i="3" s="1"/>
  <c r="B758" i="3" s="1"/>
  <c r="B912" i="3" s="1"/>
  <c r="C296" i="3"/>
  <c r="C450" i="3" s="1"/>
  <c r="C604" i="3" s="1"/>
  <c r="C758" i="3" s="1"/>
  <c r="C912" i="3" s="1"/>
  <c r="B297" i="3"/>
  <c r="B451" i="3" s="1"/>
  <c r="B605" i="3" s="1"/>
  <c r="B759" i="3" s="1"/>
  <c r="B913" i="3" s="1"/>
  <c r="C297" i="3"/>
  <c r="C451" i="3" s="1"/>
  <c r="C605" i="3" s="1"/>
  <c r="C759" i="3" s="1"/>
  <c r="C913" i="3" s="1"/>
  <c r="B298" i="3"/>
  <c r="B452" i="3" s="1"/>
  <c r="B606" i="3" s="1"/>
  <c r="B760" i="3" s="1"/>
  <c r="B914" i="3" s="1"/>
  <c r="C298" i="3"/>
  <c r="C452" i="3" s="1"/>
  <c r="C606" i="3" s="1"/>
  <c r="C760" i="3" s="1"/>
  <c r="C914" i="3" s="1"/>
  <c r="B299" i="3"/>
  <c r="B453" i="3" s="1"/>
  <c r="B607" i="3" s="1"/>
  <c r="B761" i="3" s="1"/>
  <c r="B915" i="3" s="1"/>
  <c r="C299" i="3"/>
  <c r="C453" i="3" s="1"/>
  <c r="C607" i="3" s="1"/>
  <c r="C761" i="3" s="1"/>
  <c r="C915" i="3" s="1"/>
  <c r="B300" i="3"/>
  <c r="B454" i="3" s="1"/>
  <c r="B608" i="3" s="1"/>
  <c r="B762" i="3" s="1"/>
  <c r="B916" i="3" s="1"/>
  <c r="C300" i="3"/>
  <c r="C454" i="3" s="1"/>
  <c r="C608" i="3" s="1"/>
  <c r="C762" i="3" s="1"/>
  <c r="C916" i="3" s="1"/>
  <c r="B301" i="3"/>
  <c r="C301" i="3"/>
  <c r="C455" i="3" s="1"/>
  <c r="C609" i="3" s="1"/>
  <c r="C763" i="3" s="1"/>
  <c r="C917" i="3" s="1"/>
  <c r="B302" i="3"/>
  <c r="B456" i="3" s="1"/>
  <c r="B610" i="3" s="1"/>
  <c r="B764" i="3" s="1"/>
  <c r="B918" i="3" s="1"/>
  <c r="C302" i="3"/>
  <c r="C456" i="3" s="1"/>
  <c r="C610" i="3" s="1"/>
  <c r="C764" i="3" s="1"/>
  <c r="C918" i="3" s="1"/>
  <c r="B303" i="3"/>
  <c r="B457" i="3" s="1"/>
  <c r="B611" i="3" s="1"/>
  <c r="B765" i="3" s="1"/>
  <c r="B919" i="3" s="1"/>
  <c r="C303" i="3"/>
  <c r="C457" i="3" s="1"/>
  <c r="C611" i="3" s="1"/>
  <c r="C765" i="3" s="1"/>
  <c r="C919" i="3" s="1"/>
  <c r="B304" i="3"/>
  <c r="B458" i="3" s="1"/>
  <c r="B612" i="3" s="1"/>
  <c r="B766" i="3" s="1"/>
  <c r="B920" i="3" s="1"/>
  <c r="C304" i="3"/>
  <c r="C458" i="3" s="1"/>
  <c r="C612" i="3" s="1"/>
  <c r="C766" i="3" s="1"/>
  <c r="C920" i="3" s="1"/>
  <c r="B305" i="3"/>
  <c r="B459" i="3" s="1"/>
  <c r="B613" i="3" s="1"/>
  <c r="B767" i="3" s="1"/>
  <c r="B921" i="3" s="1"/>
  <c r="C305" i="3"/>
  <c r="C459" i="3" s="1"/>
  <c r="C613" i="3" s="1"/>
  <c r="C767" i="3" s="1"/>
  <c r="C921" i="3" s="1"/>
  <c r="B306" i="3"/>
  <c r="B460" i="3" s="1"/>
  <c r="B614" i="3" s="1"/>
  <c r="B768" i="3" s="1"/>
  <c r="B922" i="3" s="1"/>
  <c r="C306" i="3"/>
  <c r="C460" i="3" s="1"/>
  <c r="C614" i="3" s="1"/>
  <c r="C768" i="3" s="1"/>
  <c r="C922" i="3" s="1"/>
  <c r="B307" i="3"/>
  <c r="B461" i="3" s="1"/>
  <c r="B615" i="3" s="1"/>
  <c r="B769" i="3" s="1"/>
  <c r="B923" i="3" s="1"/>
  <c r="C307" i="3"/>
  <c r="C461" i="3" s="1"/>
  <c r="C615" i="3" s="1"/>
  <c r="C769" i="3" s="1"/>
  <c r="C923" i="3" s="1"/>
  <c r="B308" i="3"/>
  <c r="B462" i="3" s="1"/>
  <c r="B616" i="3" s="1"/>
  <c r="B770" i="3" s="1"/>
  <c r="B924" i="3" s="1"/>
  <c r="C308" i="3"/>
  <c r="C462" i="3" s="1"/>
  <c r="C616" i="3" s="1"/>
  <c r="C770" i="3" s="1"/>
  <c r="C924" i="3" s="1"/>
  <c r="B309" i="3"/>
  <c r="B463" i="3" s="1"/>
  <c r="B617" i="3" s="1"/>
  <c r="B771" i="3" s="1"/>
  <c r="B925" i="3" s="1"/>
  <c r="C309" i="3"/>
  <c r="C463" i="3" s="1"/>
  <c r="C617" i="3" s="1"/>
  <c r="C771" i="3" s="1"/>
  <c r="C925" i="3" s="1"/>
  <c r="B311" i="3"/>
  <c r="B465" i="3" s="1"/>
  <c r="B619" i="3" s="1"/>
  <c r="B773" i="3" s="1"/>
  <c r="B325" i="3"/>
  <c r="B479" i="3" s="1"/>
  <c r="B633" i="3" s="1"/>
  <c r="B787" i="3" s="1"/>
  <c r="B343" i="3"/>
  <c r="B497" i="3" s="1"/>
  <c r="B651" i="3" s="1"/>
  <c r="B805" i="3" s="1"/>
  <c r="C348" i="3"/>
  <c r="C502" i="3" s="1"/>
  <c r="C656" i="3" s="1"/>
  <c r="C810" i="3" s="1"/>
  <c r="B367" i="3"/>
  <c r="B521" i="3" s="1"/>
  <c r="B675" i="3" s="1"/>
  <c r="B829" i="3" s="1"/>
  <c r="B385" i="3"/>
  <c r="B539" i="3" s="1"/>
  <c r="B693" i="3" s="1"/>
  <c r="B847" i="3" s="1"/>
  <c r="B399" i="3"/>
  <c r="B553" i="3" s="1"/>
  <c r="B707" i="3" s="1"/>
  <c r="B861" i="3" s="1"/>
  <c r="B455" i="3"/>
  <c r="B609" i="3" s="1"/>
  <c r="B763" i="3" s="1"/>
  <c r="B917" i="3" s="1"/>
  <c r="B469" i="3"/>
  <c r="B623" i="3" s="1"/>
  <c r="B777" i="3" s="1"/>
  <c r="C482" i="3"/>
  <c r="C636" i="3" s="1"/>
  <c r="C790" i="3" s="1"/>
  <c r="C775" i="3"/>
  <c r="C787" i="3"/>
  <c r="B809" i="3"/>
  <c r="C156" i="3"/>
  <c r="C310" i="3" s="1"/>
  <c r="C464" i="3" s="1"/>
  <c r="C618" i="3" s="1"/>
  <c r="C772" i="3" s="1"/>
  <c r="B156" i="3"/>
  <c r="B310" i="3" s="1"/>
  <c r="B464" i="3" s="1"/>
  <c r="B618" i="3" s="1"/>
  <c r="B772" i="3" s="1"/>
  <c r="B30" i="2"/>
  <c r="B52" i="2" s="1"/>
  <c r="B74" i="2" s="1"/>
  <c r="B96" i="2" s="1"/>
  <c r="B118" i="2" s="1"/>
  <c r="B31" i="2"/>
  <c r="B53" i="2" s="1"/>
  <c r="B75" i="2" s="1"/>
  <c r="B97" i="2" s="1"/>
  <c r="B119" i="2" s="1"/>
  <c r="B32" i="2"/>
  <c r="B54" i="2" s="1"/>
  <c r="B76" i="2" s="1"/>
  <c r="B98" i="2" s="1"/>
  <c r="B120" i="2" s="1"/>
  <c r="B33" i="2"/>
  <c r="B55" i="2" s="1"/>
  <c r="B77" i="2" s="1"/>
  <c r="B99" i="2" s="1"/>
  <c r="B121" i="2" s="1"/>
  <c r="B34" i="2"/>
  <c r="B56" i="2" s="1"/>
  <c r="B78" i="2" s="1"/>
  <c r="B100" i="2" s="1"/>
  <c r="B122" i="2" s="1"/>
  <c r="B35" i="2"/>
  <c r="B57" i="2" s="1"/>
  <c r="B79" i="2" s="1"/>
  <c r="B101" i="2" s="1"/>
  <c r="B123" i="2" s="1"/>
  <c r="B36" i="2"/>
  <c r="B58" i="2" s="1"/>
  <c r="B80" i="2" s="1"/>
  <c r="B102" i="2" s="1"/>
  <c r="B124" i="2" s="1"/>
  <c r="B37" i="2"/>
  <c r="B59" i="2" s="1"/>
  <c r="B81" i="2" s="1"/>
  <c r="B103" i="2" s="1"/>
  <c r="B125" i="2" s="1"/>
  <c r="B38" i="2"/>
  <c r="B60" i="2" s="1"/>
  <c r="B82" i="2" s="1"/>
  <c r="B104" i="2" s="1"/>
  <c r="B126" i="2" s="1"/>
  <c r="B39" i="2"/>
  <c r="B61" i="2" s="1"/>
  <c r="B83" i="2" s="1"/>
  <c r="B105" i="2" s="1"/>
  <c r="B127" i="2" s="1"/>
  <c r="B40" i="2"/>
  <c r="B62" i="2" s="1"/>
  <c r="B84" i="2" s="1"/>
  <c r="B106" i="2" s="1"/>
  <c r="B128" i="2" s="1"/>
  <c r="B41" i="2"/>
  <c r="B63" i="2" s="1"/>
  <c r="B85" i="2" s="1"/>
  <c r="B107" i="2" s="1"/>
  <c r="B129" i="2" s="1"/>
  <c r="B42" i="2"/>
  <c r="B64" i="2" s="1"/>
  <c r="B86" i="2" s="1"/>
  <c r="B108" i="2" s="1"/>
  <c r="B130" i="2" s="1"/>
  <c r="B43" i="2"/>
  <c r="B65" i="2" s="1"/>
  <c r="B87" i="2" s="1"/>
  <c r="B109" i="2" s="1"/>
  <c r="B131" i="2" s="1"/>
  <c r="B44" i="2"/>
  <c r="B66" i="2" s="1"/>
  <c r="B88" i="2" s="1"/>
  <c r="B110" i="2" s="1"/>
  <c r="B132" i="2" s="1"/>
  <c r="B45" i="2"/>
  <c r="B67" i="2" s="1"/>
  <c r="B89" i="2" s="1"/>
  <c r="B111" i="2" s="1"/>
  <c r="B133" i="2" s="1"/>
  <c r="B46" i="2"/>
  <c r="B68" i="2" s="1"/>
  <c r="B90" i="2" s="1"/>
  <c r="B112" i="2" s="1"/>
  <c r="B134" i="2" s="1"/>
  <c r="B47" i="2"/>
  <c r="B69" i="2" s="1"/>
  <c r="B91" i="2" s="1"/>
  <c r="B113" i="2" s="1"/>
  <c r="B135" i="2" s="1"/>
  <c r="B48" i="2"/>
  <c r="B70" i="2" s="1"/>
  <c r="B92" i="2" s="1"/>
  <c r="B114" i="2" s="1"/>
  <c r="B136" i="2" s="1"/>
  <c r="B49" i="2"/>
  <c r="B71" i="2" s="1"/>
  <c r="B93" i="2" s="1"/>
  <c r="B115" i="2" s="1"/>
  <c r="B137" i="2" s="1"/>
  <c r="B50" i="2"/>
  <c r="B72" i="2" s="1"/>
  <c r="B94" i="2" s="1"/>
  <c r="B116" i="2" s="1"/>
  <c r="B138" i="2" s="1"/>
  <c r="B29" i="2"/>
  <c r="B51" i="2" s="1"/>
  <c r="B73" i="2" s="1"/>
  <c r="B95" i="2" s="1"/>
  <c r="B117" i="2" s="1"/>
  <c r="A29" i="2"/>
  <c r="A51" i="2" s="1"/>
  <c r="A73" i="2" s="1"/>
  <c r="A8" i="2"/>
  <c r="A30" i="2" s="1"/>
  <c r="G5" i="1"/>
  <c r="H5" i="1" s="1"/>
  <c r="K7" i="2" l="1"/>
  <c r="L7" i="2" s="1"/>
  <c r="C51" i="2"/>
  <c r="J7" i="2"/>
  <c r="I7" i="2"/>
  <c r="E30" i="2"/>
  <c r="F30" i="2"/>
  <c r="C30" i="2"/>
  <c r="A52" i="2"/>
  <c r="D30" i="2"/>
  <c r="G30" i="2"/>
  <c r="A95" i="2"/>
  <c r="D73" i="2"/>
  <c r="E73" i="2"/>
  <c r="F73" i="2"/>
  <c r="G73" i="2"/>
  <c r="A9" i="2"/>
  <c r="C8" i="2"/>
  <c r="F8" i="2"/>
  <c r="G8" i="2"/>
  <c r="D8" i="2"/>
  <c r="E8" i="2"/>
  <c r="J8" i="2" s="1"/>
  <c r="D29" i="2"/>
  <c r="E29" i="2"/>
  <c r="F29" i="2"/>
  <c r="G29" i="2"/>
  <c r="C73" i="2"/>
  <c r="D51" i="2"/>
  <c r="E51" i="2"/>
  <c r="F51" i="2"/>
  <c r="G51" i="2"/>
  <c r="C29" i="2"/>
  <c r="C7" i="2"/>
  <c r="H7" i="2" l="1"/>
  <c r="I30" i="2"/>
  <c r="H51" i="2"/>
  <c r="J29" i="2"/>
  <c r="H30" i="2"/>
  <c r="H29" i="2"/>
  <c r="I29" i="2"/>
  <c r="K51" i="2"/>
  <c r="L51" i="2" s="1"/>
  <c r="H73" i="2"/>
  <c r="K8" i="2"/>
  <c r="L8" i="2" s="1"/>
  <c r="A117" i="2"/>
  <c r="D95" i="2"/>
  <c r="E95" i="2"/>
  <c r="F95" i="2"/>
  <c r="G95" i="2"/>
  <c r="C95" i="2"/>
  <c r="I51" i="2"/>
  <c r="H8" i="2"/>
  <c r="K29" i="2"/>
  <c r="L29" i="2" s="1"/>
  <c r="D9" i="2"/>
  <c r="E9" i="2"/>
  <c r="G9" i="2"/>
  <c r="A10" i="2"/>
  <c r="C9" i="2"/>
  <c r="F9" i="2"/>
  <c r="A31" i="2"/>
  <c r="A74" i="2"/>
  <c r="E52" i="2"/>
  <c r="D52" i="2"/>
  <c r="F52" i="2"/>
  <c r="G52" i="2"/>
  <c r="C52" i="2"/>
  <c r="H52" i="2" s="1"/>
  <c r="K73" i="2"/>
  <c r="L73" i="2" s="1"/>
  <c r="K30" i="2"/>
  <c r="L30" i="2" s="1"/>
  <c r="J73" i="2"/>
  <c r="J30" i="2"/>
  <c r="J51" i="2"/>
  <c r="I8" i="2"/>
  <c r="I73" i="2"/>
  <c r="H95" i="2" l="1"/>
  <c r="H9" i="2"/>
  <c r="A11" i="2"/>
  <c r="F10" i="2"/>
  <c r="G10" i="2"/>
  <c r="C10" i="2"/>
  <c r="D10" i="2"/>
  <c r="A32" i="2"/>
  <c r="E10" i="2"/>
  <c r="K95" i="2"/>
  <c r="L95" i="2" s="1"/>
  <c r="J95" i="2"/>
  <c r="I52" i="2"/>
  <c r="I9" i="2"/>
  <c r="K52" i="2"/>
  <c r="L52" i="2" s="1"/>
  <c r="J52" i="2"/>
  <c r="I95" i="2"/>
  <c r="A96" i="2"/>
  <c r="E74" i="2"/>
  <c r="D74" i="2"/>
  <c r="C74" i="2"/>
  <c r="F74" i="2"/>
  <c r="G74" i="2"/>
  <c r="D117" i="2"/>
  <c r="E117" i="2"/>
  <c r="F117" i="2"/>
  <c r="G117" i="2"/>
  <c r="C117" i="2"/>
  <c r="D31" i="2"/>
  <c r="E31" i="2"/>
  <c r="F31" i="2"/>
  <c r="G31" i="2"/>
  <c r="C31" i="2"/>
  <c r="A53" i="2"/>
  <c r="J9" i="2"/>
  <c r="K9" i="2"/>
  <c r="L9" i="2" s="1"/>
  <c r="K74" i="2" l="1"/>
  <c r="L74" i="2" s="1"/>
  <c r="K31" i="2"/>
  <c r="L31" i="2" s="1"/>
  <c r="H74" i="2"/>
  <c r="J10" i="2"/>
  <c r="K117" i="2"/>
  <c r="L117" i="2" s="1"/>
  <c r="A118" i="2"/>
  <c r="F96" i="2"/>
  <c r="C96" i="2"/>
  <c r="G96" i="2"/>
  <c r="E96" i="2"/>
  <c r="D96" i="2"/>
  <c r="H31" i="2"/>
  <c r="J117" i="2"/>
  <c r="A54" i="2"/>
  <c r="E32" i="2"/>
  <c r="F32" i="2"/>
  <c r="G32" i="2"/>
  <c r="D32" i="2"/>
  <c r="C32" i="2"/>
  <c r="A75" i="2"/>
  <c r="D53" i="2"/>
  <c r="E53" i="2"/>
  <c r="F53" i="2"/>
  <c r="G53" i="2"/>
  <c r="C53" i="2"/>
  <c r="I117" i="2"/>
  <c r="I10" i="2"/>
  <c r="H10" i="2"/>
  <c r="J31" i="2"/>
  <c r="K10" i="2"/>
  <c r="L10" i="2" s="1"/>
  <c r="I31" i="2"/>
  <c r="H117" i="2"/>
  <c r="I74" i="2"/>
  <c r="A12" i="2"/>
  <c r="D11" i="2"/>
  <c r="E11" i="2"/>
  <c r="F11" i="2"/>
  <c r="C11" i="2"/>
  <c r="G11" i="2"/>
  <c r="A33" i="2"/>
  <c r="J74" i="2"/>
  <c r="H53" i="2" l="1"/>
  <c r="J32" i="2"/>
  <c r="I96" i="2"/>
  <c r="J96" i="2"/>
  <c r="K32" i="2"/>
  <c r="L32" i="2" s="1"/>
  <c r="H96" i="2"/>
  <c r="J11" i="2"/>
  <c r="I11" i="2"/>
  <c r="H32" i="2"/>
  <c r="A97" i="2"/>
  <c r="D75" i="2"/>
  <c r="E75" i="2"/>
  <c r="F75" i="2"/>
  <c r="G75" i="2"/>
  <c r="C75" i="2"/>
  <c r="A13" i="2"/>
  <c r="F12" i="2"/>
  <c r="G12" i="2"/>
  <c r="E12" i="2"/>
  <c r="C12" i="2"/>
  <c r="A34" i="2"/>
  <c r="D12" i="2"/>
  <c r="I32" i="2"/>
  <c r="A55" i="2"/>
  <c r="D33" i="2"/>
  <c r="E33" i="2"/>
  <c r="F33" i="2"/>
  <c r="G33" i="2"/>
  <c r="C33" i="2"/>
  <c r="K96" i="2"/>
  <c r="L96" i="2" s="1"/>
  <c r="H11" i="2"/>
  <c r="J53" i="2"/>
  <c r="A76" i="2"/>
  <c r="E54" i="2"/>
  <c r="C54" i="2"/>
  <c r="D54" i="2"/>
  <c r="F54" i="2"/>
  <c r="G54" i="2"/>
  <c r="D118" i="2"/>
  <c r="E118" i="2"/>
  <c r="F118" i="2"/>
  <c r="C118" i="2"/>
  <c r="G118" i="2"/>
  <c r="K53" i="2"/>
  <c r="L53" i="2" s="1"/>
  <c r="K11" i="2"/>
  <c r="L11" i="2" s="1"/>
  <c r="I53" i="2"/>
  <c r="I12" i="2" l="1"/>
  <c r="H12" i="2"/>
  <c r="J12" i="2"/>
  <c r="I118" i="2"/>
  <c r="H75" i="2"/>
  <c r="K54" i="2"/>
  <c r="L54" i="2" s="1"/>
  <c r="H33" i="2"/>
  <c r="C34" i="2"/>
  <c r="E34" i="2"/>
  <c r="F34" i="2"/>
  <c r="D34" i="2"/>
  <c r="G34" i="2"/>
  <c r="A56" i="2"/>
  <c r="K75" i="2"/>
  <c r="L75" i="2" s="1"/>
  <c r="J75" i="2"/>
  <c r="K33" i="2"/>
  <c r="L33" i="2" s="1"/>
  <c r="I75" i="2"/>
  <c r="H118" i="2"/>
  <c r="J33" i="2"/>
  <c r="A119" i="2"/>
  <c r="D97" i="2"/>
  <c r="E97" i="2"/>
  <c r="F97" i="2"/>
  <c r="G97" i="2"/>
  <c r="C97" i="2"/>
  <c r="I54" i="2"/>
  <c r="J54" i="2"/>
  <c r="I33" i="2"/>
  <c r="K12" i="2"/>
  <c r="L12" i="2" s="1"/>
  <c r="H54" i="2"/>
  <c r="K118" i="2"/>
  <c r="L118" i="2" s="1"/>
  <c r="A98" i="2"/>
  <c r="E76" i="2"/>
  <c r="G76" i="2"/>
  <c r="C76" i="2"/>
  <c r="D76" i="2"/>
  <c r="F76" i="2"/>
  <c r="J118" i="2"/>
  <c r="A77" i="2"/>
  <c r="D55" i="2"/>
  <c r="E55" i="2"/>
  <c r="F55" i="2"/>
  <c r="G55" i="2"/>
  <c r="C55" i="2"/>
  <c r="A14" i="2"/>
  <c r="F13" i="2"/>
  <c r="G13" i="2"/>
  <c r="D13" i="2"/>
  <c r="A35" i="2"/>
  <c r="C13" i="2"/>
  <c r="E13" i="2"/>
  <c r="I13" i="2" l="1"/>
  <c r="J13" i="2"/>
  <c r="H13" i="2"/>
  <c r="H76" i="2"/>
  <c r="K13" i="2"/>
  <c r="L13" i="2" s="1"/>
  <c r="J76" i="2"/>
  <c r="H55" i="2"/>
  <c r="I76" i="2"/>
  <c r="D119" i="2"/>
  <c r="E119" i="2"/>
  <c r="F119" i="2"/>
  <c r="G119" i="2"/>
  <c r="C119" i="2"/>
  <c r="I34" i="2"/>
  <c r="K55" i="2"/>
  <c r="L55" i="2" s="1"/>
  <c r="K34" i="2"/>
  <c r="L34" i="2" s="1"/>
  <c r="J55" i="2"/>
  <c r="H97" i="2"/>
  <c r="J34" i="2"/>
  <c r="D35" i="2"/>
  <c r="E35" i="2"/>
  <c r="F35" i="2"/>
  <c r="G35" i="2"/>
  <c r="A57" i="2"/>
  <c r="C35" i="2"/>
  <c r="H34" i="2"/>
  <c r="A99" i="2"/>
  <c r="D77" i="2"/>
  <c r="E77" i="2"/>
  <c r="F77" i="2"/>
  <c r="G77" i="2"/>
  <c r="C77" i="2"/>
  <c r="K97" i="2"/>
  <c r="L97" i="2" s="1"/>
  <c r="J97" i="2"/>
  <c r="I55" i="2"/>
  <c r="A120" i="2"/>
  <c r="D98" i="2"/>
  <c r="C98" i="2"/>
  <c r="E98" i="2"/>
  <c r="F98" i="2"/>
  <c r="G98" i="2"/>
  <c r="A15" i="2"/>
  <c r="F14" i="2"/>
  <c r="G14" i="2"/>
  <c r="D14" i="2"/>
  <c r="E14" i="2"/>
  <c r="A36" i="2"/>
  <c r="C14" i="2"/>
  <c r="K76" i="2"/>
  <c r="L76" i="2" s="1"/>
  <c r="I97" i="2"/>
  <c r="A78" i="2"/>
  <c r="E56" i="2"/>
  <c r="F56" i="2"/>
  <c r="C56" i="2"/>
  <c r="G56" i="2"/>
  <c r="D56" i="2"/>
  <c r="I98" i="2" l="1"/>
  <c r="J119" i="2"/>
  <c r="I119" i="2"/>
  <c r="K119" i="2"/>
  <c r="L119" i="2" s="1"/>
  <c r="I56" i="2"/>
  <c r="H14" i="2"/>
  <c r="J14" i="2"/>
  <c r="I14" i="2"/>
  <c r="H119" i="2"/>
  <c r="K98" i="2"/>
  <c r="L98" i="2" s="1"/>
  <c r="H77" i="2"/>
  <c r="J98" i="2"/>
  <c r="A79" i="2"/>
  <c r="D57" i="2"/>
  <c r="E57" i="2"/>
  <c r="F57" i="2"/>
  <c r="G57" i="2"/>
  <c r="C57" i="2"/>
  <c r="H56" i="2"/>
  <c r="H98" i="2"/>
  <c r="K77" i="2"/>
  <c r="L77" i="2" s="1"/>
  <c r="K35" i="2"/>
  <c r="L35" i="2" s="1"/>
  <c r="J77" i="2"/>
  <c r="J35" i="2"/>
  <c r="A58" i="2"/>
  <c r="E36" i="2"/>
  <c r="F36" i="2"/>
  <c r="C36" i="2"/>
  <c r="D36" i="2"/>
  <c r="G36" i="2"/>
  <c r="F120" i="2"/>
  <c r="C120" i="2"/>
  <c r="G120" i="2"/>
  <c r="D120" i="2"/>
  <c r="E120" i="2"/>
  <c r="I35" i="2"/>
  <c r="J56" i="2"/>
  <c r="K14" i="2"/>
  <c r="L14" i="2" s="1"/>
  <c r="A121" i="2"/>
  <c r="D99" i="2"/>
  <c r="E99" i="2"/>
  <c r="F99" i="2"/>
  <c r="K99" i="2" s="1"/>
  <c r="L99" i="2" s="1"/>
  <c r="G99" i="2"/>
  <c r="C99" i="2"/>
  <c r="I77" i="2"/>
  <c r="A100" i="2"/>
  <c r="E78" i="2"/>
  <c r="D78" i="2"/>
  <c r="F78" i="2"/>
  <c r="G78" i="2"/>
  <c r="C78" i="2"/>
  <c r="A16" i="2"/>
  <c r="E15" i="2"/>
  <c r="F15" i="2"/>
  <c r="G15" i="2"/>
  <c r="A37" i="2"/>
  <c r="D15" i="2"/>
  <c r="C15" i="2"/>
  <c r="H15" i="2" s="1"/>
  <c r="K56" i="2"/>
  <c r="L56" i="2" s="1"/>
  <c r="H35" i="2"/>
  <c r="I15" i="2" l="1"/>
  <c r="J99" i="2"/>
  <c r="I99" i="2"/>
  <c r="K57" i="2"/>
  <c r="L57" i="2" s="1"/>
  <c r="H99" i="2"/>
  <c r="H36" i="2"/>
  <c r="I120" i="2"/>
  <c r="H78" i="2"/>
  <c r="J120" i="2"/>
  <c r="K36" i="2"/>
  <c r="L36" i="2" s="1"/>
  <c r="J36" i="2"/>
  <c r="H57" i="2"/>
  <c r="A80" i="2"/>
  <c r="E58" i="2"/>
  <c r="D58" i="2"/>
  <c r="C58" i="2"/>
  <c r="F58" i="2"/>
  <c r="G58" i="2"/>
  <c r="H120" i="2"/>
  <c r="K78" i="2"/>
  <c r="L78" i="2" s="1"/>
  <c r="A59" i="2"/>
  <c r="D37" i="2"/>
  <c r="E37" i="2"/>
  <c r="F37" i="2"/>
  <c r="G37" i="2"/>
  <c r="C37" i="2"/>
  <c r="K120" i="2"/>
  <c r="L120" i="2" s="1"/>
  <c r="J57" i="2"/>
  <c r="A17" i="2"/>
  <c r="F16" i="2"/>
  <c r="D16" i="2"/>
  <c r="E16" i="2"/>
  <c r="G16" i="2"/>
  <c r="A38" i="2"/>
  <c r="C16" i="2"/>
  <c r="J78" i="2"/>
  <c r="D121" i="2"/>
  <c r="E121" i="2"/>
  <c r="F121" i="2"/>
  <c r="G121" i="2"/>
  <c r="C121" i="2"/>
  <c r="I57" i="2"/>
  <c r="I78" i="2"/>
  <c r="K15" i="2"/>
  <c r="L15" i="2" s="1"/>
  <c r="A122" i="2"/>
  <c r="F100" i="2"/>
  <c r="E100" i="2"/>
  <c r="G100" i="2"/>
  <c r="C100" i="2"/>
  <c r="D100" i="2"/>
  <c r="J15" i="2"/>
  <c r="I36" i="2"/>
  <c r="A101" i="2"/>
  <c r="D79" i="2"/>
  <c r="E79" i="2"/>
  <c r="F79" i="2"/>
  <c r="G79" i="2"/>
  <c r="C79" i="2"/>
  <c r="K58" i="2" l="1"/>
  <c r="L58" i="2" s="1"/>
  <c r="J16" i="2"/>
  <c r="K37" i="2"/>
  <c r="L37" i="2" s="1"/>
  <c r="H58" i="2"/>
  <c r="I16" i="2"/>
  <c r="J37" i="2"/>
  <c r="I58" i="2"/>
  <c r="J58" i="2"/>
  <c r="H100" i="2"/>
  <c r="J79" i="2"/>
  <c r="K121" i="2"/>
  <c r="L121" i="2" s="1"/>
  <c r="K100" i="2"/>
  <c r="L100" i="2" s="1"/>
  <c r="K79" i="2"/>
  <c r="L79" i="2" s="1"/>
  <c r="J100" i="2"/>
  <c r="J121" i="2"/>
  <c r="I121" i="2"/>
  <c r="A18" i="2"/>
  <c r="D17" i="2"/>
  <c r="F17" i="2"/>
  <c r="G17" i="2"/>
  <c r="C17" i="2"/>
  <c r="E17" i="2"/>
  <c r="A39" i="2"/>
  <c r="A81" i="2"/>
  <c r="D59" i="2"/>
  <c r="E59" i="2"/>
  <c r="F59" i="2"/>
  <c r="G59" i="2"/>
  <c r="C59" i="2"/>
  <c r="A102" i="2"/>
  <c r="E80" i="2"/>
  <c r="C80" i="2"/>
  <c r="D80" i="2"/>
  <c r="F80" i="2"/>
  <c r="G80" i="2"/>
  <c r="I37" i="2"/>
  <c r="A123" i="2"/>
  <c r="D101" i="2"/>
  <c r="E101" i="2"/>
  <c r="F101" i="2"/>
  <c r="G101" i="2"/>
  <c r="C101" i="2"/>
  <c r="D122" i="2"/>
  <c r="C122" i="2"/>
  <c r="E122" i="2"/>
  <c r="F122" i="2"/>
  <c r="G122" i="2"/>
  <c r="I79" i="2"/>
  <c r="K16" i="2"/>
  <c r="L16" i="2" s="1"/>
  <c r="H16" i="2"/>
  <c r="H79" i="2"/>
  <c r="I100" i="2"/>
  <c r="E38" i="2"/>
  <c r="F38" i="2"/>
  <c r="C38" i="2"/>
  <c r="A60" i="2"/>
  <c r="D38" i="2"/>
  <c r="G38" i="2"/>
  <c r="H37" i="2"/>
  <c r="H121" i="2"/>
  <c r="H80" i="2" l="1"/>
  <c r="J17" i="2"/>
  <c r="H59" i="2"/>
  <c r="H17" i="2"/>
  <c r="H38" i="2"/>
  <c r="J80" i="2"/>
  <c r="I17" i="2"/>
  <c r="I38" i="2"/>
  <c r="I80" i="2"/>
  <c r="I59" i="2"/>
  <c r="A19" i="2"/>
  <c r="F18" i="2"/>
  <c r="E18" i="2"/>
  <c r="G18" i="2"/>
  <c r="C18" i="2"/>
  <c r="A40" i="2"/>
  <c r="D18" i="2"/>
  <c r="A82" i="2"/>
  <c r="E60" i="2"/>
  <c r="G60" i="2"/>
  <c r="C60" i="2"/>
  <c r="D60" i="2"/>
  <c r="F60" i="2"/>
  <c r="J101" i="2"/>
  <c r="K38" i="2"/>
  <c r="L38" i="2" s="1"/>
  <c r="K122" i="2"/>
  <c r="L122" i="2" s="1"/>
  <c r="I101" i="2"/>
  <c r="A124" i="2"/>
  <c r="C102" i="2"/>
  <c r="D102" i="2"/>
  <c r="E102" i="2"/>
  <c r="F102" i="2"/>
  <c r="G102" i="2"/>
  <c r="D39" i="2"/>
  <c r="E39" i="2"/>
  <c r="F39" i="2"/>
  <c r="G39" i="2"/>
  <c r="C39" i="2"/>
  <c r="A61" i="2"/>
  <c r="J122" i="2"/>
  <c r="D123" i="2"/>
  <c r="E123" i="2"/>
  <c r="F123" i="2"/>
  <c r="G123" i="2"/>
  <c r="C123" i="2"/>
  <c r="K101" i="2"/>
  <c r="L101" i="2" s="1"/>
  <c r="A103" i="2"/>
  <c r="D81" i="2"/>
  <c r="E81" i="2"/>
  <c r="F81" i="2"/>
  <c r="G81" i="2"/>
  <c r="C81" i="2"/>
  <c r="J38" i="2"/>
  <c r="H122" i="2"/>
  <c r="I122" i="2"/>
  <c r="K59" i="2"/>
  <c r="L59" i="2" s="1"/>
  <c r="K17" i="2"/>
  <c r="L17" i="2" s="1"/>
  <c r="H101" i="2"/>
  <c r="K80" i="2"/>
  <c r="L80" i="2" s="1"/>
  <c r="J59" i="2"/>
  <c r="H81" i="2" l="1"/>
  <c r="I18" i="2"/>
  <c r="J18" i="2"/>
  <c r="K18" i="2"/>
  <c r="L18" i="2" s="1"/>
  <c r="K81" i="2"/>
  <c r="L81" i="2" s="1"/>
  <c r="J81" i="2"/>
  <c r="I39" i="2"/>
  <c r="I123" i="2"/>
  <c r="J123" i="2"/>
  <c r="H18" i="2"/>
  <c r="H123" i="2"/>
  <c r="H60" i="2"/>
  <c r="K102" i="2"/>
  <c r="L102" i="2" s="1"/>
  <c r="A62" i="2"/>
  <c r="E40" i="2"/>
  <c r="F40" i="2"/>
  <c r="G40" i="2"/>
  <c r="C40" i="2"/>
  <c r="D40" i="2"/>
  <c r="A104" i="2"/>
  <c r="E82" i="2"/>
  <c r="G82" i="2"/>
  <c r="C82" i="2"/>
  <c r="H82" i="2" s="1"/>
  <c r="F82" i="2"/>
  <c r="K82" i="2" s="1"/>
  <c r="L82" i="2" s="1"/>
  <c r="D82" i="2"/>
  <c r="I82" i="2" s="1"/>
  <c r="I81" i="2"/>
  <c r="A125" i="2"/>
  <c r="D103" i="2"/>
  <c r="E103" i="2"/>
  <c r="F103" i="2"/>
  <c r="G103" i="2"/>
  <c r="C103" i="2"/>
  <c r="A83" i="2"/>
  <c r="D61" i="2"/>
  <c r="E61" i="2"/>
  <c r="F61" i="2"/>
  <c r="G61" i="2"/>
  <c r="C61" i="2"/>
  <c r="J102" i="2"/>
  <c r="K60" i="2"/>
  <c r="L60" i="2" s="1"/>
  <c r="H39" i="2"/>
  <c r="I102" i="2"/>
  <c r="I60" i="2"/>
  <c r="H102" i="2"/>
  <c r="K39" i="2"/>
  <c r="L39" i="2" s="1"/>
  <c r="F124" i="2"/>
  <c r="G124" i="2"/>
  <c r="E124" i="2"/>
  <c r="C124" i="2"/>
  <c r="D124" i="2"/>
  <c r="K123" i="2"/>
  <c r="L123" i="2" s="1"/>
  <c r="J39" i="2"/>
  <c r="J60" i="2"/>
  <c r="A20" i="2"/>
  <c r="D19" i="2"/>
  <c r="C19" i="2"/>
  <c r="E19" i="2"/>
  <c r="G19" i="2"/>
  <c r="F19" i="2"/>
  <c r="A41" i="2"/>
  <c r="J82" i="2" l="1"/>
  <c r="K61" i="2"/>
  <c r="L61" i="2" s="1"/>
  <c r="I103" i="2"/>
  <c r="I40" i="2"/>
  <c r="H40" i="2"/>
  <c r="H19" i="2"/>
  <c r="J40" i="2"/>
  <c r="K19" i="2"/>
  <c r="L19" i="2" s="1"/>
  <c r="J61" i="2"/>
  <c r="D125" i="2"/>
  <c r="E125" i="2"/>
  <c r="F125" i="2"/>
  <c r="G125" i="2"/>
  <c r="C125" i="2"/>
  <c r="I124" i="2"/>
  <c r="I61" i="2"/>
  <c r="A126" i="2"/>
  <c r="F104" i="2"/>
  <c r="C104" i="2"/>
  <c r="G104" i="2"/>
  <c r="D104" i="2"/>
  <c r="E104" i="2"/>
  <c r="J19" i="2"/>
  <c r="H124" i="2"/>
  <c r="A105" i="2"/>
  <c r="D83" i="2"/>
  <c r="E83" i="2"/>
  <c r="F83" i="2"/>
  <c r="G83" i="2"/>
  <c r="C83" i="2"/>
  <c r="J124" i="2"/>
  <c r="H103" i="2"/>
  <c r="K40" i="2"/>
  <c r="L40" i="2" s="1"/>
  <c r="A63" i="2"/>
  <c r="D41" i="2"/>
  <c r="E41" i="2"/>
  <c r="F41" i="2"/>
  <c r="G41" i="2"/>
  <c r="C41" i="2"/>
  <c r="K124" i="2"/>
  <c r="L124" i="2" s="1"/>
  <c r="H61" i="2"/>
  <c r="K103" i="2"/>
  <c r="L103" i="2" s="1"/>
  <c r="A84" i="2"/>
  <c r="E62" i="2"/>
  <c r="D62" i="2"/>
  <c r="F62" i="2"/>
  <c r="G62" i="2"/>
  <c r="C62" i="2"/>
  <c r="I19" i="2"/>
  <c r="A21" i="2"/>
  <c r="F20" i="2"/>
  <c r="G20" i="2"/>
  <c r="D20" i="2"/>
  <c r="I20" i="2" s="1"/>
  <c r="C20" i="2"/>
  <c r="A42" i="2"/>
  <c r="E20" i="2"/>
  <c r="J103" i="2"/>
  <c r="H20" i="2" l="1"/>
  <c r="I104" i="2"/>
  <c r="J83" i="2"/>
  <c r="H41" i="2"/>
  <c r="H83" i="2"/>
  <c r="J104" i="2"/>
  <c r="H125" i="2"/>
  <c r="K62" i="2"/>
  <c r="L62" i="2" s="1"/>
  <c r="K41" i="2"/>
  <c r="L41" i="2" s="1"/>
  <c r="J41" i="2"/>
  <c r="K125" i="2"/>
  <c r="L125" i="2" s="1"/>
  <c r="J125" i="2"/>
  <c r="I62" i="2"/>
  <c r="I41" i="2"/>
  <c r="I83" i="2"/>
  <c r="I125" i="2"/>
  <c r="J62" i="2"/>
  <c r="K20" i="2"/>
  <c r="L20" i="2" s="1"/>
  <c r="A106" i="2"/>
  <c r="E84" i="2"/>
  <c r="D84" i="2"/>
  <c r="F84" i="2"/>
  <c r="G84" i="2"/>
  <c r="C84" i="2"/>
  <c r="H84" i="2" s="1"/>
  <c r="H104" i="2"/>
  <c r="A22" i="2"/>
  <c r="D21" i="2"/>
  <c r="E21" i="2"/>
  <c r="F21" i="2"/>
  <c r="C21" i="2"/>
  <c r="G21" i="2"/>
  <c r="A43" i="2"/>
  <c r="A85" i="2"/>
  <c r="D63" i="2"/>
  <c r="E63" i="2"/>
  <c r="F63" i="2"/>
  <c r="G63" i="2"/>
  <c r="C63" i="2"/>
  <c r="K104" i="2"/>
  <c r="L104" i="2" s="1"/>
  <c r="A127" i="2"/>
  <c r="D105" i="2"/>
  <c r="E105" i="2"/>
  <c r="F105" i="2"/>
  <c r="G105" i="2"/>
  <c r="C105" i="2"/>
  <c r="D126" i="2"/>
  <c r="E126" i="2"/>
  <c r="F126" i="2"/>
  <c r="G126" i="2"/>
  <c r="C126" i="2"/>
  <c r="C42" i="2"/>
  <c r="E42" i="2"/>
  <c r="A64" i="2"/>
  <c r="D42" i="2"/>
  <c r="F42" i="2"/>
  <c r="G42" i="2"/>
  <c r="K83" i="2"/>
  <c r="L83" i="2" s="1"/>
  <c r="J20" i="2"/>
  <c r="H62" i="2"/>
  <c r="H63" i="2" l="1"/>
  <c r="J21" i="2"/>
  <c r="J42" i="2"/>
  <c r="H126" i="2"/>
  <c r="K42" i="2"/>
  <c r="L42" i="2" s="1"/>
  <c r="J126" i="2"/>
  <c r="I126" i="2"/>
  <c r="H21" i="2"/>
  <c r="K84" i="2"/>
  <c r="L84" i="2" s="1"/>
  <c r="I42" i="2"/>
  <c r="H105" i="2"/>
  <c r="K21" i="2"/>
  <c r="L21" i="2" s="1"/>
  <c r="I84" i="2"/>
  <c r="J84" i="2"/>
  <c r="H42" i="2"/>
  <c r="A86" i="2"/>
  <c r="E64" i="2"/>
  <c r="C64" i="2"/>
  <c r="D64" i="2"/>
  <c r="F64" i="2"/>
  <c r="G64" i="2"/>
  <c r="K63" i="2"/>
  <c r="L63" i="2" s="1"/>
  <c r="K105" i="2"/>
  <c r="L105" i="2" s="1"/>
  <c r="J63" i="2"/>
  <c r="I21" i="2"/>
  <c r="A128" i="2"/>
  <c r="D106" i="2"/>
  <c r="C106" i="2"/>
  <c r="E106" i="2"/>
  <c r="F106" i="2"/>
  <c r="G106" i="2"/>
  <c r="J105" i="2"/>
  <c r="I63" i="2"/>
  <c r="A23" i="2"/>
  <c r="F22" i="2"/>
  <c r="D22" i="2"/>
  <c r="E22" i="2"/>
  <c r="A44" i="2"/>
  <c r="C22" i="2"/>
  <c r="G22" i="2"/>
  <c r="I105" i="2"/>
  <c r="A107" i="2"/>
  <c r="D85" i="2"/>
  <c r="E85" i="2"/>
  <c r="F85" i="2"/>
  <c r="G85" i="2"/>
  <c r="C85" i="2"/>
  <c r="H85" i="2" s="1"/>
  <c r="K126" i="2"/>
  <c r="L126" i="2" s="1"/>
  <c r="D127" i="2"/>
  <c r="E127" i="2"/>
  <c r="F127" i="2"/>
  <c r="G127" i="2"/>
  <c r="C127" i="2"/>
  <c r="D43" i="2"/>
  <c r="E43" i="2"/>
  <c r="F43" i="2"/>
  <c r="G43" i="2"/>
  <c r="A65" i="2"/>
  <c r="C43" i="2"/>
  <c r="H22" i="2" l="1"/>
  <c r="J22" i="2"/>
  <c r="I22" i="2"/>
  <c r="K22" i="2"/>
  <c r="L22" i="2" s="1"/>
  <c r="K64" i="2"/>
  <c r="L64" i="2" s="1"/>
  <c r="H43" i="2"/>
  <c r="I64" i="2"/>
  <c r="J43" i="2"/>
  <c r="I43" i="2"/>
  <c r="H64" i="2"/>
  <c r="J64" i="2"/>
  <c r="K106" i="2"/>
  <c r="L106" i="2" s="1"/>
  <c r="K85" i="2"/>
  <c r="L85" i="2" s="1"/>
  <c r="J106" i="2"/>
  <c r="J85" i="2"/>
  <c r="H106" i="2"/>
  <c r="I106" i="2"/>
  <c r="A66" i="2"/>
  <c r="E44" i="2"/>
  <c r="G44" i="2"/>
  <c r="D44" i="2"/>
  <c r="C44" i="2"/>
  <c r="F44" i="2"/>
  <c r="K127" i="2"/>
  <c r="L127" i="2" s="1"/>
  <c r="J127" i="2"/>
  <c r="A129" i="2"/>
  <c r="D107" i="2"/>
  <c r="E107" i="2"/>
  <c r="F107" i="2"/>
  <c r="G107" i="2"/>
  <c r="C107" i="2"/>
  <c r="A24" i="2"/>
  <c r="D23" i="2"/>
  <c r="E23" i="2"/>
  <c r="F23" i="2"/>
  <c r="G23" i="2"/>
  <c r="A45" i="2"/>
  <c r="C23" i="2"/>
  <c r="F128" i="2"/>
  <c r="C128" i="2"/>
  <c r="E128" i="2"/>
  <c r="G128" i="2"/>
  <c r="D128" i="2"/>
  <c r="I128" i="2" s="1"/>
  <c r="H127" i="2"/>
  <c r="I85" i="2"/>
  <c r="A87" i="2"/>
  <c r="D65" i="2"/>
  <c r="E65" i="2"/>
  <c r="F65" i="2"/>
  <c r="G65" i="2"/>
  <c r="C65" i="2"/>
  <c r="H65" i="2" s="1"/>
  <c r="I127" i="2"/>
  <c r="K43" i="2"/>
  <c r="L43" i="2" s="1"/>
  <c r="A108" i="2"/>
  <c r="E86" i="2"/>
  <c r="C86" i="2"/>
  <c r="D86" i="2"/>
  <c r="F86" i="2"/>
  <c r="G86" i="2"/>
  <c r="K44" i="2" l="1"/>
  <c r="L44" i="2" s="1"/>
  <c r="H44" i="2"/>
  <c r="I44" i="2"/>
  <c r="K107" i="2"/>
  <c r="L107" i="2" s="1"/>
  <c r="J44" i="2"/>
  <c r="H23" i="2"/>
  <c r="K23" i="2"/>
  <c r="L23" i="2" s="1"/>
  <c r="I107" i="2"/>
  <c r="J23" i="2"/>
  <c r="I86" i="2"/>
  <c r="K65" i="2"/>
  <c r="L65" i="2" s="1"/>
  <c r="J128" i="2"/>
  <c r="I23" i="2"/>
  <c r="D129" i="2"/>
  <c r="E129" i="2"/>
  <c r="F129" i="2"/>
  <c r="G129" i="2"/>
  <c r="C129" i="2"/>
  <c r="A88" i="2"/>
  <c r="E66" i="2"/>
  <c r="G66" i="2"/>
  <c r="F66" i="2"/>
  <c r="C66" i="2"/>
  <c r="D66" i="2"/>
  <c r="H86" i="2"/>
  <c r="J65" i="2"/>
  <c r="H128" i="2"/>
  <c r="A25" i="2"/>
  <c r="E24" i="2"/>
  <c r="F24" i="2"/>
  <c r="G24" i="2"/>
  <c r="D24" i="2"/>
  <c r="A46" i="2"/>
  <c r="C24" i="2"/>
  <c r="K128" i="2"/>
  <c r="L128" i="2" s="1"/>
  <c r="H107" i="2"/>
  <c r="K86" i="2"/>
  <c r="L86" i="2" s="1"/>
  <c r="I65" i="2"/>
  <c r="A130" i="2"/>
  <c r="F108" i="2"/>
  <c r="G108" i="2"/>
  <c r="C108" i="2"/>
  <c r="E108" i="2"/>
  <c r="D108" i="2"/>
  <c r="A109" i="2"/>
  <c r="D87" i="2"/>
  <c r="E87" i="2"/>
  <c r="F87" i="2"/>
  <c r="G87" i="2"/>
  <c r="C87" i="2"/>
  <c r="A67" i="2"/>
  <c r="D45" i="2"/>
  <c r="E45" i="2"/>
  <c r="F45" i="2"/>
  <c r="G45" i="2"/>
  <c r="C45" i="2"/>
  <c r="J86" i="2"/>
  <c r="J107" i="2"/>
  <c r="H45" i="2" l="1"/>
  <c r="I24" i="2"/>
  <c r="I66" i="2"/>
  <c r="H66" i="2"/>
  <c r="K66" i="2"/>
  <c r="L66" i="2" s="1"/>
  <c r="K87" i="2"/>
  <c r="L87" i="2" s="1"/>
  <c r="I87" i="2"/>
  <c r="I129" i="2"/>
  <c r="E46" i="2"/>
  <c r="D46" i="2"/>
  <c r="F46" i="2"/>
  <c r="A68" i="2"/>
  <c r="C46" i="2"/>
  <c r="G46" i="2"/>
  <c r="J129" i="2"/>
  <c r="J45" i="2"/>
  <c r="A131" i="2"/>
  <c r="D109" i="2"/>
  <c r="E109" i="2"/>
  <c r="F109" i="2"/>
  <c r="G109" i="2"/>
  <c r="C109" i="2"/>
  <c r="J24" i="2"/>
  <c r="K108" i="2"/>
  <c r="L108" i="2" s="1"/>
  <c r="K129" i="2"/>
  <c r="L129" i="2" s="1"/>
  <c r="K24" i="2"/>
  <c r="L24" i="2" s="1"/>
  <c r="I108" i="2"/>
  <c r="A26" i="2"/>
  <c r="D25" i="2"/>
  <c r="E25" i="2"/>
  <c r="F25" i="2"/>
  <c r="G25" i="2"/>
  <c r="A47" i="2"/>
  <c r="C25" i="2"/>
  <c r="J66" i="2"/>
  <c r="J87" i="2"/>
  <c r="D130" i="2"/>
  <c r="C130" i="2"/>
  <c r="H130" i="2" s="1"/>
  <c r="E130" i="2"/>
  <c r="F130" i="2"/>
  <c r="G130" i="2"/>
  <c r="K45" i="2"/>
  <c r="L45" i="2" s="1"/>
  <c r="I45" i="2"/>
  <c r="A89" i="2"/>
  <c r="D67" i="2"/>
  <c r="E67" i="2"/>
  <c r="F67" i="2"/>
  <c r="G67" i="2"/>
  <c r="C67" i="2"/>
  <c r="J108" i="2"/>
  <c r="A110" i="2"/>
  <c r="E88" i="2"/>
  <c r="F88" i="2"/>
  <c r="C88" i="2"/>
  <c r="G88" i="2"/>
  <c r="D88" i="2"/>
  <c r="H87" i="2"/>
  <c r="H108" i="2"/>
  <c r="H24" i="2"/>
  <c r="H129" i="2"/>
  <c r="I130" i="2" l="1"/>
  <c r="J130" i="2"/>
  <c r="K67" i="2"/>
  <c r="L67" i="2" s="1"/>
  <c r="H88" i="2"/>
  <c r="I25" i="2"/>
  <c r="H46" i="2"/>
  <c r="K25" i="2"/>
  <c r="L25" i="2" s="1"/>
  <c r="I67" i="2"/>
  <c r="K46" i="2"/>
  <c r="L46" i="2" s="1"/>
  <c r="J25" i="2"/>
  <c r="K88" i="2"/>
  <c r="L88" i="2" s="1"/>
  <c r="H25" i="2"/>
  <c r="I46" i="2"/>
  <c r="J67" i="2"/>
  <c r="J46" i="2"/>
  <c r="J109" i="2"/>
  <c r="I109" i="2"/>
  <c r="K109" i="2"/>
  <c r="L109" i="2" s="1"/>
  <c r="A90" i="2"/>
  <c r="E68" i="2"/>
  <c r="D68" i="2"/>
  <c r="F68" i="2"/>
  <c r="G68" i="2"/>
  <c r="C68" i="2"/>
  <c r="A132" i="2"/>
  <c r="D110" i="2"/>
  <c r="C110" i="2"/>
  <c r="E110" i="2"/>
  <c r="F110" i="2"/>
  <c r="G110" i="2"/>
  <c r="H67" i="2"/>
  <c r="D47" i="2"/>
  <c r="E47" i="2"/>
  <c r="F47" i="2"/>
  <c r="G47" i="2"/>
  <c r="C47" i="2"/>
  <c r="H47" i="2" s="1"/>
  <c r="A69" i="2"/>
  <c r="D131" i="2"/>
  <c r="E131" i="2"/>
  <c r="F131" i="2"/>
  <c r="C131" i="2"/>
  <c r="G131" i="2"/>
  <c r="J88" i="2"/>
  <c r="A111" i="2"/>
  <c r="D89" i="2"/>
  <c r="E89" i="2"/>
  <c r="F89" i="2"/>
  <c r="G89" i="2"/>
  <c r="C89" i="2"/>
  <c r="A27" i="2"/>
  <c r="C26" i="2"/>
  <c r="E26" i="2"/>
  <c r="F26" i="2"/>
  <c r="D26" i="2"/>
  <c r="A48" i="2"/>
  <c r="G26" i="2"/>
  <c r="I88" i="2"/>
  <c r="K130" i="2"/>
  <c r="L130" i="2" s="1"/>
  <c r="H109" i="2"/>
  <c r="K47" i="2" l="1"/>
  <c r="L47" i="2" s="1"/>
  <c r="J89" i="2"/>
  <c r="K131" i="2"/>
  <c r="L131" i="2" s="1"/>
  <c r="I47" i="2"/>
  <c r="K89" i="2"/>
  <c r="L89" i="2" s="1"/>
  <c r="J131" i="2"/>
  <c r="I131" i="2"/>
  <c r="K110" i="2"/>
  <c r="L110" i="2" s="1"/>
  <c r="I68" i="2"/>
  <c r="I89" i="2"/>
  <c r="J110" i="2"/>
  <c r="J68" i="2"/>
  <c r="J26" i="2"/>
  <c r="A133" i="2"/>
  <c r="D111" i="2"/>
  <c r="E111" i="2"/>
  <c r="F111" i="2"/>
  <c r="G111" i="2"/>
  <c r="C111" i="2"/>
  <c r="H26" i="2"/>
  <c r="H110" i="2"/>
  <c r="A112" i="2"/>
  <c r="D90" i="2"/>
  <c r="C90" i="2"/>
  <c r="E90" i="2"/>
  <c r="F90" i="2"/>
  <c r="G90" i="2"/>
  <c r="I26" i="2"/>
  <c r="K68" i="2"/>
  <c r="L68" i="2" s="1"/>
  <c r="A91" i="2"/>
  <c r="D69" i="2"/>
  <c r="E69" i="2"/>
  <c r="F69" i="2"/>
  <c r="G69" i="2"/>
  <c r="C69" i="2"/>
  <c r="I110" i="2"/>
  <c r="A70" i="2"/>
  <c r="E48" i="2"/>
  <c r="C48" i="2"/>
  <c r="D48" i="2"/>
  <c r="F48" i="2"/>
  <c r="G48" i="2"/>
  <c r="K26" i="2"/>
  <c r="L26" i="2" s="1"/>
  <c r="A28" i="2"/>
  <c r="D27" i="2"/>
  <c r="E27" i="2"/>
  <c r="F27" i="2"/>
  <c r="C27" i="2"/>
  <c r="G27" i="2"/>
  <c r="A49" i="2"/>
  <c r="H89" i="2"/>
  <c r="H131" i="2"/>
  <c r="J47" i="2"/>
  <c r="E132" i="2"/>
  <c r="F132" i="2"/>
  <c r="D132" i="2"/>
  <c r="G132" i="2"/>
  <c r="C132" i="2"/>
  <c r="H68" i="2"/>
  <c r="J90" i="2" l="1"/>
  <c r="K90" i="2"/>
  <c r="L90" i="2" s="1"/>
  <c r="K69" i="2"/>
  <c r="L69" i="2" s="1"/>
  <c r="I69" i="2"/>
  <c r="I111" i="2"/>
  <c r="K48" i="2"/>
  <c r="L48" i="2" s="1"/>
  <c r="I90" i="2"/>
  <c r="K27" i="2"/>
  <c r="L27" i="2" s="1"/>
  <c r="H111" i="2"/>
  <c r="I132" i="2"/>
  <c r="H48" i="2"/>
  <c r="J27" i="2"/>
  <c r="J132" i="2"/>
  <c r="J48" i="2"/>
  <c r="A113" i="2"/>
  <c r="D91" i="2"/>
  <c r="E91" i="2"/>
  <c r="F91" i="2"/>
  <c r="G91" i="2"/>
  <c r="C91" i="2"/>
  <c r="A134" i="2"/>
  <c r="F112" i="2"/>
  <c r="C112" i="2"/>
  <c r="D112" i="2"/>
  <c r="G112" i="2"/>
  <c r="E112" i="2"/>
  <c r="D133" i="2"/>
  <c r="E133" i="2"/>
  <c r="F133" i="2"/>
  <c r="G133" i="2"/>
  <c r="C133" i="2"/>
  <c r="A92" i="2"/>
  <c r="E70" i="2"/>
  <c r="J70" i="2" s="1"/>
  <c r="D70" i="2"/>
  <c r="I70" i="2" s="1"/>
  <c r="F70" i="2"/>
  <c r="K70" i="2" s="1"/>
  <c r="L70" i="2" s="1"/>
  <c r="C70" i="2"/>
  <c r="H70" i="2" s="1"/>
  <c r="G70" i="2"/>
  <c r="K132" i="2"/>
  <c r="L132" i="2" s="1"/>
  <c r="I27" i="2"/>
  <c r="E28" i="2"/>
  <c r="F28" i="2"/>
  <c r="K28" i="2" s="1"/>
  <c r="L28" i="2" s="1"/>
  <c r="C28" i="2"/>
  <c r="H28" i="2" s="1"/>
  <c r="A50" i="2"/>
  <c r="D28" i="2"/>
  <c r="I28" i="2" s="1"/>
  <c r="G28" i="2"/>
  <c r="H69" i="2"/>
  <c r="H132" i="2"/>
  <c r="A71" i="2"/>
  <c r="D49" i="2"/>
  <c r="E49" i="2"/>
  <c r="F49" i="2"/>
  <c r="G49" i="2"/>
  <c r="C49" i="2"/>
  <c r="K111" i="2"/>
  <c r="L111" i="2" s="1"/>
  <c r="H27" i="2"/>
  <c r="I48" i="2"/>
  <c r="J69" i="2"/>
  <c r="H90" i="2"/>
  <c r="J111" i="2"/>
  <c r="J91" i="2" l="1"/>
  <c r="K91" i="2"/>
  <c r="L91" i="2" s="1"/>
  <c r="J49" i="2"/>
  <c r="J28" i="2"/>
  <c r="I91" i="2"/>
  <c r="H133" i="2"/>
  <c r="H49" i="2"/>
  <c r="I49" i="2"/>
  <c r="I112" i="2"/>
  <c r="A93" i="2"/>
  <c r="D71" i="2"/>
  <c r="E71" i="2"/>
  <c r="F71" i="2"/>
  <c r="G71" i="2"/>
  <c r="C71" i="2"/>
  <c r="H112" i="2"/>
  <c r="A135" i="2"/>
  <c r="D113" i="2"/>
  <c r="E113" i="2"/>
  <c r="F113" i="2"/>
  <c r="G113" i="2"/>
  <c r="C113" i="2"/>
  <c r="A114" i="2"/>
  <c r="F92" i="2"/>
  <c r="G92" i="2"/>
  <c r="E92" i="2"/>
  <c r="C92" i="2"/>
  <c r="D92" i="2"/>
  <c r="K112" i="2"/>
  <c r="L112" i="2" s="1"/>
  <c r="K133" i="2"/>
  <c r="L133" i="2" s="1"/>
  <c r="D134" i="2"/>
  <c r="G134" i="2"/>
  <c r="E134" i="2"/>
  <c r="F134" i="2"/>
  <c r="C134" i="2"/>
  <c r="J133" i="2"/>
  <c r="H91" i="2"/>
  <c r="K49" i="2"/>
  <c r="L49" i="2" s="1"/>
  <c r="C50" i="2"/>
  <c r="E50" i="2"/>
  <c r="G50" i="2"/>
  <c r="F50" i="2"/>
  <c r="A72" i="2"/>
  <c r="D50" i="2"/>
  <c r="I133" i="2"/>
  <c r="J112" i="2"/>
  <c r="H134" i="2" l="1"/>
  <c r="J134" i="2"/>
  <c r="I50" i="2"/>
  <c r="K50" i="2"/>
  <c r="L50" i="2" s="1"/>
  <c r="K134" i="2"/>
  <c r="L134" i="2" s="1"/>
  <c r="J92" i="2"/>
  <c r="I134" i="2"/>
  <c r="I92" i="2"/>
  <c r="H92" i="2"/>
  <c r="H50" i="2"/>
  <c r="H113" i="2"/>
  <c r="K113" i="2"/>
  <c r="L113" i="2" s="1"/>
  <c r="J113" i="2"/>
  <c r="J50" i="2"/>
  <c r="K92" i="2"/>
  <c r="L92" i="2" s="1"/>
  <c r="H71" i="2"/>
  <c r="A136" i="2"/>
  <c r="D114" i="2"/>
  <c r="C114" i="2"/>
  <c r="E114" i="2"/>
  <c r="F114" i="2"/>
  <c r="G114" i="2"/>
  <c r="K71" i="2"/>
  <c r="L71" i="2" s="1"/>
  <c r="J71" i="2"/>
  <c r="A94" i="2"/>
  <c r="E72" i="2"/>
  <c r="F72" i="2"/>
  <c r="C72" i="2"/>
  <c r="D72" i="2"/>
  <c r="G72" i="2"/>
  <c r="I71" i="2"/>
  <c r="I113" i="2"/>
  <c r="A115" i="2"/>
  <c r="D93" i="2"/>
  <c r="E93" i="2"/>
  <c r="F93" i="2"/>
  <c r="G93" i="2"/>
  <c r="C93" i="2"/>
  <c r="D135" i="2"/>
  <c r="E135" i="2"/>
  <c r="F135" i="2"/>
  <c r="G135" i="2"/>
  <c r="C135" i="2"/>
  <c r="I72" i="2" l="1"/>
  <c r="J114" i="2"/>
  <c r="K114" i="2"/>
  <c r="L114" i="2" s="1"/>
  <c r="K72" i="2"/>
  <c r="L72" i="2" s="1"/>
  <c r="J72" i="2"/>
  <c r="I114" i="2"/>
  <c r="H114" i="2"/>
  <c r="H135" i="2"/>
  <c r="J135" i="2"/>
  <c r="I135" i="2"/>
  <c r="H93" i="2"/>
  <c r="K93" i="2"/>
  <c r="L93" i="2" s="1"/>
  <c r="H72" i="2"/>
  <c r="J93" i="2"/>
  <c r="I93" i="2"/>
  <c r="K135" i="2"/>
  <c r="L135" i="2" s="1"/>
  <c r="A137" i="2"/>
  <c r="D115" i="2"/>
  <c r="E115" i="2"/>
  <c r="F115" i="2"/>
  <c r="G115" i="2"/>
  <c r="C115" i="2"/>
  <c r="A116" i="2"/>
  <c r="D94" i="2"/>
  <c r="E94" i="2"/>
  <c r="C94" i="2"/>
  <c r="F94" i="2"/>
  <c r="G94" i="2"/>
  <c r="C136" i="2"/>
  <c r="D136" i="2"/>
  <c r="E136" i="2"/>
  <c r="F136" i="2"/>
  <c r="G136" i="2"/>
  <c r="I136" i="2" l="1"/>
  <c r="H115" i="2"/>
  <c r="H136" i="2"/>
  <c r="K115" i="2"/>
  <c r="L115" i="2" s="1"/>
  <c r="H94" i="2"/>
  <c r="I115" i="2"/>
  <c r="K136" i="2"/>
  <c r="L136" i="2" s="1"/>
  <c r="J136" i="2"/>
  <c r="A138" i="2"/>
  <c r="F116" i="2"/>
  <c r="G116" i="2"/>
  <c r="E116" i="2"/>
  <c r="D116" i="2"/>
  <c r="C116" i="2"/>
  <c r="K94" i="2"/>
  <c r="L94" i="2" s="1"/>
  <c r="J115" i="2"/>
  <c r="J94" i="2"/>
  <c r="D137" i="2"/>
  <c r="E137" i="2"/>
  <c r="F137" i="2"/>
  <c r="C137" i="2"/>
  <c r="G137" i="2"/>
  <c r="I94" i="2"/>
  <c r="H137" i="2" l="1"/>
  <c r="K116" i="2"/>
  <c r="L116" i="2" s="1"/>
  <c r="H116" i="2"/>
  <c r="I116" i="2"/>
  <c r="J116" i="2"/>
  <c r="J137" i="2"/>
  <c r="K137" i="2"/>
  <c r="L137" i="2" s="1"/>
  <c r="I137" i="2"/>
  <c r="F138" i="2"/>
  <c r="G138" i="2"/>
  <c r="C138" i="2"/>
  <c r="E138" i="2"/>
  <c r="D138" i="2"/>
  <c r="D139" i="2" l="1"/>
  <c r="D140" i="2"/>
  <c r="D141" i="2"/>
  <c r="D142" i="2"/>
  <c r="D143" i="2"/>
  <c r="D144" i="2"/>
  <c r="E139" i="2"/>
  <c r="E140" i="2"/>
  <c r="E141" i="2"/>
  <c r="E142" i="2"/>
  <c r="E143" i="2"/>
  <c r="E144" i="2"/>
  <c r="C139" i="2"/>
  <c r="C140" i="2"/>
  <c r="C141" i="2"/>
  <c r="C142" i="2"/>
  <c r="C143" i="2"/>
  <c r="C144" i="2"/>
  <c r="G139" i="2"/>
  <c r="G141" i="2"/>
  <c r="G140" i="2"/>
  <c r="G142" i="2"/>
  <c r="G143" i="2"/>
  <c r="G144" i="2"/>
  <c r="F139" i="2"/>
  <c r="F140" i="2"/>
  <c r="F141" i="2"/>
  <c r="F142" i="2"/>
  <c r="F143" i="2"/>
  <c r="F144" i="2"/>
  <c r="I138" i="2"/>
  <c r="H138" i="2"/>
  <c r="J138" i="2"/>
  <c r="K138" i="2"/>
  <c r="L138" i="2" s="1"/>
  <c r="K139" i="2" l="1"/>
  <c r="L139" i="2" s="1"/>
  <c r="K144" i="2"/>
  <c r="L144" i="2" s="1"/>
  <c r="K143" i="2"/>
  <c r="L143" i="2" s="1"/>
  <c r="K141" i="2"/>
  <c r="L141" i="2" s="1"/>
  <c r="K140" i="2"/>
  <c r="L140" i="2" s="1"/>
  <c r="K142" i="2"/>
  <c r="L142" i="2" s="1"/>
  <c r="H142" i="2"/>
  <c r="J140" i="2"/>
  <c r="H141" i="2"/>
  <c r="J139" i="2"/>
  <c r="H140" i="2"/>
  <c r="I144" i="2"/>
  <c r="H139" i="2"/>
  <c r="I143" i="2"/>
  <c r="J144" i="2"/>
  <c r="I142" i="2"/>
  <c r="J143" i="2"/>
  <c r="I141" i="2"/>
  <c r="H144" i="2"/>
  <c r="J142" i="2"/>
  <c r="I140" i="2"/>
  <c r="H143" i="2"/>
  <c r="J141" i="2"/>
  <c r="I1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D12" authorId="0" shapeId="0" xr:uid="{01DD6ED5-4200-6948-ACAE-09EC40D43A91}">
      <text>
        <r>
          <rPr>
            <sz val="10"/>
            <rFont val="Arial"/>
            <family val="2"/>
          </rPr>
          <t>*</t>
        </r>
      </text>
    </comment>
    <comment ref="E12" authorId="0" shapeId="0" xr:uid="{B6C8A068-BA78-5B48-825C-E7E8D46B7FA4}">
      <text>
        <r>
          <rPr>
            <sz val="10"/>
            <rFont val="Arial"/>
            <family val="2"/>
          </rPr>
          <t>*</t>
        </r>
      </text>
    </comment>
    <comment ref="F12" authorId="0" shapeId="0" xr:uid="{BC1D4550-E65C-9242-A418-C56437C85E66}">
      <text>
        <r>
          <rPr>
            <sz val="10"/>
            <rFont val="Arial"/>
            <family val="2"/>
          </rPr>
          <t>*</t>
        </r>
      </text>
    </comment>
    <comment ref="G12" authorId="0" shapeId="0" xr:uid="{DBE654FC-E4AA-CB40-97A7-A360A54ED1E5}">
      <text>
        <r>
          <rPr>
            <sz val="10"/>
            <rFont val="Arial"/>
            <family val="2"/>
          </rPr>
          <t>*</t>
        </r>
      </text>
    </comment>
    <comment ref="C30" authorId="0" shapeId="0" xr:uid="{E701D289-AA95-2844-9026-FCDA474B900E}">
      <text>
        <r>
          <rPr>
            <sz val="10"/>
            <rFont val="Arial"/>
            <family val="2"/>
          </rPr>
          <t>*</t>
        </r>
      </text>
    </comment>
    <comment ref="D30" authorId="0" shapeId="0" xr:uid="{D2E8B922-A8F4-2440-A3A5-95DCDC1DC7CB}">
      <text>
        <r>
          <rPr>
            <sz val="10"/>
            <rFont val="Arial"/>
            <family val="2"/>
          </rPr>
          <t>*</t>
        </r>
      </text>
    </comment>
    <comment ref="E30" authorId="0" shapeId="0" xr:uid="{E4A20ABF-21E6-CC44-A1C6-79BA4EBB165E}">
      <text>
        <r>
          <rPr>
            <sz val="10"/>
            <rFont val="Arial"/>
            <family val="2"/>
          </rPr>
          <t>*</t>
        </r>
      </text>
    </comment>
    <comment ref="F30" authorId="0" shapeId="0" xr:uid="{F92089FB-6C01-E849-88AF-F9ACA1A537A3}">
      <text>
        <r>
          <rPr>
            <sz val="10"/>
            <rFont val="Arial"/>
            <family val="2"/>
          </rPr>
          <t>*</t>
        </r>
      </text>
    </comment>
    <comment ref="G30" authorId="0" shapeId="0" xr:uid="{A14F4E99-6600-E046-9523-63B445F26BBD}">
      <text>
        <r>
          <rPr>
            <sz val="10"/>
            <rFont val="Arial"/>
            <family val="2"/>
          </rPr>
          <t>*</t>
        </r>
      </text>
    </comment>
    <comment ref="H30" authorId="0" shapeId="0" xr:uid="{0DF9F7B8-7CD9-8941-966A-C61A76F202D1}">
      <text>
        <r>
          <rPr>
            <sz val="10"/>
            <rFont val="Arial"/>
            <family val="2"/>
          </rPr>
          <t>*</t>
        </r>
      </text>
    </comment>
    <comment ref="C31" authorId="0" shapeId="0" xr:uid="{ED823FF5-9437-AB4B-B858-76E291AD91D9}">
      <text>
        <r>
          <rPr>
            <sz val="10"/>
            <rFont val="Arial"/>
            <family val="2"/>
          </rPr>
          <t>**</t>
        </r>
      </text>
    </comment>
    <comment ref="D31" authorId="0" shapeId="0" xr:uid="{38EF8049-D991-D749-B547-1BB10F1ED964}">
      <text>
        <r>
          <rPr>
            <sz val="10"/>
            <rFont val="Arial"/>
            <family val="2"/>
          </rPr>
          <t>**</t>
        </r>
      </text>
    </comment>
    <comment ref="E31" authorId="0" shapeId="0" xr:uid="{D4C82E57-A0C6-0240-9F52-1585AC1BBD68}">
      <text>
        <r>
          <rPr>
            <sz val="10"/>
            <rFont val="Arial"/>
            <family val="2"/>
          </rPr>
          <t>**</t>
        </r>
      </text>
    </comment>
    <comment ref="F31" authorId="0" shapeId="0" xr:uid="{1192EE50-678A-B54A-BDAB-A705665FC948}">
      <text>
        <r>
          <rPr>
            <sz val="10"/>
            <rFont val="Arial"/>
            <family val="2"/>
          </rPr>
          <t>**</t>
        </r>
      </text>
    </comment>
    <comment ref="G31" authorId="0" shapeId="0" xr:uid="{6F059019-A8AC-C847-A554-B2A6215B7A9B}">
      <text>
        <r>
          <rPr>
            <sz val="10"/>
            <rFont val="Arial"/>
            <family val="2"/>
          </rPr>
          <t>*</t>
        </r>
      </text>
    </comment>
    <comment ref="C33" authorId="0" shapeId="0" xr:uid="{401FF74B-1238-C943-AF5D-3C464B2EA1C9}">
      <text>
        <r>
          <rPr>
            <sz val="10"/>
            <rFont val="Arial"/>
            <family val="2"/>
          </rPr>
          <t>**</t>
        </r>
      </text>
    </comment>
    <comment ref="D33" authorId="0" shapeId="0" xr:uid="{B21B49EC-E34D-8D4E-9D81-2E268EC783FC}">
      <text>
        <r>
          <rPr>
            <sz val="10"/>
            <rFont val="Arial"/>
            <family val="2"/>
          </rPr>
          <t>**</t>
        </r>
      </text>
    </comment>
    <comment ref="E33" authorId="0" shapeId="0" xr:uid="{5953FBAE-72A1-8E41-9312-7DFF77E12A40}">
      <text>
        <r>
          <rPr>
            <sz val="10"/>
            <rFont val="Arial"/>
            <family val="2"/>
          </rPr>
          <t>**</t>
        </r>
      </text>
    </comment>
    <comment ref="F33" authorId="0" shapeId="0" xr:uid="{06A7989C-0C41-F641-AF2B-4328D0283D12}">
      <text>
        <r>
          <rPr>
            <sz val="10"/>
            <rFont val="Arial"/>
            <family val="2"/>
          </rPr>
          <t>**</t>
        </r>
      </text>
    </comment>
    <comment ref="H33" authorId="0" shapeId="0" xr:uid="{AA0ECED2-E234-0A4C-A906-B109DBF01A2E}">
      <text>
        <r>
          <rPr>
            <sz val="10"/>
            <rFont val="Arial"/>
            <family val="2"/>
          </rPr>
          <t>**</t>
        </r>
      </text>
    </comment>
    <comment ref="C34" authorId="0" shapeId="0" xr:uid="{15D05BB6-4DF8-1E46-BD23-C03B825E785D}">
      <text>
        <r>
          <rPr>
            <sz val="10"/>
            <rFont val="Arial"/>
            <family val="2"/>
          </rPr>
          <t>*</t>
        </r>
      </text>
    </comment>
    <comment ref="H34" authorId="0" shapeId="0" xr:uid="{7CE91E99-35F7-524D-B643-DA900159CDE3}">
      <text>
        <r>
          <rPr>
            <sz val="10"/>
            <rFont val="Arial"/>
            <family val="2"/>
          </rPr>
          <t>**</t>
        </r>
      </text>
    </comment>
    <comment ref="H35" authorId="0" shapeId="0" xr:uid="{1D3653B3-6003-1F4E-B594-91A00F70E6D5}">
      <text>
        <r>
          <rPr>
            <sz val="10"/>
            <rFont val="Arial"/>
            <family val="2"/>
          </rPr>
          <t>*</t>
        </r>
      </text>
    </comment>
    <comment ref="H37" authorId="0" shapeId="0" xr:uid="{B575A2F2-F857-BB44-9048-521734784173}">
      <text>
        <r>
          <rPr>
            <sz val="10"/>
            <rFont val="Arial"/>
            <family val="2"/>
          </rPr>
          <t>*</t>
        </r>
      </text>
    </comment>
    <comment ref="F39" authorId="0" shapeId="0" xr:uid="{085925E4-05F4-0642-B475-6B22F56A6241}">
      <text>
        <r>
          <rPr>
            <sz val="10"/>
            <rFont val="Arial"/>
            <family val="2"/>
          </rPr>
          <t>*</t>
        </r>
      </text>
    </comment>
    <comment ref="C41" authorId="0" shapeId="0" xr:uid="{E16FF855-8BBE-A54C-9A6B-ED5E25CAF301}">
      <text>
        <r>
          <rPr>
            <sz val="10"/>
            <rFont val="Arial"/>
            <family val="2"/>
          </rPr>
          <t>*</t>
        </r>
      </text>
    </comment>
    <comment ref="E41" authorId="0" shapeId="0" xr:uid="{18CB548F-4828-9645-9AFC-9111CA87F1DC}">
      <text>
        <r>
          <rPr>
            <sz val="10"/>
            <rFont val="Arial"/>
            <family val="2"/>
          </rPr>
          <t>*</t>
        </r>
      </text>
    </comment>
    <comment ref="F41" authorId="0" shapeId="0" xr:uid="{C5CEFDFA-B27A-224D-9A8F-3DD4FB77E927}">
      <text>
        <r>
          <rPr>
            <sz val="10"/>
            <rFont val="Arial"/>
            <family val="2"/>
          </rPr>
          <t>*</t>
        </r>
      </text>
    </comment>
    <comment ref="G41" authorId="0" shapeId="0" xr:uid="{11DDE695-8A81-8C4C-80E0-917A916B9C6E}">
      <text>
        <r>
          <rPr>
            <sz val="10"/>
            <rFont val="Arial"/>
            <family val="2"/>
          </rPr>
          <t>*</t>
        </r>
      </text>
    </comment>
    <comment ref="F47" authorId="0" shapeId="0" xr:uid="{2B922711-D370-2C43-AC77-809273285F8D}">
      <text>
        <r>
          <rPr>
            <sz val="10"/>
            <rFont val="Arial"/>
            <family val="2"/>
          </rPr>
          <t>*</t>
        </r>
      </text>
    </comment>
    <comment ref="F48" authorId="0" shapeId="0" xr:uid="{1C34C375-9F3B-6C45-8389-67D86CB3BDE8}">
      <text>
        <r>
          <rPr>
            <sz val="10"/>
            <rFont val="Arial"/>
            <family val="2"/>
          </rPr>
          <t>*</t>
        </r>
      </text>
    </comment>
    <comment ref="G48" authorId="0" shapeId="0" xr:uid="{B6FC6F49-44DF-7E45-8DCD-36E3F789560D}">
      <text>
        <r>
          <rPr>
            <sz val="10"/>
            <rFont val="Arial"/>
            <family val="2"/>
          </rPr>
          <t>*</t>
        </r>
      </text>
    </comment>
    <comment ref="D51" authorId="0" shapeId="0" xr:uid="{F653B804-E086-2241-9DDF-996D439BC345}">
      <text>
        <r>
          <rPr>
            <sz val="10"/>
            <rFont val="Arial"/>
            <family val="2"/>
          </rPr>
          <t>*</t>
        </r>
      </text>
    </comment>
    <comment ref="E52" authorId="0" shapeId="0" xr:uid="{96D8140E-EDDD-D249-A295-4F491AF50665}">
      <text>
        <r>
          <rPr>
            <sz val="10"/>
            <color rgb="FF000000"/>
            <rFont val="Arial"/>
            <family val="2"/>
          </rPr>
          <t>*</t>
        </r>
      </text>
    </comment>
    <comment ref="E54" authorId="0" shapeId="0" xr:uid="{EE4CB800-5148-E047-A777-DA6CC7014537}">
      <text>
        <r>
          <rPr>
            <sz val="10"/>
            <rFont val="Arial"/>
            <family val="2"/>
          </rPr>
          <t>*</t>
        </r>
      </text>
    </comment>
    <comment ref="E55" authorId="0" shapeId="0" xr:uid="{703518F4-0182-DA4C-BF59-4C3AD430DA02}">
      <text>
        <r>
          <rPr>
            <sz val="10"/>
            <rFont val="Arial"/>
            <family val="2"/>
          </rPr>
          <t>**</t>
        </r>
      </text>
    </comment>
    <comment ref="E63" authorId="0" shapeId="0" xr:uid="{79775409-F90E-8A46-9F6D-B587123113DD}">
      <text>
        <r>
          <rPr>
            <sz val="10"/>
            <rFont val="Arial"/>
            <family val="2"/>
          </rPr>
          <t>*</t>
        </r>
      </text>
    </comment>
    <comment ref="E70" authorId="0" shapeId="0" xr:uid="{D7741014-F99F-4047-8105-DA5F5F18A300}">
      <text>
        <r>
          <rPr>
            <sz val="10"/>
            <rFont val="Arial"/>
            <family val="2"/>
          </rPr>
          <t>*</t>
        </r>
      </text>
    </comment>
    <comment ref="D144" authorId="0" shapeId="0" xr:uid="{136C7085-A341-164C-8B01-EBDD7289918D}">
      <text>
        <r>
          <rPr>
            <sz val="10"/>
            <rFont val="Arial"/>
            <family val="2"/>
          </rPr>
          <t>*</t>
        </r>
      </text>
    </comment>
    <comment ref="F144" authorId="0" shapeId="0" xr:uid="{7F9D4968-11EC-0C41-85C7-2DDF66047A63}">
      <text>
        <r>
          <rPr>
            <sz val="10"/>
            <rFont val="Arial"/>
            <family val="2"/>
          </rPr>
          <t>*</t>
        </r>
      </text>
    </comment>
    <comment ref="G144" authorId="0" shapeId="0" xr:uid="{AA18C561-318B-C542-8122-D5E33C4B4D91}">
      <text>
        <r>
          <rPr>
            <sz val="10"/>
            <rFont val="Arial"/>
            <family val="2"/>
          </rPr>
          <t>*</t>
        </r>
      </text>
    </comment>
    <comment ref="G159" authorId="0" shapeId="0" xr:uid="{1D53B434-753F-A848-98F6-FBA111A7953D}">
      <text>
        <r>
          <rPr>
            <sz val="10"/>
            <rFont val="Arial"/>
            <family val="2"/>
          </rPr>
          <t>**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D25" authorId="0" shapeId="0" xr:uid="{11BCC8B2-019A-1444-B8C4-B301FC92B1B6}">
      <text>
        <r>
          <rPr>
            <sz val="10"/>
            <rFont val="Arial"/>
            <family val="2"/>
          </rPr>
          <t>*</t>
        </r>
      </text>
    </comment>
    <comment ref="D26" authorId="0" shapeId="0" xr:uid="{2C76627E-B1A9-CD4D-824E-1D81B47EDACA}">
      <text>
        <r>
          <rPr>
            <sz val="10"/>
            <rFont val="Arial"/>
            <family val="2"/>
          </rPr>
          <t>**</t>
        </r>
      </text>
    </comment>
    <comment ref="D28" authorId="0" shapeId="0" xr:uid="{1B2D0111-BB29-684E-9ACD-9D4D274EA75F}">
      <text>
        <r>
          <rPr>
            <sz val="10"/>
            <rFont val="Arial"/>
            <family val="2"/>
          </rPr>
          <t>**</t>
        </r>
      </text>
    </comment>
    <comment ref="D29" authorId="0" shapeId="0" xr:uid="{BEFA241B-6463-E849-9DC0-346EB409D6AB}">
      <text>
        <r>
          <rPr>
            <sz val="10"/>
            <rFont val="Arial"/>
            <family val="2"/>
          </rPr>
          <t>*</t>
        </r>
      </text>
    </comment>
    <comment ref="D36" authorId="0" shapeId="0" xr:uid="{7CB360EB-3800-7B4B-AC23-D173B8BD41E6}">
      <text>
        <r>
          <rPr>
            <sz val="10"/>
            <rFont val="Arial"/>
            <family val="2"/>
          </rPr>
          <t>*</t>
        </r>
      </text>
    </comment>
    <comment ref="D161" authorId="0" shapeId="0" xr:uid="{12CAC0A3-1EAE-2C44-BFD1-A155F8198A19}">
      <text>
        <r>
          <rPr>
            <sz val="10"/>
            <rFont val="Arial"/>
            <family val="2"/>
          </rPr>
          <t>*</t>
        </r>
      </text>
    </comment>
    <comment ref="D179" authorId="0" shapeId="0" xr:uid="{1C094141-019F-3D46-B629-468A9752D40F}">
      <text>
        <r>
          <rPr>
            <sz val="10"/>
            <rFont val="Arial"/>
            <family val="2"/>
          </rPr>
          <t>*</t>
        </r>
      </text>
    </comment>
    <comment ref="D180" authorId="0" shapeId="0" xr:uid="{EECB5BBB-F6FC-4440-8A3A-CA8442AE4EA8}">
      <text>
        <r>
          <rPr>
            <sz val="10"/>
            <rFont val="Arial"/>
            <family val="2"/>
          </rPr>
          <t>**</t>
        </r>
      </text>
    </comment>
    <comment ref="D182" authorId="0" shapeId="0" xr:uid="{5CAE6E4D-EDF1-7E45-835A-29FB44DF510B}">
      <text>
        <r>
          <rPr>
            <sz val="10"/>
            <rFont val="Arial"/>
            <family val="2"/>
          </rPr>
          <t>**</t>
        </r>
      </text>
    </comment>
    <comment ref="D200" authorId="0" shapeId="0" xr:uid="{25C8FFCC-EAE4-4D43-846A-D8FF719B2413}">
      <text>
        <r>
          <rPr>
            <sz val="10"/>
            <rFont val="Arial"/>
            <family val="2"/>
          </rPr>
          <t>*</t>
        </r>
      </text>
    </comment>
    <comment ref="D293" authorId="0" shapeId="0" xr:uid="{004F8F6C-5A8D-354F-9005-02FE1FBADEE4}">
      <text>
        <r>
          <rPr>
            <sz val="10"/>
            <color rgb="FF000000"/>
            <rFont val="Arial"/>
            <family val="2"/>
          </rPr>
          <t>*</t>
        </r>
      </text>
    </comment>
    <comment ref="D315" authorId="0" shapeId="0" xr:uid="{D6BF0199-3470-D448-A2A9-A52653869088}">
      <text>
        <r>
          <rPr>
            <sz val="10"/>
            <rFont val="Arial"/>
            <family val="2"/>
          </rPr>
          <t>*</t>
        </r>
      </text>
    </comment>
    <comment ref="D333" authorId="0" shapeId="0" xr:uid="{E3439F70-61A4-A34E-AB88-10A4027AF9E2}">
      <text>
        <r>
          <rPr>
            <sz val="10"/>
            <rFont val="Arial"/>
            <family val="2"/>
          </rPr>
          <t>*</t>
        </r>
      </text>
    </comment>
    <comment ref="D334" authorId="0" shapeId="0" xr:uid="{A0F2F22E-238C-C04C-B996-9C12CCC51A27}">
      <text>
        <r>
          <rPr>
            <sz val="10"/>
            <rFont val="Arial"/>
            <family val="2"/>
          </rPr>
          <t>**</t>
        </r>
      </text>
    </comment>
    <comment ref="D336" authorId="0" shapeId="0" xr:uid="{A09D44CF-82AA-4847-AE14-E0E9F8247BFC}">
      <text>
        <r>
          <rPr>
            <sz val="10"/>
            <rFont val="Arial"/>
            <family val="2"/>
          </rPr>
          <t>**</t>
        </r>
      </text>
    </comment>
    <comment ref="D344" authorId="0" shapeId="0" xr:uid="{63BA4999-126E-5540-886C-BCB144AE66D9}">
      <text>
        <r>
          <rPr>
            <sz val="10"/>
            <rFont val="Arial"/>
            <family val="2"/>
          </rPr>
          <t>*</t>
        </r>
      </text>
    </comment>
    <comment ref="D355" authorId="0" shapeId="0" xr:uid="{E79F2878-3FE1-3240-9829-8B1B20950D62}">
      <text>
        <r>
          <rPr>
            <sz val="10"/>
            <color rgb="FF000000"/>
            <rFont val="Arial"/>
            <family val="2"/>
          </rPr>
          <t>*</t>
        </r>
      </text>
    </comment>
    <comment ref="D357" authorId="0" shapeId="0" xr:uid="{05BC9395-3A93-F84B-8582-494C6B5D148E}">
      <text>
        <r>
          <rPr>
            <sz val="10"/>
            <rFont val="Arial"/>
            <family val="2"/>
          </rPr>
          <t>*</t>
        </r>
      </text>
    </comment>
    <comment ref="D358" authorId="0" shapeId="0" xr:uid="{4E6B3ED6-F20C-0743-986C-48445C6C1797}">
      <text>
        <r>
          <rPr>
            <sz val="10"/>
            <rFont val="Arial"/>
            <family val="2"/>
          </rPr>
          <t>**</t>
        </r>
      </text>
    </comment>
    <comment ref="D366" authorId="0" shapeId="0" xr:uid="{3999DD57-703A-884F-BE20-BB1A47CBEEE1}">
      <text>
        <r>
          <rPr>
            <sz val="10"/>
            <rFont val="Arial"/>
            <family val="2"/>
          </rPr>
          <t>*</t>
        </r>
      </text>
    </comment>
    <comment ref="D373" authorId="0" shapeId="0" xr:uid="{FA881EF7-1193-6148-B542-F7FC5B5DC403}">
      <text>
        <r>
          <rPr>
            <sz val="10"/>
            <rFont val="Arial"/>
            <family val="2"/>
          </rPr>
          <t>*</t>
        </r>
      </text>
    </comment>
    <comment ref="D469" authorId="0" shapeId="0" xr:uid="{8F843C13-F543-7342-895F-242939180E0E}">
      <text>
        <r>
          <rPr>
            <sz val="10"/>
            <rFont val="Arial"/>
            <family val="2"/>
          </rPr>
          <t>*</t>
        </r>
      </text>
    </comment>
    <comment ref="D487" authorId="0" shapeId="0" xr:uid="{5F61BFEB-E3CF-2A40-9F75-F01339474B3B}">
      <text>
        <r>
          <rPr>
            <sz val="10"/>
            <rFont val="Arial"/>
            <family val="2"/>
          </rPr>
          <t>*</t>
        </r>
      </text>
    </comment>
    <comment ref="D488" authorId="0" shapeId="0" xr:uid="{DAC6455F-48A9-B540-B921-7C01C84EDCD9}">
      <text>
        <r>
          <rPr>
            <sz val="10"/>
            <rFont val="Arial"/>
            <family val="2"/>
          </rPr>
          <t>**</t>
        </r>
      </text>
    </comment>
    <comment ref="D490" authorId="0" shapeId="0" xr:uid="{BA1E14FC-E8DA-7946-995C-75DBEBA5AA84}">
      <text>
        <r>
          <rPr>
            <sz val="10"/>
            <rFont val="Arial"/>
            <family val="2"/>
          </rPr>
          <t>**</t>
        </r>
      </text>
    </comment>
    <comment ref="D496" authorId="0" shapeId="0" xr:uid="{AD38B07E-A177-F541-BB61-A2A41D130E88}">
      <text>
        <r>
          <rPr>
            <sz val="10"/>
            <rFont val="Arial"/>
            <family val="2"/>
          </rPr>
          <t>*</t>
        </r>
      </text>
    </comment>
    <comment ref="D498" authorId="0" shapeId="0" xr:uid="{93B263FB-1074-4749-BE98-385A913B3EA5}">
      <text>
        <r>
          <rPr>
            <sz val="10"/>
            <rFont val="Arial"/>
            <family val="2"/>
          </rPr>
          <t>*</t>
        </r>
      </text>
    </comment>
    <comment ref="D504" authorId="0" shapeId="0" xr:uid="{37B3903E-F9C0-D941-8F0F-870C832914C4}">
      <text>
        <r>
          <rPr>
            <sz val="10"/>
            <rFont val="Arial"/>
            <family val="2"/>
          </rPr>
          <t>*</t>
        </r>
      </text>
    </comment>
    <comment ref="D505" authorId="0" shapeId="0" xr:uid="{63405CC5-5676-2A47-BE3D-744C7A14DCDC}">
      <text>
        <r>
          <rPr>
            <sz val="10"/>
            <rFont val="Arial"/>
            <family val="2"/>
          </rPr>
          <t>*</t>
        </r>
      </text>
    </comment>
    <comment ref="D601" authorId="0" shapeId="0" xr:uid="{AA5ECB35-9DD3-5743-BDE8-1B4C2380834A}">
      <text>
        <r>
          <rPr>
            <sz val="10"/>
            <rFont val="Arial"/>
            <family val="2"/>
          </rPr>
          <t>*</t>
        </r>
      </text>
    </comment>
    <comment ref="D623" authorId="0" shapeId="0" xr:uid="{475BDB7C-786C-8842-BCF8-F20226F5BE6B}">
      <text>
        <r>
          <rPr>
            <sz val="10"/>
            <rFont val="Arial"/>
            <family val="2"/>
          </rPr>
          <t>*</t>
        </r>
      </text>
    </comment>
    <comment ref="D641" authorId="0" shapeId="0" xr:uid="{61E7F85B-35B7-AC46-8C60-D9DF8CD1A0CD}">
      <text>
        <r>
          <rPr>
            <sz val="10"/>
            <rFont val="Arial"/>
            <family val="2"/>
          </rPr>
          <t>*</t>
        </r>
      </text>
    </comment>
    <comment ref="D642" authorId="0" shapeId="0" xr:uid="{71908B57-B7ED-B749-8C55-952CFA2D19B2}">
      <text>
        <r>
          <rPr>
            <sz val="10"/>
            <rFont val="Arial"/>
            <family val="2"/>
          </rPr>
          <t>*</t>
        </r>
      </text>
    </comment>
    <comment ref="D652" authorId="0" shapeId="0" xr:uid="{55A87FD4-3CAF-4847-8190-CEB750E49593}">
      <text>
        <r>
          <rPr>
            <sz val="10"/>
            <rFont val="Arial"/>
            <family val="2"/>
          </rPr>
          <t>*</t>
        </r>
      </text>
    </comment>
    <comment ref="D659" authorId="0" shapeId="0" xr:uid="{8B8F3C0D-463C-9547-AF71-DFF70A965FFF}">
      <text>
        <r>
          <rPr>
            <sz val="10"/>
            <rFont val="Arial"/>
            <family val="2"/>
          </rPr>
          <t>*</t>
        </r>
      </text>
    </comment>
    <comment ref="D755" authorId="0" shapeId="0" xr:uid="{8346F572-D21C-D744-BCBA-55E2FE0879DA}">
      <text>
        <r>
          <rPr>
            <sz val="10"/>
            <rFont val="Arial"/>
            <family val="2"/>
          </rPr>
          <t>*</t>
        </r>
      </text>
    </comment>
    <comment ref="D770" authorId="0" shapeId="0" xr:uid="{DA8DB0DD-D0EF-864F-BF82-C89223B04102}">
      <text>
        <r>
          <rPr>
            <sz val="10"/>
            <rFont val="Arial"/>
            <family val="2"/>
          </rPr>
          <t>**</t>
        </r>
      </text>
    </comment>
    <comment ref="D795" authorId="0" shapeId="0" xr:uid="{05C05DA7-D3C1-1348-97AA-44F72CCA46E5}">
      <text>
        <r>
          <rPr>
            <sz val="10"/>
            <rFont val="Arial"/>
            <family val="2"/>
          </rPr>
          <t>*</t>
        </r>
      </text>
    </comment>
    <comment ref="D798" authorId="0" shapeId="0" xr:uid="{AFED976A-11AC-8C46-8248-1C338083B266}">
      <text>
        <r>
          <rPr>
            <sz val="10"/>
            <rFont val="Arial"/>
            <family val="2"/>
          </rPr>
          <t>**</t>
        </r>
      </text>
    </comment>
    <comment ref="D799" authorId="0" shapeId="0" xr:uid="{D953667C-3AFB-D54A-A5ED-9E07FD6C9892}">
      <text>
        <r>
          <rPr>
            <sz val="10"/>
            <rFont val="Arial"/>
            <family val="2"/>
          </rPr>
          <t>**</t>
        </r>
      </text>
    </comment>
    <comment ref="D800" authorId="0" shapeId="0" xr:uid="{25E481B4-86D1-9649-921C-0E69D8F4467A}">
      <text>
        <r>
          <rPr>
            <sz val="10"/>
            <rFont val="Arial"/>
            <family val="2"/>
          </rPr>
          <t>*</t>
        </r>
      </text>
    </comment>
    <comment ref="D802" authorId="0" shapeId="0" xr:uid="{7A1B7023-E14E-014D-9818-377CA7F4A528}">
      <text>
        <r>
          <rPr>
            <sz val="10"/>
            <rFont val="Arial"/>
            <family val="2"/>
          </rPr>
          <t>*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G8" authorId="0" shapeId="0" xr:uid="{9ACB9C1A-8B35-BC40-9B61-55B05A1DC5BC}">
      <text>
        <r>
          <rPr>
            <sz val="10"/>
            <color rgb="FF000000"/>
            <rFont val="Arial"/>
            <family val="2"/>
          </rPr>
          <t>*</t>
        </r>
      </text>
    </comment>
    <comment ref="M8" authorId="0" shapeId="0" xr:uid="{FEA7C931-EE8C-2548-B0FC-65E2DED31D10}">
      <text>
        <r>
          <rPr>
            <sz val="10"/>
            <rFont val="Arial"/>
            <family val="2"/>
          </rPr>
          <t>*</t>
        </r>
      </text>
    </comment>
    <comment ref="G9" authorId="0" shapeId="0" xr:uid="{E4ECF9EA-0A19-1447-AB70-40CD9622A293}">
      <text>
        <r>
          <rPr>
            <sz val="10"/>
            <rFont val="Arial"/>
            <family val="2"/>
          </rPr>
          <t>**</t>
        </r>
      </text>
    </comment>
    <comment ref="M9" authorId="0" shapeId="0" xr:uid="{E92D3173-EC9B-7F4C-82B9-E36E62B11F09}">
      <text>
        <r>
          <rPr>
            <sz val="10"/>
            <rFont val="Arial"/>
            <family val="2"/>
          </rPr>
          <t>**</t>
        </r>
      </text>
    </comment>
    <comment ref="N9" authorId="0" shapeId="0" xr:uid="{A2F7846D-11F5-B642-A53A-6751C44E027B}">
      <text>
        <r>
          <rPr>
            <sz val="10"/>
            <rFont val="Arial"/>
            <family val="2"/>
          </rPr>
          <t>*</t>
        </r>
      </text>
    </comment>
    <comment ref="E10" authorId="0" shapeId="0" xr:uid="{805A9B4B-A8D5-5042-94B3-9C9BC8B39CF3}">
      <text>
        <r>
          <rPr>
            <sz val="10"/>
            <rFont val="Arial"/>
            <family val="2"/>
          </rPr>
          <t>*</t>
        </r>
      </text>
    </comment>
    <comment ref="F10" authorId="0" shapeId="0" xr:uid="{37B91ECD-E01C-0E45-97FA-C67809BAE02D}">
      <text>
        <r>
          <rPr>
            <sz val="10"/>
            <rFont val="Arial"/>
            <family val="2"/>
          </rPr>
          <t>*</t>
        </r>
      </text>
    </comment>
    <comment ref="L10" authorId="0" shapeId="0" xr:uid="{70C0B204-E3ED-5644-B6EB-94096B8EE78B}">
      <text>
        <r>
          <rPr>
            <sz val="10"/>
            <rFont val="Arial"/>
            <family val="2"/>
          </rPr>
          <t>**</t>
        </r>
      </text>
    </comment>
    <comment ref="M10" authorId="0" shapeId="0" xr:uid="{B05AA53B-F0C2-9940-A35B-F1715288A6AD}">
      <text>
        <r>
          <rPr>
            <sz val="10"/>
            <rFont val="Arial"/>
            <family val="2"/>
          </rPr>
          <t>*</t>
        </r>
      </text>
    </comment>
    <comment ref="E11" authorId="0" shapeId="0" xr:uid="{63F0EE78-19BA-1749-962E-580466AF0AF4}">
      <text>
        <r>
          <rPr>
            <sz val="10"/>
            <rFont val="Arial"/>
            <family val="2"/>
          </rPr>
          <t>*</t>
        </r>
      </text>
    </comment>
    <comment ref="G11" authorId="0" shapeId="0" xr:uid="{7579B9F4-FDA7-1B46-94AB-8266913D75DE}">
      <text>
        <r>
          <rPr>
            <sz val="10"/>
            <color rgb="FF000000"/>
            <rFont val="Arial"/>
            <family val="2"/>
          </rPr>
          <t>*</t>
        </r>
      </text>
    </comment>
    <comment ref="L11" authorId="0" shapeId="0" xr:uid="{B6708A95-8E56-2B4A-AA35-24D1F3526F5A}">
      <text>
        <r>
          <rPr>
            <sz val="10"/>
            <rFont val="Arial"/>
            <family val="2"/>
          </rPr>
          <t>*</t>
        </r>
      </text>
    </comment>
    <comment ref="M11" authorId="0" shapeId="0" xr:uid="{56A0D862-51EF-AD4A-9ADB-E06D88B6159A}">
      <text>
        <r>
          <rPr>
            <sz val="10"/>
            <rFont val="Arial"/>
            <family val="2"/>
          </rPr>
          <t>*</t>
        </r>
      </text>
    </comment>
    <comment ref="F12" authorId="0" shapeId="0" xr:uid="{257AEDB1-2276-944C-A681-4DB5F0FD7C10}">
      <text>
        <r>
          <rPr>
            <sz val="10"/>
            <rFont val="Arial"/>
            <family val="2"/>
          </rPr>
          <t>*</t>
        </r>
      </text>
    </comment>
    <comment ref="L12" authorId="0" shapeId="0" xr:uid="{37816680-65BF-A243-8C2A-FF9DEF13D39B}">
      <text>
        <r>
          <rPr>
            <sz val="10"/>
            <rFont val="Arial"/>
            <family val="2"/>
          </rPr>
          <t>**</t>
        </r>
      </text>
    </comment>
    <comment ref="E13" authorId="0" shapeId="0" xr:uid="{BB4B69B6-200B-6149-A1F3-8C0CA3308FE0}">
      <text>
        <r>
          <rPr>
            <sz val="10"/>
            <rFont val="Arial"/>
            <family val="2"/>
          </rPr>
          <t>*</t>
        </r>
      </text>
    </comment>
    <comment ref="F13" authorId="0" shapeId="0" xr:uid="{EDFFB681-0378-B74F-A75E-8F27E1FB20F0}">
      <text>
        <r>
          <rPr>
            <sz val="10"/>
            <rFont val="Arial"/>
            <family val="2"/>
          </rPr>
          <t>*</t>
        </r>
      </text>
    </comment>
    <comment ref="L13" authorId="0" shapeId="0" xr:uid="{012BBE89-88FE-3448-A5B4-087295F7127D}">
      <text>
        <r>
          <rPr>
            <sz val="10"/>
            <rFont val="Arial"/>
            <family val="2"/>
          </rPr>
          <t>*</t>
        </r>
      </text>
    </comment>
    <comment ref="M13" authorId="0" shapeId="0" xr:uid="{BEF8D47D-1117-F647-B95B-DC1C8E89FB14}">
      <text>
        <r>
          <rPr>
            <sz val="10"/>
            <color rgb="FF000000"/>
            <rFont val="Arial"/>
            <family val="2"/>
          </rPr>
          <t>*</t>
        </r>
      </text>
    </comment>
    <comment ref="G22" authorId="0" shapeId="0" xr:uid="{773C8277-C91B-754C-A5F7-CC51D9289295}">
      <text>
        <r>
          <rPr>
            <sz val="10"/>
            <color rgb="FF000000"/>
            <rFont val="Arial"/>
            <family val="2"/>
          </rPr>
          <t>*</t>
        </r>
      </text>
    </comment>
    <comment ref="M22" authorId="0" shapeId="0" xr:uid="{189452F8-239B-3942-A50F-4EAF52DD05C2}">
      <text>
        <r>
          <rPr>
            <sz val="10"/>
            <rFont val="Arial"/>
            <family val="2"/>
          </rPr>
          <t>*</t>
        </r>
      </text>
    </comment>
    <comment ref="G23" authorId="0" shapeId="0" xr:uid="{2CC361B5-5EA1-0345-8965-CC18378A5D3A}">
      <text>
        <r>
          <rPr>
            <sz val="10"/>
            <rFont val="Arial"/>
            <family val="2"/>
          </rPr>
          <t>**</t>
        </r>
      </text>
    </comment>
    <comment ref="M23" authorId="0" shapeId="0" xr:uid="{D8A3FE50-AE28-EC4E-9E91-C89BA4850BF8}">
      <text>
        <r>
          <rPr>
            <sz val="10"/>
            <rFont val="Arial"/>
            <family val="2"/>
          </rPr>
          <t>**</t>
        </r>
      </text>
    </comment>
    <comment ref="N23" authorId="0" shapeId="0" xr:uid="{A583AE59-4480-FB40-A428-49DDE71918D7}">
      <text>
        <r>
          <rPr>
            <sz val="10"/>
            <rFont val="Arial"/>
            <family val="2"/>
          </rPr>
          <t>*</t>
        </r>
      </text>
    </comment>
    <comment ref="E24" authorId="0" shapeId="0" xr:uid="{5C64640A-25D7-8641-8637-2AAA4AE4663C}">
      <text>
        <r>
          <rPr>
            <sz val="10"/>
            <rFont val="Arial"/>
            <family val="2"/>
          </rPr>
          <t>*</t>
        </r>
      </text>
    </comment>
    <comment ref="F24" authorId="0" shapeId="0" xr:uid="{D3580950-3F2C-2D44-A51B-29F358FFCAE6}">
      <text>
        <r>
          <rPr>
            <sz val="10"/>
            <rFont val="Arial"/>
            <family val="2"/>
          </rPr>
          <t>*</t>
        </r>
      </text>
    </comment>
    <comment ref="L24" authorId="0" shapeId="0" xr:uid="{03FD25A0-FB26-ED42-BC9E-2B79AFB5E020}">
      <text>
        <r>
          <rPr>
            <sz val="10"/>
            <rFont val="Arial"/>
            <family val="2"/>
          </rPr>
          <t>**</t>
        </r>
      </text>
    </comment>
    <comment ref="M24" authorId="0" shapeId="0" xr:uid="{2F85B420-C3E1-164A-B0B5-248BF8E9A3C5}">
      <text>
        <r>
          <rPr>
            <sz val="10"/>
            <rFont val="Arial"/>
            <family val="2"/>
          </rPr>
          <t>*</t>
        </r>
      </text>
    </comment>
    <comment ref="E25" authorId="0" shapeId="0" xr:uid="{2946296A-288A-6344-9FC9-CAC2D2C97142}">
      <text>
        <r>
          <rPr>
            <sz val="10"/>
            <rFont val="Arial"/>
            <family val="2"/>
          </rPr>
          <t>*</t>
        </r>
      </text>
    </comment>
    <comment ref="G25" authorId="0" shapeId="0" xr:uid="{1B5A1111-1396-5143-85D5-7CD365837336}">
      <text>
        <r>
          <rPr>
            <sz val="10"/>
            <color rgb="FF000000"/>
            <rFont val="Arial"/>
            <family val="2"/>
          </rPr>
          <t>*</t>
        </r>
      </text>
    </comment>
    <comment ref="L25" authorId="0" shapeId="0" xr:uid="{C29EF8E8-9F3A-5345-B789-81AFC7FE33E9}">
      <text>
        <r>
          <rPr>
            <sz val="10"/>
            <rFont val="Arial"/>
            <family val="2"/>
          </rPr>
          <t>*</t>
        </r>
      </text>
    </comment>
    <comment ref="M25" authorId="0" shapeId="0" xr:uid="{90630816-57AC-6447-BFB6-C8163B355C2D}">
      <text>
        <r>
          <rPr>
            <sz val="10"/>
            <rFont val="Arial"/>
            <family val="2"/>
          </rPr>
          <t>*</t>
        </r>
      </text>
    </comment>
    <comment ref="F26" authorId="0" shapeId="0" xr:uid="{889B6B76-3037-8546-AEC4-77CADF202C53}">
      <text>
        <r>
          <rPr>
            <sz val="10"/>
            <rFont val="Arial"/>
            <family val="2"/>
          </rPr>
          <t>*</t>
        </r>
      </text>
    </comment>
    <comment ref="L26" authorId="0" shapeId="0" xr:uid="{E7A1E5DB-36CB-B44F-A82B-A0A780FA4F8C}">
      <text>
        <r>
          <rPr>
            <sz val="10"/>
            <rFont val="Arial"/>
            <family val="2"/>
          </rPr>
          <t>**</t>
        </r>
      </text>
    </comment>
    <comment ref="E27" authorId="0" shapeId="0" xr:uid="{39F933D9-0DBE-E748-BBD9-F6A5DBD79B08}">
      <text>
        <r>
          <rPr>
            <sz val="10"/>
            <rFont val="Arial"/>
            <family val="2"/>
          </rPr>
          <t>*</t>
        </r>
      </text>
    </comment>
    <comment ref="F27" authorId="0" shapeId="0" xr:uid="{9933C5E6-0C57-FB4A-B50F-BF3F0E0189D2}">
      <text>
        <r>
          <rPr>
            <sz val="10"/>
            <color rgb="FF000000"/>
            <rFont val="Arial"/>
            <family val="2"/>
          </rPr>
          <t>*</t>
        </r>
      </text>
    </comment>
    <comment ref="L27" authorId="0" shapeId="0" xr:uid="{B116BC1B-6416-1D43-A7AC-BB41F2880AFF}">
      <text>
        <r>
          <rPr>
            <sz val="10"/>
            <rFont val="Arial"/>
            <family val="2"/>
          </rPr>
          <t>*</t>
        </r>
      </text>
    </comment>
    <comment ref="M27" authorId="0" shapeId="0" xr:uid="{692A51A1-989E-9A4F-9626-0D70EBA6D9B5}">
      <text>
        <r>
          <rPr>
            <sz val="10"/>
            <color rgb="FF000000"/>
            <rFont val="Arial"/>
            <family val="2"/>
          </rPr>
          <t>*</t>
        </r>
      </text>
    </comment>
  </commentList>
</comments>
</file>

<file path=xl/sharedStrings.xml><?xml version="1.0" encoding="utf-8"?>
<sst xmlns="http://schemas.openxmlformats.org/spreadsheetml/2006/main" count="750" uniqueCount="56">
  <si>
    <t>Total</t>
  </si>
  <si>
    <t>12. Labour force status</t>
  </si>
  <si>
    <t>Not applicable</t>
  </si>
  <si>
    <t>Agriculture, forestry and fishing</t>
  </si>
  <si>
    <t>Mining and quarrying</t>
  </si>
  <si>
    <t>Manufacturing</t>
  </si>
  <si>
    <t>Electricity, gas, steam and air conditioning supply</t>
  </si>
  <si>
    <t>Water supply, sewerage, waste management and remediation activities</t>
  </si>
  <si>
    <t>Construction</t>
  </si>
  <si>
    <t>Wholesale and retail trade,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</si>
  <si>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</si>
  <si>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</si>
  <si>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</si>
  <si>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</si>
  <si>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</si>
  <si>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</si>
  <si>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</si>
  <si>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defence, compulsory social security</t>
  </si>
  <si>
    <t>Education</t>
  </si>
  <si>
    <t>Human health and social work activities</t>
  </si>
  <si>
    <t>Arts, entertainment and recreation</t>
  </si>
  <si>
    <t>Other service activities</t>
  </si>
  <si>
    <t>Activities of households as employers, undifferentiated goods- and services-producing activities of households for own use</t>
  </si>
  <si>
    <t>Activities of extraterritorial organizations and bodies</t>
  </si>
  <si>
    <t>Employed full-time</t>
  </si>
  <si>
    <t>Employed part-time</t>
  </si>
  <si>
    <t>Looking for full-time work</t>
  </si>
  <si>
    <t>Looking for part-time work</t>
  </si>
  <si>
    <t>Looking for both full-time and part-time work</t>
  </si>
  <si>
    <t>Not in the labour force</t>
  </si>
  <si>
    <t>LFS</t>
  </si>
  <si>
    <t>Industry</t>
  </si>
  <si>
    <t>Full-time</t>
  </si>
  <si>
    <t>Part-time</t>
  </si>
  <si>
    <t>Unemployed</t>
  </si>
  <si>
    <t>NILF</t>
  </si>
  <si>
    <t>year</t>
  </si>
  <si>
    <t>count, 000s</t>
  </si>
  <si>
    <t>Participation</t>
  </si>
  <si>
    <t>Rates, %</t>
  </si>
  <si>
    <t>industry</t>
  </si>
  <si>
    <t>ALL</t>
  </si>
  <si>
    <t>38. Level of highest educational attainment</t>
  </si>
  <si>
    <t>Postgraduate Degree</t>
  </si>
  <si>
    <t>Graduate Diploma and Graduate Certificate</t>
  </si>
  <si>
    <t>Bachelor Degree</t>
  </si>
  <si>
    <t>Advanced Diploma and Diploma</t>
  </si>
  <si>
    <t>Certificate III and IV</t>
  </si>
  <si>
    <t>Year 12 or equivalent</t>
  </si>
  <si>
    <t>FT</t>
  </si>
  <si>
    <t>PT</t>
  </si>
  <si>
    <t>UE</t>
  </si>
  <si>
    <t>Male</t>
  </si>
  <si>
    <t>Female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</si>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</sst>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ourierNewPSMT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ourierNewPSMT"/>
      <family val="2"/>
    </font>
    <font>
      <sz val="10"/>
      <color rgb="FF000000"/>
      <name val="Arial"/>
      <family val="2"/>
    </font>
    <font>
      <i/>
      <sz val="11"/>
      <color theme="1"/>
      <name val="CourierNewPSMT"/>
    </font>
    <font>
      <b/>
      <sz val="11"/>
      <color theme="1"/>
      <name val="CourierNewPSMT"/>
    </font>
    <font>
      <b/>
      <sz val="16"/>
      <color theme="1"/>
      <name val="CourierNewPSMT"/>
    </font>
    <font>
      <b/>
      <sz val="22"/>
      <color theme="1"/>
      <name val="CourierNewPSMT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1" fillId="2" borderId="0">
      <alignment vertical="center"/>
      <protection locked="0"/>
    </xf>
    <xf numFmtId="0" fontId="2" fillId="2" borderId="2">
      <alignment horizontal="center" vertical="center"/>
      <protection locked="0"/>
    </xf>
    <xf numFmtId="0" fontId="2" fillId="2" borderId="3">
      <alignment vertical="center"/>
      <protection locked="0"/>
    </xf>
    <xf numFmtId="0" fontId="2" fillId="4" borderId="0">
      <protection locked="0"/>
    </xf>
    <xf numFmtId="43" fontId="3" fillId="0" borderId="0" applyFont="0" applyFill="0" applyBorder="0" applyAlignment="0" applyProtection="0"/>
    <xf numFmtId="0" fontId="1" fillId="0" borderId="0">
      <protection locked="0"/>
    </xf>
  </cellStyleXfs>
  <cellXfs count="28">
    <xf numFmtId="0" fontId="0" fillId="0" borderId="0" xfId="0"/>
    <xf numFmtId="0" fontId="1" fillId="3" borderId="1" xfId="2" applyFont="1" applyFill="1" applyBorder="1" applyAlignment="1">
      <alignment horizontal="center" vertical="center" wrapText="1"/>
      <protection locked="0"/>
    </xf>
    <xf numFmtId="0" fontId="0" fillId="0" borderId="0" xfId="0" applyProtection="1">
      <protection locked="0"/>
    </xf>
    <xf numFmtId="0" fontId="1" fillId="3" borderId="1" xfId="1" applyFill="1" applyBorder="1" applyAlignment="1">
      <alignment vertical="center" wrapText="1"/>
      <protection locked="0"/>
    </xf>
    <xf numFmtId="0" fontId="1" fillId="3" borderId="1" xfId="3" applyFont="1" applyFill="1" applyBorder="1" applyAlignment="1">
      <alignment vertical="center" wrapText="1"/>
      <protection locked="0"/>
    </xf>
    <xf numFmtId="0" fontId="2" fillId="3" borderId="0" xfId="4" applyNumberFormat="1" applyFill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5" fillId="0" borderId="0" xfId="0" applyFont="1"/>
    <xf numFmtId="0" fontId="1" fillId="3" borderId="4" xfId="3" applyFont="1" applyFill="1" applyBorder="1" applyAlignment="1">
      <alignment vertical="center" wrapText="1"/>
      <protection locked="0"/>
    </xf>
    <xf numFmtId="0" fontId="1" fillId="3" borderId="5" xfId="3" applyFont="1" applyFill="1" applyBorder="1" applyAlignment="1">
      <alignment vertical="center" wrapText="1"/>
      <protection locked="0"/>
    </xf>
    <xf numFmtId="0" fontId="1" fillId="3" borderId="6" xfId="3" applyFont="1" applyFill="1" applyBorder="1" applyAlignment="1">
      <alignment vertical="center" wrapText="1"/>
      <protection locked="0"/>
    </xf>
    <xf numFmtId="0" fontId="6" fillId="0" borderId="0" xfId="0" applyFont="1"/>
    <xf numFmtId="2" fontId="0" fillId="0" borderId="0" xfId="0" applyNumberFormat="1"/>
    <xf numFmtId="0" fontId="0" fillId="0" borderId="0" xfId="5" applyNumberFormat="1" applyFont="1"/>
    <xf numFmtId="0" fontId="7" fillId="0" borderId="0" xfId="0" applyFont="1"/>
    <xf numFmtId="0" fontId="8" fillId="0" borderId="0" xfId="0" applyFont="1"/>
    <xf numFmtId="2" fontId="0" fillId="0" borderId="7" xfId="0" applyNumberFormat="1" applyBorder="1"/>
    <xf numFmtId="0" fontId="6" fillId="0" borderId="8" xfId="0" applyFont="1" applyBorder="1"/>
    <xf numFmtId="0" fontId="6" fillId="0" borderId="9" xfId="0" applyFont="1" applyBorder="1"/>
    <xf numFmtId="0" fontId="0" fillId="0" borderId="0" xfId="0" applyAlignment="1">
      <alignment wrapText="1"/>
    </xf>
    <xf numFmtId="0" fontId="1" fillId="3" borderId="1" xfId="1" applyFill="1" applyBorder="1" applyAlignment="1">
      <alignment vertical="center" wrapText="1"/>
      <protection locked="0"/>
    </xf>
    <xf numFmtId="0" fontId="0" fillId="0" borderId="0" xfId="0" applyProtection="1">
      <protection locked="0"/>
    </xf>
    <xf numFmtId="0" fontId="1" fillId="6" borderId="0" xfId="2" applyFont="1" applyFill="1" applyBorder="1" applyAlignment="1">
      <alignment horizontal="center" vertical="center" wrapText="1"/>
      <protection locked="0"/>
    </xf>
    <xf numFmtId="0" fontId="1" fillId="6" borderId="5" xfId="2" applyFont="1" applyFill="1" applyBorder="1" applyAlignment="1">
      <alignment horizontal="center" vertical="center" wrapText="1"/>
      <protection locked="0"/>
    </xf>
    <xf numFmtId="0" fontId="1" fillId="5" borderId="7" xfId="2" applyFont="1" applyFill="1" applyBorder="1" applyAlignment="1">
      <alignment horizontal="center" vertical="center" wrapText="1"/>
      <protection locked="0"/>
    </xf>
    <xf numFmtId="0" fontId="1" fillId="5" borderId="0" xfId="2" applyFont="1" applyFill="1" applyBorder="1" applyAlignment="1">
      <alignment horizontal="center" vertical="center" wrapText="1"/>
      <protection locked="0"/>
    </xf>
    <xf numFmtId="0" fontId="1" fillId="3" borderId="1" xfId="2" applyFont="1" applyFill="1" applyBorder="1" applyAlignment="1">
      <alignment horizontal="center" vertical="center" wrapText="1"/>
      <protection locked="0"/>
    </xf>
  </cellXfs>
  <cellStyles count="7">
    <cellStyle name="cells" xfId="4" xr:uid="{45B5E635-1D4F-8645-99AC-1CE6A8E17709}"/>
    <cellStyle name="column field" xfId="2" xr:uid="{5D966DE4-254F-7D4D-9E66-0C30E289C1E7}"/>
    <cellStyle name="Comma" xfId="5" builtinId="3"/>
    <cellStyle name="field names" xfId="1" xr:uid="{7E748B47-74AC-9945-BE20-B68705C202DC}"/>
    <cellStyle name="footer" xfId="6" xr:uid="{B17F387A-7D77-6643-866E-A1D62616A9A5}"/>
    <cellStyle name="Normal" xfId="0" builtinId="0"/>
    <cellStyle name="rowfield" xfId="3" xr:uid="{1B897098-175A-AD4F-826F-BE906E0C88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776E-FECE-074D-BADB-B3C39147F06E}">
  <dimension ref="A1:H160"/>
  <sheetViews>
    <sheetView topLeftCell="A147" workbookViewId="0">
      <selection activeCell="D5" sqref="D5"/>
    </sheetView>
  </sheetViews>
  <sheetFormatPr baseColWidth="10" defaultRowHeight="15"/>
  <cols>
    <col min="2" max="2" width="23.5703125" customWidth="1"/>
  </cols>
  <sheetData>
    <row r="1" spans="1:8">
      <c r="A1" s="7"/>
      <c r="B1" s="7"/>
    </row>
    <row r="3" spans="1:8">
      <c r="A3" s="7"/>
    </row>
    <row r="4" spans="1:8">
      <c r="A4" s="7"/>
    </row>
    <row r="5" spans="1:8" ht="38" customHeight="1">
      <c r="A5" s="7"/>
      <c r="B5" s="6"/>
      <c r="C5" s="1">
        <v>2017</v>
      </c>
      <c r="D5" s="1">
        <v>2016</v>
      </c>
      <c r="E5" s="1">
        <v>2015</v>
      </c>
      <c r="F5" s="1">
        <v>2014</v>
      </c>
      <c r="G5" s="1">
        <f>F5-1</f>
        <v>2013</v>
      </c>
      <c r="H5" s="1">
        <f>G5-1</f>
        <v>2012</v>
      </c>
    </row>
    <row r="6" spans="1:8">
      <c r="A6" s="3" t="s">
        <v>30</v>
      </c>
      <c r="B6" s="3" t="s">
        <v>31</v>
      </c>
      <c r="C6" s="2"/>
      <c r="D6" s="5"/>
    </row>
    <row r="7" spans="1:8" ht="15" customHeight="1">
      <c r="A7" s="9" t="s">
        <v>24</v>
      </c>
      <c r="B7" s="4" t="s">
        <v>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  <row r="8" spans="1:8" ht="26">
      <c r="A8" s="10" t="s">
        <v>24</v>
      </c>
      <c r="B8" s="4" t="s">
        <v>3</v>
      </c>
      <c r="C8" s="5">
        <v>17.2</v>
      </c>
      <c r="D8" s="5">
        <v>24</v>
      </c>
      <c r="E8" s="5">
        <v>15.9</v>
      </c>
      <c r="F8" s="5">
        <v>16.2</v>
      </c>
      <c r="G8" s="5">
        <v>20</v>
      </c>
      <c r="H8" s="5">
        <v>20.399999999999999</v>
      </c>
    </row>
    <row r="9" spans="1:8" ht="26">
      <c r="A9" s="10" t="s">
        <v>24</v>
      </c>
      <c r="B9" s="4" t="s">
        <v>4</v>
      </c>
      <c r="C9" s="5">
        <v>33</v>
      </c>
      <c r="D9" s="5">
        <v>28.6</v>
      </c>
      <c r="E9" s="5">
        <v>31.8</v>
      </c>
      <c r="F9" s="5">
        <v>30.6</v>
      </c>
      <c r="G9" s="5">
        <v>33.799999999999997</v>
      </c>
      <c r="H9" s="5">
        <v>33.1</v>
      </c>
    </row>
    <row r="10" spans="1:8" ht="26">
      <c r="A10" s="10" t="s">
        <v>24</v>
      </c>
      <c r="B10" s="4" t="s">
        <v>5</v>
      </c>
      <c r="C10" s="5">
        <v>102.4</v>
      </c>
      <c r="D10" s="5">
        <v>99</v>
      </c>
      <c r="E10" s="5">
        <v>85.7</v>
      </c>
      <c r="F10" s="5">
        <v>83.4</v>
      </c>
      <c r="G10" s="5">
        <v>99.5</v>
      </c>
      <c r="H10" s="5">
        <v>96.8</v>
      </c>
    </row>
    <row r="11" spans="1:8" ht="26">
      <c r="A11" s="10" t="s">
        <v>24</v>
      </c>
      <c r="B11" s="4" t="s">
        <v>6</v>
      </c>
      <c r="C11" s="5">
        <v>14</v>
      </c>
      <c r="D11" s="5">
        <v>15.4</v>
      </c>
      <c r="E11" s="5">
        <v>9.1</v>
      </c>
      <c r="F11" s="5">
        <v>17.100000000000001</v>
      </c>
      <c r="G11" s="5">
        <v>13.5</v>
      </c>
      <c r="H11" s="5">
        <v>16.5</v>
      </c>
    </row>
    <row r="12" spans="1:8" ht="39">
      <c r="A12" s="10" t="s">
        <v>24</v>
      </c>
      <c r="B12" s="4" t="s">
        <v>7</v>
      </c>
      <c r="C12" s="5">
        <v>8.8000000000000007</v>
      </c>
      <c r="D12" s="5">
        <v>9.1999999999999993</v>
      </c>
      <c r="E12" s="5">
        <v>6.3</v>
      </c>
      <c r="F12" s="5">
        <v>6</v>
      </c>
      <c r="G12" s="5">
        <v>8.3000000000000007</v>
      </c>
      <c r="H12" s="5">
        <v>10.3</v>
      </c>
    </row>
    <row r="13" spans="1:8" ht="26">
      <c r="A13" s="10" t="s">
        <v>24</v>
      </c>
      <c r="B13" s="4" t="s">
        <v>8</v>
      </c>
      <c r="C13" s="5">
        <v>68.3</v>
      </c>
      <c r="D13" s="5">
        <v>62.1</v>
      </c>
      <c r="E13" s="5">
        <v>45.6</v>
      </c>
      <c r="F13" s="5">
        <v>57.2</v>
      </c>
      <c r="G13" s="5">
        <v>45.1</v>
      </c>
      <c r="H13" s="5">
        <v>48</v>
      </c>
    </row>
    <row r="14" spans="1:8" ht="39">
      <c r="A14" s="10" t="s">
        <v>24</v>
      </c>
      <c r="B14" s="4" t="s">
        <v>9</v>
      </c>
      <c r="C14" s="5">
        <v>150</v>
      </c>
      <c r="D14" s="5">
        <v>136.6</v>
      </c>
      <c r="E14" s="5">
        <v>134</v>
      </c>
      <c r="F14" s="5">
        <v>107.1</v>
      </c>
      <c r="G14" s="5">
        <v>124</v>
      </c>
      <c r="H14" s="5">
        <v>124</v>
      </c>
    </row>
    <row r="15" spans="1:8" ht="26">
      <c r="A15" s="10" t="s">
        <v>24</v>
      </c>
      <c r="B15" s="4" t="s">
        <v>10</v>
      </c>
      <c r="C15" s="5">
        <v>56.5</v>
      </c>
      <c r="D15" s="5">
        <v>48.9</v>
      </c>
      <c r="E15" s="5">
        <v>42.9</v>
      </c>
      <c r="F15" s="5">
        <v>41.9</v>
      </c>
      <c r="G15" s="5">
        <v>53.8</v>
      </c>
      <c r="H15" s="5">
        <v>47.2</v>
      </c>
    </row>
    <row r="16" spans="1:8" ht="26">
      <c r="A16" s="10" t="s">
        <v>24</v>
      </c>
      <c r="B16" s="4" t="s">
        <v>11</v>
      </c>
      <c r="C16" s="5">
        <v>46.6</v>
      </c>
      <c r="D16" s="5">
        <v>45.2</v>
      </c>
      <c r="E16" s="5">
        <v>45.6</v>
      </c>
      <c r="F16" s="5">
        <v>38.200000000000003</v>
      </c>
      <c r="G16" s="5">
        <v>31.5</v>
      </c>
      <c r="H16" s="5">
        <v>41</v>
      </c>
    </row>
    <row r="17" spans="1:8" ht="26">
      <c r="A17" s="10" t="s">
        <v>24</v>
      </c>
      <c r="B17" s="4" t="s">
        <v>12</v>
      </c>
      <c r="C17" s="5">
        <v>129.80000000000001</v>
      </c>
      <c r="D17" s="5">
        <v>118.8</v>
      </c>
      <c r="E17" s="5">
        <v>126.2</v>
      </c>
      <c r="F17" s="5">
        <v>111</v>
      </c>
      <c r="G17" s="5">
        <v>106.7</v>
      </c>
      <c r="H17" s="5">
        <v>128</v>
      </c>
    </row>
    <row r="18" spans="1:8" ht="26">
      <c r="A18" s="10" t="s">
        <v>24</v>
      </c>
      <c r="B18" s="4" t="s">
        <v>13</v>
      </c>
      <c r="C18" s="5">
        <v>114.9</v>
      </c>
      <c r="D18" s="5">
        <v>111.4</v>
      </c>
      <c r="E18" s="5">
        <v>106.2</v>
      </c>
      <c r="F18" s="5">
        <v>99.2</v>
      </c>
      <c r="G18" s="5">
        <v>107.7</v>
      </c>
      <c r="H18" s="5">
        <v>111.9</v>
      </c>
    </row>
    <row r="19" spans="1:8" ht="26">
      <c r="A19" s="10" t="s">
        <v>24</v>
      </c>
      <c r="B19" s="4" t="s">
        <v>14</v>
      </c>
      <c r="C19" s="5">
        <v>30</v>
      </c>
      <c r="D19" s="5">
        <v>25.1</v>
      </c>
      <c r="E19" s="5">
        <v>25.5</v>
      </c>
      <c r="F19" s="5">
        <v>20.3</v>
      </c>
      <c r="G19" s="5">
        <v>20.6</v>
      </c>
      <c r="H19" s="5">
        <v>25.9</v>
      </c>
    </row>
    <row r="20" spans="1:8" ht="26">
      <c r="A20" s="10" t="s">
        <v>24</v>
      </c>
      <c r="B20" s="4" t="s">
        <v>15</v>
      </c>
      <c r="C20" s="5">
        <v>209.8</v>
      </c>
      <c r="D20" s="5">
        <v>198.2</v>
      </c>
      <c r="E20" s="5">
        <v>214.2</v>
      </c>
      <c r="F20" s="5">
        <v>215.8</v>
      </c>
      <c r="G20" s="5">
        <v>188.4</v>
      </c>
      <c r="H20" s="5">
        <v>192.9</v>
      </c>
    </row>
    <row r="21" spans="1:8" ht="26">
      <c r="A21" s="10" t="s">
        <v>24</v>
      </c>
      <c r="B21" s="4" t="s">
        <v>16</v>
      </c>
      <c r="C21" s="5">
        <v>48</v>
      </c>
      <c r="D21" s="5">
        <v>52.1</v>
      </c>
      <c r="E21" s="5">
        <v>42.7</v>
      </c>
      <c r="F21" s="5">
        <v>47.1</v>
      </c>
      <c r="G21" s="5">
        <v>35.4</v>
      </c>
      <c r="H21" s="5">
        <v>35.700000000000003</v>
      </c>
    </row>
    <row r="22" spans="1:8" ht="39">
      <c r="A22" s="10" t="s">
        <v>24</v>
      </c>
      <c r="B22" s="4" t="s">
        <v>17</v>
      </c>
      <c r="C22" s="5">
        <v>162.5</v>
      </c>
      <c r="D22" s="5">
        <v>143.5</v>
      </c>
      <c r="E22" s="5">
        <v>137.9</v>
      </c>
      <c r="F22" s="5">
        <v>133.4</v>
      </c>
      <c r="G22" s="5">
        <v>143.9</v>
      </c>
      <c r="H22" s="5">
        <v>146.19999999999999</v>
      </c>
    </row>
    <row r="23" spans="1:8" ht="26">
      <c r="A23" s="10" t="s">
        <v>24</v>
      </c>
      <c r="B23" s="4" t="s">
        <v>18</v>
      </c>
      <c r="C23" s="5">
        <v>224.5</v>
      </c>
      <c r="D23" s="5">
        <v>217.1</v>
      </c>
      <c r="E23" s="5">
        <v>213.8</v>
      </c>
      <c r="F23" s="5">
        <v>189.7</v>
      </c>
      <c r="G23" s="5">
        <v>215.1</v>
      </c>
      <c r="H23" s="5">
        <v>196.4</v>
      </c>
    </row>
    <row r="24" spans="1:8" ht="26">
      <c r="A24" s="10" t="s">
        <v>24</v>
      </c>
      <c r="B24" s="4" t="s">
        <v>19</v>
      </c>
      <c r="C24" s="5">
        <v>256.89999999999998</v>
      </c>
      <c r="D24" s="5">
        <v>253.4</v>
      </c>
      <c r="E24" s="5">
        <v>219.7</v>
      </c>
      <c r="F24" s="5">
        <v>244.6</v>
      </c>
      <c r="G24" s="5">
        <v>217.3</v>
      </c>
      <c r="H24" s="5">
        <v>227.5</v>
      </c>
    </row>
    <row r="25" spans="1:8" ht="26">
      <c r="A25" s="10" t="s">
        <v>24</v>
      </c>
      <c r="B25" s="4" t="s">
        <v>20</v>
      </c>
      <c r="C25" s="5">
        <v>23.9</v>
      </c>
      <c r="D25" s="5">
        <v>25.2</v>
      </c>
      <c r="E25" s="5">
        <v>27.8</v>
      </c>
      <c r="F25" s="5">
        <v>28.4</v>
      </c>
      <c r="G25" s="5">
        <v>24.4</v>
      </c>
      <c r="H25" s="5">
        <v>31.7</v>
      </c>
    </row>
    <row r="26" spans="1:8" ht="26">
      <c r="A26" s="10" t="s">
        <v>24</v>
      </c>
      <c r="B26" s="4" t="s">
        <v>21</v>
      </c>
      <c r="C26" s="5">
        <v>33.799999999999997</v>
      </c>
      <c r="D26" s="5">
        <v>24.5</v>
      </c>
      <c r="E26" s="5">
        <v>23.9</v>
      </c>
      <c r="F26" s="5">
        <v>31.4</v>
      </c>
      <c r="G26" s="5">
        <v>19.600000000000001</v>
      </c>
      <c r="H26" s="5">
        <v>25</v>
      </c>
    </row>
    <row r="27" spans="1:8" ht="65">
      <c r="A27" s="10" t="s">
        <v>24</v>
      </c>
      <c r="B27" s="4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</row>
    <row r="28" spans="1:8" ht="26">
      <c r="A28" s="11" t="s">
        <v>24</v>
      </c>
      <c r="B28" s="4" t="s">
        <v>23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</row>
    <row r="29" spans="1:8" ht="15" customHeight="1">
      <c r="A29" s="4" t="s">
        <v>25</v>
      </c>
      <c r="B29" s="4" t="s">
        <v>2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</row>
    <row r="30" spans="1:8">
      <c r="A30" s="6" t="s">
        <v>25</v>
      </c>
      <c r="B30" s="4" t="s">
        <v>3</v>
      </c>
      <c r="C30" s="5">
        <v>4.2</v>
      </c>
      <c r="D30" s="5">
        <v>5</v>
      </c>
      <c r="E30" s="5">
        <v>9.6</v>
      </c>
      <c r="F30" s="5">
        <v>8.6</v>
      </c>
      <c r="G30" s="5">
        <v>6.3</v>
      </c>
      <c r="H30" s="5">
        <v>6.9</v>
      </c>
    </row>
    <row r="31" spans="1:8">
      <c r="A31" s="6" t="s">
        <v>25</v>
      </c>
      <c r="B31" s="4" t="s">
        <v>4</v>
      </c>
      <c r="C31" s="5">
        <v>1.2</v>
      </c>
      <c r="D31" s="5">
        <v>1.2</v>
      </c>
      <c r="E31" s="5">
        <v>1.5</v>
      </c>
      <c r="F31" s="5">
        <v>2.5</v>
      </c>
      <c r="G31" s="5">
        <v>2.4</v>
      </c>
      <c r="H31" s="5">
        <v>0</v>
      </c>
    </row>
    <row r="32" spans="1:8">
      <c r="A32" s="6" t="s">
        <v>25</v>
      </c>
      <c r="B32" s="4" t="s">
        <v>5</v>
      </c>
      <c r="C32" s="5">
        <v>15.4</v>
      </c>
      <c r="D32" s="5">
        <v>18.600000000000001</v>
      </c>
      <c r="E32" s="5">
        <v>14.5</v>
      </c>
      <c r="F32" s="5">
        <v>14.2</v>
      </c>
      <c r="G32" s="5">
        <v>13.5</v>
      </c>
      <c r="H32" s="5">
        <v>10.6</v>
      </c>
    </row>
    <row r="33" spans="1:8" ht="26">
      <c r="A33" s="6" t="s">
        <v>25</v>
      </c>
      <c r="B33" s="4" t="s">
        <v>6</v>
      </c>
      <c r="C33" s="5">
        <v>1.3</v>
      </c>
      <c r="D33" s="5">
        <v>1.9</v>
      </c>
      <c r="E33" s="5">
        <v>1.1000000000000001</v>
      </c>
      <c r="F33" s="5">
        <v>1</v>
      </c>
      <c r="G33" s="5">
        <v>0</v>
      </c>
      <c r="H33" s="5">
        <v>0.7</v>
      </c>
    </row>
    <row r="34" spans="1:8" ht="39">
      <c r="A34" s="6" t="s">
        <v>25</v>
      </c>
      <c r="B34" s="4" t="s">
        <v>7</v>
      </c>
      <c r="C34" s="5">
        <v>2.4</v>
      </c>
      <c r="D34" s="5">
        <v>0</v>
      </c>
      <c r="E34" s="5">
        <v>0</v>
      </c>
      <c r="F34" s="5">
        <v>0</v>
      </c>
      <c r="G34" s="5">
        <v>0</v>
      </c>
      <c r="H34" s="5">
        <v>1.2</v>
      </c>
    </row>
    <row r="35" spans="1:8">
      <c r="A35" s="6" t="s">
        <v>25</v>
      </c>
      <c r="B35" s="4" t="s">
        <v>8</v>
      </c>
      <c r="C35" s="5">
        <v>15.3</v>
      </c>
      <c r="D35" s="5">
        <v>17.600000000000001</v>
      </c>
      <c r="E35" s="5">
        <v>11.8</v>
      </c>
      <c r="F35" s="5">
        <v>9.1</v>
      </c>
      <c r="G35" s="5">
        <v>12.5</v>
      </c>
      <c r="H35" s="5">
        <v>4.9000000000000004</v>
      </c>
    </row>
    <row r="36" spans="1:8" ht="39">
      <c r="A36" s="6" t="s">
        <v>25</v>
      </c>
      <c r="B36" s="4" t="s">
        <v>9</v>
      </c>
      <c r="C36" s="5">
        <v>56.4</v>
      </c>
      <c r="D36" s="5">
        <v>44.3</v>
      </c>
      <c r="E36" s="5">
        <v>53.6</v>
      </c>
      <c r="F36" s="5">
        <v>43.6</v>
      </c>
      <c r="G36" s="5">
        <v>44.9</v>
      </c>
      <c r="H36" s="5">
        <v>49</v>
      </c>
    </row>
    <row r="37" spans="1:8">
      <c r="A37" s="6" t="s">
        <v>25</v>
      </c>
      <c r="B37" s="4" t="s">
        <v>10</v>
      </c>
      <c r="C37" s="5">
        <v>10.5</v>
      </c>
      <c r="D37" s="5">
        <v>11.8</v>
      </c>
      <c r="E37" s="5">
        <v>12.8</v>
      </c>
      <c r="F37" s="5">
        <v>11.2</v>
      </c>
      <c r="G37" s="5">
        <v>7.4</v>
      </c>
      <c r="H37" s="5">
        <v>9.1999999999999993</v>
      </c>
    </row>
    <row r="38" spans="1:8" ht="26">
      <c r="A38" s="6" t="s">
        <v>25</v>
      </c>
      <c r="B38" s="4" t="s">
        <v>11</v>
      </c>
      <c r="C38" s="5">
        <v>35.299999999999997</v>
      </c>
      <c r="D38" s="5">
        <v>24.9</v>
      </c>
      <c r="E38" s="5">
        <v>30.8</v>
      </c>
      <c r="F38" s="5">
        <v>19.2</v>
      </c>
      <c r="G38" s="5">
        <v>25.6</v>
      </c>
      <c r="H38" s="5">
        <v>29.1</v>
      </c>
    </row>
    <row r="39" spans="1:8">
      <c r="A39" s="6" t="s">
        <v>25</v>
      </c>
      <c r="B39" s="4" t="s">
        <v>12</v>
      </c>
      <c r="C39" s="5">
        <v>13.8</v>
      </c>
      <c r="D39" s="5">
        <v>15.6</v>
      </c>
      <c r="E39" s="5">
        <v>16.7</v>
      </c>
      <c r="F39" s="5">
        <v>6.9</v>
      </c>
      <c r="G39" s="5">
        <v>12.6</v>
      </c>
      <c r="H39" s="5">
        <v>13.3</v>
      </c>
    </row>
    <row r="40" spans="1:8" ht="26">
      <c r="A40" s="6" t="s">
        <v>25</v>
      </c>
      <c r="B40" s="4" t="s">
        <v>13</v>
      </c>
      <c r="C40" s="5">
        <v>17.8</v>
      </c>
      <c r="D40" s="5">
        <v>14.4</v>
      </c>
      <c r="E40" s="5">
        <v>11.8</v>
      </c>
      <c r="F40" s="5">
        <v>14.3</v>
      </c>
      <c r="G40" s="5">
        <v>15.2</v>
      </c>
      <c r="H40" s="5">
        <v>11.6</v>
      </c>
    </row>
    <row r="41" spans="1:8">
      <c r="A41" s="6" t="s">
        <v>25</v>
      </c>
      <c r="B41" s="4" t="s">
        <v>14</v>
      </c>
      <c r="C41" s="5">
        <v>8.3000000000000007</v>
      </c>
      <c r="D41" s="5">
        <v>7.3</v>
      </c>
      <c r="E41" s="5">
        <v>4</v>
      </c>
      <c r="F41" s="5">
        <v>7.7</v>
      </c>
      <c r="G41" s="5">
        <v>3.8</v>
      </c>
      <c r="H41" s="5">
        <v>9.1</v>
      </c>
    </row>
    <row r="42" spans="1:8" ht="26">
      <c r="A42" s="6" t="s">
        <v>25</v>
      </c>
      <c r="B42" s="4" t="s">
        <v>15</v>
      </c>
      <c r="C42" s="5">
        <v>57.4</v>
      </c>
      <c r="D42" s="5">
        <v>54.3</v>
      </c>
      <c r="E42" s="5">
        <v>46.8</v>
      </c>
      <c r="F42" s="5">
        <v>48</v>
      </c>
      <c r="G42" s="5">
        <v>42.5</v>
      </c>
      <c r="H42" s="5">
        <v>48.2</v>
      </c>
    </row>
    <row r="43" spans="1:8" ht="26">
      <c r="A43" s="6" t="s">
        <v>25</v>
      </c>
      <c r="B43" s="4" t="s">
        <v>16</v>
      </c>
      <c r="C43" s="5">
        <v>25.3</v>
      </c>
      <c r="D43" s="5">
        <v>16.3</v>
      </c>
      <c r="E43" s="5">
        <v>22.5</v>
      </c>
      <c r="F43" s="5">
        <v>20.9</v>
      </c>
      <c r="G43" s="5">
        <v>19</v>
      </c>
      <c r="H43" s="5">
        <v>16.7</v>
      </c>
    </row>
    <row r="44" spans="1:8" ht="39">
      <c r="A44" s="6" t="s">
        <v>25</v>
      </c>
      <c r="B44" s="4" t="s">
        <v>17</v>
      </c>
      <c r="C44" s="5">
        <v>39.299999999999997</v>
      </c>
      <c r="D44" s="5">
        <v>31.7</v>
      </c>
      <c r="E44" s="5">
        <v>32.200000000000003</v>
      </c>
      <c r="F44" s="5">
        <v>26.5</v>
      </c>
      <c r="G44" s="5">
        <v>26.4</v>
      </c>
      <c r="H44" s="5">
        <v>20.3</v>
      </c>
    </row>
    <row r="45" spans="1:8">
      <c r="A45" s="6" t="s">
        <v>25</v>
      </c>
      <c r="B45" s="4" t="s">
        <v>18</v>
      </c>
      <c r="C45" s="5">
        <v>100.7</v>
      </c>
      <c r="D45" s="5">
        <v>101.4</v>
      </c>
      <c r="E45" s="5">
        <v>95.3</v>
      </c>
      <c r="F45" s="5">
        <v>80.599999999999994</v>
      </c>
      <c r="G45" s="5">
        <v>93.3</v>
      </c>
      <c r="H45" s="5">
        <v>103.1</v>
      </c>
    </row>
    <row r="46" spans="1:8" ht="26">
      <c r="A46" s="6" t="s">
        <v>25</v>
      </c>
      <c r="B46" s="4" t="s">
        <v>19</v>
      </c>
      <c r="C46" s="5">
        <v>160.30000000000001</v>
      </c>
      <c r="D46" s="5">
        <v>159.19999999999999</v>
      </c>
      <c r="E46" s="5">
        <v>141.6</v>
      </c>
      <c r="F46" s="5">
        <v>126.2</v>
      </c>
      <c r="G46" s="5">
        <v>128.9</v>
      </c>
      <c r="H46" s="5">
        <v>137.1</v>
      </c>
    </row>
    <row r="47" spans="1:8" ht="26">
      <c r="A47" s="6" t="s">
        <v>25</v>
      </c>
      <c r="B47" s="4" t="s">
        <v>20</v>
      </c>
      <c r="C47" s="5">
        <v>14.8</v>
      </c>
      <c r="D47" s="5">
        <v>14.6</v>
      </c>
      <c r="E47" s="5">
        <v>15.6</v>
      </c>
      <c r="F47" s="5">
        <v>13.6</v>
      </c>
      <c r="G47" s="5">
        <v>13.7</v>
      </c>
      <c r="H47" s="5">
        <v>12.5</v>
      </c>
    </row>
    <row r="48" spans="1:8">
      <c r="A48" s="6" t="s">
        <v>25</v>
      </c>
      <c r="B48" s="4" t="s">
        <v>21</v>
      </c>
      <c r="C48" s="5">
        <v>17.7</v>
      </c>
      <c r="D48" s="5">
        <v>16.600000000000001</v>
      </c>
      <c r="E48" s="5">
        <v>12</v>
      </c>
      <c r="F48" s="5">
        <v>8.6999999999999993</v>
      </c>
      <c r="G48" s="5">
        <v>9.6</v>
      </c>
      <c r="H48" s="5">
        <v>9.6999999999999993</v>
      </c>
    </row>
    <row r="49" spans="1:8" ht="65">
      <c r="A49" s="6" t="s">
        <v>25</v>
      </c>
      <c r="B49" s="4" t="s">
        <v>22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</row>
    <row r="50" spans="1:8" ht="26">
      <c r="A50" s="6" t="s">
        <v>25</v>
      </c>
      <c r="B50" s="4" t="s">
        <v>23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</row>
    <row r="51" spans="1:8" ht="15" customHeight="1">
      <c r="A51" s="4" t="s">
        <v>26</v>
      </c>
      <c r="B51" s="4" t="s">
        <v>2</v>
      </c>
      <c r="C51" s="5">
        <v>12.7</v>
      </c>
      <c r="D51" s="5">
        <v>13</v>
      </c>
      <c r="E51" s="5"/>
      <c r="F51" s="5">
        <v>50</v>
      </c>
      <c r="G51" s="5">
        <v>50.7</v>
      </c>
      <c r="H51" s="5">
        <v>40.5</v>
      </c>
    </row>
    <row r="52" spans="1:8">
      <c r="A52" s="6" t="s">
        <v>26</v>
      </c>
      <c r="B52" s="4" t="s">
        <v>3</v>
      </c>
      <c r="C52" s="5">
        <v>0</v>
      </c>
      <c r="D52" s="5">
        <v>0</v>
      </c>
      <c r="E52" s="5"/>
      <c r="F52" s="5">
        <v>0</v>
      </c>
      <c r="G52" s="5">
        <v>0</v>
      </c>
      <c r="H52" s="5">
        <v>0</v>
      </c>
    </row>
    <row r="53" spans="1:8">
      <c r="A53" s="6" t="s">
        <v>26</v>
      </c>
      <c r="B53" s="4" t="s">
        <v>4</v>
      </c>
      <c r="C53" s="5">
        <v>0</v>
      </c>
      <c r="D53" s="5">
        <v>0</v>
      </c>
      <c r="E53" s="5"/>
      <c r="F53" s="5">
        <v>0</v>
      </c>
      <c r="G53" s="5">
        <v>0</v>
      </c>
      <c r="H53" s="5">
        <v>0</v>
      </c>
    </row>
    <row r="54" spans="1:8">
      <c r="A54" s="6" t="s">
        <v>26</v>
      </c>
      <c r="B54" s="4" t="s">
        <v>5</v>
      </c>
      <c r="C54" s="5">
        <v>0</v>
      </c>
      <c r="D54" s="5">
        <v>0</v>
      </c>
      <c r="E54" s="5"/>
      <c r="F54" s="5">
        <v>0</v>
      </c>
      <c r="G54" s="5">
        <v>0</v>
      </c>
      <c r="H54" s="5">
        <v>0</v>
      </c>
    </row>
    <row r="55" spans="1:8" ht="26">
      <c r="A55" s="6" t="s">
        <v>26</v>
      </c>
      <c r="B55" s="4" t="s">
        <v>6</v>
      </c>
      <c r="C55" s="5">
        <v>0</v>
      </c>
      <c r="D55" s="5">
        <v>0</v>
      </c>
      <c r="E55" s="5"/>
      <c r="F55" s="5">
        <v>0</v>
      </c>
      <c r="G55" s="5">
        <v>0</v>
      </c>
      <c r="H55" s="5">
        <v>0</v>
      </c>
    </row>
    <row r="56" spans="1:8" ht="39">
      <c r="A56" s="6" t="s">
        <v>26</v>
      </c>
      <c r="B56" s="4" t="s">
        <v>7</v>
      </c>
      <c r="C56" s="5">
        <v>0</v>
      </c>
      <c r="D56" s="5">
        <v>0</v>
      </c>
      <c r="E56" s="5"/>
      <c r="F56" s="5">
        <v>0</v>
      </c>
      <c r="G56" s="5">
        <v>0</v>
      </c>
      <c r="H56" s="5">
        <v>0</v>
      </c>
    </row>
    <row r="57" spans="1:8">
      <c r="A57" s="6" t="s">
        <v>26</v>
      </c>
      <c r="B57" s="4" t="s">
        <v>8</v>
      </c>
      <c r="C57" s="5">
        <v>0</v>
      </c>
      <c r="D57" s="5">
        <v>0</v>
      </c>
      <c r="E57" s="5"/>
      <c r="F57" s="5">
        <v>0</v>
      </c>
      <c r="G57" s="5">
        <v>0</v>
      </c>
      <c r="H57" s="5">
        <v>0</v>
      </c>
    </row>
    <row r="58" spans="1:8" ht="39">
      <c r="A58" s="6" t="s">
        <v>26</v>
      </c>
      <c r="B58" s="4" t="s">
        <v>9</v>
      </c>
      <c r="C58" s="5">
        <v>0</v>
      </c>
      <c r="D58" s="5">
        <v>0</v>
      </c>
      <c r="E58" s="5"/>
      <c r="F58" s="5">
        <v>0</v>
      </c>
      <c r="G58" s="5">
        <v>0</v>
      </c>
      <c r="H58" s="5">
        <v>0</v>
      </c>
    </row>
    <row r="59" spans="1:8">
      <c r="A59" s="6" t="s">
        <v>26</v>
      </c>
      <c r="B59" s="4" t="s">
        <v>10</v>
      </c>
      <c r="C59" s="5">
        <v>0</v>
      </c>
      <c r="D59" s="5">
        <v>0</v>
      </c>
      <c r="E59" s="5"/>
      <c r="F59" s="5">
        <v>0</v>
      </c>
      <c r="G59" s="5">
        <v>0</v>
      </c>
      <c r="H59" s="5">
        <v>0</v>
      </c>
    </row>
    <row r="60" spans="1:8" ht="26">
      <c r="A60" s="6" t="s">
        <v>26</v>
      </c>
      <c r="B60" s="4" t="s">
        <v>11</v>
      </c>
      <c r="C60" s="5">
        <v>0</v>
      </c>
      <c r="D60" s="5">
        <v>0</v>
      </c>
      <c r="E60" s="5"/>
      <c r="F60" s="5">
        <v>0</v>
      </c>
      <c r="G60" s="5">
        <v>0</v>
      </c>
      <c r="H60" s="5">
        <v>0</v>
      </c>
    </row>
    <row r="61" spans="1:8">
      <c r="A61" s="6" t="s">
        <v>26</v>
      </c>
      <c r="B61" s="4" t="s">
        <v>12</v>
      </c>
      <c r="C61" s="5">
        <v>0</v>
      </c>
      <c r="D61" s="5">
        <v>0</v>
      </c>
      <c r="E61" s="5"/>
      <c r="F61" s="5">
        <v>0</v>
      </c>
      <c r="G61" s="5">
        <v>0</v>
      </c>
      <c r="H61" s="5">
        <v>0</v>
      </c>
    </row>
    <row r="62" spans="1:8" ht="26">
      <c r="A62" s="6" t="s">
        <v>26</v>
      </c>
      <c r="B62" s="4" t="s">
        <v>13</v>
      </c>
      <c r="C62" s="5">
        <v>0</v>
      </c>
      <c r="D62" s="5">
        <v>0</v>
      </c>
      <c r="E62" s="5"/>
      <c r="F62" s="5">
        <v>0</v>
      </c>
      <c r="G62" s="5">
        <v>0</v>
      </c>
      <c r="H62" s="5">
        <v>0</v>
      </c>
    </row>
    <row r="63" spans="1:8">
      <c r="A63" s="6" t="s">
        <v>26</v>
      </c>
      <c r="B63" s="4" t="s">
        <v>14</v>
      </c>
      <c r="C63" s="5">
        <v>0</v>
      </c>
      <c r="D63" s="5">
        <v>0</v>
      </c>
      <c r="E63" s="5"/>
      <c r="F63" s="5">
        <v>0</v>
      </c>
      <c r="G63" s="5">
        <v>0</v>
      </c>
      <c r="H63" s="5">
        <v>0</v>
      </c>
    </row>
    <row r="64" spans="1:8" ht="26">
      <c r="A64" s="6" t="s">
        <v>26</v>
      </c>
      <c r="B64" s="4" t="s">
        <v>15</v>
      </c>
      <c r="C64" s="5">
        <v>0</v>
      </c>
      <c r="D64" s="5">
        <v>0</v>
      </c>
      <c r="E64" s="5"/>
      <c r="F64" s="5">
        <v>0</v>
      </c>
      <c r="G64" s="5">
        <v>0</v>
      </c>
      <c r="H64" s="5">
        <v>0</v>
      </c>
    </row>
    <row r="65" spans="1:8" ht="26">
      <c r="A65" s="6" t="s">
        <v>26</v>
      </c>
      <c r="B65" s="4" t="s">
        <v>16</v>
      </c>
      <c r="C65" s="5">
        <v>0</v>
      </c>
      <c r="D65" s="5">
        <v>0</v>
      </c>
      <c r="E65" s="5"/>
      <c r="F65" s="5">
        <v>0</v>
      </c>
      <c r="G65" s="5">
        <v>0</v>
      </c>
      <c r="H65" s="5">
        <v>0</v>
      </c>
    </row>
    <row r="66" spans="1:8" ht="39">
      <c r="A66" s="6" t="s">
        <v>26</v>
      </c>
      <c r="B66" s="4" t="s">
        <v>17</v>
      </c>
      <c r="C66" s="5">
        <v>0</v>
      </c>
      <c r="D66" s="5">
        <v>0</v>
      </c>
      <c r="E66" s="5"/>
      <c r="F66" s="5">
        <v>0</v>
      </c>
      <c r="G66" s="5">
        <v>0</v>
      </c>
      <c r="H66" s="5">
        <v>0</v>
      </c>
    </row>
    <row r="67" spans="1:8">
      <c r="A67" s="6" t="s">
        <v>26</v>
      </c>
      <c r="B67" s="4" t="s">
        <v>18</v>
      </c>
      <c r="C67" s="5">
        <v>0</v>
      </c>
      <c r="D67" s="5">
        <v>0</v>
      </c>
      <c r="E67" s="5"/>
      <c r="F67" s="5">
        <v>0</v>
      </c>
      <c r="G67" s="5">
        <v>0</v>
      </c>
      <c r="H67" s="5">
        <v>0</v>
      </c>
    </row>
    <row r="68" spans="1:8" ht="26">
      <c r="A68" s="6" t="s">
        <v>26</v>
      </c>
      <c r="B68" s="4" t="s">
        <v>19</v>
      </c>
      <c r="C68" s="5">
        <v>0</v>
      </c>
      <c r="D68" s="5">
        <v>0</v>
      </c>
      <c r="E68" s="5"/>
      <c r="F68" s="5">
        <v>0</v>
      </c>
      <c r="G68" s="5">
        <v>0</v>
      </c>
      <c r="H68" s="5">
        <v>0</v>
      </c>
    </row>
    <row r="69" spans="1:8" ht="26">
      <c r="A69" s="6" t="s">
        <v>26</v>
      </c>
      <c r="B69" s="4" t="s">
        <v>20</v>
      </c>
      <c r="C69" s="5">
        <v>0</v>
      </c>
      <c r="D69" s="5">
        <v>0</v>
      </c>
      <c r="E69" s="5"/>
      <c r="F69" s="5">
        <v>0</v>
      </c>
      <c r="G69" s="5">
        <v>0</v>
      </c>
      <c r="H69" s="5">
        <v>0</v>
      </c>
    </row>
    <row r="70" spans="1:8">
      <c r="A70" s="6" t="s">
        <v>26</v>
      </c>
      <c r="B70" s="4" t="s">
        <v>21</v>
      </c>
      <c r="C70" s="5">
        <v>0</v>
      </c>
      <c r="D70" s="5">
        <v>0</v>
      </c>
      <c r="E70" s="5"/>
      <c r="F70" s="5">
        <v>0</v>
      </c>
      <c r="G70" s="5">
        <v>0</v>
      </c>
      <c r="H70" s="5">
        <v>0</v>
      </c>
    </row>
    <row r="71" spans="1:8" ht="65">
      <c r="A71" s="6" t="s">
        <v>26</v>
      </c>
      <c r="B71" s="4" t="s">
        <v>22</v>
      </c>
      <c r="C71" s="5">
        <v>0</v>
      </c>
      <c r="D71" s="5">
        <v>0</v>
      </c>
      <c r="E71" s="5"/>
      <c r="F71" s="5">
        <v>0</v>
      </c>
      <c r="G71" s="5">
        <v>0</v>
      </c>
      <c r="H71" s="5">
        <v>0</v>
      </c>
    </row>
    <row r="72" spans="1:8" ht="26">
      <c r="A72" s="6" t="s">
        <v>26</v>
      </c>
      <c r="B72" s="4" t="s">
        <v>23</v>
      </c>
      <c r="C72" s="5">
        <v>0</v>
      </c>
      <c r="D72" s="5">
        <v>0</v>
      </c>
      <c r="E72" s="5"/>
      <c r="F72" s="5">
        <v>0</v>
      </c>
      <c r="G72" s="5">
        <v>0</v>
      </c>
      <c r="H72" s="5">
        <v>0</v>
      </c>
    </row>
    <row r="73" spans="1:8" ht="15" customHeight="1">
      <c r="A73" s="4" t="s">
        <v>27</v>
      </c>
      <c r="B73" s="4" t="s">
        <v>2</v>
      </c>
      <c r="C73" s="5">
        <v>20.6</v>
      </c>
      <c r="D73" s="5">
        <v>13.9</v>
      </c>
      <c r="F73" s="5">
        <v>12</v>
      </c>
      <c r="G73" s="5">
        <v>14.2</v>
      </c>
      <c r="H73" s="5">
        <v>9.9</v>
      </c>
    </row>
    <row r="74" spans="1:8">
      <c r="A74" s="6" t="s">
        <v>27</v>
      </c>
      <c r="B74" s="4" t="s">
        <v>3</v>
      </c>
      <c r="C74" s="5">
        <v>0</v>
      </c>
      <c r="D74" s="5">
        <v>0</v>
      </c>
      <c r="F74" s="5">
        <v>0</v>
      </c>
      <c r="G74" s="5">
        <v>0</v>
      </c>
      <c r="H74" s="5">
        <v>0</v>
      </c>
    </row>
    <row r="75" spans="1:8">
      <c r="A75" s="6" t="s">
        <v>27</v>
      </c>
      <c r="B75" s="4" t="s">
        <v>4</v>
      </c>
      <c r="C75" s="5">
        <v>0</v>
      </c>
      <c r="D75" s="5">
        <v>0</v>
      </c>
      <c r="F75" s="5">
        <v>0</v>
      </c>
      <c r="G75" s="5">
        <v>0</v>
      </c>
      <c r="H75" s="5">
        <v>0</v>
      </c>
    </row>
    <row r="76" spans="1:8">
      <c r="A76" s="6" t="s">
        <v>27</v>
      </c>
      <c r="B76" s="4" t="s">
        <v>5</v>
      </c>
      <c r="C76" s="5">
        <v>0</v>
      </c>
      <c r="D76" s="5">
        <v>0</v>
      </c>
      <c r="F76" s="5">
        <v>0</v>
      </c>
      <c r="G76" s="5">
        <v>0</v>
      </c>
      <c r="H76" s="5">
        <v>0</v>
      </c>
    </row>
    <row r="77" spans="1:8" ht="26">
      <c r="A77" s="6" t="s">
        <v>27</v>
      </c>
      <c r="B77" s="4" t="s">
        <v>6</v>
      </c>
      <c r="C77" s="5">
        <v>0</v>
      </c>
      <c r="D77" s="5">
        <v>0</v>
      </c>
      <c r="F77" s="5">
        <v>0</v>
      </c>
      <c r="G77" s="5">
        <v>0</v>
      </c>
      <c r="H77" s="5">
        <v>0</v>
      </c>
    </row>
    <row r="78" spans="1:8" ht="39">
      <c r="A78" s="6" t="s">
        <v>27</v>
      </c>
      <c r="B78" s="4" t="s">
        <v>7</v>
      </c>
      <c r="C78" s="5">
        <v>0</v>
      </c>
      <c r="D78" s="5">
        <v>0</v>
      </c>
      <c r="F78" s="5">
        <v>0</v>
      </c>
      <c r="G78" s="5">
        <v>0</v>
      </c>
      <c r="H78" s="5">
        <v>0</v>
      </c>
    </row>
    <row r="79" spans="1:8">
      <c r="A79" s="6" t="s">
        <v>27</v>
      </c>
      <c r="B79" s="4" t="s">
        <v>8</v>
      </c>
      <c r="C79" s="5">
        <v>0</v>
      </c>
      <c r="D79" s="5">
        <v>0</v>
      </c>
      <c r="F79" s="5">
        <v>0</v>
      </c>
      <c r="G79" s="5">
        <v>0</v>
      </c>
      <c r="H79" s="5">
        <v>0</v>
      </c>
    </row>
    <row r="80" spans="1:8" ht="39">
      <c r="A80" s="6" t="s">
        <v>27</v>
      </c>
      <c r="B80" s="4" t="s">
        <v>9</v>
      </c>
      <c r="C80" s="5">
        <v>0</v>
      </c>
      <c r="D80" s="5">
        <v>0</v>
      </c>
      <c r="F80" s="5">
        <v>0</v>
      </c>
      <c r="G80" s="5">
        <v>0</v>
      </c>
      <c r="H80" s="5">
        <v>0</v>
      </c>
    </row>
    <row r="81" spans="1:8">
      <c r="A81" s="6" t="s">
        <v>27</v>
      </c>
      <c r="B81" s="4" t="s">
        <v>10</v>
      </c>
      <c r="C81" s="5">
        <v>0</v>
      </c>
      <c r="D81" s="5">
        <v>0</v>
      </c>
      <c r="F81" s="5">
        <v>0</v>
      </c>
      <c r="G81" s="5">
        <v>0</v>
      </c>
      <c r="H81" s="5">
        <v>0</v>
      </c>
    </row>
    <row r="82" spans="1:8" ht="26">
      <c r="A82" s="6" t="s">
        <v>27</v>
      </c>
      <c r="B82" s="4" t="s">
        <v>11</v>
      </c>
      <c r="C82" s="5">
        <v>0</v>
      </c>
      <c r="D82" s="5">
        <v>0</v>
      </c>
      <c r="F82" s="5">
        <v>0</v>
      </c>
      <c r="G82" s="5">
        <v>0</v>
      </c>
      <c r="H82" s="5">
        <v>0</v>
      </c>
    </row>
    <row r="83" spans="1:8">
      <c r="A83" s="6" t="s">
        <v>27</v>
      </c>
      <c r="B83" s="4" t="s">
        <v>12</v>
      </c>
      <c r="C83" s="5">
        <v>0</v>
      </c>
      <c r="D83" s="5">
        <v>0</v>
      </c>
      <c r="F83" s="5">
        <v>0</v>
      </c>
      <c r="G83" s="5">
        <v>0</v>
      </c>
      <c r="H83" s="5">
        <v>0</v>
      </c>
    </row>
    <row r="84" spans="1:8" ht="26">
      <c r="A84" s="6" t="s">
        <v>27</v>
      </c>
      <c r="B84" s="4" t="s">
        <v>13</v>
      </c>
      <c r="C84" s="5">
        <v>0</v>
      </c>
      <c r="D84" s="5">
        <v>0</v>
      </c>
      <c r="F84" s="5">
        <v>0</v>
      </c>
      <c r="G84" s="5">
        <v>0</v>
      </c>
      <c r="H84" s="5">
        <v>0</v>
      </c>
    </row>
    <row r="85" spans="1:8">
      <c r="A85" s="6" t="s">
        <v>27</v>
      </c>
      <c r="B85" s="4" t="s">
        <v>14</v>
      </c>
      <c r="C85" s="5">
        <v>0</v>
      </c>
      <c r="D85" s="5">
        <v>0</v>
      </c>
      <c r="F85" s="5">
        <v>0</v>
      </c>
      <c r="G85" s="5">
        <v>0</v>
      </c>
      <c r="H85" s="5">
        <v>0</v>
      </c>
    </row>
    <row r="86" spans="1:8" ht="26">
      <c r="A86" s="6" t="s">
        <v>27</v>
      </c>
      <c r="B86" s="4" t="s">
        <v>15</v>
      </c>
      <c r="C86" s="5">
        <v>0</v>
      </c>
      <c r="D86" s="5">
        <v>0</v>
      </c>
      <c r="F86" s="5">
        <v>0</v>
      </c>
      <c r="G86" s="5">
        <v>0</v>
      </c>
      <c r="H86" s="5">
        <v>0</v>
      </c>
    </row>
    <row r="87" spans="1:8" ht="26">
      <c r="A87" s="6" t="s">
        <v>27</v>
      </c>
      <c r="B87" s="4" t="s">
        <v>16</v>
      </c>
      <c r="C87" s="5">
        <v>0</v>
      </c>
      <c r="D87" s="5">
        <v>0</v>
      </c>
      <c r="F87" s="5">
        <v>0</v>
      </c>
      <c r="G87" s="5">
        <v>0</v>
      </c>
      <c r="H87" s="5">
        <v>0</v>
      </c>
    </row>
    <row r="88" spans="1:8" ht="39">
      <c r="A88" s="6" t="s">
        <v>27</v>
      </c>
      <c r="B88" s="4" t="s">
        <v>17</v>
      </c>
      <c r="C88" s="5">
        <v>0</v>
      </c>
      <c r="D88" s="5">
        <v>0</v>
      </c>
      <c r="F88" s="5">
        <v>0</v>
      </c>
      <c r="G88" s="5">
        <v>0</v>
      </c>
      <c r="H88" s="5">
        <v>0</v>
      </c>
    </row>
    <row r="89" spans="1:8">
      <c r="A89" s="6" t="s">
        <v>27</v>
      </c>
      <c r="B89" s="4" t="s">
        <v>18</v>
      </c>
      <c r="C89" s="5">
        <v>0</v>
      </c>
      <c r="D89" s="5">
        <v>0</v>
      </c>
      <c r="F89" s="5">
        <v>0</v>
      </c>
      <c r="G89" s="5">
        <v>0</v>
      </c>
      <c r="H89" s="5">
        <v>0</v>
      </c>
    </row>
    <row r="90" spans="1:8" ht="26">
      <c r="A90" s="6" t="s">
        <v>27</v>
      </c>
      <c r="B90" s="4" t="s">
        <v>19</v>
      </c>
      <c r="C90" s="5">
        <v>0</v>
      </c>
      <c r="D90" s="5">
        <v>0</v>
      </c>
      <c r="F90" s="5">
        <v>0</v>
      </c>
      <c r="G90" s="5">
        <v>0</v>
      </c>
      <c r="H90" s="5">
        <v>0</v>
      </c>
    </row>
    <row r="91" spans="1:8" ht="26">
      <c r="A91" s="6" t="s">
        <v>27</v>
      </c>
      <c r="B91" s="4" t="s">
        <v>20</v>
      </c>
      <c r="C91" s="5">
        <v>0</v>
      </c>
      <c r="D91" s="5">
        <v>0</v>
      </c>
      <c r="F91" s="5">
        <v>0</v>
      </c>
      <c r="G91" s="5">
        <v>0</v>
      </c>
      <c r="H91" s="5">
        <v>0</v>
      </c>
    </row>
    <row r="92" spans="1:8">
      <c r="A92" s="6" t="s">
        <v>27</v>
      </c>
      <c r="B92" s="4" t="s">
        <v>21</v>
      </c>
      <c r="C92" s="5">
        <v>0</v>
      </c>
      <c r="D92" s="5">
        <v>0</v>
      </c>
      <c r="F92" s="5">
        <v>0</v>
      </c>
      <c r="G92" s="5">
        <v>0</v>
      </c>
      <c r="H92" s="5">
        <v>0</v>
      </c>
    </row>
    <row r="93" spans="1:8" ht="65">
      <c r="A93" s="6" t="s">
        <v>27</v>
      </c>
      <c r="B93" s="4" t="s">
        <v>22</v>
      </c>
      <c r="C93" s="5">
        <v>0</v>
      </c>
      <c r="D93" s="5">
        <v>0</v>
      </c>
      <c r="F93" s="5">
        <v>0</v>
      </c>
      <c r="G93" s="5">
        <v>0</v>
      </c>
      <c r="H93" s="5">
        <v>0</v>
      </c>
    </row>
    <row r="94" spans="1:8" ht="26">
      <c r="A94" s="6" t="s">
        <v>27</v>
      </c>
      <c r="B94" s="4" t="s">
        <v>23</v>
      </c>
      <c r="C94" s="5">
        <v>0</v>
      </c>
      <c r="D94" s="5">
        <v>0</v>
      </c>
      <c r="F94" s="5">
        <v>0</v>
      </c>
      <c r="G94" s="5">
        <v>0</v>
      </c>
      <c r="H94" s="5">
        <v>0</v>
      </c>
    </row>
    <row r="95" spans="1:8" ht="15" customHeight="1">
      <c r="A95" s="4" t="s">
        <v>28</v>
      </c>
      <c r="B95" s="4" t="s">
        <v>2</v>
      </c>
      <c r="C95" s="5">
        <v>35.799999999999997</v>
      </c>
      <c r="D95" s="5">
        <v>37.4</v>
      </c>
      <c r="E95" s="5">
        <v>64</v>
      </c>
    </row>
    <row r="96" spans="1:8">
      <c r="A96" s="6" t="s">
        <v>28</v>
      </c>
      <c r="B96" s="4" t="s">
        <v>3</v>
      </c>
      <c r="C96" s="5">
        <v>0</v>
      </c>
      <c r="D96" s="5">
        <v>0</v>
      </c>
      <c r="E96" s="5">
        <v>0</v>
      </c>
    </row>
    <row r="97" spans="1:5">
      <c r="A97" s="6" t="s">
        <v>28</v>
      </c>
      <c r="B97" s="4" t="s">
        <v>4</v>
      </c>
      <c r="C97" s="5">
        <v>0</v>
      </c>
      <c r="D97" s="5">
        <v>0</v>
      </c>
      <c r="E97" s="5">
        <v>0</v>
      </c>
    </row>
    <row r="98" spans="1:5">
      <c r="A98" s="6" t="s">
        <v>28</v>
      </c>
      <c r="B98" s="4" t="s">
        <v>5</v>
      </c>
      <c r="C98" s="5">
        <v>0</v>
      </c>
      <c r="D98" s="5">
        <v>0</v>
      </c>
      <c r="E98" s="5">
        <v>0</v>
      </c>
    </row>
    <row r="99" spans="1:5" ht="26">
      <c r="A99" s="6" t="s">
        <v>28</v>
      </c>
      <c r="B99" s="4" t="s">
        <v>6</v>
      </c>
      <c r="C99" s="5">
        <v>0</v>
      </c>
      <c r="D99" s="5">
        <v>0</v>
      </c>
      <c r="E99" s="5">
        <v>0</v>
      </c>
    </row>
    <row r="100" spans="1:5" ht="39">
      <c r="A100" s="6" t="s">
        <v>28</v>
      </c>
      <c r="B100" s="4" t="s">
        <v>7</v>
      </c>
      <c r="C100" s="5">
        <v>0</v>
      </c>
      <c r="D100" s="5">
        <v>0</v>
      </c>
      <c r="E100" s="5">
        <v>0</v>
      </c>
    </row>
    <row r="101" spans="1:5">
      <c r="A101" s="6" t="s">
        <v>28</v>
      </c>
      <c r="B101" s="4" t="s">
        <v>8</v>
      </c>
      <c r="C101" s="5">
        <v>0</v>
      </c>
      <c r="D101" s="5">
        <v>0</v>
      </c>
      <c r="E101" s="5">
        <v>0</v>
      </c>
    </row>
    <row r="102" spans="1:5" ht="39">
      <c r="A102" s="6" t="s">
        <v>28</v>
      </c>
      <c r="B102" s="4" t="s">
        <v>9</v>
      </c>
      <c r="C102" s="5">
        <v>0</v>
      </c>
      <c r="D102" s="5">
        <v>0</v>
      </c>
      <c r="E102" s="5">
        <v>0</v>
      </c>
    </row>
    <row r="103" spans="1:5">
      <c r="A103" s="6" t="s">
        <v>28</v>
      </c>
      <c r="B103" s="4" t="s">
        <v>10</v>
      </c>
      <c r="C103" s="5">
        <v>0</v>
      </c>
      <c r="D103" s="5">
        <v>0</v>
      </c>
      <c r="E103" s="5">
        <v>0</v>
      </c>
    </row>
    <row r="104" spans="1:5" ht="26">
      <c r="A104" s="6" t="s">
        <v>28</v>
      </c>
      <c r="B104" s="4" t="s">
        <v>11</v>
      </c>
      <c r="C104" s="5">
        <v>0</v>
      </c>
      <c r="D104" s="5">
        <v>0</v>
      </c>
      <c r="E104" s="5">
        <v>0</v>
      </c>
    </row>
    <row r="105" spans="1:5">
      <c r="A105" s="6" t="s">
        <v>28</v>
      </c>
      <c r="B105" s="4" t="s">
        <v>12</v>
      </c>
      <c r="C105" s="5">
        <v>0</v>
      </c>
      <c r="D105" s="5">
        <v>0</v>
      </c>
      <c r="E105" s="5">
        <v>0</v>
      </c>
    </row>
    <row r="106" spans="1:5" ht="26">
      <c r="A106" s="6" t="s">
        <v>28</v>
      </c>
      <c r="B106" s="4" t="s">
        <v>13</v>
      </c>
      <c r="C106" s="5">
        <v>0</v>
      </c>
      <c r="D106" s="5">
        <v>0</v>
      </c>
      <c r="E106" s="5">
        <v>0</v>
      </c>
    </row>
    <row r="107" spans="1:5">
      <c r="A107" s="6" t="s">
        <v>28</v>
      </c>
      <c r="B107" s="4" t="s">
        <v>14</v>
      </c>
      <c r="C107" s="5">
        <v>0</v>
      </c>
      <c r="D107" s="5">
        <v>0</v>
      </c>
      <c r="E107" s="5">
        <v>0</v>
      </c>
    </row>
    <row r="108" spans="1:5" ht="26">
      <c r="A108" s="6" t="s">
        <v>28</v>
      </c>
      <c r="B108" s="4" t="s">
        <v>15</v>
      </c>
      <c r="C108" s="5">
        <v>0</v>
      </c>
      <c r="D108" s="5">
        <v>0</v>
      </c>
      <c r="E108" s="5">
        <v>0</v>
      </c>
    </row>
    <row r="109" spans="1:5" ht="26">
      <c r="A109" s="6" t="s">
        <v>28</v>
      </c>
      <c r="B109" s="4" t="s">
        <v>16</v>
      </c>
      <c r="C109" s="5">
        <v>0</v>
      </c>
      <c r="D109" s="5">
        <v>0</v>
      </c>
      <c r="E109" s="5">
        <v>0</v>
      </c>
    </row>
    <row r="110" spans="1:5" ht="39">
      <c r="A110" s="6" t="s">
        <v>28</v>
      </c>
      <c r="B110" s="4" t="s">
        <v>17</v>
      </c>
      <c r="C110" s="5">
        <v>0</v>
      </c>
      <c r="D110" s="5">
        <v>0</v>
      </c>
      <c r="E110" s="5">
        <v>0</v>
      </c>
    </row>
    <row r="111" spans="1:5">
      <c r="A111" s="6" t="s">
        <v>28</v>
      </c>
      <c r="B111" s="4" t="s">
        <v>18</v>
      </c>
      <c r="C111" s="5">
        <v>0</v>
      </c>
      <c r="D111" s="5">
        <v>0</v>
      </c>
      <c r="E111" s="5">
        <v>0</v>
      </c>
    </row>
    <row r="112" spans="1:5" ht="26">
      <c r="A112" s="6" t="s">
        <v>28</v>
      </c>
      <c r="B112" s="4" t="s">
        <v>19</v>
      </c>
      <c r="C112" s="5">
        <v>0</v>
      </c>
      <c r="D112" s="5">
        <v>0</v>
      </c>
      <c r="E112" s="5">
        <v>0</v>
      </c>
    </row>
    <row r="113" spans="1:8" ht="26">
      <c r="A113" s="6" t="s">
        <v>28</v>
      </c>
      <c r="B113" s="4" t="s">
        <v>20</v>
      </c>
      <c r="C113" s="5">
        <v>0</v>
      </c>
      <c r="D113" s="5">
        <v>0</v>
      </c>
      <c r="E113" s="5">
        <v>0</v>
      </c>
    </row>
    <row r="114" spans="1:8">
      <c r="A114" s="6" t="s">
        <v>28</v>
      </c>
      <c r="B114" s="4" t="s">
        <v>21</v>
      </c>
      <c r="C114" s="5">
        <v>0</v>
      </c>
      <c r="D114" s="5">
        <v>0</v>
      </c>
      <c r="E114" s="5">
        <v>0</v>
      </c>
    </row>
    <row r="115" spans="1:8" ht="65">
      <c r="A115" s="6" t="s">
        <v>28</v>
      </c>
      <c r="B115" s="4" t="s">
        <v>22</v>
      </c>
      <c r="C115" s="5">
        <v>0</v>
      </c>
      <c r="D115" s="5">
        <v>0</v>
      </c>
      <c r="E115" s="5">
        <v>0</v>
      </c>
    </row>
    <row r="116" spans="1:8" ht="26">
      <c r="A116" s="6" t="s">
        <v>28</v>
      </c>
      <c r="B116" s="4" t="s">
        <v>23</v>
      </c>
      <c r="C116" s="5">
        <v>0</v>
      </c>
      <c r="D116" s="5">
        <v>0</v>
      </c>
      <c r="E116" s="5">
        <v>0</v>
      </c>
    </row>
    <row r="117" spans="1:8" ht="15" customHeight="1">
      <c r="A117" s="4" t="s">
        <v>29</v>
      </c>
      <c r="B117" s="4" t="s">
        <v>2</v>
      </c>
      <c r="C117" s="5">
        <v>341.2</v>
      </c>
      <c r="D117" s="5">
        <v>347.2</v>
      </c>
      <c r="E117" s="5">
        <v>346.2</v>
      </c>
      <c r="F117" s="5">
        <v>354.8</v>
      </c>
      <c r="G117" s="5">
        <v>308.10000000000002</v>
      </c>
      <c r="H117" s="5">
        <v>321.8</v>
      </c>
    </row>
    <row r="118" spans="1:8">
      <c r="A118" s="6" t="s">
        <v>29</v>
      </c>
      <c r="B118" s="4" t="s">
        <v>3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</row>
    <row r="119" spans="1:8">
      <c r="A119" s="6" t="s">
        <v>29</v>
      </c>
      <c r="B119" s="4" t="s">
        <v>4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</row>
    <row r="120" spans="1:8">
      <c r="A120" s="6" t="s">
        <v>29</v>
      </c>
      <c r="B120" s="4" t="s">
        <v>5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</row>
    <row r="121" spans="1:8" ht="26">
      <c r="A121" s="6" t="s">
        <v>29</v>
      </c>
      <c r="B121" s="4" t="s">
        <v>6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</row>
    <row r="122" spans="1:8" ht="39">
      <c r="A122" s="6" t="s">
        <v>29</v>
      </c>
      <c r="B122" s="4" t="s">
        <v>7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</row>
    <row r="123" spans="1:8">
      <c r="A123" s="6" t="s">
        <v>29</v>
      </c>
      <c r="B123" s="4" t="s">
        <v>8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</row>
    <row r="124" spans="1:8" ht="39">
      <c r="A124" s="6" t="s">
        <v>29</v>
      </c>
      <c r="B124" s="4" t="s">
        <v>9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</row>
    <row r="125" spans="1:8">
      <c r="A125" s="6" t="s">
        <v>29</v>
      </c>
      <c r="B125" s="4" t="s">
        <v>10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</row>
    <row r="126" spans="1:8" ht="26">
      <c r="A126" s="6" t="s">
        <v>29</v>
      </c>
      <c r="B126" s="4" t="s">
        <v>11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</row>
    <row r="127" spans="1:8">
      <c r="A127" s="6" t="s">
        <v>29</v>
      </c>
      <c r="B127" s="4" t="s">
        <v>12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</row>
    <row r="128" spans="1:8" ht="26">
      <c r="A128" s="6" t="s">
        <v>29</v>
      </c>
      <c r="B128" s="4" t="s">
        <v>13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</row>
    <row r="129" spans="1:8">
      <c r="A129" s="6" t="s">
        <v>29</v>
      </c>
      <c r="B129" s="4" t="s">
        <v>14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</row>
    <row r="130" spans="1:8" ht="26">
      <c r="A130" s="6" t="s">
        <v>29</v>
      </c>
      <c r="B130" s="4" t="s">
        <v>15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</row>
    <row r="131" spans="1:8" ht="26">
      <c r="A131" s="6" t="s">
        <v>29</v>
      </c>
      <c r="B131" s="4" t="s">
        <v>16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</row>
    <row r="132" spans="1:8" ht="39">
      <c r="A132" s="6" t="s">
        <v>29</v>
      </c>
      <c r="B132" s="4" t="s">
        <v>17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</row>
    <row r="133" spans="1:8">
      <c r="A133" s="6" t="s">
        <v>29</v>
      </c>
      <c r="B133" s="4" t="s">
        <v>18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</row>
    <row r="134" spans="1:8" ht="26">
      <c r="A134" s="6" t="s">
        <v>29</v>
      </c>
      <c r="B134" s="4" t="s">
        <v>19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</row>
    <row r="135" spans="1:8" ht="26">
      <c r="A135" s="6" t="s">
        <v>29</v>
      </c>
      <c r="B135" s="4" t="s">
        <v>20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</row>
    <row r="136" spans="1:8">
      <c r="A136" s="6" t="s">
        <v>29</v>
      </c>
      <c r="B136" s="4" t="s">
        <v>21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</row>
    <row r="137" spans="1:8" ht="65">
      <c r="A137" s="6" t="s">
        <v>29</v>
      </c>
      <c r="B137" s="4" t="s">
        <v>22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</row>
    <row r="138" spans="1:8" ht="26">
      <c r="A138" s="6" t="s">
        <v>29</v>
      </c>
      <c r="B138" s="4" t="s">
        <v>23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</row>
    <row r="139" spans="1:8">
      <c r="A139" s="4" t="s">
        <v>0</v>
      </c>
      <c r="B139" s="4" t="s">
        <v>2</v>
      </c>
      <c r="C139" s="5">
        <v>410.4</v>
      </c>
      <c r="D139" s="5">
        <v>416.1</v>
      </c>
      <c r="F139" s="5">
        <v>413.7</v>
      </c>
      <c r="G139" s="5">
        <v>371.7</v>
      </c>
      <c r="H139" s="5">
        <v>373.3</v>
      </c>
    </row>
    <row r="140" spans="1:8">
      <c r="A140" s="6" t="s">
        <v>0</v>
      </c>
      <c r="B140" s="4" t="s">
        <v>3</v>
      </c>
      <c r="C140" s="5">
        <v>20.8</v>
      </c>
      <c r="D140" s="5">
        <v>30.1</v>
      </c>
      <c r="F140" s="5">
        <v>24.3</v>
      </c>
      <c r="G140" s="5">
        <v>27.6</v>
      </c>
      <c r="H140" s="5">
        <v>26.1</v>
      </c>
    </row>
    <row r="141" spans="1:8">
      <c r="A141" s="6" t="s">
        <v>0</v>
      </c>
      <c r="B141" s="4" t="s">
        <v>4</v>
      </c>
      <c r="C141" s="5">
        <v>33.6</v>
      </c>
      <c r="D141" s="5">
        <v>29.3</v>
      </c>
      <c r="F141" s="5">
        <v>32.6</v>
      </c>
      <c r="G141" s="5">
        <v>35.1</v>
      </c>
      <c r="H141" s="5">
        <v>34.1</v>
      </c>
    </row>
    <row r="142" spans="1:8">
      <c r="A142" s="6" t="s">
        <v>0</v>
      </c>
      <c r="B142" s="4" t="s">
        <v>5</v>
      </c>
      <c r="C142" s="5">
        <v>118.3</v>
      </c>
      <c r="D142" s="5">
        <v>117.2</v>
      </c>
      <c r="F142" s="5">
        <v>96.9</v>
      </c>
      <c r="G142" s="5">
        <v>112.9</v>
      </c>
      <c r="H142" s="5">
        <v>106.1</v>
      </c>
    </row>
    <row r="143" spans="1:8" ht="26">
      <c r="A143" s="6" t="s">
        <v>0</v>
      </c>
      <c r="B143" s="4" t="s">
        <v>6</v>
      </c>
      <c r="C143" s="5">
        <v>14.9</v>
      </c>
      <c r="D143" s="5">
        <v>18.5</v>
      </c>
      <c r="F143" s="5">
        <v>17.3</v>
      </c>
      <c r="G143" s="5">
        <v>14.8</v>
      </c>
      <c r="H143" s="5">
        <v>17.5</v>
      </c>
    </row>
    <row r="144" spans="1:8" ht="39">
      <c r="A144" s="6" t="s">
        <v>0</v>
      </c>
      <c r="B144" s="4" t="s">
        <v>7</v>
      </c>
      <c r="C144" s="5">
        <v>10.7</v>
      </c>
      <c r="D144" s="5">
        <v>9.1999999999999993</v>
      </c>
      <c r="F144" s="5">
        <v>5.6</v>
      </c>
      <c r="G144" s="5">
        <v>9.1999999999999993</v>
      </c>
      <c r="H144" s="5">
        <v>12.4</v>
      </c>
    </row>
    <row r="145" spans="1:8">
      <c r="A145" s="6" t="s">
        <v>0</v>
      </c>
      <c r="B145" s="4" t="s">
        <v>8</v>
      </c>
      <c r="C145" s="5">
        <v>85</v>
      </c>
      <c r="D145" s="5">
        <v>80.099999999999994</v>
      </c>
      <c r="F145" s="5">
        <v>66.400000000000006</v>
      </c>
      <c r="G145" s="5">
        <v>56.4</v>
      </c>
      <c r="H145" s="5">
        <v>54.5</v>
      </c>
    </row>
    <row r="146" spans="1:8" ht="39">
      <c r="A146" s="6" t="s">
        <v>0</v>
      </c>
      <c r="B146" s="4" t="s">
        <v>9</v>
      </c>
      <c r="C146" s="5">
        <v>203.5</v>
      </c>
      <c r="D146" s="5">
        <v>182.4</v>
      </c>
      <c r="F146" s="5">
        <v>153.6</v>
      </c>
      <c r="G146" s="5">
        <v>167.3</v>
      </c>
      <c r="H146" s="5">
        <v>171.8</v>
      </c>
    </row>
    <row r="147" spans="1:8">
      <c r="A147" s="6" t="s">
        <v>0</v>
      </c>
      <c r="B147" s="4" t="s">
        <v>10</v>
      </c>
      <c r="C147" s="5">
        <v>68.5</v>
      </c>
      <c r="D147" s="5">
        <v>61.7</v>
      </c>
      <c r="F147" s="5">
        <v>52.2</v>
      </c>
      <c r="G147" s="5">
        <v>59.2</v>
      </c>
      <c r="H147" s="5">
        <v>57.5</v>
      </c>
    </row>
    <row r="148" spans="1:8" ht="26">
      <c r="A148" s="6" t="s">
        <v>0</v>
      </c>
      <c r="B148" s="4" t="s">
        <v>11</v>
      </c>
      <c r="C148" s="5">
        <v>80.2</v>
      </c>
      <c r="D148" s="5">
        <v>71</v>
      </c>
      <c r="F148" s="5">
        <v>56.5</v>
      </c>
      <c r="G148" s="5">
        <v>58.4</v>
      </c>
      <c r="H148" s="5">
        <v>67.3</v>
      </c>
    </row>
    <row r="149" spans="1:8">
      <c r="A149" s="6" t="s">
        <v>0</v>
      </c>
      <c r="B149" s="4" t="s">
        <v>12</v>
      </c>
      <c r="C149" s="5">
        <v>142.5</v>
      </c>
      <c r="D149" s="5">
        <v>135.80000000000001</v>
      </c>
      <c r="F149" s="5">
        <v>119.2</v>
      </c>
      <c r="G149" s="5">
        <v>118.8</v>
      </c>
      <c r="H149" s="5">
        <v>140.9</v>
      </c>
    </row>
    <row r="150" spans="1:8" ht="26">
      <c r="A150" s="6" t="s">
        <v>0</v>
      </c>
      <c r="B150" s="4" t="s">
        <v>13</v>
      </c>
      <c r="C150" s="5">
        <v>135.19999999999999</v>
      </c>
      <c r="D150" s="5">
        <v>126</v>
      </c>
      <c r="F150" s="5">
        <v>113</v>
      </c>
      <c r="G150" s="5">
        <v>122.5</v>
      </c>
      <c r="H150" s="5">
        <v>124.9</v>
      </c>
    </row>
    <row r="151" spans="1:8">
      <c r="A151" s="6" t="s">
        <v>0</v>
      </c>
      <c r="B151" s="4" t="s">
        <v>14</v>
      </c>
      <c r="C151" s="5">
        <v>39</v>
      </c>
      <c r="D151" s="5">
        <v>30.5</v>
      </c>
      <c r="F151" s="5">
        <v>25.4</v>
      </c>
      <c r="G151" s="5">
        <v>27.9</v>
      </c>
      <c r="H151" s="5">
        <v>32.700000000000003</v>
      </c>
    </row>
    <row r="152" spans="1:8" ht="26">
      <c r="A152" s="6" t="s">
        <v>0</v>
      </c>
      <c r="B152" s="4" t="s">
        <v>15</v>
      </c>
      <c r="C152" s="5">
        <v>267.2</v>
      </c>
      <c r="D152" s="5">
        <v>251.5</v>
      </c>
      <c r="F152" s="5">
        <v>266.5</v>
      </c>
      <c r="G152" s="5">
        <v>231.7</v>
      </c>
      <c r="H152" s="5">
        <v>240.3</v>
      </c>
    </row>
    <row r="153" spans="1:8" ht="26">
      <c r="A153" s="6" t="s">
        <v>0</v>
      </c>
      <c r="B153" s="4" t="s">
        <v>16</v>
      </c>
      <c r="C153" s="5">
        <v>70.900000000000006</v>
      </c>
      <c r="D153" s="5">
        <v>70.900000000000006</v>
      </c>
      <c r="F153" s="5">
        <v>66.5</v>
      </c>
      <c r="G153" s="5">
        <v>54.8</v>
      </c>
      <c r="H153" s="5">
        <v>52</v>
      </c>
    </row>
    <row r="154" spans="1:8" ht="39">
      <c r="A154" s="6" t="s">
        <v>0</v>
      </c>
      <c r="B154" s="4" t="s">
        <v>17</v>
      </c>
      <c r="C154" s="5">
        <v>201</v>
      </c>
      <c r="D154" s="5">
        <v>174.9</v>
      </c>
      <c r="F154" s="5">
        <v>158.69999999999999</v>
      </c>
      <c r="G154" s="5">
        <v>170.7</v>
      </c>
      <c r="H154" s="5">
        <v>168.2</v>
      </c>
    </row>
    <row r="155" spans="1:8">
      <c r="A155" s="6" t="s">
        <v>0</v>
      </c>
      <c r="B155" s="4" t="s">
        <v>18</v>
      </c>
      <c r="C155" s="5">
        <v>325.60000000000002</v>
      </c>
      <c r="D155" s="5">
        <v>319.89999999999998</v>
      </c>
      <c r="F155" s="5">
        <v>269.89999999999998</v>
      </c>
      <c r="G155" s="5">
        <v>306.5</v>
      </c>
      <c r="H155" s="5">
        <v>299.89999999999998</v>
      </c>
    </row>
    <row r="156" spans="1:8" ht="26">
      <c r="A156" s="6" t="s">
        <v>0</v>
      </c>
      <c r="B156" s="4" t="s">
        <v>19</v>
      </c>
      <c r="C156" s="5">
        <v>418.9</v>
      </c>
      <c r="D156" s="5">
        <v>413.9</v>
      </c>
      <c r="F156" s="5">
        <v>370.8</v>
      </c>
      <c r="G156" s="5">
        <v>346.6</v>
      </c>
      <c r="H156" s="5">
        <v>366.1</v>
      </c>
    </row>
    <row r="157" spans="1:8" ht="26">
      <c r="A157" s="6" t="s">
        <v>0</v>
      </c>
      <c r="B157" s="4" t="s">
        <v>20</v>
      </c>
      <c r="C157" s="5">
        <v>39.6</v>
      </c>
      <c r="D157" s="5">
        <v>39</v>
      </c>
      <c r="F157" s="5">
        <v>41.5</v>
      </c>
      <c r="G157" s="5">
        <v>38.799999999999997</v>
      </c>
      <c r="H157" s="5">
        <v>43.9</v>
      </c>
    </row>
    <row r="158" spans="1:8">
      <c r="A158" s="6" t="s">
        <v>0</v>
      </c>
      <c r="B158" s="4" t="s">
        <v>21</v>
      </c>
      <c r="C158" s="5">
        <v>50.5</v>
      </c>
      <c r="D158" s="5">
        <v>38.9</v>
      </c>
      <c r="F158" s="5">
        <v>41</v>
      </c>
      <c r="G158" s="5">
        <v>31.1</v>
      </c>
      <c r="H158" s="5">
        <v>37.299999999999997</v>
      </c>
    </row>
    <row r="159" spans="1:8" ht="65">
      <c r="A159" s="6" t="s">
        <v>0</v>
      </c>
      <c r="B159" s="4" t="s">
        <v>22</v>
      </c>
      <c r="C159" s="5">
        <v>0</v>
      </c>
      <c r="D159" s="5">
        <v>0</v>
      </c>
      <c r="F159" s="5">
        <v>0</v>
      </c>
      <c r="G159" s="5">
        <v>1.3</v>
      </c>
      <c r="H159" s="5">
        <v>0</v>
      </c>
    </row>
    <row r="160" spans="1:8" ht="26">
      <c r="A160" s="6" t="s">
        <v>0</v>
      </c>
      <c r="B160" s="4" t="s">
        <v>23</v>
      </c>
      <c r="C160" s="5">
        <v>0</v>
      </c>
      <c r="D160" s="5">
        <v>0</v>
      </c>
      <c r="F160" s="5">
        <v>0</v>
      </c>
      <c r="G160" s="5">
        <v>0</v>
      </c>
      <c r="H160" s="5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95F5-9D8A-8B45-B3BE-B04C23FBC45C}">
  <dimension ref="A1:G925"/>
  <sheetViews>
    <sheetView topLeftCell="A426" workbookViewId="0">
      <selection activeCell="D439" sqref="D439"/>
    </sheetView>
  </sheetViews>
  <sheetFormatPr baseColWidth="10" defaultRowHeight="15"/>
  <cols>
    <col min="3" max="3" width="23.5703125" customWidth="1"/>
  </cols>
  <sheetData>
    <row r="1" spans="1:7">
      <c r="A1" t="s">
        <v>36</v>
      </c>
      <c r="B1" t="s">
        <v>30</v>
      </c>
      <c r="C1" t="s">
        <v>31</v>
      </c>
      <c r="D1" t="s">
        <v>37</v>
      </c>
    </row>
    <row r="2" spans="1:7">
      <c r="A2">
        <v>2017</v>
      </c>
      <c r="B2" t="s">
        <v>32</v>
      </c>
      <c r="C2" t="s">
        <v>2</v>
      </c>
      <c r="D2">
        <v>0</v>
      </c>
      <c r="G2" t="s">
        <v>24</v>
      </c>
    </row>
    <row r="3" spans="1:7">
      <c r="A3">
        <v>2017</v>
      </c>
      <c r="B3" t="s">
        <v>32</v>
      </c>
      <c r="C3" t="s">
        <v>3</v>
      </c>
      <c r="D3">
        <v>17.2</v>
      </c>
      <c r="G3" t="s">
        <v>25</v>
      </c>
    </row>
    <row r="4" spans="1:7">
      <c r="A4">
        <v>2017</v>
      </c>
      <c r="B4" t="s">
        <v>32</v>
      </c>
      <c r="C4" t="s">
        <v>4</v>
      </c>
      <c r="D4">
        <v>33</v>
      </c>
      <c r="G4" t="s">
        <v>26</v>
      </c>
    </row>
    <row r="5" spans="1:7" ht="38" customHeight="1">
      <c r="A5">
        <v>2017</v>
      </c>
      <c r="B5" t="s">
        <v>32</v>
      </c>
      <c r="C5" t="s">
        <v>5</v>
      </c>
      <c r="D5">
        <v>102.4</v>
      </c>
      <c r="G5" t="s">
        <v>27</v>
      </c>
    </row>
    <row r="6" spans="1:7">
      <c r="A6">
        <v>2017</v>
      </c>
      <c r="B6" t="s">
        <v>32</v>
      </c>
      <c r="C6" t="s">
        <v>6</v>
      </c>
      <c r="D6">
        <v>14</v>
      </c>
      <c r="G6" t="s">
        <v>28</v>
      </c>
    </row>
    <row r="7" spans="1:7" ht="15" customHeight="1">
      <c r="A7">
        <v>2017</v>
      </c>
      <c r="B7" t="s">
        <v>32</v>
      </c>
      <c r="C7" t="s">
        <v>7</v>
      </c>
      <c r="D7">
        <v>8.8000000000000007</v>
      </c>
      <c r="G7" t="s">
        <v>29</v>
      </c>
    </row>
    <row r="8" spans="1:7">
      <c r="A8">
        <v>2017</v>
      </c>
      <c r="B8" t="s">
        <v>32</v>
      </c>
      <c r="C8" t="s">
        <v>8</v>
      </c>
      <c r="D8">
        <v>68.3</v>
      </c>
      <c r="G8" t="s">
        <v>0</v>
      </c>
    </row>
    <row r="9" spans="1:7">
      <c r="A9">
        <v>2017</v>
      </c>
      <c r="B9" t="s">
        <v>32</v>
      </c>
      <c r="C9" t="s">
        <v>9</v>
      </c>
      <c r="D9">
        <v>150</v>
      </c>
    </row>
    <row r="10" spans="1:7">
      <c r="A10">
        <v>2017</v>
      </c>
      <c r="B10" t="s">
        <v>32</v>
      </c>
      <c r="C10" t="s">
        <v>10</v>
      </c>
      <c r="D10">
        <v>56.5</v>
      </c>
    </row>
    <row r="11" spans="1:7">
      <c r="A11">
        <v>2017</v>
      </c>
      <c r="B11" t="s">
        <v>32</v>
      </c>
      <c r="C11" t="s">
        <v>11</v>
      </c>
      <c r="D11">
        <v>46.6</v>
      </c>
    </row>
    <row r="12" spans="1:7">
      <c r="A12">
        <v>2017</v>
      </c>
      <c r="B12" t="s">
        <v>32</v>
      </c>
      <c r="C12" t="s">
        <v>12</v>
      </c>
      <c r="D12">
        <v>129.80000000000001</v>
      </c>
    </row>
    <row r="13" spans="1:7">
      <c r="A13">
        <v>2017</v>
      </c>
      <c r="B13" t="s">
        <v>32</v>
      </c>
      <c r="C13" t="s">
        <v>13</v>
      </c>
      <c r="D13">
        <v>114.9</v>
      </c>
    </row>
    <row r="14" spans="1:7">
      <c r="A14">
        <v>2017</v>
      </c>
      <c r="B14" t="s">
        <v>32</v>
      </c>
      <c r="C14" t="s">
        <v>14</v>
      </c>
      <c r="D14">
        <v>30</v>
      </c>
    </row>
    <row r="15" spans="1:7">
      <c r="A15">
        <v>2017</v>
      </c>
      <c r="B15" t="s">
        <v>32</v>
      </c>
      <c r="C15" t="s">
        <v>15</v>
      </c>
      <c r="D15">
        <v>209.8</v>
      </c>
    </row>
    <row r="16" spans="1:7">
      <c r="A16">
        <v>2017</v>
      </c>
      <c r="B16" t="s">
        <v>32</v>
      </c>
      <c r="C16" t="s">
        <v>16</v>
      </c>
      <c r="D16">
        <v>48</v>
      </c>
    </row>
    <row r="17" spans="1:4">
      <c r="A17">
        <v>2017</v>
      </c>
      <c r="B17" t="s">
        <v>32</v>
      </c>
      <c r="C17" t="s">
        <v>17</v>
      </c>
      <c r="D17">
        <v>162.5</v>
      </c>
    </row>
    <row r="18" spans="1:4">
      <c r="A18">
        <v>2017</v>
      </c>
      <c r="B18" t="s">
        <v>32</v>
      </c>
      <c r="C18" t="s">
        <v>18</v>
      </c>
      <c r="D18">
        <v>224.5</v>
      </c>
    </row>
    <row r="19" spans="1:4">
      <c r="A19">
        <v>2017</v>
      </c>
      <c r="B19" t="s">
        <v>32</v>
      </c>
      <c r="C19" t="s">
        <v>19</v>
      </c>
      <c r="D19">
        <v>256.89999999999998</v>
      </c>
    </row>
    <row r="20" spans="1:4">
      <c r="A20">
        <v>2017</v>
      </c>
      <c r="B20" t="s">
        <v>32</v>
      </c>
      <c r="C20" t="s">
        <v>20</v>
      </c>
      <c r="D20">
        <v>23.9</v>
      </c>
    </row>
    <row r="21" spans="1:4">
      <c r="A21">
        <v>2017</v>
      </c>
      <c r="B21" t="s">
        <v>32</v>
      </c>
      <c r="C21" t="s">
        <v>21</v>
      </c>
      <c r="D21">
        <v>33.799999999999997</v>
      </c>
    </row>
    <row r="22" spans="1:4">
      <c r="A22">
        <v>2017</v>
      </c>
      <c r="B22" t="s">
        <v>32</v>
      </c>
      <c r="C22" t="s">
        <v>22</v>
      </c>
      <c r="D22">
        <v>0</v>
      </c>
    </row>
    <row r="23" spans="1:4">
      <c r="A23">
        <v>2017</v>
      </c>
      <c r="B23" t="s">
        <v>32</v>
      </c>
      <c r="C23" t="s">
        <v>23</v>
      </c>
      <c r="D23">
        <v>0</v>
      </c>
    </row>
    <row r="24" spans="1:4">
      <c r="A24">
        <v>2017</v>
      </c>
      <c r="B24" t="s">
        <v>33</v>
      </c>
      <c r="C24" t="s">
        <v>2</v>
      </c>
      <c r="D24">
        <v>0</v>
      </c>
    </row>
    <row r="25" spans="1:4">
      <c r="A25">
        <v>2017</v>
      </c>
      <c r="B25" t="s">
        <v>33</v>
      </c>
      <c r="C25" t="s">
        <v>3</v>
      </c>
      <c r="D25">
        <v>4.2</v>
      </c>
    </row>
    <row r="26" spans="1:4">
      <c r="A26">
        <v>2017</v>
      </c>
      <c r="B26" t="s">
        <v>33</v>
      </c>
      <c r="C26" t="s">
        <v>4</v>
      </c>
      <c r="D26">
        <v>1.2</v>
      </c>
    </row>
    <row r="27" spans="1:4">
      <c r="A27">
        <v>2017</v>
      </c>
      <c r="B27" t="s">
        <v>33</v>
      </c>
      <c r="C27" t="s">
        <v>5</v>
      </c>
      <c r="D27">
        <v>15.4</v>
      </c>
    </row>
    <row r="28" spans="1:4">
      <c r="A28">
        <v>2017</v>
      </c>
      <c r="B28" t="s">
        <v>33</v>
      </c>
      <c r="C28" t="s">
        <v>6</v>
      </c>
      <c r="D28">
        <v>1.3</v>
      </c>
    </row>
    <row r="29" spans="1:4" ht="15" customHeight="1">
      <c r="A29">
        <v>2017</v>
      </c>
      <c r="B29" t="s">
        <v>33</v>
      </c>
      <c r="C29" t="s">
        <v>7</v>
      </c>
      <c r="D29">
        <v>2.4</v>
      </c>
    </row>
    <row r="30" spans="1:4">
      <c r="A30">
        <v>2017</v>
      </c>
      <c r="B30" t="s">
        <v>33</v>
      </c>
      <c r="C30" t="s">
        <v>8</v>
      </c>
      <c r="D30">
        <v>15.3</v>
      </c>
    </row>
    <row r="31" spans="1:4">
      <c r="A31">
        <v>2017</v>
      </c>
      <c r="B31" t="s">
        <v>33</v>
      </c>
      <c r="C31" t="s">
        <v>9</v>
      </c>
      <c r="D31">
        <v>56.4</v>
      </c>
    </row>
    <row r="32" spans="1:4">
      <c r="A32">
        <v>2017</v>
      </c>
      <c r="B32" t="s">
        <v>33</v>
      </c>
      <c r="C32" t="s">
        <v>10</v>
      </c>
      <c r="D32">
        <v>10.5</v>
      </c>
    </row>
    <row r="33" spans="1:4">
      <c r="A33">
        <v>2017</v>
      </c>
      <c r="B33" t="s">
        <v>33</v>
      </c>
      <c r="C33" t="s">
        <v>11</v>
      </c>
      <c r="D33">
        <v>35.299999999999997</v>
      </c>
    </row>
    <row r="34" spans="1:4">
      <c r="A34">
        <v>2017</v>
      </c>
      <c r="B34" t="s">
        <v>33</v>
      </c>
      <c r="C34" t="s">
        <v>12</v>
      </c>
      <c r="D34">
        <v>13.8</v>
      </c>
    </row>
    <row r="35" spans="1:4">
      <c r="A35">
        <v>2017</v>
      </c>
      <c r="B35" t="s">
        <v>33</v>
      </c>
      <c r="C35" t="s">
        <v>13</v>
      </c>
      <c r="D35">
        <v>17.8</v>
      </c>
    </row>
    <row r="36" spans="1:4">
      <c r="A36">
        <v>2017</v>
      </c>
      <c r="B36" t="s">
        <v>33</v>
      </c>
      <c r="C36" t="s">
        <v>14</v>
      </c>
      <c r="D36">
        <v>8.3000000000000007</v>
      </c>
    </row>
    <row r="37" spans="1:4">
      <c r="A37">
        <v>2017</v>
      </c>
      <c r="B37" t="s">
        <v>33</v>
      </c>
      <c r="C37" t="s">
        <v>15</v>
      </c>
      <c r="D37">
        <v>57.4</v>
      </c>
    </row>
    <row r="38" spans="1:4">
      <c r="A38">
        <v>2017</v>
      </c>
      <c r="B38" t="s">
        <v>33</v>
      </c>
      <c r="C38" t="s">
        <v>16</v>
      </c>
      <c r="D38">
        <v>25.3</v>
      </c>
    </row>
    <row r="39" spans="1:4">
      <c r="A39">
        <v>2017</v>
      </c>
      <c r="B39" t="s">
        <v>33</v>
      </c>
      <c r="C39" t="s">
        <v>17</v>
      </c>
      <c r="D39">
        <v>39.299999999999997</v>
      </c>
    </row>
    <row r="40" spans="1:4">
      <c r="A40">
        <v>2017</v>
      </c>
      <c r="B40" t="s">
        <v>33</v>
      </c>
      <c r="C40" t="s">
        <v>18</v>
      </c>
      <c r="D40">
        <v>100.7</v>
      </c>
    </row>
    <row r="41" spans="1:4">
      <c r="A41">
        <v>2017</v>
      </c>
      <c r="B41" t="s">
        <v>33</v>
      </c>
      <c r="C41" t="s">
        <v>19</v>
      </c>
      <c r="D41">
        <v>160.30000000000001</v>
      </c>
    </row>
    <row r="42" spans="1:4">
      <c r="A42">
        <v>2017</v>
      </c>
      <c r="B42" t="s">
        <v>33</v>
      </c>
      <c r="C42" t="s">
        <v>20</v>
      </c>
      <c r="D42">
        <v>14.8</v>
      </c>
    </row>
    <row r="43" spans="1:4">
      <c r="A43">
        <v>2017</v>
      </c>
      <c r="B43" t="s">
        <v>33</v>
      </c>
      <c r="C43" t="s">
        <v>21</v>
      </c>
      <c r="D43">
        <v>17.7</v>
      </c>
    </row>
    <row r="44" spans="1:4">
      <c r="A44">
        <v>2017</v>
      </c>
      <c r="B44" t="s">
        <v>33</v>
      </c>
      <c r="C44" t="s">
        <v>22</v>
      </c>
      <c r="D44">
        <v>0</v>
      </c>
    </row>
    <row r="45" spans="1:4">
      <c r="A45">
        <v>2017</v>
      </c>
      <c r="B45" t="s">
        <v>33</v>
      </c>
      <c r="C45" t="s">
        <v>23</v>
      </c>
      <c r="D45">
        <v>0</v>
      </c>
    </row>
    <row r="46" spans="1:4">
      <c r="A46">
        <v>2017</v>
      </c>
      <c r="B46" t="s">
        <v>34</v>
      </c>
      <c r="C46" t="s">
        <v>2</v>
      </c>
      <c r="D46">
        <v>12.7</v>
      </c>
    </row>
    <row r="47" spans="1:4">
      <c r="A47">
        <v>2017</v>
      </c>
      <c r="B47" t="s">
        <v>34</v>
      </c>
      <c r="C47" t="s">
        <v>3</v>
      </c>
      <c r="D47">
        <v>0</v>
      </c>
    </row>
    <row r="48" spans="1:4">
      <c r="A48">
        <v>2017</v>
      </c>
      <c r="B48" t="s">
        <v>34</v>
      </c>
      <c r="C48" t="s">
        <v>4</v>
      </c>
      <c r="D48">
        <v>0</v>
      </c>
    </row>
    <row r="49" spans="1:4">
      <c r="A49">
        <v>2017</v>
      </c>
      <c r="B49" t="s">
        <v>34</v>
      </c>
      <c r="C49" t="s">
        <v>5</v>
      </c>
      <c r="D49">
        <v>0</v>
      </c>
    </row>
    <row r="50" spans="1:4">
      <c r="A50">
        <v>2017</v>
      </c>
      <c r="B50" t="s">
        <v>34</v>
      </c>
      <c r="C50" t="s">
        <v>6</v>
      </c>
      <c r="D50">
        <v>0</v>
      </c>
    </row>
    <row r="51" spans="1:4" ht="15" customHeight="1">
      <c r="A51">
        <v>2017</v>
      </c>
      <c r="B51" t="s">
        <v>34</v>
      </c>
      <c r="C51" t="s">
        <v>7</v>
      </c>
      <c r="D51">
        <v>0</v>
      </c>
    </row>
    <row r="52" spans="1:4">
      <c r="A52">
        <v>2017</v>
      </c>
      <c r="B52" t="s">
        <v>34</v>
      </c>
      <c r="C52" t="s">
        <v>8</v>
      </c>
      <c r="D52">
        <v>0</v>
      </c>
    </row>
    <row r="53" spans="1:4">
      <c r="A53">
        <v>2017</v>
      </c>
      <c r="B53" t="s">
        <v>34</v>
      </c>
      <c r="C53" t="s">
        <v>9</v>
      </c>
      <c r="D53">
        <v>0</v>
      </c>
    </row>
    <row r="54" spans="1:4">
      <c r="A54">
        <v>2017</v>
      </c>
      <c r="B54" t="s">
        <v>34</v>
      </c>
      <c r="C54" t="s">
        <v>10</v>
      </c>
      <c r="D54">
        <v>0</v>
      </c>
    </row>
    <row r="55" spans="1:4">
      <c r="A55">
        <v>2017</v>
      </c>
      <c r="B55" t="s">
        <v>34</v>
      </c>
      <c r="C55" t="s">
        <v>11</v>
      </c>
      <c r="D55">
        <v>0</v>
      </c>
    </row>
    <row r="56" spans="1:4">
      <c r="A56">
        <v>2017</v>
      </c>
      <c r="B56" t="s">
        <v>34</v>
      </c>
      <c r="C56" t="s">
        <v>12</v>
      </c>
      <c r="D56">
        <v>0</v>
      </c>
    </row>
    <row r="57" spans="1:4">
      <c r="A57">
        <v>2017</v>
      </c>
      <c r="B57" t="s">
        <v>34</v>
      </c>
      <c r="C57" t="s">
        <v>13</v>
      </c>
      <c r="D57">
        <v>0</v>
      </c>
    </row>
    <row r="58" spans="1:4">
      <c r="A58">
        <v>2017</v>
      </c>
      <c r="B58" t="s">
        <v>34</v>
      </c>
      <c r="C58" t="s">
        <v>14</v>
      </c>
      <c r="D58">
        <v>0</v>
      </c>
    </row>
    <row r="59" spans="1:4">
      <c r="A59">
        <v>2017</v>
      </c>
      <c r="B59" t="s">
        <v>34</v>
      </c>
      <c r="C59" t="s">
        <v>15</v>
      </c>
      <c r="D59">
        <v>0</v>
      </c>
    </row>
    <row r="60" spans="1:4">
      <c r="A60">
        <v>2017</v>
      </c>
      <c r="B60" t="s">
        <v>34</v>
      </c>
      <c r="C60" t="s">
        <v>16</v>
      </c>
      <c r="D60">
        <v>0</v>
      </c>
    </row>
    <row r="61" spans="1:4">
      <c r="A61">
        <v>2017</v>
      </c>
      <c r="B61" t="s">
        <v>34</v>
      </c>
      <c r="C61" t="s">
        <v>17</v>
      </c>
      <c r="D61">
        <v>0</v>
      </c>
    </row>
    <row r="62" spans="1:4">
      <c r="A62">
        <v>2017</v>
      </c>
      <c r="B62" t="s">
        <v>34</v>
      </c>
      <c r="C62" t="s">
        <v>18</v>
      </c>
      <c r="D62">
        <v>0</v>
      </c>
    </row>
    <row r="63" spans="1:4">
      <c r="A63">
        <v>2017</v>
      </c>
      <c r="B63" t="s">
        <v>34</v>
      </c>
      <c r="C63" t="s">
        <v>19</v>
      </c>
      <c r="D63">
        <v>0</v>
      </c>
    </row>
    <row r="64" spans="1:4">
      <c r="A64">
        <v>2017</v>
      </c>
      <c r="B64" t="s">
        <v>34</v>
      </c>
      <c r="C64" t="s">
        <v>20</v>
      </c>
      <c r="D64">
        <v>0</v>
      </c>
    </row>
    <row r="65" spans="1:4">
      <c r="A65">
        <v>2017</v>
      </c>
      <c r="B65" t="s">
        <v>34</v>
      </c>
      <c r="C65" t="s">
        <v>21</v>
      </c>
      <c r="D65">
        <v>0</v>
      </c>
    </row>
    <row r="66" spans="1:4">
      <c r="A66">
        <v>2017</v>
      </c>
      <c r="B66" t="s">
        <v>34</v>
      </c>
      <c r="C66" t="s">
        <v>22</v>
      </c>
      <c r="D66">
        <v>0</v>
      </c>
    </row>
    <row r="67" spans="1:4">
      <c r="A67">
        <v>2017</v>
      </c>
      <c r="B67" t="s">
        <v>34</v>
      </c>
      <c r="C67" t="s">
        <v>23</v>
      </c>
      <c r="D67">
        <v>0</v>
      </c>
    </row>
    <row r="68" spans="1:4">
      <c r="A68">
        <v>2017</v>
      </c>
      <c r="B68" t="s">
        <v>34</v>
      </c>
      <c r="C68" t="s">
        <v>2</v>
      </c>
      <c r="D68">
        <v>20.6</v>
      </c>
    </row>
    <row r="69" spans="1:4">
      <c r="A69">
        <v>2017</v>
      </c>
      <c r="B69" t="s">
        <v>34</v>
      </c>
      <c r="C69" t="s">
        <v>3</v>
      </c>
      <c r="D69">
        <v>0</v>
      </c>
    </row>
    <row r="70" spans="1:4">
      <c r="A70">
        <v>2017</v>
      </c>
      <c r="B70" t="s">
        <v>34</v>
      </c>
      <c r="C70" t="s">
        <v>4</v>
      </c>
      <c r="D70">
        <v>0</v>
      </c>
    </row>
    <row r="71" spans="1:4">
      <c r="A71">
        <v>2017</v>
      </c>
      <c r="B71" t="s">
        <v>34</v>
      </c>
      <c r="C71" t="s">
        <v>5</v>
      </c>
      <c r="D71">
        <v>0</v>
      </c>
    </row>
    <row r="72" spans="1:4">
      <c r="A72">
        <v>2017</v>
      </c>
      <c r="B72" t="s">
        <v>34</v>
      </c>
      <c r="C72" t="s">
        <v>6</v>
      </c>
      <c r="D72">
        <v>0</v>
      </c>
    </row>
    <row r="73" spans="1:4" ht="15" customHeight="1">
      <c r="A73">
        <v>2017</v>
      </c>
      <c r="B73" t="s">
        <v>34</v>
      </c>
      <c r="C73" t="s">
        <v>7</v>
      </c>
      <c r="D73">
        <v>0</v>
      </c>
    </row>
    <row r="74" spans="1:4">
      <c r="A74">
        <v>2017</v>
      </c>
      <c r="B74" t="s">
        <v>34</v>
      </c>
      <c r="C74" t="s">
        <v>8</v>
      </c>
      <c r="D74">
        <v>0</v>
      </c>
    </row>
    <row r="75" spans="1:4">
      <c r="A75">
        <v>2017</v>
      </c>
      <c r="B75" t="s">
        <v>34</v>
      </c>
      <c r="C75" t="s">
        <v>9</v>
      </c>
      <c r="D75">
        <v>0</v>
      </c>
    </row>
    <row r="76" spans="1:4">
      <c r="A76">
        <v>2017</v>
      </c>
      <c r="B76" t="s">
        <v>34</v>
      </c>
      <c r="C76" t="s">
        <v>10</v>
      </c>
      <c r="D76">
        <v>0</v>
      </c>
    </row>
    <row r="77" spans="1:4">
      <c r="A77">
        <v>2017</v>
      </c>
      <c r="B77" t="s">
        <v>34</v>
      </c>
      <c r="C77" t="s">
        <v>11</v>
      </c>
      <c r="D77">
        <v>0</v>
      </c>
    </row>
    <row r="78" spans="1:4">
      <c r="A78">
        <v>2017</v>
      </c>
      <c r="B78" t="s">
        <v>34</v>
      </c>
      <c r="C78" t="s">
        <v>12</v>
      </c>
      <c r="D78">
        <v>0</v>
      </c>
    </row>
    <row r="79" spans="1:4">
      <c r="A79">
        <v>2017</v>
      </c>
      <c r="B79" t="s">
        <v>34</v>
      </c>
      <c r="C79" t="s">
        <v>13</v>
      </c>
      <c r="D79">
        <v>0</v>
      </c>
    </row>
    <row r="80" spans="1:4">
      <c r="A80">
        <v>2017</v>
      </c>
      <c r="B80" t="s">
        <v>34</v>
      </c>
      <c r="C80" t="s">
        <v>14</v>
      </c>
      <c r="D80">
        <v>0</v>
      </c>
    </row>
    <row r="81" spans="1:4">
      <c r="A81">
        <v>2017</v>
      </c>
      <c r="B81" t="s">
        <v>34</v>
      </c>
      <c r="C81" t="s">
        <v>15</v>
      </c>
      <c r="D81">
        <v>0</v>
      </c>
    </row>
    <row r="82" spans="1:4">
      <c r="A82">
        <v>2017</v>
      </c>
      <c r="B82" t="s">
        <v>34</v>
      </c>
      <c r="C82" t="s">
        <v>16</v>
      </c>
      <c r="D82">
        <v>0</v>
      </c>
    </row>
    <row r="83" spans="1:4">
      <c r="A83">
        <v>2017</v>
      </c>
      <c r="B83" t="s">
        <v>34</v>
      </c>
      <c r="C83" t="s">
        <v>17</v>
      </c>
      <c r="D83">
        <v>0</v>
      </c>
    </row>
    <row r="84" spans="1:4">
      <c r="A84">
        <v>2017</v>
      </c>
      <c r="B84" t="s">
        <v>34</v>
      </c>
      <c r="C84" t="s">
        <v>18</v>
      </c>
      <c r="D84">
        <v>0</v>
      </c>
    </row>
    <row r="85" spans="1:4">
      <c r="A85">
        <v>2017</v>
      </c>
      <c r="B85" t="s">
        <v>34</v>
      </c>
      <c r="C85" t="s">
        <v>19</v>
      </c>
      <c r="D85">
        <v>0</v>
      </c>
    </row>
    <row r="86" spans="1:4">
      <c r="A86">
        <v>2017</v>
      </c>
      <c r="B86" t="s">
        <v>34</v>
      </c>
      <c r="C86" t="s">
        <v>20</v>
      </c>
      <c r="D86">
        <v>0</v>
      </c>
    </row>
    <row r="87" spans="1:4">
      <c r="A87">
        <v>2017</v>
      </c>
      <c r="B87" t="s">
        <v>34</v>
      </c>
      <c r="C87" t="s">
        <v>21</v>
      </c>
      <c r="D87">
        <v>0</v>
      </c>
    </row>
    <row r="88" spans="1:4">
      <c r="A88">
        <v>2017</v>
      </c>
      <c r="B88" t="s">
        <v>34</v>
      </c>
      <c r="C88" t="s">
        <v>22</v>
      </c>
      <c r="D88">
        <v>0</v>
      </c>
    </row>
    <row r="89" spans="1:4">
      <c r="A89">
        <v>2017</v>
      </c>
      <c r="B89" t="s">
        <v>34</v>
      </c>
      <c r="C89" t="s">
        <v>23</v>
      </c>
      <c r="D89">
        <v>0</v>
      </c>
    </row>
    <row r="90" spans="1:4">
      <c r="A90">
        <v>2017</v>
      </c>
      <c r="B90" t="s">
        <v>34</v>
      </c>
      <c r="C90" t="s">
        <v>2</v>
      </c>
      <c r="D90">
        <v>35.799999999999997</v>
      </c>
    </row>
    <row r="91" spans="1:4">
      <c r="A91">
        <v>2017</v>
      </c>
      <c r="B91" t="s">
        <v>34</v>
      </c>
      <c r="C91" t="s">
        <v>3</v>
      </c>
      <c r="D91">
        <v>0</v>
      </c>
    </row>
    <row r="92" spans="1:4">
      <c r="A92">
        <v>2017</v>
      </c>
      <c r="B92" t="s">
        <v>34</v>
      </c>
      <c r="C92" t="s">
        <v>4</v>
      </c>
      <c r="D92">
        <v>0</v>
      </c>
    </row>
    <row r="93" spans="1:4">
      <c r="A93">
        <v>2017</v>
      </c>
      <c r="B93" t="s">
        <v>34</v>
      </c>
      <c r="C93" t="s">
        <v>5</v>
      </c>
      <c r="D93">
        <v>0</v>
      </c>
    </row>
    <row r="94" spans="1:4">
      <c r="A94">
        <v>2017</v>
      </c>
      <c r="B94" t="s">
        <v>34</v>
      </c>
      <c r="C94" t="s">
        <v>6</v>
      </c>
      <c r="D94">
        <v>0</v>
      </c>
    </row>
    <row r="95" spans="1:4" ht="15" customHeight="1">
      <c r="A95">
        <v>2017</v>
      </c>
      <c r="B95" t="s">
        <v>34</v>
      </c>
      <c r="C95" t="s">
        <v>7</v>
      </c>
      <c r="D95">
        <v>0</v>
      </c>
    </row>
    <row r="96" spans="1:4">
      <c r="A96">
        <v>2017</v>
      </c>
      <c r="B96" t="s">
        <v>34</v>
      </c>
      <c r="C96" t="s">
        <v>8</v>
      </c>
      <c r="D96">
        <v>0</v>
      </c>
    </row>
    <row r="97" spans="1:4">
      <c r="A97">
        <v>2017</v>
      </c>
      <c r="B97" t="s">
        <v>34</v>
      </c>
      <c r="C97" t="s">
        <v>9</v>
      </c>
      <c r="D97">
        <v>0</v>
      </c>
    </row>
    <row r="98" spans="1:4">
      <c r="A98">
        <v>2017</v>
      </c>
      <c r="B98" t="s">
        <v>34</v>
      </c>
      <c r="C98" t="s">
        <v>10</v>
      </c>
      <c r="D98">
        <v>0</v>
      </c>
    </row>
    <row r="99" spans="1:4">
      <c r="A99">
        <v>2017</v>
      </c>
      <c r="B99" t="s">
        <v>34</v>
      </c>
      <c r="C99" t="s">
        <v>11</v>
      </c>
      <c r="D99">
        <v>0</v>
      </c>
    </row>
    <row r="100" spans="1:4">
      <c r="A100">
        <v>2017</v>
      </c>
      <c r="B100" t="s">
        <v>34</v>
      </c>
      <c r="C100" t="s">
        <v>12</v>
      </c>
      <c r="D100">
        <v>0</v>
      </c>
    </row>
    <row r="101" spans="1:4">
      <c r="A101">
        <v>2017</v>
      </c>
      <c r="B101" t="s">
        <v>34</v>
      </c>
      <c r="C101" t="s">
        <v>13</v>
      </c>
      <c r="D101">
        <v>0</v>
      </c>
    </row>
    <row r="102" spans="1:4">
      <c r="A102">
        <v>2017</v>
      </c>
      <c r="B102" t="s">
        <v>34</v>
      </c>
      <c r="C102" t="s">
        <v>14</v>
      </c>
      <c r="D102">
        <v>0</v>
      </c>
    </row>
    <row r="103" spans="1:4">
      <c r="A103">
        <v>2017</v>
      </c>
      <c r="B103" t="s">
        <v>34</v>
      </c>
      <c r="C103" t="s">
        <v>15</v>
      </c>
      <c r="D103">
        <v>0</v>
      </c>
    </row>
    <row r="104" spans="1:4">
      <c r="A104">
        <v>2017</v>
      </c>
      <c r="B104" t="s">
        <v>34</v>
      </c>
      <c r="C104" t="s">
        <v>16</v>
      </c>
      <c r="D104">
        <v>0</v>
      </c>
    </row>
    <row r="105" spans="1:4">
      <c r="A105">
        <v>2017</v>
      </c>
      <c r="B105" t="s">
        <v>34</v>
      </c>
      <c r="C105" t="s">
        <v>17</v>
      </c>
      <c r="D105">
        <v>0</v>
      </c>
    </row>
    <row r="106" spans="1:4">
      <c r="A106">
        <v>2017</v>
      </c>
      <c r="B106" t="s">
        <v>34</v>
      </c>
      <c r="C106" t="s">
        <v>18</v>
      </c>
      <c r="D106">
        <v>0</v>
      </c>
    </row>
    <row r="107" spans="1:4">
      <c r="A107">
        <v>2017</v>
      </c>
      <c r="B107" t="s">
        <v>34</v>
      </c>
      <c r="C107" t="s">
        <v>19</v>
      </c>
      <c r="D107">
        <v>0</v>
      </c>
    </row>
    <row r="108" spans="1:4">
      <c r="A108">
        <v>2017</v>
      </c>
      <c r="B108" t="s">
        <v>34</v>
      </c>
      <c r="C108" t="s">
        <v>20</v>
      </c>
      <c r="D108">
        <v>0</v>
      </c>
    </row>
    <row r="109" spans="1:4">
      <c r="A109">
        <v>2017</v>
      </c>
      <c r="B109" t="s">
        <v>34</v>
      </c>
      <c r="C109" t="s">
        <v>21</v>
      </c>
      <c r="D109">
        <v>0</v>
      </c>
    </row>
    <row r="110" spans="1:4">
      <c r="A110">
        <v>2017</v>
      </c>
      <c r="B110" t="s">
        <v>34</v>
      </c>
      <c r="C110" t="s">
        <v>22</v>
      </c>
      <c r="D110">
        <v>0</v>
      </c>
    </row>
    <row r="111" spans="1:4">
      <c r="A111">
        <v>2017</v>
      </c>
      <c r="B111" t="s">
        <v>34</v>
      </c>
      <c r="C111" t="s">
        <v>23</v>
      </c>
      <c r="D111">
        <v>0</v>
      </c>
    </row>
    <row r="112" spans="1:4">
      <c r="A112">
        <v>2017</v>
      </c>
      <c r="B112" t="s">
        <v>35</v>
      </c>
      <c r="C112" t="s">
        <v>2</v>
      </c>
      <c r="D112">
        <v>341.2</v>
      </c>
    </row>
    <row r="113" spans="1:4">
      <c r="A113">
        <v>2017</v>
      </c>
      <c r="B113" t="s">
        <v>35</v>
      </c>
      <c r="C113" t="s">
        <v>3</v>
      </c>
      <c r="D113">
        <v>0</v>
      </c>
    </row>
    <row r="114" spans="1:4">
      <c r="A114">
        <v>2017</v>
      </c>
      <c r="B114" t="s">
        <v>35</v>
      </c>
      <c r="C114" t="s">
        <v>4</v>
      </c>
      <c r="D114">
        <v>0</v>
      </c>
    </row>
    <row r="115" spans="1:4">
      <c r="A115">
        <v>2017</v>
      </c>
      <c r="B115" t="s">
        <v>35</v>
      </c>
      <c r="C115" t="s">
        <v>5</v>
      </c>
      <c r="D115">
        <v>0</v>
      </c>
    </row>
    <row r="116" spans="1:4">
      <c r="A116">
        <v>2017</v>
      </c>
      <c r="B116" t="s">
        <v>35</v>
      </c>
      <c r="C116" t="s">
        <v>6</v>
      </c>
      <c r="D116">
        <v>0</v>
      </c>
    </row>
    <row r="117" spans="1:4" ht="15" customHeight="1">
      <c r="A117">
        <v>2017</v>
      </c>
      <c r="B117" t="s">
        <v>35</v>
      </c>
      <c r="C117" t="s">
        <v>7</v>
      </c>
      <c r="D117">
        <v>0</v>
      </c>
    </row>
    <row r="118" spans="1:4">
      <c r="A118">
        <v>2017</v>
      </c>
      <c r="B118" t="s">
        <v>35</v>
      </c>
      <c r="C118" t="s">
        <v>8</v>
      </c>
      <c r="D118">
        <v>0</v>
      </c>
    </row>
    <row r="119" spans="1:4">
      <c r="A119">
        <v>2017</v>
      </c>
      <c r="B119" t="s">
        <v>35</v>
      </c>
      <c r="C119" t="s">
        <v>9</v>
      </c>
      <c r="D119">
        <v>0</v>
      </c>
    </row>
    <row r="120" spans="1:4">
      <c r="A120">
        <v>2017</v>
      </c>
      <c r="B120" t="s">
        <v>35</v>
      </c>
      <c r="C120" t="s">
        <v>10</v>
      </c>
      <c r="D120">
        <v>0</v>
      </c>
    </row>
    <row r="121" spans="1:4">
      <c r="A121">
        <v>2017</v>
      </c>
      <c r="B121" t="s">
        <v>35</v>
      </c>
      <c r="C121" t="s">
        <v>11</v>
      </c>
      <c r="D121">
        <v>0</v>
      </c>
    </row>
    <row r="122" spans="1:4">
      <c r="A122">
        <v>2017</v>
      </c>
      <c r="B122" t="s">
        <v>35</v>
      </c>
      <c r="C122" t="s">
        <v>12</v>
      </c>
      <c r="D122">
        <v>0</v>
      </c>
    </row>
    <row r="123" spans="1:4">
      <c r="A123">
        <v>2017</v>
      </c>
      <c r="B123" t="s">
        <v>35</v>
      </c>
      <c r="C123" t="s">
        <v>13</v>
      </c>
      <c r="D123">
        <v>0</v>
      </c>
    </row>
    <row r="124" spans="1:4">
      <c r="A124">
        <v>2017</v>
      </c>
      <c r="B124" t="s">
        <v>35</v>
      </c>
      <c r="C124" t="s">
        <v>14</v>
      </c>
      <c r="D124">
        <v>0</v>
      </c>
    </row>
    <row r="125" spans="1:4">
      <c r="A125">
        <v>2017</v>
      </c>
      <c r="B125" t="s">
        <v>35</v>
      </c>
      <c r="C125" t="s">
        <v>15</v>
      </c>
      <c r="D125">
        <v>0</v>
      </c>
    </row>
    <row r="126" spans="1:4">
      <c r="A126">
        <v>2017</v>
      </c>
      <c r="B126" t="s">
        <v>35</v>
      </c>
      <c r="C126" t="s">
        <v>16</v>
      </c>
      <c r="D126">
        <v>0</v>
      </c>
    </row>
    <row r="127" spans="1:4">
      <c r="A127">
        <v>2017</v>
      </c>
      <c r="B127" t="s">
        <v>35</v>
      </c>
      <c r="C127" t="s">
        <v>17</v>
      </c>
      <c r="D127">
        <v>0</v>
      </c>
    </row>
    <row r="128" spans="1:4">
      <c r="A128">
        <v>2017</v>
      </c>
      <c r="B128" t="s">
        <v>35</v>
      </c>
      <c r="C128" t="s">
        <v>18</v>
      </c>
      <c r="D128">
        <v>0</v>
      </c>
    </row>
    <row r="129" spans="1:4">
      <c r="A129">
        <v>2017</v>
      </c>
      <c r="B129" t="s">
        <v>35</v>
      </c>
      <c r="C129" t="s">
        <v>19</v>
      </c>
      <c r="D129">
        <v>0</v>
      </c>
    </row>
    <row r="130" spans="1:4">
      <c r="A130">
        <v>2017</v>
      </c>
      <c r="B130" t="s">
        <v>35</v>
      </c>
      <c r="C130" t="s">
        <v>20</v>
      </c>
      <c r="D130">
        <v>0</v>
      </c>
    </row>
    <row r="131" spans="1:4">
      <c r="A131">
        <v>2017</v>
      </c>
      <c r="B131" t="s">
        <v>35</v>
      </c>
      <c r="C131" t="s">
        <v>21</v>
      </c>
      <c r="D131">
        <v>0</v>
      </c>
    </row>
    <row r="132" spans="1:4">
      <c r="A132">
        <v>2017</v>
      </c>
      <c r="B132" t="s">
        <v>35</v>
      </c>
      <c r="C132" t="s">
        <v>22</v>
      </c>
      <c r="D132">
        <v>0</v>
      </c>
    </row>
    <row r="133" spans="1:4">
      <c r="A133">
        <v>2017</v>
      </c>
      <c r="B133" t="s">
        <v>35</v>
      </c>
      <c r="C133" t="s">
        <v>23</v>
      </c>
      <c r="D133">
        <v>0</v>
      </c>
    </row>
    <row r="134" spans="1:4">
      <c r="A134">
        <v>2017</v>
      </c>
      <c r="B134" t="s">
        <v>0</v>
      </c>
      <c r="C134" t="s">
        <v>2</v>
      </c>
      <c r="D134">
        <v>410.4</v>
      </c>
    </row>
    <row r="135" spans="1:4">
      <c r="A135">
        <v>2017</v>
      </c>
      <c r="B135" t="s">
        <v>0</v>
      </c>
      <c r="C135" t="s">
        <v>3</v>
      </c>
      <c r="D135">
        <v>20.8</v>
      </c>
    </row>
    <row r="136" spans="1:4">
      <c r="A136">
        <v>2017</v>
      </c>
      <c r="B136" t="s">
        <v>0</v>
      </c>
      <c r="C136" t="s">
        <v>4</v>
      </c>
      <c r="D136">
        <v>33.6</v>
      </c>
    </row>
    <row r="137" spans="1:4">
      <c r="A137">
        <v>2017</v>
      </c>
      <c r="B137" t="s">
        <v>0</v>
      </c>
      <c r="C137" t="s">
        <v>5</v>
      </c>
      <c r="D137">
        <v>118.3</v>
      </c>
    </row>
    <row r="138" spans="1:4">
      <c r="A138">
        <v>2017</v>
      </c>
      <c r="B138" t="s">
        <v>0</v>
      </c>
      <c r="C138" t="s">
        <v>6</v>
      </c>
      <c r="D138">
        <v>14.9</v>
      </c>
    </row>
    <row r="139" spans="1:4">
      <c r="A139">
        <v>2017</v>
      </c>
      <c r="B139" t="s">
        <v>0</v>
      </c>
      <c r="C139" t="s">
        <v>7</v>
      </c>
      <c r="D139">
        <v>10.7</v>
      </c>
    </row>
    <row r="140" spans="1:4">
      <c r="A140">
        <v>2017</v>
      </c>
      <c r="B140" t="s">
        <v>0</v>
      </c>
      <c r="C140" t="s">
        <v>8</v>
      </c>
      <c r="D140">
        <v>85</v>
      </c>
    </row>
    <row r="141" spans="1:4">
      <c r="A141">
        <v>2017</v>
      </c>
      <c r="B141" t="s">
        <v>0</v>
      </c>
      <c r="C141" t="s">
        <v>9</v>
      </c>
      <c r="D141">
        <v>203.5</v>
      </c>
    </row>
    <row r="142" spans="1:4">
      <c r="A142">
        <v>2017</v>
      </c>
      <c r="B142" t="s">
        <v>0</v>
      </c>
      <c r="C142" t="s">
        <v>10</v>
      </c>
      <c r="D142">
        <v>68.5</v>
      </c>
    </row>
    <row r="143" spans="1:4">
      <c r="A143">
        <v>2017</v>
      </c>
      <c r="B143" t="s">
        <v>0</v>
      </c>
      <c r="C143" t="s">
        <v>11</v>
      </c>
      <c r="D143">
        <v>80.2</v>
      </c>
    </row>
    <row r="144" spans="1:4">
      <c r="A144">
        <v>2017</v>
      </c>
      <c r="B144" t="s">
        <v>0</v>
      </c>
      <c r="C144" t="s">
        <v>12</v>
      </c>
      <c r="D144">
        <v>142.5</v>
      </c>
    </row>
    <row r="145" spans="1:4">
      <c r="A145">
        <v>2017</v>
      </c>
      <c r="B145" t="s">
        <v>0</v>
      </c>
      <c r="C145" t="s">
        <v>13</v>
      </c>
      <c r="D145">
        <v>135.19999999999999</v>
      </c>
    </row>
    <row r="146" spans="1:4">
      <c r="A146">
        <v>2017</v>
      </c>
      <c r="B146" t="s">
        <v>0</v>
      </c>
      <c r="C146" t="s">
        <v>14</v>
      </c>
      <c r="D146">
        <v>39</v>
      </c>
    </row>
    <row r="147" spans="1:4">
      <c r="A147">
        <v>2017</v>
      </c>
      <c r="B147" t="s">
        <v>0</v>
      </c>
      <c r="C147" t="s">
        <v>15</v>
      </c>
      <c r="D147">
        <v>267.2</v>
      </c>
    </row>
    <row r="148" spans="1:4">
      <c r="A148">
        <v>2017</v>
      </c>
      <c r="B148" t="s">
        <v>0</v>
      </c>
      <c r="C148" t="s">
        <v>16</v>
      </c>
      <c r="D148">
        <v>70.900000000000006</v>
      </c>
    </row>
    <row r="149" spans="1:4">
      <c r="A149">
        <v>2017</v>
      </c>
      <c r="B149" t="s">
        <v>0</v>
      </c>
      <c r="C149" t="s">
        <v>17</v>
      </c>
      <c r="D149">
        <v>201</v>
      </c>
    </row>
    <row r="150" spans="1:4">
      <c r="A150">
        <v>2017</v>
      </c>
      <c r="B150" t="s">
        <v>0</v>
      </c>
      <c r="C150" t="s">
        <v>18</v>
      </c>
      <c r="D150">
        <v>325.60000000000002</v>
      </c>
    </row>
    <row r="151" spans="1:4">
      <c r="A151">
        <v>2017</v>
      </c>
      <c r="B151" t="s">
        <v>0</v>
      </c>
      <c r="C151" t="s">
        <v>19</v>
      </c>
      <c r="D151">
        <v>418.9</v>
      </c>
    </row>
    <row r="152" spans="1:4">
      <c r="A152">
        <v>2017</v>
      </c>
      <c r="B152" t="s">
        <v>0</v>
      </c>
      <c r="C152" t="s">
        <v>20</v>
      </c>
      <c r="D152">
        <v>39.6</v>
      </c>
    </row>
    <row r="153" spans="1:4">
      <c r="A153">
        <v>2017</v>
      </c>
      <c r="B153" t="s">
        <v>0</v>
      </c>
      <c r="C153" t="s">
        <v>21</v>
      </c>
      <c r="D153">
        <v>50.5</v>
      </c>
    </row>
    <row r="154" spans="1:4">
      <c r="A154">
        <v>2017</v>
      </c>
      <c r="B154" t="s">
        <v>0</v>
      </c>
      <c r="C154" t="s">
        <v>22</v>
      </c>
      <c r="D154">
        <v>0</v>
      </c>
    </row>
    <row r="155" spans="1:4">
      <c r="A155">
        <v>2017</v>
      </c>
      <c r="B155" t="s">
        <v>0</v>
      </c>
      <c r="C155" t="s">
        <v>23</v>
      </c>
      <c r="D155">
        <v>0</v>
      </c>
    </row>
    <row r="156" spans="1:4">
      <c r="A156">
        <f>A2-1</f>
        <v>2016</v>
      </c>
      <c r="B156" t="str">
        <f t="shared" ref="B156:C175" si="0">B2</f>
        <v>Full-time</v>
      </c>
      <c r="C156" t="str">
        <f t="shared" si="0"/>
        <v>Not applicable</v>
      </c>
      <c r="D156">
        <v>0</v>
      </c>
    </row>
    <row r="157" spans="1:4">
      <c r="A157">
        <f t="shared" ref="A157:A220" si="1">A3-1</f>
        <v>2016</v>
      </c>
      <c r="B157" t="str">
        <f t="shared" si="0"/>
        <v>Full-time</v>
      </c>
      <c r="C157" t="str">
        <f t="shared" si="0"/>
        <v>Agriculture, forestry and fishing</v>
      </c>
      <c r="D157">
        <v>24</v>
      </c>
    </row>
    <row r="158" spans="1:4">
      <c r="A158">
        <f t="shared" si="1"/>
        <v>2016</v>
      </c>
      <c r="B158" t="str">
        <f t="shared" si="0"/>
        <v>Full-time</v>
      </c>
      <c r="C158" t="str">
        <f t="shared" si="0"/>
        <v>Mining and quarrying</v>
      </c>
      <c r="D158">
        <v>28.6</v>
      </c>
    </row>
    <row r="159" spans="1:4">
      <c r="A159">
        <f t="shared" si="1"/>
        <v>2016</v>
      </c>
      <c r="B159" t="str">
        <f t="shared" si="0"/>
        <v>Full-time</v>
      </c>
      <c r="C159" t="str">
        <f t="shared" si="0"/>
        <v>Manufacturing</v>
      </c>
      <c r="D159">
        <v>99</v>
      </c>
    </row>
    <row r="160" spans="1:4">
      <c r="A160">
        <f t="shared" si="1"/>
        <v>2016</v>
      </c>
      <c r="B160" t="str">
        <f t="shared" si="0"/>
        <v>Full-time</v>
      </c>
      <c r="C160" t="str">
        <f t="shared" si="0"/>
        <v>Electricity, gas, steam and air conditioning supply</v>
      </c>
      <c r="D160">
        <v>15.4</v>
      </c>
    </row>
    <row r="161" spans="1:4">
      <c r="A161">
        <f t="shared" si="1"/>
        <v>2016</v>
      </c>
      <c r="B161" t="str">
        <f t="shared" si="0"/>
        <v>Full-time</v>
      </c>
      <c r="C161" t="str">
        <f t="shared" si="0"/>
        <v>Water supply, sewerage, waste management and remediation activities</v>
      </c>
      <c r="D161">
        <v>9.1999999999999993</v>
      </c>
    </row>
    <row r="162" spans="1:4">
      <c r="A162">
        <f t="shared" si="1"/>
        <v>2016</v>
      </c>
      <c r="B162" t="str">
        <f t="shared" si="0"/>
        <v>Full-time</v>
      </c>
      <c r="C162" t="str">
        <f t="shared" si="0"/>
        <v>Construction</v>
      </c>
      <c r="D162">
        <v>62.1</v>
      </c>
    </row>
    <row r="163" spans="1:4">
      <c r="A163">
        <f t="shared" si="1"/>
        <v>2016</v>
      </c>
      <c r="B163" t="str">
        <f t="shared" si="0"/>
        <v>Full-time</v>
      </c>
      <c r="C163" t="str">
        <f t="shared" si="0"/>
        <v>Wholesale and retail trade, repair of motor vehicles and motorcycles</v>
      </c>
      <c r="D163">
        <v>136.6</v>
      </c>
    </row>
    <row r="164" spans="1:4">
      <c r="A164">
        <f t="shared" si="1"/>
        <v>2016</v>
      </c>
      <c r="B164" t="str">
        <f t="shared" si="0"/>
        <v>Full-time</v>
      </c>
      <c r="C164" t="str">
        <f t="shared" si="0"/>
        <v>Transportation and storage</v>
      </c>
      <c r="D164">
        <v>48.9</v>
      </c>
    </row>
    <row r="165" spans="1:4">
      <c r="A165">
        <f t="shared" si="1"/>
        <v>2016</v>
      </c>
      <c r="B165" t="str">
        <f t="shared" si="0"/>
        <v>Full-time</v>
      </c>
      <c r="C165" t="str">
        <f t="shared" si="0"/>
        <v>Accommodation and food service activities</v>
      </c>
      <c r="D165">
        <v>45.2</v>
      </c>
    </row>
    <row r="166" spans="1:4">
      <c r="A166">
        <f t="shared" si="1"/>
        <v>2016</v>
      </c>
      <c r="B166" t="str">
        <f t="shared" si="0"/>
        <v>Full-time</v>
      </c>
      <c r="C166" t="str">
        <f t="shared" si="0"/>
        <v>Information and communication</v>
      </c>
      <c r="D166">
        <v>118.8</v>
      </c>
    </row>
    <row r="167" spans="1:4">
      <c r="A167">
        <f t="shared" si="1"/>
        <v>2016</v>
      </c>
      <c r="B167" t="str">
        <f t="shared" si="0"/>
        <v>Full-time</v>
      </c>
      <c r="C167" t="str">
        <f t="shared" si="0"/>
        <v>Financial and insurance activities</v>
      </c>
      <c r="D167">
        <v>111.4</v>
      </c>
    </row>
    <row r="168" spans="1:4">
      <c r="A168">
        <f t="shared" si="1"/>
        <v>2016</v>
      </c>
      <c r="B168" t="str">
        <f t="shared" si="0"/>
        <v>Full-time</v>
      </c>
      <c r="C168" t="str">
        <f t="shared" si="0"/>
        <v>Real estate activities</v>
      </c>
      <c r="D168">
        <v>25.1</v>
      </c>
    </row>
    <row r="169" spans="1:4">
      <c r="A169">
        <f t="shared" si="1"/>
        <v>2016</v>
      </c>
      <c r="B169" t="str">
        <f t="shared" si="0"/>
        <v>Full-time</v>
      </c>
      <c r="C169" t="str">
        <f t="shared" si="0"/>
        <v>Professional, scientific and technical activities</v>
      </c>
      <c r="D169">
        <v>198.2</v>
      </c>
    </row>
    <row r="170" spans="1:4">
      <c r="A170">
        <f t="shared" si="1"/>
        <v>2016</v>
      </c>
      <c r="B170" t="str">
        <f t="shared" si="0"/>
        <v>Full-time</v>
      </c>
      <c r="C170" t="str">
        <f t="shared" si="0"/>
        <v>Administrative and support service activities</v>
      </c>
      <c r="D170">
        <v>52.1</v>
      </c>
    </row>
    <row r="171" spans="1:4">
      <c r="A171">
        <f t="shared" si="1"/>
        <v>2016</v>
      </c>
      <c r="B171" t="str">
        <f t="shared" si="0"/>
        <v>Full-time</v>
      </c>
      <c r="C171" t="str">
        <f t="shared" si="0"/>
        <v>Public administration and defence, compulsory social security</v>
      </c>
      <c r="D171">
        <v>143.5</v>
      </c>
    </row>
    <row r="172" spans="1:4">
      <c r="A172">
        <f t="shared" si="1"/>
        <v>2016</v>
      </c>
      <c r="B172" t="str">
        <f t="shared" si="0"/>
        <v>Full-time</v>
      </c>
      <c r="C172" t="str">
        <f t="shared" si="0"/>
        <v>Education</v>
      </c>
      <c r="D172">
        <v>217.1</v>
      </c>
    </row>
    <row r="173" spans="1:4">
      <c r="A173">
        <f t="shared" si="1"/>
        <v>2016</v>
      </c>
      <c r="B173" t="str">
        <f t="shared" si="0"/>
        <v>Full-time</v>
      </c>
      <c r="C173" t="str">
        <f t="shared" si="0"/>
        <v>Human health and social work activities</v>
      </c>
      <c r="D173">
        <v>253.4</v>
      </c>
    </row>
    <row r="174" spans="1:4">
      <c r="A174">
        <f t="shared" si="1"/>
        <v>2016</v>
      </c>
      <c r="B174" t="str">
        <f t="shared" si="0"/>
        <v>Full-time</v>
      </c>
      <c r="C174" t="str">
        <f t="shared" si="0"/>
        <v>Arts, entertainment and recreation</v>
      </c>
      <c r="D174">
        <v>25.2</v>
      </c>
    </row>
    <row r="175" spans="1:4">
      <c r="A175">
        <f t="shared" si="1"/>
        <v>2016</v>
      </c>
      <c r="B175" t="str">
        <f t="shared" si="0"/>
        <v>Full-time</v>
      </c>
      <c r="C175" t="str">
        <f t="shared" si="0"/>
        <v>Other service activities</v>
      </c>
      <c r="D175">
        <v>24.5</v>
      </c>
    </row>
    <row r="176" spans="1:4">
      <c r="A176">
        <f t="shared" si="1"/>
        <v>2016</v>
      </c>
      <c r="B176" t="str">
        <f t="shared" ref="B176:C195" si="2">B22</f>
        <v>Full-time</v>
      </c>
      <c r="C176" t="str">
        <f t="shared" si="2"/>
        <v>Activities of households as employers, undifferentiated goods- and services-producing activities of households for own use</v>
      </c>
      <c r="D176">
        <v>0</v>
      </c>
    </row>
    <row r="177" spans="1:4">
      <c r="A177">
        <f t="shared" si="1"/>
        <v>2016</v>
      </c>
      <c r="B177" t="str">
        <f t="shared" si="2"/>
        <v>Full-time</v>
      </c>
      <c r="C177" t="str">
        <f t="shared" si="2"/>
        <v>Activities of extraterritorial organizations and bodies</v>
      </c>
      <c r="D177">
        <v>0</v>
      </c>
    </row>
    <row r="178" spans="1:4">
      <c r="A178">
        <f t="shared" si="1"/>
        <v>2016</v>
      </c>
      <c r="B178" t="str">
        <f t="shared" si="2"/>
        <v>Part-time</v>
      </c>
      <c r="C178" t="str">
        <f t="shared" si="2"/>
        <v>Not applicable</v>
      </c>
      <c r="D178">
        <v>0</v>
      </c>
    </row>
    <row r="179" spans="1:4">
      <c r="A179">
        <f t="shared" si="1"/>
        <v>2016</v>
      </c>
      <c r="B179" t="str">
        <f t="shared" si="2"/>
        <v>Part-time</v>
      </c>
      <c r="C179" t="str">
        <f t="shared" si="2"/>
        <v>Agriculture, forestry and fishing</v>
      </c>
      <c r="D179">
        <v>5</v>
      </c>
    </row>
    <row r="180" spans="1:4">
      <c r="A180">
        <f t="shared" si="1"/>
        <v>2016</v>
      </c>
      <c r="B180" t="str">
        <f t="shared" si="2"/>
        <v>Part-time</v>
      </c>
      <c r="C180" t="str">
        <f t="shared" si="2"/>
        <v>Mining and quarrying</v>
      </c>
      <c r="D180">
        <v>1.2</v>
      </c>
    </row>
    <row r="181" spans="1:4">
      <c r="A181">
        <f t="shared" si="1"/>
        <v>2016</v>
      </c>
      <c r="B181" t="str">
        <f t="shared" si="2"/>
        <v>Part-time</v>
      </c>
      <c r="C181" t="str">
        <f t="shared" si="2"/>
        <v>Manufacturing</v>
      </c>
      <c r="D181">
        <v>18.600000000000001</v>
      </c>
    </row>
    <row r="182" spans="1:4">
      <c r="A182">
        <f t="shared" si="1"/>
        <v>2016</v>
      </c>
      <c r="B182" t="str">
        <f t="shared" si="2"/>
        <v>Part-time</v>
      </c>
      <c r="C182" t="str">
        <f t="shared" si="2"/>
        <v>Electricity, gas, steam and air conditioning supply</v>
      </c>
      <c r="D182">
        <v>1.9</v>
      </c>
    </row>
    <row r="183" spans="1:4">
      <c r="A183">
        <f t="shared" si="1"/>
        <v>2016</v>
      </c>
      <c r="B183" t="str">
        <f t="shared" si="2"/>
        <v>Part-time</v>
      </c>
      <c r="C183" t="str">
        <f t="shared" si="2"/>
        <v>Water supply, sewerage, waste management and remediation activities</v>
      </c>
      <c r="D183">
        <v>0</v>
      </c>
    </row>
    <row r="184" spans="1:4">
      <c r="A184">
        <f t="shared" si="1"/>
        <v>2016</v>
      </c>
      <c r="B184" t="str">
        <f t="shared" si="2"/>
        <v>Part-time</v>
      </c>
      <c r="C184" t="str">
        <f t="shared" si="2"/>
        <v>Construction</v>
      </c>
      <c r="D184">
        <v>17.600000000000001</v>
      </c>
    </row>
    <row r="185" spans="1:4">
      <c r="A185">
        <f t="shared" si="1"/>
        <v>2016</v>
      </c>
      <c r="B185" t="str">
        <f t="shared" si="2"/>
        <v>Part-time</v>
      </c>
      <c r="C185" t="str">
        <f t="shared" si="2"/>
        <v>Wholesale and retail trade, repair of motor vehicles and motorcycles</v>
      </c>
      <c r="D185">
        <v>44.3</v>
      </c>
    </row>
    <row r="186" spans="1:4">
      <c r="A186">
        <f t="shared" si="1"/>
        <v>2016</v>
      </c>
      <c r="B186" t="str">
        <f t="shared" si="2"/>
        <v>Part-time</v>
      </c>
      <c r="C186" t="str">
        <f t="shared" si="2"/>
        <v>Transportation and storage</v>
      </c>
      <c r="D186">
        <v>11.8</v>
      </c>
    </row>
    <row r="187" spans="1:4">
      <c r="A187">
        <f t="shared" si="1"/>
        <v>2016</v>
      </c>
      <c r="B187" t="str">
        <f t="shared" si="2"/>
        <v>Part-time</v>
      </c>
      <c r="C187" t="str">
        <f t="shared" si="2"/>
        <v>Accommodation and food service activities</v>
      </c>
      <c r="D187">
        <v>24.9</v>
      </c>
    </row>
    <row r="188" spans="1:4">
      <c r="A188">
        <f t="shared" si="1"/>
        <v>2016</v>
      </c>
      <c r="B188" t="str">
        <f t="shared" si="2"/>
        <v>Part-time</v>
      </c>
      <c r="C188" t="str">
        <f t="shared" si="2"/>
        <v>Information and communication</v>
      </c>
      <c r="D188">
        <v>15.6</v>
      </c>
    </row>
    <row r="189" spans="1:4">
      <c r="A189">
        <f t="shared" si="1"/>
        <v>2016</v>
      </c>
      <c r="B189" t="str">
        <f t="shared" si="2"/>
        <v>Part-time</v>
      </c>
      <c r="C189" t="str">
        <f t="shared" si="2"/>
        <v>Financial and insurance activities</v>
      </c>
      <c r="D189">
        <v>14.4</v>
      </c>
    </row>
    <row r="190" spans="1:4">
      <c r="A190">
        <f t="shared" si="1"/>
        <v>2016</v>
      </c>
      <c r="B190" t="str">
        <f t="shared" si="2"/>
        <v>Part-time</v>
      </c>
      <c r="C190" t="str">
        <f t="shared" si="2"/>
        <v>Real estate activities</v>
      </c>
      <c r="D190">
        <v>7.3</v>
      </c>
    </row>
    <row r="191" spans="1:4">
      <c r="A191">
        <f t="shared" si="1"/>
        <v>2016</v>
      </c>
      <c r="B191" t="str">
        <f t="shared" si="2"/>
        <v>Part-time</v>
      </c>
      <c r="C191" t="str">
        <f t="shared" si="2"/>
        <v>Professional, scientific and technical activities</v>
      </c>
      <c r="D191">
        <v>54.3</v>
      </c>
    </row>
    <row r="192" spans="1:4">
      <c r="A192">
        <f t="shared" si="1"/>
        <v>2016</v>
      </c>
      <c r="B192" t="str">
        <f t="shared" si="2"/>
        <v>Part-time</v>
      </c>
      <c r="C192" t="str">
        <f t="shared" si="2"/>
        <v>Administrative and support service activities</v>
      </c>
      <c r="D192">
        <v>16.3</v>
      </c>
    </row>
    <row r="193" spans="1:4">
      <c r="A193">
        <f t="shared" si="1"/>
        <v>2016</v>
      </c>
      <c r="B193" t="str">
        <f t="shared" si="2"/>
        <v>Part-time</v>
      </c>
      <c r="C193" t="str">
        <f t="shared" si="2"/>
        <v>Public administration and defence, compulsory social security</v>
      </c>
      <c r="D193">
        <v>31.7</v>
      </c>
    </row>
    <row r="194" spans="1:4">
      <c r="A194">
        <f t="shared" si="1"/>
        <v>2016</v>
      </c>
      <c r="B194" t="str">
        <f t="shared" si="2"/>
        <v>Part-time</v>
      </c>
      <c r="C194" t="str">
        <f t="shared" si="2"/>
        <v>Education</v>
      </c>
      <c r="D194">
        <v>101.4</v>
      </c>
    </row>
    <row r="195" spans="1:4">
      <c r="A195">
        <f t="shared" si="1"/>
        <v>2016</v>
      </c>
      <c r="B195" t="str">
        <f t="shared" si="2"/>
        <v>Part-time</v>
      </c>
      <c r="C195" t="str">
        <f t="shared" si="2"/>
        <v>Human health and social work activities</v>
      </c>
      <c r="D195">
        <v>159.19999999999999</v>
      </c>
    </row>
    <row r="196" spans="1:4">
      <c r="A196">
        <f t="shared" si="1"/>
        <v>2016</v>
      </c>
      <c r="B196" t="str">
        <f t="shared" ref="B196:C215" si="3">B42</f>
        <v>Part-time</v>
      </c>
      <c r="C196" t="str">
        <f t="shared" si="3"/>
        <v>Arts, entertainment and recreation</v>
      </c>
      <c r="D196">
        <v>14.6</v>
      </c>
    </row>
    <row r="197" spans="1:4">
      <c r="A197">
        <f t="shared" si="1"/>
        <v>2016</v>
      </c>
      <c r="B197" t="str">
        <f t="shared" si="3"/>
        <v>Part-time</v>
      </c>
      <c r="C197" t="str">
        <f t="shared" si="3"/>
        <v>Other service activities</v>
      </c>
      <c r="D197">
        <v>16.600000000000001</v>
      </c>
    </row>
    <row r="198" spans="1:4">
      <c r="A198">
        <f t="shared" si="1"/>
        <v>2016</v>
      </c>
      <c r="B198" t="str">
        <f t="shared" si="3"/>
        <v>Part-time</v>
      </c>
      <c r="C198" t="str">
        <f t="shared" si="3"/>
        <v>Activities of households as employers, undifferentiated goods- and services-producing activities of households for own use</v>
      </c>
      <c r="D198">
        <v>0</v>
      </c>
    </row>
    <row r="199" spans="1:4">
      <c r="A199">
        <f t="shared" si="1"/>
        <v>2016</v>
      </c>
      <c r="B199" t="str">
        <f t="shared" si="3"/>
        <v>Part-time</v>
      </c>
      <c r="C199" t="str">
        <f t="shared" si="3"/>
        <v>Activities of extraterritorial organizations and bodies</v>
      </c>
      <c r="D199">
        <v>0</v>
      </c>
    </row>
    <row r="200" spans="1:4">
      <c r="A200">
        <f t="shared" si="1"/>
        <v>2016</v>
      </c>
      <c r="B200" t="str">
        <f t="shared" si="3"/>
        <v>Unemployed</v>
      </c>
      <c r="C200" t="str">
        <f t="shared" si="3"/>
        <v>Not applicable</v>
      </c>
      <c r="D200">
        <v>13</v>
      </c>
    </row>
    <row r="201" spans="1:4">
      <c r="A201">
        <f t="shared" si="1"/>
        <v>2016</v>
      </c>
      <c r="B201" t="str">
        <f t="shared" si="3"/>
        <v>Unemployed</v>
      </c>
      <c r="C201" t="str">
        <f t="shared" si="3"/>
        <v>Agriculture, forestry and fishing</v>
      </c>
      <c r="D201">
        <v>0</v>
      </c>
    </row>
    <row r="202" spans="1:4">
      <c r="A202">
        <f t="shared" si="1"/>
        <v>2016</v>
      </c>
      <c r="B202" t="str">
        <f t="shared" si="3"/>
        <v>Unemployed</v>
      </c>
      <c r="C202" t="str">
        <f t="shared" si="3"/>
        <v>Mining and quarrying</v>
      </c>
      <c r="D202">
        <v>0</v>
      </c>
    </row>
    <row r="203" spans="1:4">
      <c r="A203">
        <f t="shared" si="1"/>
        <v>2016</v>
      </c>
      <c r="B203" t="str">
        <f t="shared" si="3"/>
        <v>Unemployed</v>
      </c>
      <c r="C203" t="str">
        <f t="shared" si="3"/>
        <v>Manufacturing</v>
      </c>
      <c r="D203">
        <v>0</v>
      </c>
    </row>
    <row r="204" spans="1:4">
      <c r="A204">
        <f t="shared" si="1"/>
        <v>2016</v>
      </c>
      <c r="B204" t="str">
        <f t="shared" si="3"/>
        <v>Unemployed</v>
      </c>
      <c r="C204" t="str">
        <f t="shared" si="3"/>
        <v>Electricity, gas, steam and air conditioning supply</v>
      </c>
      <c r="D204">
        <v>0</v>
      </c>
    </row>
    <row r="205" spans="1:4">
      <c r="A205">
        <f t="shared" si="1"/>
        <v>2016</v>
      </c>
      <c r="B205" t="str">
        <f t="shared" si="3"/>
        <v>Unemployed</v>
      </c>
      <c r="C205" t="str">
        <f t="shared" si="3"/>
        <v>Water supply, sewerage, waste management and remediation activities</v>
      </c>
      <c r="D205">
        <v>0</v>
      </c>
    </row>
    <row r="206" spans="1:4">
      <c r="A206">
        <f t="shared" si="1"/>
        <v>2016</v>
      </c>
      <c r="B206" t="str">
        <f t="shared" si="3"/>
        <v>Unemployed</v>
      </c>
      <c r="C206" t="str">
        <f t="shared" si="3"/>
        <v>Construction</v>
      </c>
      <c r="D206">
        <v>0</v>
      </c>
    </row>
    <row r="207" spans="1:4">
      <c r="A207">
        <f t="shared" si="1"/>
        <v>2016</v>
      </c>
      <c r="B207" t="str">
        <f t="shared" si="3"/>
        <v>Unemployed</v>
      </c>
      <c r="C207" t="str">
        <f t="shared" si="3"/>
        <v>Wholesale and retail trade, repair of motor vehicles and motorcycles</v>
      </c>
      <c r="D207">
        <v>0</v>
      </c>
    </row>
    <row r="208" spans="1:4">
      <c r="A208">
        <f t="shared" si="1"/>
        <v>2016</v>
      </c>
      <c r="B208" t="str">
        <f t="shared" si="3"/>
        <v>Unemployed</v>
      </c>
      <c r="C208" t="str">
        <f t="shared" si="3"/>
        <v>Transportation and storage</v>
      </c>
      <c r="D208">
        <v>0</v>
      </c>
    </row>
    <row r="209" spans="1:4">
      <c r="A209">
        <f t="shared" si="1"/>
        <v>2016</v>
      </c>
      <c r="B209" t="str">
        <f t="shared" si="3"/>
        <v>Unemployed</v>
      </c>
      <c r="C209" t="str">
        <f t="shared" si="3"/>
        <v>Accommodation and food service activities</v>
      </c>
      <c r="D209">
        <v>0</v>
      </c>
    </row>
    <row r="210" spans="1:4">
      <c r="A210">
        <f t="shared" si="1"/>
        <v>2016</v>
      </c>
      <c r="B210" t="str">
        <f t="shared" si="3"/>
        <v>Unemployed</v>
      </c>
      <c r="C210" t="str">
        <f t="shared" si="3"/>
        <v>Information and communication</v>
      </c>
      <c r="D210">
        <v>0</v>
      </c>
    </row>
    <row r="211" spans="1:4">
      <c r="A211">
        <f t="shared" si="1"/>
        <v>2016</v>
      </c>
      <c r="B211" t="str">
        <f t="shared" si="3"/>
        <v>Unemployed</v>
      </c>
      <c r="C211" t="str">
        <f t="shared" si="3"/>
        <v>Financial and insurance activities</v>
      </c>
      <c r="D211">
        <v>0</v>
      </c>
    </row>
    <row r="212" spans="1:4">
      <c r="A212">
        <f t="shared" si="1"/>
        <v>2016</v>
      </c>
      <c r="B212" t="str">
        <f t="shared" si="3"/>
        <v>Unemployed</v>
      </c>
      <c r="C212" t="str">
        <f t="shared" si="3"/>
        <v>Real estate activities</v>
      </c>
      <c r="D212">
        <v>0</v>
      </c>
    </row>
    <row r="213" spans="1:4">
      <c r="A213">
        <f t="shared" si="1"/>
        <v>2016</v>
      </c>
      <c r="B213" t="str">
        <f t="shared" si="3"/>
        <v>Unemployed</v>
      </c>
      <c r="C213" t="str">
        <f t="shared" si="3"/>
        <v>Professional, scientific and technical activities</v>
      </c>
      <c r="D213">
        <v>0</v>
      </c>
    </row>
    <row r="214" spans="1:4">
      <c r="A214">
        <f t="shared" si="1"/>
        <v>2016</v>
      </c>
      <c r="B214" t="str">
        <f t="shared" si="3"/>
        <v>Unemployed</v>
      </c>
      <c r="C214" t="str">
        <f t="shared" si="3"/>
        <v>Administrative and support service activities</v>
      </c>
      <c r="D214">
        <v>0</v>
      </c>
    </row>
    <row r="215" spans="1:4">
      <c r="A215">
        <f t="shared" si="1"/>
        <v>2016</v>
      </c>
      <c r="B215" t="str">
        <f t="shared" si="3"/>
        <v>Unemployed</v>
      </c>
      <c r="C215" t="str">
        <f t="shared" si="3"/>
        <v>Public administration and defence, compulsory social security</v>
      </c>
      <c r="D215">
        <v>0</v>
      </c>
    </row>
    <row r="216" spans="1:4">
      <c r="A216">
        <f t="shared" si="1"/>
        <v>2016</v>
      </c>
      <c r="B216" t="str">
        <f t="shared" ref="B216:C235" si="4">B62</f>
        <v>Unemployed</v>
      </c>
      <c r="C216" t="str">
        <f t="shared" si="4"/>
        <v>Education</v>
      </c>
      <c r="D216">
        <v>0</v>
      </c>
    </row>
    <row r="217" spans="1:4">
      <c r="A217">
        <f t="shared" si="1"/>
        <v>2016</v>
      </c>
      <c r="B217" t="str">
        <f t="shared" si="4"/>
        <v>Unemployed</v>
      </c>
      <c r="C217" t="str">
        <f t="shared" si="4"/>
        <v>Human health and social work activities</v>
      </c>
      <c r="D217">
        <v>0</v>
      </c>
    </row>
    <row r="218" spans="1:4">
      <c r="A218">
        <f t="shared" si="1"/>
        <v>2016</v>
      </c>
      <c r="B218" t="str">
        <f t="shared" si="4"/>
        <v>Unemployed</v>
      </c>
      <c r="C218" t="str">
        <f t="shared" si="4"/>
        <v>Arts, entertainment and recreation</v>
      </c>
      <c r="D218">
        <v>0</v>
      </c>
    </row>
    <row r="219" spans="1:4">
      <c r="A219">
        <f t="shared" si="1"/>
        <v>2016</v>
      </c>
      <c r="B219" t="str">
        <f t="shared" si="4"/>
        <v>Unemployed</v>
      </c>
      <c r="C219" t="str">
        <f t="shared" si="4"/>
        <v>Other service activities</v>
      </c>
      <c r="D219">
        <v>0</v>
      </c>
    </row>
    <row r="220" spans="1:4">
      <c r="A220">
        <f t="shared" si="1"/>
        <v>2016</v>
      </c>
      <c r="B220" t="str">
        <f t="shared" si="4"/>
        <v>Unemployed</v>
      </c>
      <c r="C220" t="str">
        <f t="shared" si="4"/>
        <v>Activities of households as employers, undifferentiated goods- and services-producing activities of households for own use</v>
      </c>
      <c r="D220">
        <v>0</v>
      </c>
    </row>
    <row r="221" spans="1:4">
      <c r="A221">
        <f t="shared" ref="A221:A284" si="5">A67-1</f>
        <v>2016</v>
      </c>
      <c r="B221" t="str">
        <f t="shared" si="4"/>
        <v>Unemployed</v>
      </c>
      <c r="C221" t="str">
        <f t="shared" si="4"/>
        <v>Activities of extraterritorial organizations and bodies</v>
      </c>
      <c r="D221">
        <v>0</v>
      </c>
    </row>
    <row r="222" spans="1:4">
      <c r="A222">
        <f t="shared" si="5"/>
        <v>2016</v>
      </c>
      <c r="B222" t="str">
        <f t="shared" si="4"/>
        <v>Unemployed</v>
      </c>
      <c r="C222" t="str">
        <f t="shared" si="4"/>
        <v>Not applicable</v>
      </c>
      <c r="D222">
        <v>13.9</v>
      </c>
    </row>
    <row r="223" spans="1:4">
      <c r="A223">
        <f t="shared" si="5"/>
        <v>2016</v>
      </c>
      <c r="B223" t="str">
        <f t="shared" si="4"/>
        <v>Unemployed</v>
      </c>
      <c r="C223" t="str">
        <f t="shared" si="4"/>
        <v>Agriculture, forestry and fishing</v>
      </c>
      <c r="D223">
        <v>0</v>
      </c>
    </row>
    <row r="224" spans="1:4">
      <c r="A224">
        <f t="shared" si="5"/>
        <v>2016</v>
      </c>
      <c r="B224" t="str">
        <f t="shared" si="4"/>
        <v>Unemployed</v>
      </c>
      <c r="C224" t="str">
        <f t="shared" si="4"/>
        <v>Mining and quarrying</v>
      </c>
      <c r="D224">
        <v>0</v>
      </c>
    </row>
    <row r="225" spans="1:4">
      <c r="A225">
        <f t="shared" si="5"/>
        <v>2016</v>
      </c>
      <c r="B225" t="str">
        <f t="shared" si="4"/>
        <v>Unemployed</v>
      </c>
      <c r="C225" t="str">
        <f t="shared" si="4"/>
        <v>Manufacturing</v>
      </c>
      <c r="D225">
        <v>0</v>
      </c>
    </row>
    <row r="226" spans="1:4">
      <c r="A226">
        <f t="shared" si="5"/>
        <v>2016</v>
      </c>
      <c r="B226" t="str">
        <f t="shared" si="4"/>
        <v>Unemployed</v>
      </c>
      <c r="C226" t="str">
        <f t="shared" si="4"/>
        <v>Electricity, gas, steam and air conditioning supply</v>
      </c>
      <c r="D226">
        <v>0</v>
      </c>
    </row>
    <row r="227" spans="1:4">
      <c r="A227">
        <f t="shared" si="5"/>
        <v>2016</v>
      </c>
      <c r="B227" t="str">
        <f t="shared" si="4"/>
        <v>Unemployed</v>
      </c>
      <c r="C227" t="str">
        <f t="shared" si="4"/>
        <v>Water supply, sewerage, waste management and remediation activities</v>
      </c>
      <c r="D227">
        <v>0</v>
      </c>
    </row>
    <row r="228" spans="1:4">
      <c r="A228">
        <f t="shared" si="5"/>
        <v>2016</v>
      </c>
      <c r="B228" t="str">
        <f t="shared" si="4"/>
        <v>Unemployed</v>
      </c>
      <c r="C228" t="str">
        <f t="shared" si="4"/>
        <v>Construction</v>
      </c>
      <c r="D228">
        <v>0</v>
      </c>
    </row>
    <row r="229" spans="1:4">
      <c r="A229">
        <f t="shared" si="5"/>
        <v>2016</v>
      </c>
      <c r="B229" t="str">
        <f t="shared" si="4"/>
        <v>Unemployed</v>
      </c>
      <c r="C229" t="str">
        <f t="shared" si="4"/>
        <v>Wholesale and retail trade, repair of motor vehicles and motorcycles</v>
      </c>
      <c r="D229">
        <v>0</v>
      </c>
    </row>
    <row r="230" spans="1:4">
      <c r="A230">
        <f t="shared" si="5"/>
        <v>2016</v>
      </c>
      <c r="B230" t="str">
        <f t="shared" si="4"/>
        <v>Unemployed</v>
      </c>
      <c r="C230" t="str">
        <f t="shared" si="4"/>
        <v>Transportation and storage</v>
      </c>
      <c r="D230">
        <v>0</v>
      </c>
    </row>
    <row r="231" spans="1:4">
      <c r="A231">
        <f t="shared" si="5"/>
        <v>2016</v>
      </c>
      <c r="B231" t="str">
        <f t="shared" si="4"/>
        <v>Unemployed</v>
      </c>
      <c r="C231" t="str">
        <f t="shared" si="4"/>
        <v>Accommodation and food service activities</v>
      </c>
      <c r="D231">
        <v>0</v>
      </c>
    </row>
    <row r="232" spans="1:4">
      <c r="A232">
        <f t="shared" si="5"/>
        <v>2016</v>
      </c>
      <c r="B232" t="str">
        <f t="shared" si="4"/>
        <v>Unemployed</v>
      </c>
      <c r="C232" t="str">
        <f t="shared" si="4"/>
        <v>Information and communication</v>
      </c>
      <c r="D232">
        <v>0</v>
      </c>
    </row>
    <row r="233" spans="1:4">
      <c r="A233">
        <f t="shared" si="5"/>
        <v>2016</v>
      </c>
      <c r="B233" t="str">
        <f t="shared" si="4"/>
        <v>Unemployed</v>
      </c>
      <c r="C233" t="str">
        <f t="shared" si="4"/>
        <v>Financial and insurance activities</v>
      </c>
      <c r="D233">
        <v>0</v>
      </c>
    </row>
    <row r="234" spans="1:4">
      <c r="A234">
        <f t="shared" si="5"/>
        <v>2016</v>
      </c>
      <c r="B234" t="str">
        <f t="shared" si="4"/>
        <v>Unemployed</v>
      </c>
      <c r="C234" t="str">
        <f t="shared" si="4"/>
        <v>Real estate activities</v>
      </c>
      <c r="D234">
        <v>0</v>
      </c>
    </row>
    <row r="235" spans="1:4">
      <c r="A235">
        <f t="shared" si="5"/>
        <v>2016</v>
      </c>
      <c r="B235" t="str">
        <f t="shared" si="4"/>
        <v>Unemployed</v>
      </c>
      <c r="C235" t="str">
        <f t="shared" si="4"/>
        <v>Professional, scientific and technical activities</v>
      </c>
      <c r="D235">
        <v>0</v>
      </c>
    </row>
    <row r="236" spans="1:4">
      <c r="A236">
        <f t="shared" si="5"/>
        <v>2016</v>
      </c>
      <c r="B236" t="str">
        <f t="shared" ref="B236:C255" si="6">B82</f>
        <v>Unemployed</v>
      </c>
      <c r="C236" t="str">
        <f t="shared" si="6"/>
        <v>Administrative and support service activities</v>
      </c>
      <c r="D236">
        <v>0</v>
      </c>
    </row>
    <row r="237" spans="1:4">
      <c r="A237">
        <f t="shared" si="5"/>
        <v>2016</v>
      </c>
      <c r="B237" t="str">
        <f t="shared" si="6"/>
        <v>Unemployed</v>
      </c>
      <c r="C237" t="str">
        <f t="shared" si="6"/>
        <v>Public administration and defence, compulsory social security</v>
      </c>
      <c r="D237">
        <v>0</v>
      </c>
    </row>
    <row r="238" spans="1:4">
      <c r="A238">
        <f t="shared" si="5"/>
        <v>2016</v>
      </c>
      <c r="B238" t="str">
        <f t="shared" si="6"/>
        <v>Unemployed</v>
      </c>
      <c r="C238" t="str">
        <f t="shared" si="6"/>
        <v>Education</v>
      </c>
      <c r="D238">
        <v>0</v>
      </c>
    </row>
    <row r="239" spans="1:4">
      <c r="A239">
        <f t="shared" si="5"/>
        <v>2016</v>
      </c>
      <c r="B239" t="str">
        <f t="shared" si="6"/>
        <v>Unemployed</v>
      </c>
      <c r="C239" t="str">
        <f t="shared" si="6"/>
        <v>Human health and social work activities</v>
      </c>
      <c r="D239">
        <v>0</v>
      </c>
    </row>
    <row r="240" spans="1:4">
      <c r="A240">
        <f t="shared" si="5"/>
        <v>2016</v>
      </c>
      <c r="B240" t="str">
        <f t="shared" si="6"/>
        <v>Unemployed</v>
      </c>
      <c r="C240" t="str">
        <f t="shared" si="6"/>
        <v>Arts, entertainment and recreation</v>
      </c>
      <c r="D240">
        <v>0</v>
      </c>
    </row>
    <row r="241" spans="1:4">
      <c r="A241">
        <f t="shared" si="5"/>
        <v>2016</v>
      </c>
      <c r="B241" t="str">
        <f t="shared" si="6"/>
        <v>Unemployed</v>
      </c>
      <c r="C241" t="str">
        <f t="shared" si="6"/>
        <v>Other service activities</v>
      </c>
      <c r="D241">
        <v>0</v>
      </c>
    </row>
    <row r="242" spans="1:4">
      <c r="A242">
        <f t="shared" si="5"/>
        <v>2016</v>
      </c>
      <c r="B242" t="str">
        <f t="shared" si="6"/>
        <v>Unemployed</v>
      </c>
      <c r="C242" t="str">
        <f t="shared" si="6"/>
        <v>Activities of households as employers, undifferentiated goods- and services-producing activities of households for own use</v>
      </c>
      <c r="D242">
        <v>0</v>
      </c>
    </row>
    <row r="243" spans="1:4">
      <c r="A243">
        <f t="shared" si="5"/>
        <v>2016</v>
      </c>
      <c r="B243" t="str">
        <f t="shared" si="6"/>
        <v>Unemployed</v>
      </c>
      <c r="C243" t="str">
        <f t="shared" si="6"/>
        <v>Activities of extraterritorial organizations and bodies</v>
      </c>
      <c r="D243">
        <v>0</v>
      </c>
    </row>
    <row r="244" spans="1:4">
      <c r="A244">
        <f t="shared" si="5"/>
        <v>2016</v>
      </c>
      <c r="B244" t="str">
        <f t="shared" si="6"/>
        <v>Unemployed</v>
      </c>
      <c r="C244" t="str">
        <f t="shared" si="6"/>
        <v>Not applicable</v>
      </c>
      <c r="D244">
        <v>37.4</v>
      </c>
    </row>
    <row r="245" spans="1:4">
      <c r="A245">
        <f t="shared" si="5"/>
        <v>2016</v>
      </c>
      <c r="B245" t="str">
        <f t="shared" si="6"/>
        <v>Unemployed</v>
      </c>
      <c r="C245" t="str">
        <f t="shared" si="6"/>
        <v>Agriculture, forestry and fishing</v>
      </c>
      <c r="D245">
        <v>0</v>
      </c>
    </row>
    <row r="246" spans="1:4">
      <c r="A246">
        <f t="shared" si="5"/>
        <v>2016</v>
      </c>
      <c r="B246" t="str">
        <f t="shared" si="6"/>
        <v>Unemployed</v>
      </c>
      <c r="C246" t="str">
        <f t="shared" si="6"/>
        <v>Mining and quarrying</v>
      </c>
      <c r="D246">
        <v>0</v>
      </c>
    </row>
    <row r="247" spans="1:4">
      <c r="A247">
        <f t="shared" si="5"/>
        <v>2016</v>
      </c>
      <c r="B247" t="str">
        <f t="shared" si="6"/>
        <v>Unemployed</v>
      </c>
      <c r="C247" t="str">
        <f t="shared" si="6"/>
        <v>Manufacturing</v>
      </c>
      <c r="D247">
        <v>0</v>
      </c>
    </row>
    <row r="248" spans="1:4">
      <c r="A248">
        <f t="shared" si="5"/>
        <v>2016</v>
      </c>
      <c r="B248" t="str">
        <f t="shared" si="6"/>
        <v>Unemployed</v>
      </c>
      <c r="C248" t="str">
        <f t="shared" si="6"/>
        <v>Electricity, gas, steam and air conditioning supply</v>
      </c>
      <c r="D248">
        <v>0</v>
      </c>
    </row>
    <row r="249" spans="1:4">
      <c r="A249">
        <f t="shared" si="5"/>
        <v>2016</v>
      </c>
      <c r="B249" t="str">
        <f t="shared" si="6"/>
        <v>Unemployed</v>
      </c>
      <c r="C249" t="str">
        <f t="shared" si="6"/>
        <v>Water supply, sewerage, waste management and remediation activities</v>
      </c>
      <c r="D249">
        <v>0</v>
      </c>
    </row>
    <row r="250" spans="1:4">
      <c r="A250">
        <f t="shared" si="5"/>
        <v>2016</v>
      </c>
      <c r="B250" t="str">
        <f t="shared" si="6"/>
        <v>Unemployed</v>
      </c>
      <c r="C250" t="str">
        <f t="shared" si="6"/>
        <v>Construction</v>
      </c>
      <c r="D250">
        <v>0</v>
      </c>
    </row>
    <row r="251" spans="1:4">
      <c r="A251">
        <f t="shared" si="5"/>
        <v>2016</v>
      </c>
      <c r="B251" t="str">
        <f t="shared" si="6"/>
        <v>Unemployed</v>
      </c>
      <c r="C251" t="str">
        <f t="shared" si="6"/>
        <v>Wholesale and retail trade, repair of motor vehicles and motorcycles</v>
      </c>
      <c r="D251">
        <v>0</v>
      </c>
    </row>
    <row r="252" spans="1:4">
      <c r="A252">
        <f t="shared" si="5"/>
        <v>2016</v>
      </c>
      <c r="B252" t="str">
        <f t="shared" si="6"/>
        <v>Unemployed</v>
      </c>
      <c r="C252" t="str">
        <f t="shared" si="6"/>
        <v>Transportation and storage</v>
      </c>
      <c r="D252">
        <v>0</v>
      </c>
    </row>
    <row r="253" spans="1:4">
      <c r="A253">
        <f t="shared" si="5"/>
        <v>2016</v>
      </c>
      <c r="B253" t="str">
        <f t="shared" si="6"/>
        <v>Unemployed</v>
      </c>
      <c r="C253" t="str">
        <f t="shared" si="6"/>
        <v>Accommodation and food service activities</v>
      </c>
      <c r="D253">
        <v>0</v>
      </c>
    </row>
    <row r="254" spans="1:4">
      <c r="A254">
        <f t="shared" si="5"/>
        <v>2016</v>
      </c>
      <c r="B254" t="str">
        <f t="shared" si="6"/>
        <v>Unemployed</v>
      </c>
      <c r="C254" t="str">
        <f t="shared" si="6"/>
        <v>Information and communication</v>
      </c>
      <c r="D254">
        <v>0</v>
      </c>
    </row>
    <row r="255" spans="1:4">
      <c r="A255">
        <f t="shared" si="5"/>
        <v>2016</v>
      </c>
      <c r="B255" t="str">
        <f t="shared" si="6"/>
        <v>Unemployed</v>
      </c>
      <c r="C255" t="str">
        <f t="shared" si="6"/>
        <v>Financial and insurance activities</v>
      </c>
      <c r="D255">
        <v>0</v>
      </c>
    </row>
    <row r="256" spans="1:4">
      <c r="A256">
        <f t="shared" si="5"/>
        <v>2016</v>
      </c>
      <c r="B256" t="str">
        <f t="shared" ref="B256:C275" si="7">B102</f>
        <v>Unemployed</v>
      </c>
      <c r="C256" t="str">
        <f t="shared" si="7"/>
        <v>Real estate activities</v>
      </c>
      <c r="D256">
        <v>0</v>
      </c>
    </row>
    <row r="257" spans="1:4">
      <c r="A257">
        <f t="shared" si="5"/>
        <v>2016</v>
      </c>
      <c r="B257" t="str">
        <f t="shared" si="7"/>
        <v>Unemployed</v>
      </c>
      <c r="C257" t="str">
        <f t="shared" si="7"/>
        <v>Professional, scientific and technical activities</v>
      </c>
      <c r="D257">
        <v>0</v>
      </c>
    </row>
    <row r="258" spans="1:4">
      <c r="A258">
        <f t="shared" si="5"/>
        <v>2016</v>
      </c>
      <c r="B258" t="str">
        <f t="shared" si="7"/>
        <v>Unemployed</v>
      </c>
      <c r="C258" t="str">
        <f t="shared" si="7"/>
        <v>Administrative and support service activities</v>
      </c>
      <c r="D258">
        <v>0</v>
      </c>
    </row>
    <row r="259" spans="1:4">
      <c r="A259">
        <f t="shared" si="5"/>
        <v>2016</v>
      </c>
      <c r="B259" t="str">
        <f t="shared" si="7"/>
        <v>Unemployed</v>
      </c>
      <c r="C259" t="str">
        <f t="shared" si="7"/>
        <v>Public administration and defence, compulsory social security</v>
      </c>
      <c r="D259">
        <v>0</v>
      </c>
    </row>
    <row r="260" spans="1:4">
      <c r="A260">
        <f t="shared" si="5"/>
        <v>2016</v>
      </c>
      <c r="B260" t="str">
        <f t="shared" si="7"/>
        <v>Unemployed</v>
      </c>
      <c r="C260" t="str">
        <f t="shared" si="7"/>
        <v>Education</v>
      </c>
      <c r="D260">
        <v>0</v>
      </c>
    </row>
    <row r="261" spans="1:4">
      <c r="A261">
        <f t="shared" si="5"/>
        <v>2016</v>
      </c>
      <c r="B261" t="str">
        <f t="shared" si="7"/>
        <v>Unemployed</v>
      </c>
      <c r="C261" t="str">
        <f t="shared" si="7"/>
        <v>Human health and social work activities</v>
      </c>
      <c r="D261">
        <v>0</v>
      </c>
    </row>
    <row r="262" spans="1:4">
      <c r="A262">
        <f t="shared" si="5"/>
        <v>2016</v>
      </c>
      <c r="B262" t="str">
        <f t="shared" si="7"/>
        <v>Unemployed</v>
      </c>
      <c r="C262" t="str">
        <f t="shared" si="7"/>
        <v>Arts, entertainment and recreation</v>
      </c>
      <c r="D262">
        <v>0</v>
      </c>
    </row>
    <row r="263" spans="1:4">
      <c r="A263">
        <f t="shared" si="5"/>
        <v>2016</v>
      </c>
      <c r="B263" t="str">
        <f t="shared" si="7"/>
        <v>Unemployed</v>
      </c>
      <c r="C263" t="str">
        <f t="shared" si="7"/>
        <v>Other service activities</v>
      </c>
      <c r="D263">
        <v>0</v>
      </c>
    </row>
    <row r="264" spans="1:4">
      <c r="A264">
        <f t="shared" si="5"/>
        <v>2016</v>
      </c>
      <c r="B264" t="str">
        <f t="shared" si="7"/>
        <v>Unemployed</v>
      </c>
      <c r="C264" t="str">
        <f t="shared" si="7"/>
        <v>Activities of households as employers, undifferentiated goods- and services-producing activities of households for own use</v>
      </c>
      <c r="D264">
        <v>0</v>
      </c>
    </row>
    <row r="265" spans="1:4">
      <c r="A265">
        <f t="shared" si="5"/>
        <v>2016</v>
      </c>
      <c r="B265" t="str">
        <f t="shared" si="7"/>
        <v>Unemployed</v>
      </c>
      <c r="C265" t="str">
        <f t="shared" si="7"/>
        <v>Activities of extraterritorial organizations and bodies</v>
      </c>
      <c r="D265">
        <v>0</v>
      </c>
    </row>
    <row r="266" spans="1:4">
      <c r="A266">
        <f t="shared" si="5"/>
        <v>2016</v>
      </c>
      <c r="B266" t="str">
        <f t="shared" si="7"/>
        <v>NILF</v>
      </c>
      <c r="C266" t="str">
        <f t="shared" si="7"/>
        <v>Not applicable</v>
      </c>
      <c r="D266">
        <v>347.2</v>
      </c>
    </row>
    <row r="267" spans="1:4">
      <c r="A267">
        <f t="shared" si="5"/>
        <v>2016</v>
      </c>
      <c r="B267" t="str">
        <f t="shared" si="7"/>
        <v>NILF</v>
      </c>
      <c r="C267" t="str">
        <f t="shared" si="7"/>
        <v>Agriculture, forestry and fishing</v>
      </c>
      <c r="D267">
        <v>0</v>
      </c>
    </row>
    <row r="268" spans="1:4">
      <c r="A268">
        <f t="shared" si="5"/>
        <v>2016</v>
      </c>
      <c r="B268" t="str">
        <f t="shared" si="7"/>
        <v>NILF</v>
      </c>
      <c r="C268" t="str">
        <f t="shared" si="7"/>
        <v>Mining and quarrying</v>
      </c>
      <c r="D268">
        <v>0</v>
      </c>
    </row>
    <row r="269" spans="1:4">
      <c r="A269">
        <f t="shared" si="5"/>
        <v>2016</v>
      </c>
      <c r="B269" t="str">
        <f t="shared" si="7"/>
        <v>NILF</v>
      </c>
      <c r="C269" t="str">
        <f t="shared" si="7"/>
        <v>Manufacturing</v>
      </c>
      <c r="D269">
        <v>0</v>
      </c>
    </row>
    <row r="270" spans="1:4">
      <c r="A270">
        <f t="shared" si="5"/>
        <v>2016</v>
      </c>
      <c r="B270" t="str">
        <f t="shared" si="7"/>
        <v>NILF</v>
      </c>
      <c r="C270" t="str">
        <f t="shared" si="7"/>
        <v>Electricity, gas, steam and air conditioning supply</v>
      </c>
      <c r="D270">
        <v>0</v>
      </c>
    </row>
    <row r="271" spans="1:4">
      <c r="A271">
        <f t="shared" si="5"/>
        <v>2016</v>
      </c>
      <c r="B271" t="str">
        <f t="shared" si="7"/>
        <v>NILF</v>
      </c>
      <c r="C271" t="str">
        <f t="shared" si="7"/>
        <v>Water supply, sewerage, waste management and remediation activities</v>
      </c>
      <c r="D271">
        <v>0</v>
      </c>
    </row>
    <row r="272" spans="1:4">
      <c r="A272">
        <f t="shared" si="5"/>
        <v>2016</v>
      </c>
      <c r="B272" t="str">
        <f t="shared" si="7"/>
        <v>NILF</v>
      </c>
      <c r="C272" t="str">
        <f t="shared" si="7"/>
        <v>Construction</v>
      </c>
      <c r="D272">
        <v>0</v>
      </c>
    </row>
    <row r="273" spans="1:4">
      <c r="A273">
        <f t="shared" si="5"/>
        <v>2016</v>
      </c>
      <c r="B273" t="str">
        <f t="shared" si="7"/>
        <v>NILF</v>
      </c>
      <c r="C273" t="str">
        <f t="shared" si="7"/>
        <v>Wholesale and retail trade, repair of motor vehicles and motorcycles</v>
      </c>
      <c r="D273">
        <v>0</v>
      </c>
    </row>
    <row r="274" spans="1:4">
      <c r="A274">
        <f t="shared" si="5"/>
        <v>2016</v>
      </c>
      <c r="B274" t="str">
        <f t="shared" si="7"/>
        <v>NILF</v>
      </c>
      <c r="C274" t="str">
        <f t="shared" si="7"/>
        <v>Transportation and storage</v>
      </c>
      <c r="D274">
        <v>0</v>
      </c>
    </row>
    <row r="275" spans="1:4">
      <c r="A275">
        <f t="shared" si="5"/>
        <v>2016</v>
      </c>
      <c r="B275" t="str">
        <f t="shared" si="7"/>
        <v>NILF</v>
      </c>
      <c r="C275" t="str">
        <f t="shared" si="7"/>
        <v>Accommodation and food service activities</v>
      </c>
      <c r="D275">
        <v>0</v>
      </c>
    </row>
    <row r="276" spans="1:4">
      <c r="A276">
        <f t="shared" si="5"/>
        <v>2016</v>
      </c>
      <c r="B276" t="str">
        <f t="shared" ref="B276:C295" si="8">B122</f>
        <v>NILF</v>
      </c>
      <c r="C276" t="str">
        <f t="shared" si="8"/>
        <v>Information and communication</v>
      </c>
      <c r="D276">
        <v>0</v>
      </c>
    </row>
    <row r="277" spans="1:4">
      <c r="A277">
        <f t="shared" si="5"/>
        <v>2016</v>
      </c>
      <c r="B277" t="str">
        <f t="shared" si="8"/>
        <v>NILF</v>
      </c>
      <c r="C277" t="str">
        <f t="shared" si="8"/>
        <v>Financial and insurance activities</v>
      </c>
      <c r="D277">
        <v>0</v>
      </c>
    </row>
    <row r="278" spans="1:4">
      <c r="A278">
        <f t="shared" si="5"/>
        <v>2016</v>
      </c>
      <c r="B278" t="str">
        <f t="shared" si="8"/>
        <v>NILF</v>
      </c>
      <c r="C278" t="str">
        <f t="shared" si="8"/>
        <v>Real estate activities</v>
      </c>
      <c r="D278">
        <v>0</v>
      </c>
    </row>
    <row r="279" spans="1:4">
      <c r="A279">
        <f t="shared" si="5"/>
        <v>2016</v>
      </c>
      <c r="B279" t="str">
        <f t="shared" si="8"/>
        <v>NILF</v>
      </c>
      <c r="C279" t="str">
        <f t="shared" si="8"/>
        <v>Professional, scientific and technical activities</v>
      </c>
      <c r="D279">
        <v>0</v>
      </c>
    </row>
    <row r="280" spans="1:4">
      <c r="A280">
        <f t="shared" si="5"/>
        <v>2016</v>
      </c>
      <c r="B280" t="str">
        <f t="shared" si="8"/>
        <v>NILF</v>
      </c>
      <c r="C280" t="str">
        <f t="shared" si="8"/>
        <v>Administrative and support service activities</v>
      </c>
      <c r="D280">
        <v>0</v>
      </c>
    </row>
    <row r="281" spans="1:4">
      <c r="A281">
        <f t="shared" si="5"/>
        <v>2016</v>
      </c>
      <c r="B281" t="str">
        <f t="shared" si="8"/>
        <v>NILF</v>
      </c>
      <c r="C281" t="str">
        <f t="shared" si="8"/>
        <v>Public administration and defence, compulsory social security</v>
      </c>
      <c r="D281">
        <v>0</v>
      </c>
    </row>
    <row r="282" spans="1:4">
      <c r="A282">
        <f t="shared" si="5"/>
        <v>2016</v>
      </c>
      <c r="B282" t="str">
        <f t="shared" si="8"/>
        <v>NILF</v>
      </c>
      <c r="C282" t="str">
        <f t="shared" si="8"/>
        <v>Education</v>
      </c>
      <c r="D282">
        <v>0</v>
      </c>
    </row>
    <row r="283" spans="1:4">
      <c r="A283">
        <f t="shared" si="5"/>
        <v>2016</v>
      </c>
      <c r="B283" t="str">
        <f t="shared" si="8"/>
        <v>NILF</v>
      </c>
      <c r="C283" t="str">
        <f t="shared" si="8"/>
        <v>Human health and social work activities</v>
      </c>
      <c r="D283">
        <v>0</v>
      </c>
    </row>
    <row r="284" spans="1:4">
      <c r="A284">
        <f t="shared" si="5"/>
        <v>2016</v>
      </c>
      <c r="B284" t="str">
        <f t="shared" si="8"/>
        <v>NILF</v>
      </c>
      <c r="C284" t="str">
        <f t="shared" si="8"/>
        <v>Arts, entertainment and recreation</v>
      </c>
      <c r="D284">
        <v>0</v>
      </c>
    </row>
    <row r="285" spans="1:4">
      <c r="A285">
        <f t="shared" ref="A285:A348" si="9">A131-1</f>
        <v>2016</v>
      </c>
      <c r="B285" t="str">
        <f t="shared" si="8"/>
        <v>NILF</v>
      </c>
      <c r="C285" t="str">
        <f t="shared" si="8"/>
        <v>Other service activities</v>
      </c>
      <c r="D285">
        <v>0</v>
      </c>
    </row>
    <row r="286" spans="1:4">
      <c r="A286">
        <f t="shared" si="9"/>
        <v>2016</v>
      </c>
      <c r="B286" t="str">
        <f t="shared" si="8"/>
        <v>NILF</v>
      </c>
      <c r="C286" t="str">
        <f t="shared" si="8"/>
        <v>Activities of households as employers, undifferentiated goods- and services-producing activities of households for own use</v>
      </c>
      <c r="D286">
        <v>0</v>
      </c>
    </row>
    <row r="287" spans="1:4">
      <c r="A287">
        <f t="shared" si="9"/>
        <v>2016</v>
      </c>
      <c r="B287" t="str">
        <f t="shared" si="8"/>
        <v>NILF</v>
      </c>
      <c r="C287" t="str">
        <f t="shared" si="8"/>
        <v>Activities of extraterritorial organizations and bodies</v>
      </c>
      <c r="D287">
        <v>0</v>
      </c>
    </row>
    <row r="288" spans="1:4">
      <c r="A288">
        <f t="shared" si="9"/>
        <v>2016</v>
      </c>
      <c r="B288" t="str">
        <f t="shared" si="8"/>
        <v>Total</v>
      </c>
      <c r="C288" t="str">
        <f t="shared" si="8"/>
        <v>Not applicable</v>
      </c>
      <c r="D288">
        <v>416.1</v>
      </c>
    </row>
    <row r="289" spans="1:4">
      <c r="A289">
        <f t="shared" si="9"/>
        <v>2016</v>
      </c>
      <c r="B289" t="str">
        <f t="shared" si="8"/>
        <v>Total</v>
      </c>
      <c r="C289" t="str">
        <f t="shared" si="8"/>
        <v>Agriculture, forestry and fishing</v>
      </c>
      <c r="D289">
        <v>30.1</v>
      </c>
    </row>
    <row r="290" spans="1:4">
      <c r="A290">
        <f t="shared" si="9"/>
        <v>2016</v>
      </c>
      <c r="B290" t="str">
        <f t="shared" si="8"/>
        <v>Total</v>
      </c>
      <c r="C290" t="str">
        <f t="shared" si="8"/>
        <v>Mining and quarrying</v>
      </c>
      <c r="D290">
        <v>29.3</v>
      </c>
    </row>
    <row r="291" spans="1:4">
      <c r="A291">
        <f t="shared" si="9"/>
        <v>2016</v>
      </c>
      <c r="B291" t="str">
        <f t="shared" si="8"/>
        <v>Total</v>
      </c>
      <c r="C291" t="str">
        <f t="shared" si="8"/>
        <v>Manufacturing</v>
      </c>
      <c r="D291">
        <v>117.2</v>
      </c>
    </row>
    <row r="292" spans="1:4">
      <c r="A292">
        <f t="shared" si="9"/>
        <v>2016</v>
      </c>
      <c r="B292" t="str">
        <f t="shared" si="8"/>
        <v>Total</v>
      </c>
      <c r="C292" t="str">
        <f t="shared" si="8"/>
        <v>Electricity, gas, steam and air conditioning supply</v>
      </c>
      <c r="D292">
        <v>18.5</v>
      </c>
    </row>
    <row r="293" spans="1:4">
      <c r="A293">
        <f t="shared" si="9"/>
        <v>2016</v>
      </c>
      <c r="B293" t="str">
        <f t="shared" si="8"/>
        <v>Total</v>
      </c>
      <c r="C293" t="str">
        <f t="shared" si="8"/>
        <v>Water supply, sewerage, waste management and remediation activities</v>
      </c>
      <c r="D293">
        <v>9.1999999999999993</v>
      </c>
    </row>
    <row r="294" spans="1:4">
      <c r="A294">
        <f t="shared" si="9"/>
        <v>2016</v>
      </c>
      <c r="B294" t="str">
        <f t="shared" si="8"/>
        <v>Total</v>
      </c>
      <c r="C294" t="str">
        <f t="shared" si="8"/>
        <v>Construction</v>
      </c>
      <c r="D294">
        <v>80.099999999999994</v>
      </c>
    </row>
    <row r="295" spans="1:4">
      <c r="A295">
        <f t="shared" si="9"/>
        <v>2016</v>
      </c>
      <c r="B295" t="str">
        <f t="shared" si="8"/>
        <v>Total</v>
      </c>
      <c r="C295" t="str">
        <f t="shared" si="8"/>
        <v>Wholesale and retail trade, repair of motor vehicles and motorcycles</v>
      </c>
      <c r="D295">
        <v>182.4</v>
      </c>
    </row>
    <row r="296" spans="1:4">
      <c r="A296">
        <f t="shared" si="9"/>
        <v>2016</v>
      </c>
      <c r="B296" t="str">
        <f t="shared" ref="B296:C315" si="10">B142</f>
        <v>Total</v>
      </c>
      <c r="C296" t="str">
        <f t="shared" si="10"/>
        <v>Transportation and storage</v>
      </c>
      <c r="D296">
        <v>61.7</v>
      </c>
    </row>
    <row r="297" spans="1:4">
      <c r="A297">
        <f t="shared" si="9"/>
        <v>2016</v>
      </c>
      <c r="B297" t="str">
        <f t="shared" si="10"/>
        <v>Total</v>
      </c>
      <c r="C297" t="str">
        <f t="shared" si="10"/>
        <v>Accommodation and food service activities</v>
      </c>
      <c r="D297">
        <v>71</v>
      </c>
    </row>
    <row r="298" spans="1:4">
      <c r="A298">
        <f t="shared" si="9"/>
        <v>2016</v>
      </c>
      <c r="B298" t="str">
        <f t="shared" si="10"/>
        <v>Total</v>
      </c>
      <c r="C298" t="str">
        <f t="shared" si="10"/>
        <v>Information and communication</v>
      </c>
      <c r="D298">
        <v>135.80000000000001</v>
      </c>
    </row>
    <row r="299" spans="1:4">
      <c r="A299">
        <f t="shared" si="9"/>
        <v>2016</v>
      </c>
      <c r="B299" t="str">
        <f t="shared" si="10"/>
        <v>Total</v>
      </c>
      <c r="C299" t="str">
        <f t="shared" si="10"/>
        <v>Financial and insurance activities</v>
      </c>
      <c r="D299">
        <v>126</v>
      </c>
    </row>
    <row r="300" spans="1:4">
      <c r="A300">
        <f t="shared" si="9"/>
        <v>2016</v>
      </c>
      <c r="B300" t="str">
        <f t="shared" si="10"/>
        <v>Total</v>
      </c>
      <c r="C300" t="str">
        <f t="shared" si="10"/>
        <v>Real estate activities</v>
      </c>
      <c r="D300">
        <v>30.5</v>
      </c>
    </row>
    <row r="301" spans="1:4">
      <c r="A301">
        <f t="shared" si="9"/>
        <v>2016</v>
      </c>
      <c r="B301" t="str">
        <f t="shared" si="10"/>
        <v>Total</v>
      </c>
      <c r="C301" t="str">
        <f t="shared" si="10"/>
        <v>Professional, scientific and technical activities</v>
      </c>
      <c r="D301">
        <v>251.5</v>
      </c>
    </row>
    <row r="302" spans="1:4">
      <c r="A302">
        <f t="shared" si="9"/>
        <v>2016</v>
      </c>
      <c r="B302" t="str">
        <f t="shared" si="10"/>
        <v>Total</v>
      </c>
      <c r="C302" t="str">
        <f t="shared" si="10"/>
        <v>Administrative and support service activities</v>
      </c>
      <c r="D302">
        <v>70.900000000000006</v>
      </c>
    </row>
    <row r="303" spans="1:4">
      <c r="A303">
        <f t="shared" si="9"/>
        <v>2016</v>
      </c>
      <c r="B303" t="str">
        <f t="shared" si="10"/>
        <v>Total</v>
      </c>
      <c r="C303" t="str">
        <f t="shared" si="10"/>
        <v>Public administration and defence, compulsory social security</v>
      </c>
      <c r="D303">
        <v>174.9</v>
      </c>
    </row>
    <row r="304" spans="1:4">
      <c r="A304">
        <f t="shared" si="9"/>
        <v>2016</v>
      </c>
      <c r="B304" t="str">
        <f t="shared" si="10"/>
        <v>Total</v>
      </c>
      <c r="C304" t="str">
        <f t="shared" si="10"/>
        <v>Education</v>
      </c>
      <c r="D304">
        <v>319.89999999999998</v>
      </c>
    </row>
    <row r="305" spans="1:4">
      <c r="A305">
        <f t="shared" si="9"/>
        <v>2016</v>
      </c>
      <c r="B305" t="str">
        <f t="shared" si="10"/>
        <v>Total</v>
      </c>
      <c r="C305" t="str">
        <f t="shared" si="10"/>
        <v>Human health and social work activities</v>
      </c>
      <c r="D305">
        <v>413.9</v>
      </c>
    </row>
    <row r="306" spans="1:4">
      <c r="A306">
        <f t="shared" si="9"/>
        <v>2016</v>
      </c>
      <c r="B306" t="str">
        <f t="shared" si="10"/>
        <v>Total</v>
      </c>
      <c r="C306" t="str">
        <f t="shared" si="10"/>
        <v>Arts, entertainment and recreation</v>
      </c>
      <c r="D306">
        <v>39</v>
      </c>
    </row>
    <row r="307" spans="1:4">
      <c r="A307">
        <f t="shared" si="9"/>
        <v>2016</v>
      </c>
      <c r="B307" t="str">
        <f t="shared" si="10"/>
        <v>Total</v>
      </c>
      <c r="C307" t="str">
        <f t="shared" si="10"/>
        <v>Other service activities</v>
      </c>
      <c r="D307">
        <v>38.9</v>
      </c>
    </row>
    <row r="308" spans="1:4">
      <c r="A308">
        <f t="shared" si="9"/>
        <v>2016</v>
      </c>
      <c r="B308" t="str">
        <f t="shared" si="10"/>
        <v>Total</v>
      </c>
      <c r="C308" t="str">
        <f t="shared" si="10"/>
        <v>Activities of households as employers, undifferentiated goods- and services-producing activities of households for own use</v>
      </c>
      <c r="D308">
        <v>0</v>
      </c>
    </row>
    <row r="309" spans="1:4">
      <c r="A309">
        <f t="shared" si="9"/>
        <v>2016</v>
      </c>
      <c r="B309" t="str">
        <f t="shared" si="10"/>
        <v>Total</v>
      </c>
      <c r="C309" t="str">
        <f t="shared" si="10"/>
        <v>Activities of extraterritorial organizations and bodies</v>
      </c>
      <c r="D309">
        <v>0</v>
      </c>
    </row>
    <row r="310" spans="1:4">
      <c r="A310">
        <f t="shared" si="9"/>
        <v>2015</v>
      </c>
      <c r="B310" t="str">
        <f t="shared" si="10"/>
        <v>Full-time</v>
      </c>
      <c r="C310" t="str">
        <f t="shared" si="10"/>
        <v>Not applicable</v>
      </c>
      <c r="D310">
        <v>0</v>
      </c>
    </row>
    <row r="311" spans="1:4">
      <c r="A311">
        <f t="shared" si="9"/>
        <v>2015</v>
      </c>
      <c r="B311" t="str">
        <f t="shared" si="10"/>
        <v>Full-time</v>
      </c>
      <c r="C311" t="str">
        <f t="shared" si="10"/>
        <v>Agriculture, forestry and fishing</v>
      </c>
      <c r="D311">
        <v>15.9</v>
      </c>
    </row>
    <row r="312" spans="1:4">
      <c r="A312">
        <f t="shared" si="9"/>
        <v>2015</v>
      </c>
      <c r="B312" t="str">
        <f t="shared" si="10"/>
        <v>Full-time</v>
      </c>
      <c r="C312" t="str">
        <f t="shared" si="10"/>
        <v>Mining and quarrying</v>
      </c>
      <c r="D312">
        <v>31.8</v>
      </c>
    </row>
    <row r="313" spans="1:4">
      <c r="A313">
        <f t="shared" si="9"/>
        <v>2015</v>
      </c>
      <c r="B313" t="str">
        <f t="shared" si="10"/>
        <v>Full-time</v>
      </c>
      <c r="C313" t="str">
        <f t="shared" si="10"/>
        <v>Manufacturing</v>
      </c>
      <c r="D313">
        <v>85.7</v>
      </c>
    </row>
    <row r="314" spans="1:4">
      <c r="A314">
        <f t="shared" si="9"/>
        <v>2015</v>
      </c>
      <c r="B314" t="str">
        <f t="shared" si="10"/>
        <v>Full-time</v>
      </c>
      <c r="C314" t="str">
        <f t="shared" si="10"/>
        <v>Electricity, gas, steam and air conditioning supply</v>
      </c>
      <c r="D314">
        <v>9.1</v>
      </c>
    </row>
    <row r="315" spans="1:4">
      <c r="A315">
        <f t="shared" si="9"/>
        <v>2015</v>
      </c>
      <c r="B315" t="str">
        <f t="shared" si="10"/>
        <v>Full-time</v>
      </c>
      <c r="C315" t="str">
        <f t="shared" si="10"/>
        <v>Water supply, sewerage, waste management and remediation activities</v>
      </c>
      <c r="D315">
        <v>6.3</v>
      </c>
    </row>
    <row r="316" spans="1:4">
      <c r="A316">
        <f t="shared" si="9"/>
        <v>2015</v>
      </c>
      <c r="B316" t="str">
        <f t="shared" ref="B316:C335" si="11">B162</f>
        <v>Full-time</v>
      </c>
      <c r="C316" t="str">
        <f t="shared" si="11"/>
        <v>Construction</v>
      </c>
      <c r="D316">
        <v>45.6</v>
      </c>
    </row>
    <row r="317" spans="1:4">
      <c r="A317">
        <f t="shared" si="9"/>
        <v>2015</v>
      </c>
      <c r="B317" t="str">
        <f t="shared" si="11"/>
        <v>Full-time</v>
      </c>
      <c r="C317" t="str">
        <f t="shared" si="11"/>
        <v>Wholesale and retail trade, repair of motor vehicles and motorcycles</v>
      </c>
      <c r="D317">
        <v>134</v>
      </c>
    </row>
    <row r="318" spans="1:4">
      <c r="A318">
        <f t="shared" si="9"/>
        <v>2015</v>
      </c>
      <c r="B318" t="str">
        <f t="shared" si="11"/>
        <v>Full-time</v>
      </c>
      <c r="C318" t="str">
        <f t="shared" si="11"/>
        <v>Transportation and storage</v>
      </c>
      <c r="D318">
        <v>42.9</v>
      </c>
    </row>
    <row r="319" spans="1:4">
      <c r="A319">
        <f t="shared" si="9"/>
        <v>2015</v>
      </c>
      <c r="B319" t="str">
        <f t="shared" si="11"/>
        <v>Full-time</v>
      </c>
      <c r="C319" t="str">
        <f t="shared" si="11"/>
        <v>Accommodation and food service activities</v>
      </c>
      <c r="D319">
        <v>45.6</v>
      </c>
    </row>
    <row r="320" spans="1:4">
      <c r="A320">
        <f t="shared" si="9"/>
        <v>2015</v>
      </c>
      <c r="B320" t="str">
        <f t="shared" si="11"/>
        <v>Full-time</v>
      </c>
      <c r="C320" t="str">
        <f t="shared" si="11"/>
        <v>Information and communication</v>
      </c>
      <c r="D320">
        <v>126.2</v>
      </c>
    </row>
    <row r="321" spans="1:4">
      <c r="A321">
        <f t="shared" si="9"/>
        <v>2015</v>
      </c>
      <c r="B321" t="str">
        <f t="shared" si="11"/>
        <v>Full-time</v>
      </c>
      <c r="C321" t="str">
        <f t="shared" si="11"/>
        <v>Financial and insurance activities</v>
      </c>
      <c r="D321">
        <v>106.2</v>
      </c>
    </row>
    <row r="322" spans="1:4">
      <c r="A322">
        <f t="shared" si="9"/>
        <v>2015</v>
      </c>
      <c r="B322" t="str">
        <f t="shared" si="11"/>
        <v>Full-time</v>
      </c>
      <c r="C322" t="str">
        <f t="shared" si="11"/>
        <v>Real estate activities</v>
      </c>
      <c r="D322">
        <v>25.5</v>
      </c>
    </row>
    <row r="323" spans="1:4">
      <c r="A323">
        <f t="shared" si="9"/>
        <v>2015</v>
      </c>
      <c r="B323" t="str">
        <f t="shared" si="11"/>
        <v>Full-time</v>
      </c>
      <c r="C323" t="str">
        <f t="shared" si="11"/>
        <v>Professional, scientific and technical activities</v>
      </c>
      <c r="D323">
        <v>214.2</v>
      </c>
    </row>
    <row r="324" spans="1:4">
      <c r="A324">
        <f t="shared" si="9"/>
        <v>2015</v>
      </c>
      <c r="B324" t="str">
        <f t="shared" si="11"/>
        <v>Full-time</v>
      </c>
      <c r="C324" t="str">
        <f t="shared" si="11"/>
        <v>Administrative and support service activities</v>
      </c>
      <c r="D324">
        <v>42.7</v>
      </c>
    </row>
    <row r="325" spans="1:4">
      <c r="A325">
        <f t="shared" si="9"/>
        <v>2015</v>
      </c>
      <c r="B325" t="str">
        <f t="shared" si="11"/>
        <v>Full-time</v>
      </c>
      <c r="C325" t="str">
        <f t="shared" si="11"/>
        <v>Public administration and defence, compulsory social security</v>
      </c>
      <c r="D325">
        <v>137.9</v>
      </c>
    </row>
    <row r="326" spans="1:4">
      <c r="A326">
        <f t="shared" si="9"/>
        <v>2015</v>
      </c>
      <c r="B326" t="str">
        <f t="shared" si="11"/>
        <v>Full-time</v>
      </c>
      <c r="C326" t="str">
        <f t="shared" si="11"/>
        <v>Education</v>
      </c>
      <c r="D326">
        <v>213.8</v>
      </c>
    </row>
    <row r="327" spans="1:4">
      <c r="A327">
        <f t="shared" si="9"/>
        <v>2015</v>
      </c>
      <c r="B327" t="str">
        <f t="shared" si="11"/>
        <v>Full-time</v>
      </c>
      <c r="C327" t="str">
        <f t="shared" si="11"/>
        <v>Human health and social work activities</v>
      </c>
      <c r="D327">
        <v>219.7</v>
      </c>
    </row>
    <row r="328" spans="1:4">
      <c r="A328">
        <f t="shared" si="9"/>
        <v>2015</v>
      </c>
      <c r="B328" t="str">
        <f t="shared" si="11"/>
        <v>Full-time</v>
      </c>
      <c r="C328" t="str">
        <f t="shared" si="11"/>
        <v>Arts, entertainment and recreation</v>
      </c>
      <c r="D328">
        <v>27.8</v>
      </c>
    </row>
    <row r="329" spans="1:4">
      <c r="A329">
        <f t="shared" si="9"/>
        <v>2015</v>
      </c>
      <c r="B329" t="str">
        <f t="shared" si="11"/>
        <v>Full-time</v>
      </c>
      <c r="C329" t="str">
        <f t="shared" si="11"/>
        <v>Other service activities</v>
      </c>
      <c r="D329">
        <v>23.9</v>
      </c>
    </row>
    <row r="330" spans="1:4">
      <c r="A330">
        <f t="shared" si="9"/>
        <v>2015</v>
      </c>
      <c r="B330" t="str">
        <f t="shared" si="11"/>
        <v>Full-time</v>
      </c>
      <c r="C330" t="str">
        <f t="shared" si="11"/>
        <v>Activities of households as employers, undifferentiated goods- and services-producing activities of households for own use</v>
      </c>
      <c r="D330">
        <v>0</v>
      </c>
    </row>
    <row r="331" spans="1:4">
      <c r="A331">
        <f t="shared" si="9"/>
        <v>2015</v>
      </c>
      <c r="B331" t="str">
        <f t="shared" si="11"/>
        <v>Full-time</v>
      </c>
      <c r="C331" t="str">
        <f t="shared" si="11"/>
        <v>Activities of extraterritorial organizations and bodies</v>
      </c>
      <c r="D331">
        <v>0</v>
      </c>
    </row>
    <row r="332" spans="1:4">
      <c r="A332">
        <f t="shared" si="9"/>
        <v>2015</v>
      </c>
      <c r="B332" t="str">
        <f t="shared" si="11"/>
        <v>Part-time</v>
      </c>
      <c r="C332" t="str">
        <f t="shared" si="11"/>
        <v>Not applicable</v>
      </c>
      <c r="D332">
        <v>0</v>
      </c>
    </row>
    <row r="333" spans="1:4">
      <c r="A333">
        <f t="shared" si="9"/>
        <v>2015</v>
      </c>
      <c r="B333" t="str">
        <f t="shared" si="11"/>
        <v>Part-time</v>
      </c>
      <c r="C333" t="str">
        <f t="shared" si="11"/>
        <v>Agriculture, forestry and fishing</v>
      </c>
      <c r="D333">
        <v>9.6</v>
      </c>
    </row>
    <row r="334" spans="1:4">
      <c r="A334">
        <f t="shared" si="9"/>
        <v>2015</v>
      </c>
      <c r="B334" t="str">
        <f t="shared" si="11"/>
        <v>Part-time</v>
      </c>
      <c r="C334" t="str">
        <f t="shared" si="11"/>
        <v>Mining and quarrying</v>
      </c>
      <c r="D334">
        <v>1.5</v>
      </c>
    </row>
    <row r="335" spans="1:4">
      <c r="A335">
        <f t="shared" si="9"/>
        <v>2015</v>
      </c>
      <c r="B335" t="str">
        <f t="shared" si="11"/>
        <v>Part-time</v>
      </c>
      <c r="C335" t="str">
        <f t="shared" si="11"/>
        <v>Manufacturing</v>
      </c>
      <c r="D335">
        <v>14.5</v>
      </c>
    </row>
    <row r="336" spans="1:4">
      <c r="A336">
        <f t="shared" si="9"/>
        <v>2015</v>
      </c>
      <c r="B336" t="str">
        <f t="shared" ref="B336:C355" si="12">B182</f>
        <v>Part-time</v>
      </c>
      <c r="C336" t="str">
        <f t="shared" si="12"/>
        <v>Electricity, gas, steam and air conditioning supply</v>
      </c>
      <c r="D336">
        <v>1.1000000000000001</v>
      </c>
    </row>
    <row r="337" spans="1:4">
      <c r="A337">
        <f t="shared" si="9"/>
        <v>2015</v>
      </c>
      <c r="B337" t="str">
        <f t="shared" si="12"/>
        <v>Part-time</v>
      </c>
      <c r="C337" t="str">
        <f t="shared" si="12"/>
        <v>Water supply, sewerage, waste management and remediation activities</v>
      </c>
      <c r="D337">
        <v>0</v>
      </c>
    </row>
    <row r="338" spans="1:4">
      <c r="A338">
        <f t="shared" si="9"/>
        <v>2015</v>
      </c>
      <c r="B338" t="str">
        <f t="shared" si="12"/>
        <v>Part-time</v>
      </c>
      <c r="C338" t="str">
        <f t="shared" si="12"/>
        <v>Construction</v>
      </c>
      <c r="D338">
        <v>11.8</v>
      </c>
    </row>
    <row r="339" spans="1:4">
      <c r="A339">
        <f t="shared" si="9"/>
        <v>2015</v>
      </c>
      <c r="B339" t="str">
        <f t="shared" si="12"/>
        <v>Part-time</v>
      </c>
      <c r="C339" t="str">
        <f t="shared" si="12"/>
        <v>Wholesale and retail trade, repair of motor vehicles and motorcycles</v>
      </c>
      <c r="D339">
        <v>53.6</v>
      </c>
    </row>
    <row r="340" spans="1:4">
      <c r="A340">
        <f t="shared" si="9"/>
        <v>2015</v>
      </c>
      <c r="B340" t="str">
        <f t="shared" si="12"/>
        <v>Part-time</v>
      </c>
      <c r="C340" t="str">
        <f t="shared" si="12"/>
        <v>Transportation and storage</v>
      </c>
      <c r="D340">
        <v>12.8</v>
      </c>
    </row>
    <row r="341" spans="1:4">
      <c r="A341">
        <f t="shared" si="9"/>
        <v>2015</v>
      </c>
      <c r="B341" t="str">
        <f t="shared" si="12"/>
        <v>Part-time</v>
      </c>
      <c r="C341" t="str">
        <f t="shared" si="12"/>
        <v>Accommodation and food service activities</v>
      </c>
      <c r="D341">
        <v>30.8</v>
      </c>
    </row>
    <row r="342" spans="1:4">
      <c r="A342">
        <f t="shared" si="9"/>
        <v>2015</v>
      </c>
      <c r="B342" t="str">
        <f t="shared" si="12"/>
        <v>Part-time</v>
      </c>
      <c r="C342" t="str">
        <f t="shared" si="12"/>
        <v>Information and communication</v>
      </c>
      <c r="D342">
        <v>16.7</v>
      </c>
    </row>
    <row r="343" spans="1:4">
      <c r="A343">
        <f t="shared" si="9"/>
        <v>2015</v>
      </c>
      <c r="B343" t="str">
        <f t="shared" si="12"/>
        <v>Part-time</v>
      </c>
      <c r="C343" t="str">
        <f t="shared" si="12"/>
        <v>Financial and insurance activities</v>
      </c>
      <c r="D343">
        <v>11.8</v>
      </c>
    </row>
    <row r="344" spans="1:4">
      <c r="A344">
        <f t="shared" si="9"/>
        <v>2015</v>
      </c>
      <c r="B344" t="str">
        <f t="shared" si="12"/>
        <v>Part-time</v>
      </c>
      <c r="C344" t="str">
        <f t="shared" si="12"/>
        <v>Real estate activities</v>
      </c>
      <c r="D344">
        <v>4</v>
      </c>
    </row>
    <row r="345" spans="1:4">
      <c r="A345">
        <f t="shared" si="9"/>
        <v>2015</v>
      </c>
      <c r="B345" t="str">
        <f t="shared" si="12"/>
        <v>Part-time</v>
      </c>
      <c r="C345" t="str">
        <f t="shared" si="12"/>
        <v>Professional, scientific and technical activities</v>
      </c>
      <c r="D345">
        <v>46.8</v>
      </c>
    </row>
    <row r="346" spans="1:4">
      <c r="A346">
        <f t="shared" si="9"/>
        <v>2015</v>
      </c>
      <c r="B346" t="str">
        <f t="shared" si="12"/>
        <v>Part-time</v>
      </c>
      <c r="C346" t="str">
        <f t="shared" si="12"/>
        <v>Administrative and support service activities</v>
      </c>
      <c r="D346">
        <v>22.5</v>
      </c>
    </row>
    <row r="347" spans="1:4">
      <c r="A347">
        <f t="shared" si="9"/>
        <v>2015</v>
      </c>
      <c r="B347" t="str">
        <f t="shared" si="12"/>
        <v>Part-time</v>
      </c>
      <c r="C347" t="str">
        <f t="shared" si="12"/>
        <v>Public administration and defence, compulsory social security</v>
      </c>
      <c r="D347">
        <v>32.200000000000003</v>
      </c>
    </row>
    <row r="348" spans="1:4">
      <c r="A348">
        <f t="shared" si="9"/>
        <v>2015</v>
      </c>
      <c r="B348" t="str">
        <f t="shared" si="12"/>
        <v>Part-time</v>
      </c>
      <c r="C348" t="str">
        <f t="shared" si="12"/>
        <v>Education</v>
      </c>
      <c r="D348">
        <v>95.3</v>
      </c>
    </row>
    <row r="349" spans="1:4">
      <c r="A349">
        <f t="shared" ref="A349:A412" si="13">A195-1</f>
        <v>2015</v>
      </c>
      <c r="B349" t="str">
        <f t="shared" si="12"/>
        <v>Part-time</v>
      </c>
      <c r="C349" t="str">
        <f t="shared" si="12"/>
        <v>Human health and social work activities</v>
      </c>
      <c r="D349">
        <v>141.6</v>
      </c>
    </row>
    <row r="350" spans="1:4">
      <c r="A350">
        <f t="shared" si="13"/>
        <v>2015</v>
      </c>
      <c r="B350" t="str">
        <f t="shared" si="12"/>
        <v>Part-time</v>
      </c>
      <c r="C350" t="str">
        <f t="shared" si="12"/>
        <v>Arts, entertainment and recreation</v>
      </c>
      <c r="D350">
        <v>15.6</v>
      </c>
    </row>
    <row r="351" spans="1:4">
      <c r="A351">
        <f t="shared" si="13"/>
        <v>2015</v>
      </c>
      <c r="B351" t="str">
        <f t="shared" si="12"/>
        <v>Part-time</v>
      </c>
      <c r="C351" t="str">
        <f t="shared" si="12"/>
        <v>Other service activities</v>
      </c>
      <c r="D351">
        <v>12</v>
      </c>
    </row>
    <row r="352" spans="1:4">
      <c r="A352">
        <f t="shared" si="13"/>
        <v>2015</v>
      </c>
      <c r="B352" t="str">
        <f t="shared" si="12"/>
        <v>Part-time</v>
      </c>
      <c r="C352" t="str">
        <f t="shared" si="12"/>
        <v>Activities of households as employers, undifferentiated goods- and services-producing activities of households for own use</v>
      </c>
      <c r="D352">
        <v>0</v>
      </c>
    </row>
    <row r="353" spans="1:4">
      <c r="A353">
        <f t="shared" si="13"/>
        <v>2015</v>
      </c>
      <c r="B353" t="str">
        <f t="shared" si="12"/>
        <v>Part-time</v>
      </c>
      <c r="C353" t="str">
        <f t="shared" si="12"/>
        <v>Activities of extraterritorial organizations and bodies</v>
      </c>
      <c r="D353">
        <v>0</v>
      </c>
    </row>
    <row r="354" spans="1:4">
      <c r="A354">
        <f t="shared" si="13"/>
        <v>2015</v>
      </c>
      <c r="B354" t="str">
        <f t="shared" si="12"/>
        <v>Unemployed</v>
      </c>
      <c r="C354" t="str">
        <f t="shared" si="12"/>
        <v>Not applicable</v>
      </c>
    </row>
    <row r="355" spans="1:4">
      <c r="A355">
        <f t="shared" si="13"/>
        <v>2015</v>
      </c>
      <c r="B355" t="str">
        <f t="shared" si="12"/>
        <v>Unemployed</v>
      </c>
      <c r="C355" t="str">
        <f t="shared" si="12"/>
        <v>Agriculture, forestry and fishing</v>
      </c>
    </row>
    <row r="356" spans="1:4">
      <c r="A356">
        <f t="shared" si="13"/>
        <v>2015</v>
      </c>
      <c r="B356" t="str">
        <f t="shared" ref="B356:C375" si="14">B202</f>
        <v>Unemployed</v>
      </c>
      <c r="C356" t="str">
        <f t="shared" si="14"/>
        <v>Mining and quarrying</v>
      </c>
    </row>
    <row r="357" spans="1:4">
      <c r="A357">
        <f t="shared" si="13"/>
        <v>2015</v>
      </c>
      <c r="B357" t="str">
        <f t="shared" si="14"/>
        <v>Unemployed</v>
      </c>
      <c r="C357" t="str">
        <f t="shared" si="14"/>
        <v>Manufacturing</v>
      </c>
    </row>
    <row r="358" spans="1:4">
      <c r="A358">
        <f t="shared" si="13"/>
        <v>2015</v>
      </c>
      <c r="B358" t="str">
        <f t="shared" si="14"/>
        <v>Unemployed</v>
      </c>
      <c r="C358" t="str">
        <f t="shared" si="14"/>
        <v>Electricity, gas, steam and air conditioning supply</v>
      </c>
    </row>
    <row r="359" spans="1:4">
      <c r="A359">
        <f t="shared" si="13"/>
        <v>2015</v>
      </c>
      <c r="B359" t="str">
        <f t="shared" si="14"/>
        <v>Unemployed</v>
      </c>
      <c r="C359" t="str">
        <f t="shared" si="14"/>
        <v>Water supply, sewerage, waste management and remediation activities</v>
      </c>
    </row>
    <row r="360" spans="1:4">
      <c r="A360">
        <f t="shared" si="13"/>
        <v>2015</v>
      </c>
      <c r="B360" t="str">
        <f t="shared" si="14"/>
        <v>Unemployed</v>
      </c>
      <c r="C360" t="str">
        <f t="shared" si="14"/>
        <v>Construction</v>
      </c>
    </row>
    <row r="361" spans="1:4">
      <c r="A361">
        <f t="shared" si="13"/>
        <v>2015</v>
      </c>
      <c r="B361" t="str">
        <f t="shared" si="14"/>
        <v>Unemployed</v>
      </c>
      <c r="C361" t="str">
        <f t="shared" si="14"/>
        <v>Wholesale and retail trade, repair of motor vehicles and motorcycles</v>
      </c>
    </row>
    <row r="362" spans="1:4">
      <c r="A362">
        <f t="shared" si="13"/>
        <v>2015</v>
      </c>
      <c r="B362" t="str">
        <f t="shared" si="14"/>
        <v>Unemployed</v>
      </c>
      <c r="C362" t="str">
        <f t="shared" si="14"/>
        <v>Transportation and storage</v>
      </c>
    </row>
    <row r="363" spans="1:4">
      <c r="A363">
        <f t="shared" si="13"/>
        <v>2015</v>
      </c>
      <c r="B363" t="str">
        <f t="shared" si="14"/>
        <v>Unemployed</v>
      </c>
      <c r="C363" t="str">
        <f t="shared" si="14"/>
        <v>Accommodation and food service activities</v>
      </c>
    </row>
    <row r="364" spans="1:4">
      <c r="A364">
        <f t="shared" si="13"/>
        <v>2015</v>
      </c>
      <c r="B364" t="str">
        <f t="shared" si="14"/>
        <v>Unemployed</v>
      </c>
      <c r="C364" t="str">
        <f t="shared" si="14"/>
        <v>Information and communication</v>
      </c>
    </row>
    <row r="365" spans="1:4">
      <c r="A365">
        <f t="shared" si="13"/>
        <v>2015</v>
      </c>
      <c r="B365" t="str">
        <f t="shared" si="14"/>
        <v>Unemployed</v>
      </c>
      <c r="C365" t="str">
        <f t="shared" si="14"/>
        <v>Financial and insurance activities</v>
      </c>
    </row>
    <row r="366" spans="1:4">
      <c r="A366">
        <f t="shared" si="13"/>
        <v>2015</v>
      </c>
      <c r="B366" t="str">
        <f t="shared" si="14"/>
        <v>Unemployed</v>
      </c>
      <c r="C366" t="str">
        <f t="shared" si="14"/>
        <v>Real estate activities</v>
      </c>
    </row>
    <row r="367" spans="1:4">
      <c r="A367">
        <f t="shared" si="13"/>
        <v>2015</v>
      </c>
      <c r="B367" t="str">
        <f t="shared" si="14"/>
        <v>Unemployed</v>
      </c>
      <c r="C367" t="str">
        <f t="shared" si="14"/>
        <v>Professional, scientific and technical activities</v>
      </c>
    </row>
    <row r="368" spans="1:4">
      <c r="A368">
        <f t="shared" si="13"/>
        <v>2015</v>
      </c>
      <c r="B368" t="str">
        <f t="shared" si="14"/>
        <v>Unemployed</v>
      </c>
      <c r="C368" t="str">
        <f t="shared" si="14"/>
        <v>Administrative and support service activities</v>
      </c>
    </row>
    <row r="369" spans="1:4">
      <c r="A369">
        <f t="shared" si="13"/>
        <v>2015</v>
      </c>
      <c r="B369" t="str">
        <f t="shared" si="14"/>
        <v>Unemployed</v>
      </c>
      <c r="C369" t="str">
        <f t="shared" si="14"/>
        <v>Public administration and defence, compulsory social security</v>
      </c>
    </row>
    <row r="370" spans="1:4">
      <c r="A370">
        <f t="shared" si="13"/>
        <v>2015</v>
      </c>
      <c r="B370" t="str">
        <f t="shared" si="14"/>
        <v>Unemployed</v>
      </c>
      <c r="C370" t="str">
        <f t="shared" si="14"/>
        <v>Education</v>
      </c>
    </row>
    <row r="371" spans="1:4">
      <c r="A371">
        <f t="shared" si="13"/>
        <v>2015</v>
      </c>
      <c r="B371" t="str">
        <f t="shared" si="14"/>
        <v>Unemployed</v>
      </c>
      <c r="C371" t="str">
        <f t="shared" si="14"/>
        <v>Human health and social work activities</v>
      </c>
    </row>
    <row r="372" spans="1:4">
      <c r="A372">
        <f t="shared" si="13"/>
        <v>2015</v>
      </c>
      <c r="B372" t="str">
        <f t="shared" si="14"/>
        <v>Unemployed</v>
      </c>
      <c r="C372" t="str">
        <f t="shared" si="14"/>
        <v>Arts, entertainment and recreation</v>
      </c>
    </row>
    <row r="373" spans="1:4">
      <c r="A373">
        <f t="shared" si="13"/>
        <v>2015</v>
      </c>
      <c r="B373" t="str">
        <f t="shared" si="14"/>
        <v>Unemployed</v>
      </c>
      <c r="C373" t="str">
        <f t="shared" si="14"/>
        <v>Other service activities</v>
      </c>
    </row>
    <row r="374" spans="1:4">
      <c r="A374">
        <f t="shared" si="13"/>
        <v>2015</v>
      </c>
      <c r="B374" t="str">
        <f t="shared" si="14"/>
        <v>Unemployed</v>
      </c>
      <c r="C374" t="str">
        <f t="shared" si="14"/>
        <v>Activities of households as employers, undifferentiated goods- and services-producing activities of households for own use</v>
      </c>
    </row>
    <row r="375" spans="1:4">
      <c r="A375">
        <f t="shared" si="13"/>
        <v>2015</v>
      </c>
      <c r="B375" t="str">
        <f t="shared" si="14"/>
        <v>Unemployed</v>
      </c>
      <c r="C375" t="str">
        <f t="shared" si="14"/>
        <v>Activities of extraterritorial organizations and bodies</v>
      </c>
    </row>
    <row r="376" spans="1:4">
      <c r="A376">
        <f t="shared" si="13"/>
        <v>2015</v>
      </c>
      <c r="B376" t="str">
        <f t="shared" ref="B376:C395" si="15">B222</f>
        <v>Unemployed</v>
      </c>
      <c r="C376" t="str">
        <f t="shared" si="15"/>
        <v>Not applicable</v>
      </c>
    </row>
    <row r="377" spans="1:4">
      <c r="A377">
        <f t="shared" si="13"/>
        <v>2015</v>
      </c>
      <c r="B377" t="str">
        <f t="shared" si="15"/>
        <v>Unemployed</v>
      </c>
      <c r="C377" t="str">
        <f t="shared" si="15"/>
        <v>Agriculture, forestry and fishing</v>
      </c>
    </row>
    <row r="378" spans="1:4">
      <c r="A378">
        <f t="shared" si="13"/>
        <v>2015</v>
      </c>
      <c r="B378" t="str">
        <f t="shared" si="15"/>
        <v>Unemployed</v>
      </c>
      <c r="C378" t="str">
        <f t="shared" si="15"/>
        <v>Mining and quarrying</v>
      </c>
    </row>
    <row r="379" spans="1:4">
      <c r="A379">
        <f t="shared" si="13"/>
        <v>2015</v>
      </c>
      <c r="B379" t="str">
        <f t="shared" si="15"/>
        <v>Unemployed</v>
      </c>
      <c r="C379" t="str">
        <f t="shared" si="15"/>
        <v>Manufacturing</v>
      </c>
    </row>
    <row r="380" spans="1:4">
      <c r="A380">
        <f t="shared" si="13"/>
        <v>2015</v>
      </c>
      <c r="B380" t="str">
        <f t="shared" si="15"/>
        <v>Unemployed</v>
      </c>
      <c r="C380" t="str">
        <f t="shared" si="15"/>
        <v>Electricity, gas, steam and air conditioning supply</v>
      </c>
    </row>
    <row r="381" spans="1:4">
      <c r="A381">
        <f t="shared" si="13"/>
        <v>2015</v>
      </c>
      <c r="B381" t="str">
        <f t="shared" si="15"/>
        <v>Unemployed</v>
      </c>
      <c r="C381" t="str">
        <f t="shared" si="15"/>
        <v>Water supply, sewerage, waste management and remediation activities</v>
      </c>
    </row>
    <row r="382" spans="1:4">
      <c r="A382">
        <f t="shared" si="13"/>
        <v>2015</v>
      </c>
      <c r="B382" t="str">
        <f t="shared" si="15"/>
        <v>Unemployed</v>
      </c>
      <c r="C382" t="str">
        <f t="shared" si="15"/>
        <v>Construction</v>
      </c>
    </row>
    <row r="383" spans="1:4">
      <c r="A383">
        <f t="shared" si="13"/>
        <v>2015</v>
      </c>
      <c r="B383" t="str">
        <f t="shared" si="15"/>
        <v>Unemployed</v>
      </c>
      <c r="C383" t="str">
        <f t="shared" si="15"/>
        <v>Wholesale and retail trade, repair of motor vehicles and motorcycles</v>
      </c>
    </row>
    <row r="384" spans="1:4">
      <c r="A384">
        <f t="shared" si="13"/>
        <v>2015</v>
      </c>
      <c r="B384" t="str">
        <f t="shared" si="15"/>
        <v>Unemployed</v>
      </c>
      <c r="C384" t="str">
        <f t="shared" si="15"/>
        <v>Transportation and storage</v>
      </c>
    </row>
    <row r="385" spans="1:4">
      <c r="A385">
        <f t="shared" si="13"/>
        <v>2015</v>
      </c>
      <c r="B385" t="str">
        <f t="shared" si="15"/>
        <v>Unemployed</v>
      </c>
      <c r="C385" t="str">
        <f t="shared" si="15"/>
        <v>Accommodation and food service activities</v>
      </c>
    </row>
    <row r="386" spans="1:4">
      <c r="A386">
        <f t="shared" si="13"/>
        <v>2015</v>
      </c>
      <c r="B386" t="str">
        <f t="shared" si="15"/>
        <v>Unemployed</v>
      </c>
      <c r="C386" t="str">
        <f t="shared" si="15"/>
        <v>Information and communication</v>
      </c>
    </row>
    <row r="387" spans="1:4">
      <c r="A387">
        <f t="shared" si="13"/>
        <v>2015</v>
      </c>
      <c r="B387" t="str">
        <f t="shared" si="15"/>
        <v>Unemployed</v>
      </c>
      <c r="C387" t="str">
        <f t="shared" si="15"/>
        <v>Financial and insurance activities</v>
      </c>
    </row>
    <row r="388" spans="1:4">
      <c r="A388">
        <f t="shared" si="13"/>
        <v>2015</v>
      </c>
      <c r="B388" t="str">
        <f t="shared" si="15"/>
        <v>Unemployed</v>
      </c>
      <c r="C388" t="str">
        <f t="shared" si="15"/>
        <v>Real estate activities</v>
      </c>
    </row>
    <row r="389" spans="1:4">
      <c r="A389">
        <f t="shared" si="13"/>
        <v>2015</v>
      </c>
      <c r="B389" t="str">
        <f t="shared" si="15"/>
        <v>Unemployed</v>
      </c>
      <c r="C389" t="str">
        <f t="shared" si="15"/>
        <v>Professional, scientific and technical activities</v>
      </c>
    </row>
    <row r="390" spans="1:4">
      <c r="A390">
        <f t="shared" si="13"/>
        <v>2015</v>
      </c>
      <c r="B390" t="str">
        <f t="shared" si="15"/>
        <v>Unemployed</v>
      </c>
      <c r="C390" t="str">
        <f t="shared" si="15"/>
        <v>Administrative and support service activities</v>
      </c>
    </row>
    <row r="391" spans="1:4">
      <c r="A391">
        <f t="shared" si="13"/>
        <v>2015</v>
      </c>
      <c r="B391" t="str">
        <f t="shared" si="15"/>
        <v>Unemployed</v>
      </c>
      <c r="C391" t="str">
        <f t="shared" si="15"/>
        <v>Public administration and defence, compulsory social security</v>
      </c>
    </row>
    <row r="392" spans="1:4">
      <c r="A392">
        <f t="shared" si="13"/>
        <v>2015</v>
      </c>
      <c r="B392" t="str">
        <f t="shared" si="15"/>
        <v>Unemployed</v>
      </c>
      <c r="C392" t="str">
        <f t="shared" si="15"/>
        <v>Education</v>
      </c>
    </row>
    <row r="393" spans="1:4">
      <c r="A393">
        <f t="shared" si="13"/>
        <v>2015</v>
      </c>
      <c r="B393" t="str">
        <f t="shared" si="15"/>
        <v>Unemployed</v>
      </c>
      <c r="C393" t="str">
        <f t="shared" si="15"/>
        <v>Human health and social work activities</v>
      </c>
    </row>
    <row r="394" spans="1:4">
      <c r="A394">
        <f t="shared" si="13"/>
        <v>2015</v>
      </c>
      <c r="B394" t="str">
        <f t="shared" si="15"/>
        <v>Unemployed</v>
      </c>
      <c r="C394" t="str">
        <f t="shared" si="15"/>
        <v>Arts, entertainment and recreation</v>
      </c>
    </row>
    <row r="395" spans="1:4">
      <c r="A395">
        <f t="shared" si="13"/>
        <v>2015</v>
      </c>
      <c r="B395" t="str">
        <f t="shared" si="15"/>
        <v>Unemployed</v>
      </c>
      <c r="C395" t="str">
        <f t="shared" si="15"/>
        <v>Other service activities</v>
      </c>
    </row>
    <row r="396" spans="1:4">
      <c r="A396">
        <f t="shared" si="13"/>
        <v>2015</v>
      </c>
      <c r="B396" t="str">
        <f t="shared" ref="B396:C415" si="16">B242</f>
        <v>Unemployed</v>
      </c>
      <c r="C396" t="str">
        <f t="shared" si="16"/>
        <v>Activities of households as employers, undifferentiated goods- and services-producing activities of households for own use</v>
      </c>
    </row>
    <row r="397" spans="1:4">
      <c r="A397">
        <f t="shared" si="13"/>
        <v>2015</v>
      </c>
      <c r="B397" t="str">
        <f t="shared" si="16"/>
        <v>Unemployed</v>
      </c>
      <c r="C397" t="str">
        <f t="shared" si="16"/>
        <v>Activities of extraterritorial organizations and bodies</v>
      </c>
    </row>
    <row r="398" spans="1:4">
      <c r="A398">
        <f t="shared" si="13"/>
        <v>2015</v>
      </c>
      <c r="B398" t="str">
        <f t="shared" si="16"/>
        <v>Unemployed</v>
      </c>
      <c r="C398" t="str">
        <f t="shared" si="16"/>
        <v>Not applicable</v>
      </c>
      <c r="D398">
        <v>64</v>
      </c>
    </row>
    <row r="399" spans="1:4">
      <c r="A399">
        <f t="shared" si="13"/>
        <v>2015</v>
      </c>
      <c r="B399" t="str">
        <f t="shared" si="16"/>
        <v>Unemployed</v>
      </c>
      <c r="C399" t="str">
        <f t="shared" si="16"/>
        <v>Agriculture, forestry and fishing</v>
      </c>
      <c r="D399">
        <v>0</v>
      </c>
    </row>
    <row r="400" spans="1:4">
      <c r="A400">
        <f t="shared" si="13"/>
        <v>2015</v>
      </c>
      <c r="B400" t="str">
        <f t="shared" si="16"/>
        <v>Unemployed</v>
      </c>
      <c r="C400" t="str">
        <f t="shared" si="16"/>
        <v>Mining and quarrying</v>
      </c>
      <c r="D400">
        <v>0</v>
      </c>
    </row>
    <row r="401" spans="1:4">
      <c r="A401">
        <f t="shared" si="13"/>
        <v>2015</v>
      </c>
      <c r="B401" t="str">
        <f t="shared" si="16"/>
        <v>Unemployed</v>
      </c>
      <c r="C401" t="str">
        <f t="shared" si="16"/>
        <v>Manufacturing</v>
      </c>
      <c r="D401">
        <v>0</v>
      </c>
    </row>
    <row r="402" spans="1:4">
      <c r="A402">
        <f t="shared" si="13"/>
        <v>2015</v>
      </c>
      <c r="B402" t="str">
        <f t="shared" si="16"/>
        <v>Unemployed</v>
      </c>
      <c r="C402" t="str">
        <f t="shared" si="16"/>
        <v>Electricity, gas, steam and air conditioning supply</v>
      </c>
      <c r="D402">
        <v>0</v>
      </c>
    </row>
    <row r="403" spans="1:4">
      <c r="A403">
        <f t="shared" si="13"/>
        <v>2015</v>
      </c>
      <c r="B403" t="str">
        <f t="shared" si="16"/>
        <v>Unemployed</v>
      </c>
      <c r="C403" t="str">
        <f t="shared" si="16"/>
        <v>Water supply, sewerage, waste management and remediation activities</v>
      </c>
      <c r="D403">
        <v>0</v>
      </c>
    </row>
    <row r="404" spans="1:4">
      <c r="A404">
        <f t="shared" si="13"/>
        <v>2015</v>
      </c>
      <c r="B404" t="str">
        <f t="shared" si="16"/>
        <v>Unemployed</v>
      </c>
      <c r="C404" t="str">
        <f t="shared" si="16"/>
        <v>Construction</v>
      </c>
      <c r="D404">
        <v>0</v>
      </c>
    </row>
    <row r="405" spans="1:4">
      <c r="A405">
        <f t="shared" si="13"/>
        <v>2015</v>
      </c>
      <c r="B405" t="str">
        <f t="shared" si="16"/>
        <v>Unemployed</v>
      </c>
      <c r="C405" t="str">
        <f t="shared" si="16"/>
        <v>Wholesale and retail trade, repair of motor vehicles and motorcycles</v>
      </c>
      <c r="D405">
        <v>0</v>
      </c>
    </row>
    <row r="406" spans="1:4">
      <c r="A406">
        <f t="shared" si="13"/>
        <v>2015</v>
      </c>
      <c r="B406" t="str">
        <f t="shared" si="16"/>
        <v>Unemployed</v>
      </c>
      <c r="C406" t="str">
        <f t="shared" si="16"/>
        <v>Transportation and storage</v>
      </c>
      <c r="D406">
        <v>0</v>
      </c>
    </row>
    <row r="407" spans="1:4">
      <c r="A407">
        <f t="shared" si="13"/>
        <v>2015</v>
      </c>
      <c r="B407" t="str">
        <f t="shared" si="16"/>
        <v>Unemployed</v>
      </c>
      <c r="C407" t="str">
        <f t="shared" si="16"/>
        <v>Accommodation and food service activities</v>
      </c>
      <c r="D407">
        <v>0</v>
      </c>
    </row>
    <row r="408" spans="1:4">
      <c r="A408">
        <f t="shared" si="13"/>
        <v>2015</v>
      </c>
      <c r="B408" t="str">
        <f t="shared" si="16"/>
        <v>Unemployed</v>
      </c>
      <c r="C408" t="str">
        <f t="shared" si="16"/>
        <v>Information and communication</v>
      </c>
      <c r="D408">
        <v>0</v>
      </c>
    </row>
    <row r="409" spans="1:4">
      <c r="A409">
        <f t="shared" si="13"/>
        <v>2015</v>
      </c>
      <c r="B409" t="str">
        <f t="shared" si="16"/>
        <v>Unemployed</v>
      </c>
      <c r="C409" t="str">
        <f t="shared" si="16"/>
        <v>Financial and insurance activities</v>
      </c>
      <c r="D409">
        <v>0</v>
      </c>
    </row>
    <row r="410" spans="1:4">
      <c r="A410">
        <f t="shared" si="13"/>
        <v>2015</v>
      </c>
      <c r="B410" t="str">
        <f t="shared" si="16"/>
        <v>Unemployed</v>
      </c>
      <c r="C410" t="str">
        <f t="shared" si="16"/>
        <v>Real estate activities</v>
      </c>
      <c r="D410">
        <v>0</v>
      </c>
    </row>
    <row r="411" spans="1:4">
      <c r="A411">
        <f t="shared" si="13"/>
        <v>2015</v>
      </c>
      <c r="B411" t="str">
        <f t="shared" si="16"/>
        <v>Unemployed</v>
      </c>
      <c r="C411" t="str">
        <f t="shared" si="16"/>
        <v>Professional, scientific and technical activities</v>
      </c>
      <c r="D411">
        <v>0</v>
      </c>
    </row>
    <row r="412" spans="1:4">
      <c r="A412">
        <f t="shared" si="13"/>
        <v>2015</v>
      </c>
      <c r="B412" t="str">
        <f t="shared" si="16"/>
        <v>Unemployed</v>
      </c>
      <c r="C412" t="str">
        <f t="shared" si="16"/>
        <v>Administrative and support service activities</v>
      </c>
      <c r="D412">
        <v>0</v>
      </c>
    </row>
    <row r="413" spans="1:4">
      <c r="A413">
        <f t="shared" ref="A413:A476" si="17">A259-1</f>
        <v>2015</v>
      </c>
      <c r="B413" t="str">
        <f t="shared" si="16"/>
        <v>Unemployed</v>
      </c>
      <c r="C413" t="str">
        <f t="shared" si="16"/>
        <v>Public administration and defence, compulsory social security</v>
      </c>
      <c r="D413">
        <v>0</v>
      </c>
    </row>
    <row r="414" spans="1:4">
      <c r="A414">
        <f t="shared" si="17"/>
        <v>2015</v>
      </c>
      <c r="B414" t="str">
        <f t="shared" si="16"/>
        <v>Unemployed</v>
      </c>
      <c r="C414" t="str">
        <f t="shared" si="16"/>
        <v>Education</v>
      </c>
      <c r="D414">
        <v>0</v>
      </c>
    </row>
    <row r="415" spans="1:4">
      <c r="A415">
        <f t="shared" si="17"/>
        <v>2015</v>
      </c>
      <c r="B415" t="str">
        <f t="shared" si="16"/>
        <v>Unemployed</v>
      </c>
      <c r="C415" t="str">
        <f t="shared" si="16"/>
        <v>Human health and social work activities</v>
      </c>
      <c r="D415">
        <v>0</v>
      </c>
    </row>
    <row r="416" spans="1:4">
      <c r="A416">
        <f t="shared" si="17"/>
        <v>2015</v>
      </c>
      <c r="B416" t="str">
        <f t="shared" ref="B416:C435" si="18">B262</f>
        <v>Unemployed</v>
      </c>
      <c r="C416" t="str">
        <f t="shared" si="18"/>
        <v>Arts, entertainment and recreation</v>
      </c>
      <c r="D416">
        <v>0</v>
      </c>
    </row>
    <row r="417" spans="1:4">
      <c r="A417">
        <f t="shared" si="17"/>
        <v>2015</v>
      </c>
      <c r="B417" t="str">
        <f t="shared" si="18"/>
        <v>Unemployed</v>
      </c>
      <c r="C417" t="str">
        <f t="shared" si="18"/>
        <v>Other service activities</v>
      </c>
      <c r="D417">
        <v>0</v>
      </c>
    </row>
    <row r="418" spans="1:4">
      <c r="A418">
        <f t="shared" si="17"/>
        <v>2015</v>
      </c>
      <c r="B418" t="str">
        <f t="shared" si="18"/>
        <v>Unemployed</v>
      </c>
      <c r="C418" t="str">
        <f t="shared" si="18"/>
        <v>Activities of households as employers, undifferentiated goods- and services-producing activities of households for own use</v>
      </c>
      <c r="D418">
        <v>0</v>
      </c>
    </row>
    <row r="419" spans="1:4">
      <c r="A419">
        <f t="shared" si="17"/>
        <v>2015</v>
      </c>
      <c r="B419" t="str">
        <f t="shared" si="18"/>
        <v>Unemployed</v>
      </c>
      <c r="C419" t="str">
        <f t="shared" si="18"/>
        <v>Activities of extraterritorial organizations and bodies</v>
      </c>
      <c r="D419">
        <v>0</v>
      </c>
    </row>
    <row r="420" spans="1:4">
      <c r="A420">
        <f t="shared" si="17"/>
        <v>2015</v>
      </c>
      <c r="B420" t="str">
        <f t="shared" si="18"/>
        <v>NILF</v>
      </c>
      <c r="C420" t="str">
        <f t="shared" si="18"/>
        <v>Not applicable</v>
      </c>
      <c r="D420">
        <v>346.2</v>
      </c>
    </row>
    <row r="421" spans="1:4">
      <c r="A421">
        <f t="shared" si="17"/>
        <v>2015</v>
      </c>
      <c r="B421" t="str">
        <f t="shared" si="18"/>
        <v>NILF</v>
      </c>
      <c r="C421" t="str">
        <f t="shared" si="18"/>
        <v>Agriculture, forestry and fishing</v>
      </c>
      <c r="D421">
        <v>0</v>
      </c>
    </row>
    <row r="422" spans="1:4">
      <c r="A422">
        <f t="shared" si="17"/>
        <v>2015</v>
      </c>
      <c r="B422" t="str">
        <f t="shared" si="18"/>
        <v>NILF</v>
      </c>
      <c r="C422" t="str">
        <f t="shared" si="18"/>
        <v>Mining and quarrying</v>
      </c>
      <c r="D422">
        <v>0</v>
      </c>
    </row>
    <row r="423" spans="1:4">
      <c r="A423">
        <f t="shared" si="17"/>
        <v>2015</v>
      </c>
      <c r="B423" t="str">
        <f t="shared" si="18"/>
        <v>NILF</v>
      </c>
      <c r="C423" t="str">
        <f t="shared" si="18"/>
        <v>Manufacturing</v>
      </c>
      <c r="D423">
        <v>0</v>
      </c>
    </row>
    <row r="424" spans="1:4">
      <c r="A424">
        <f t="shared" si="17"/>
        <v>2015</v>
      </c>
      <c r="B424" t="str">
        <f t="shared" si="18"/>
        <v>NILF</v>
      </c>
      <c r="C424" t="str">
        <f t="shared" si="18"/>
        <v>Electricity, gas, steam and air conditioning supply</v>
      </c>
      <c r="D424">
        <v>0</v>
      </c>
    </row>
    <row r="425" spans="1:4">
      <c r="A425">
        <f t="shared" si="17"/>
        <v>2015</v>
      </c>
      <c r="B425" t="str">
        <f t="shared" si="18"/>
        <v>NILF</v>
      </c>
      <c r="C425" t="str">
        <f t="shared" si="18"/>
        <v>Water supply, sewerage, waste management and remediation activities</v>
      </c>
      <c r="D425">
        <v>0</v>
      </c>
    </row>
    <row r="426" spans="1:4">
      <c r="A426">
        <f t="shared" si="17"/>
        <v>2015</v>
      </c>
      <c r="B426" t="str">
        <f t="shared" si="18"/>
        <v>NILF</v>
      </c>
      <c r="C426" t="str">
        <f t="shared" si="18"/>
        <v>Construction</v>
      </c>
      <c r="D426">
        <v>0</v>
      </c>
    </row>
    <row r="427" spans="1:4">
      <c r="A427">
        <f t="shared" si="17"/>
        <v>2015</v>
      </c>
      <c r="B427" t="str">
        <f t="shared" si="18"/>
        <v>NILF</v>
      </c>
      <c r="C427" t="str">
        <f t="shared" si="18"/>
        <v>Wholesale and retail trade, repair of motor vehicles and motorcycles</v>
      </c>
      <c r="D427">
        <v>0</v>
      </c>
    </row>
    <row r="428" spans="1:4">
      <c r="A428">
        <f t="shared" si="17"/>
        <v>2015</v>
      </c>
      <c r="B428" t="str">
        <f t="shared" si="18"/>
        <v>NILF</v>
      </c>
      <c r="C428" t="str">
        <f t="shared" si="18"/>
        <v>Transportation and storage</v>
      </c>
      <c r="D428">
        <v>0</v>
      </c>
    </row>
    <row r="429" spans="1:4">
      <c r="A429">
        <f t="shared" si="17"/>
        <v>2015</v>
      </c>
      <c r="B429" t="str">
        <f t="shared" si="18"/>
        <v>NILF</v>
      </c>
      <c r="C429" t="str">
        <f t="shared" si="18"/>
        <v>Accommodation and food service activities</v>
      </c>
      <c r="D429">
        <v>0</v>
      </c>
    </row>
    <row r="430" spans="1:4">
      <c r="A430">
        <f t="shared" si="17"/>
        <v>2015</v>
      </c>
      <c r="B430" t="str">
        <f t="shared" si="18"/>
        <v>NILF</v>
      </c>
      <c r="C430" t="str">
        <f t="shared" si="18"/>
        <v>Information and communication</v>
      </c>
      <c r="D430">
        <v>0</v>
      </c>
    </row>
    <row r="431" spans="1:4">
      <c r="A431">
        <f t="shared" si="17"/>
        <v>2015</v>
      </c>
      <c r="B431" t="str">
        <f t="shared" si="18"/>
        <v>NILF</v>
      </c>
      <c r="C431" t="str">
        <f t="shared" si="18"/>
        <v>Financial and insurance activities</v>
      </c>
      <c r="D431">
        <v>0</v>
      </c>
    </row>
    <row r="432" spans="1:4">
      <c r="A432">
        <f t="shared" si="17"/>
        <v>2015</v>
      </c>
      <c r="B432" t="str">
        <f t="shared" si="18"/>
        <v>NILF</v>
      </c>
      <c r="C432" t="str">
        <f t="shared" si="18"/>
        <v>Real estate activities</v>
      </c>
      <c r="D432">
        <v>0</v>
      </c>
    </row>
    <row r="433" spans="1:4">
      <c r="A433">
        <f t="shared" si="17"/>
        <v>2015</v>
      </c>
      <c r="B433" t="str">
        <f t="shared" si="18"/>
        <v>NILF</v>
      </c>
      <c r="C433" t="str">
        <f t="shared" si="18"/>
        <v>Professional, scientific and technical activities</v>
      </c>
      <c r="D433">
        <v>0</v>
      </c>
    </row>
    <row r="434" spans="1:4">
      <c r="A434">
        <f t="shared" si="17"/>
        <v>2015</v>
      </c>
      <c r="B434" t="str">
        <f t="shared" si="18"/>
        <v>NILF</v>
      </c>
      <c r="C434" t="str">
        <f t="shared" si="18"/>
        <v>Administrative and support service activities</v>
      </c>
      <c r="D434">
        <v>0</v>
      </c>
    </row>
    <row r="435" spans="1:4">
      <c r="A435">
        <f t="shared" si="17"/>
        <v>2015</v>
      </c>
      <c r="B435" t="str">
        <f t="shared" si="18"/>
        <v>NILF</v>
      </c>
      <c r="C435" t="str">
        <f t="shared" si="18"/>
        <v>Public administration and defence, compulsory social security</v>
      </c>
      <c r="D435">
        <v>0</v>
      </c>
    </row>
    <row r="436" spans="1:4">
      <c r="A436">
        <f t="shared" si="17"/>
        <v>2015</v>
      </c>
      <c r="B436" t="str">
        <f t="shared" ref="B436:C455" si="19">B282</f>
        <v>NILF</v>
      </c>
      <c r="C436" t="str">
        <f t="shared" si="19"/>
        <v>Education</v>
      </c>
      <c r="D436">
        <v>0</v>
      </c>
    </row>
    <row r="437" spans="1:4">
      <c r="A437">
        <f t="shared" si="17"/>
        <v>2015</v>
      </c>
      <c r="B437" t="str">
        <f t="shared" si="19"/>
        <v>NILF</v>
      </c>
      <c r="C437" t="str">
        <f t="shared" si="19"/>
        <v>Human health and social work activities</v>
      </c>
      <c r="D437">
        <v>0</v>
      </c>
    </row>
    <row r="438" spans="1:4">
      <c r="A438">
        <f t="shared" si="17"/>
        <v>2015</v>
      </c>
      <c r="B438" t="str">
        <f t="shared" si="19"/>
        <v>NILF</v>
      </c>
      <c r="C438" t="str">
        <f t="shared" si="19"/>
        <v>Arts, entertainment and recreation</v>
      </c>
      <c r="D438">
        <v>0</v>
      </c>
    </row>
    <row r="439" spans="1:4">
      <c r="A439">
        <f t="shared" si="17"/>
        <v>2015</v>
      </c>
      <c r="B439" t="str">
        <f t="shared" si="19"/>
        <v>NILF</v>
      </c>
      <c r="C439" t="str">
        <f t="shared" si="19"/>
        <v>Other service activities</v>
      </c>
      <c r="D439">
        <v>0</v>
      </c>
    </row>
    <row r="440" spans="1:4">
      <c r="A440">
        <f t="shared" si="17"/>
        <v>2015</v>
      </c>
      <c r="B440" t="str">
        <f t="shared" si="19"/>
        <v>NILF</v>
      </c>
      <c r="C440" t="str">
        <f t="shared" si="19"/>
        <v>Activities of households as employers, undifferentiated goods- and services-producing activities of households for own use</v>
      </c>
      <c r="D440">
        <v>0</v>
      </c>
    </row>
    <row r="441" spans="1:4">
      <c r="A441">
        <f t="shared" si="17"/>
        <v>2015</v>
      </c>
      <c r="B441" t="str">
        <f t="shared" si="19"/>
        <v>NILF</v>
      </c>
      <c r="C441" t="str">
        <f t="shared" si="19"/>
        <v>Activities of extraterritorial organizations and bodies</v>
      </c>
      <c r="D441">
        <v>0</v>
      </c>
    </row>
    <row r="442" spans="1:4">
      <c r="A442">
        <f t="shared" si="17"/>
        <v>2015</v>
      </c>
      <c r="B442" t="str">
        <f t="shared" si="19"/>
        <v>Total</v>
      </c>
      <c r="C442" t="str">
        <f t="shared" si="19"/>
        <v>Not applicable</v>
      </c>
      <c r="D442">
        <v>410.2</v>
      </c>
    </row>
    <row r="443" spans="1:4">
      <c r="A443">
        <f t="shared" si="17"/>
        <v>2015</v>
      </c>
      <c r="B443" t="str">
        <f t="shared" si="19"/>
        <v>Total</v>
      </c>
      <c r="C443" t="str">
        <f t="shared" si="19"/>
        <v>Agriculture, forestry and fishing</v>
      </c>
      <c r="D443">
        <v>25.5</v>
      </c>
    </row>
    <row r="444" spans="1:4">
      <c r="A444">
        <f t="shared" si="17"/>
        <v>2015</v>
      </c>
      <c r="B444" t="str">
        <f t="shared" si="19"/>
        <v>Total</v>
      </c>
      <c r="C444" t="str">
        <f t="shared" si="19"/>
        <v>Mining and quarrying</v>
      </c>
      <c r="D444">
        <v>33.299999999999997</v>
      </c>
    </row>
    <row r="445" spans="1:4">
      <c r="A445">
        <f t="shared" si="17"/>
        <v>2015</v>
      </c>
      <c r="B445" t="str">
        <f t="shared" si="19"/>
        <v>Total</v>
      </c>
      <c r="C445" t="str">
        <f t="shared" si="19"/>
        <v>Manufacturing</v>
      </c>
      <c r="D445">
        <v>100.2</v>
      </c>
    </row>
    <row r="446" spans="1:4">
      <c r="A446">
        <f t="shared" si="17"/>
        <v>2015</v>
      </c>
      <c r="B446" t="str">
        <f t="shared" si="19"/>
        <v>Total</v>
      </c>
      <c r="C446" t="str">
        <f t="shared" si="19"/>
        <v>Electricity, gas, steam and air conditioning supply</v>
      </c>
      <c r="D446">
        <v>10.199999999999999</v>
      </c>
    </row>
    <row r="447" spans="1:4">
      <c r="A447">
        <f t="shared" si="17"/>
        <v>2015</v>
      </c>
      <c r="B447" t="str">
        <f t="shared" si="19"/>
        <v>Total</v>
      </c>
      <c r="C447" t="str">
        <f t="shared" si="19"/>
        <v>Water supply, sewerage, waste management and remediation activities</v>
      </c>
      <c r="D447">
        <v>6.3</v>
      </c>
    </row>
    <row r="448" spans="1:4">
      <c r="A448">
        <f t="shared" si="17"/>
        <v>2015</v>
      </c>
      <c r="B448" t="str">
        <f t="shared" si="19"/>
        <v>Total</v>
      </c>
      <c r="C448" t="str">
        <f t="shared" si="19"/>
        <v>Construction</v>
      </c>
      <c r="D448">
        <v>57.400000000000006</v>
      </c>
    </row>
    <row r="449" spans="1:4">
      <c r="A449">
        <f t="shared" si="17"/>
        <v>2015</v>
      </c>
      <c r="B449" t="str">
        <f t="shared" si="19"/>
        <v>Total</v>
      </c>
      <c r="C449" t="str">
        <f t="shared" si="19"/>
        <v>Wholesale and retail trade, repair of motor vehicles and motorcycles</v>
      </c>
      <c r="D449">
        <v>187.6</v>
      </c>
    </row>
    <row r="450" spans="1:4">
      <c r="A450">
        <f t="shared" si="17"/>
        <v>2015</v>
      </c>
      <c r="B450" t="str">
        <f t="shared" si="19"/>
        <v>Total</v>
      </c>
      <c r="C450" t="str">
        <f t="shared" si="19"/>
        <v>Transportation and storage</v>
      </c>
      <c r="D450">
        <v>55.7</v>
      </c>
    </row>
    <row r="451" spans="1:4">
      <c r="A451">
        <f t="shared" si="17"/>
        <v>2015</v>
      </c>
      <c r="B451" t="str">
        <f t="shared" si="19"/>
        <v>Total</v>
      </c>
      <c r="C451" t="str">
        <f t="shared" si="19"/>
        <v>Accommodation and food service activities</v>
      </c>
      <c r="D451">
        <v>76.400000000000006</v>
      </c>
    </row>
    <row r="452" spans="1:4">
      <c r="A452">
        <f t="shared" si="17"/>
        <v>2015</v>
      </c>
      <c r="B452" t="str">
        <f t="shared" si="19"/>
        <v>Total</v>
      </c>
      <c r="C452" t="str">
        <f t="shared" si="19"/>
        <v>Information and communication</v>
      </c>
      <c r="D452">
        <v>142.9</v>
      </c>
    </row>
    <row r="453" spans="1:4">
      <c r="A453">
        <f t="shared" si="17"/>
        <v>2015</v>
      </c>
      <c r="B453" t="str">
        <f t="shared" si="19"/>
        <v>Total</v>
      </c>
      <c r="C453" t="str">
        <f t="shared" si="19"/>
        <v>Financial and insurance activities</v>
      </c>
      <c r="D453">
        <v>118</v>
      </c>
    </row>
    <row r="454" spans="1:4">
      <c r="A454">
        <f t="shared" si="17"/>
        <v>2015</v>
      </c>
      <c r="B454" t="str">
        <f t="shared" si="19"/>
        <v>Total</v>
      </c>
      <c r="C454" t="str">
        <f t="shared" si="19"/>
        <v>Real estate activities</v>
      </c>
      <c r="D454">
        <v>29.5</v>
      </c>
    </row>
    <row r="455" spans="1:4">
      <c r="A455">
        <f t="shared" si="17"/>
        <v>2015</v>
      </c>
      <c r="B455" t="str">
        <f t="shared" si="19"/>
        <v>Total</v>
      </c>
      <c r="C455" t="str">
        <f t="shared" si="19"/>
        <v>Professional, scientific and technical activities</v>
      </c>
      <c r="D455">
        <v>261</v>
      </c>
    </row>
    <row r="456" spans="1:4">
      <c r="A456">
        <f t="shared" si="17"/>
        <v>2015</v>
      </c>
      <c r="B456" t="str">
        <f t="shared" ref="B456:C475" si="20">B302</f>
        <v>Total</v>
      </c>
      <c r="C456" t="str">
        <f t="shared" si="20"/>
        <v>Administrative and support service activities</v>
      </c>
      <c r="D456">
        <v>65.2</v>
      </c>
    </row>
    <row r="457" spans="1:4">
      <c r="A457">
        <f t="shared" si="17"/>
        <v>2015</v>
      </c>
      <c r="B457" t="str">
        <f t="shared" si="20"/>
        <v>Total</v>
      </c>
      <c r="C457" t="str">
        <f t="shared" si="20"/>
        <v>Public administration and defence, compulsory social security</v>
      </c>
      <c r="D457">
        <v>170.10000000000002</v>
      </c>
    </row>
    <row r="458" spans="1:4">
      <c r="A458">
        <f t="shared" si="17"/>
        <v>2015</v>
      </c>
      <c r="B458" t="str">
        <f t="shared" si="20"/>
        <v>Total</v>
      </c>
      <c r="C458" t="str">
        <f t="shared" si="20"/>
        <v>Education</v>
      </c>
      <c r="D458">
        <v>309.10000000000002</v>
      </c>
    </row>
    <row r="459" spans="1:4">
      <c r="A459">
        <f t="shared" si="17"/>
        <v>2015</v>
      </c>
      <c r="B459" t="str">
        <f t="shared" si="20"/>
        <v>Total</v>
      </c>
      <c r="C459" t="str">
        <f t="shared" si="20"/>
        <v>Human health and social work activities</v>
      </c>
      <c r="D459">
        <v>361.29999999999995</v>
      </c>
    </row>
    <row r="460" spans="1:4">
      <c r="A460">
        <f t="shared" si="17"/>
        <v>2015</v>
      </c>
      <c r="B460" t="str">
        <f t="shared" si="20"/>
        <v>Total</v>
      </c>
      <c r="C460" t="str">
        <f t="shared" si="20"/>
        <v>Arts, entertainment and recreation</v>
      </c>
      <c r="D460">
        <v>43.4</v>
      </c>
    </row>
    <row r="461" spans="1:4">
      <c r="A461">
        <f t="shared" si="17"/>
        <v>2015</v>
      </c>
      <c r="B461" t="str">
        <f t="shared" si="20"/>
        <v>Total</v>
      </c>
      <c r="C461" t="str">
        <f t="shared" si="20"/>
        <v>Other service activities</v>
      </c>
      <c r="D461">
        <v>35.9</v>
      </c>
    </row>
    <row r="462" spans="1:4">
      <c r="A462">
        <f t="shared" si="17"/>
        <v>2015</v>
      </c>
      <c r="B462" t="str">
        <f t="shared" si="20"/>
        <v>Total</v>
      </c>
      <c r="C462" t="str">
        <f t="shared" si="20"/>
        <v>Activities of households as employers, undifferentiated goods- and services-producing activities of households for own use</v>
      </c>
      <c r="D462">
        <v>0</v>
      </c>
    </row>
    <row r="463" spans="1:4">
      <c r="A463">
        <f t="shared" si="17"/>
        <v>2015</v>
      </c>
      <c r="B463" t="str">
        <f t="shared" si="20"/>
        <v>Total</v>
      </c>
      <c r="C463" t="str">
        <f t="shared" si="20"/>
        <v>Activities of extraterritorial organizations and bodies</v>
      </c>
      <c r="D463">
        <v>0</v>
      </c>
    </row>
    <row r="464" spans="1:4">
      <c r="A464">
        <f t="shared" si="17"/>
        <v>2014</v>
      </c>
      <c r="B464" t="str">
        <f t="shared" si="20"/>
        <v>Full-time</v>
      </c>
      <c r="C464" t="str">
        <f t="shared" si="20"/>
        <v>Not applicable</v>
      </c>
      <c r="D464">
        <v>0</v>
      </c>
    </row>
    <row r="465" spans="1:4">
      <c r="A465">
        <f t="shared" si="17"/>
        <v>2014</v>
      </c>
      <c r="B465" t="str">
        <f t="shared" si="20"/>
        <v>Full-time</v>
      </c>
      <c r="C465" t="str">
        <f t="shared" si="20"/>
        <v>Agriculture, forestry and fishing</v>
      </c>
      <c r="D465">
        <v>16.2</v>
      </c>
    </row>
    <row r="466" spans="1:4">
      <c r="A466">
        <f t="shared" si="17"/>
        <v>2014</v>
      </c>
      <c r="B466" t="str">
        <f t="shared" si="20"/>
        <v>Full-time</v>
      </c>
      <c r="C466" t="str">
        <f t="shared" si="20"/>
        <v>Mining and quarrying</v>
      </c>
      <c r="D466">
        <v>30.6</v>
      </c>
    </row>
    <row r="467" spans="1:4">
      <c r="A467">
        <f t="shared" si="17"/>
        <v>2014</v>
      </c>
      <c r="B467" t="str">
        <f t="shared" si="20"/>
        <v>Full-time</v>
      </c>
      <c r="C467" t="str">
        <f t="shared" si="20"/>
        <v>Manufacturing</v>
      </c>
      <c r="D467">
        <v>83.4</v>
      </c>
    </row>
    <row r="468" spans="1:4">
      <c r="A468">
        <f t="shared" si="17"/>
        <v>2014</v>
      </c>
      <c r="B468" t="str">
        <f t="shared" si="20"/>
        <v>Full-time</v>
      </c>
      <c r="C468" t="str">
        <f t="shared" si="20"/>
        <v>Electricity, gas, steam and air conditioning supply</v>
      </c>
      <c r="D468">
        <v>17.100000000000001</v>
      </c>
    </row>
    <row r="469" spans="1:4">
      <c r="A469">
        <f t="shared" si="17"/>
        <v>2014</v>
      </c>
      <c r="B469" t="str">
        <f t="shared" si="20"/>
        <v>Full-time</v>
      </c>
      <c r="C469" t="str">
        <f t="shared" si="20"/>
        <v>Water supply, sewerage, waste management and remediation activities</v>
      </c>
      <c r="D469">
        <v>6</v>
      </c>
    </row>
    <row r="470" spans="1:4">
      <c r="A470">
        <f t="shared" si="17"/>
        <v>2014</v>
      </c>
      <c r="B470" t="str">
        <f t="shared" si="20"/>
        <v>Full-time</v>
      </c>
      <c r="C470" t="str">
        <f t="shared" si="20"/>
        <v>Construction</v>
      </c>
      <c r="D470">
        <v>57.2</v>
      </c>
    </row>
    <row r="471" spans="1:4">
      <c r="A471">
        <f t="shared" si="17"/>
        <v>2014</v>
      </c>
      <c r="B471" t="str">
        <f t="shared" si="20"/>
        <v>Full-time</v>
      </c>
      <c r="C471" t="str">
        <f t="shared" si="20"/>
        <v>Wholesale and retail trade, repair of motor vehicles and motorcycles</v>
      </c>
      <c r="D471">
        <v>107.1</v>
      </c>
    </row>
    <row r="472" spans="1:4">
      <c r="A472">
        <f t="shared" si="17"/>
        <v>2014</v>
      </c>
      <c r="B472" t="str">
        <f t="shared" si="20"/>
        <v>Full-time</v>
      </c>
      <c r="C472" t="str">
        <f t="shared" si="20"/>
        <v>Transportation and storage</v>
      </c>
      <c r="D472">
        <v>41.9</v>
      </c>
    </row>
    <row r="473" spans="1:4">
      <c r="A473">
        <f t="shared" si="17"/>
        <v>2014</v>
      </c>
      <c r="B473" t="str">
        <f t="shared" si="20"/>
        <v>Full-time</v>
      </c>
      <c r="C473" t="str">
        <f t="shared" si="20"/>
        <v>Accommodation and food service activities</v>
      </c>
      <c r="D473">
        <v>38.200000000000003</v>
      </c>
    </row>
    <row r="474" spans="1:4">
      <c r="A474">
        <f t="shared" si="17"/>
        <v>2014</v>
      </c>
      <c r="B474" t="str">
        <f t="shared" si="20"/>
        <v>Full-time</v>
      </c>
      <c r="C474" t="str">
        <f t="shared" si="20"/>
        <v>Information and communication</v>
      </c>
      <c r="D474">
        <v>111</v>
      </c>
    </row>
    <row r="475" spans="1:4">
      <c r="A475">
        <f t="shared" si="17"/>
        <v>2014</v>
      </c>
      <c r="B475" t="str">
        <f t="shared" si="20"/>
        <v>Full-time</v>
      </c>
      <c r="C475" t="str">
        <f t="shared" si="20"/>
        <v>Financial and insurance activities</v>
      </c>
      <c r="D475">
        <v>99.2</v>
      </c>
    </row>
    <row r="476" spans="1:4">
      <c r="A476">
        <f t="shared" si="17"/>
        <v>2014</v>
      </c>
      <c r="B476" t="str">
        <f t="shared" ref="B476:C495" si="21">B322</f>
        <v>Full-time</v>
      </c>
      <c r="C476" t="str">
        <f t="shared" si="21"/>
        <v>Real estate activities</v>
      </c>
      <c r="D476">
        <v>20.3</v>
      </c>
    </row>
    <row r="477" spans="1:4">
      <c r="A477">
        <f t="shared" ref="A477:A540" si="22">A323-1</f>
        <v>2014</v>
      </c>
      <c r="B477" t="str">
        <f t="shared" si="21"/>
        <v>Full-time</v>
      </c>
      <c r="C477" t="str">
        <f t="shared" si="21"/>
        <v>Professional, scientific and technical activities</v>
      </c>
      <c r="D477">
        <v>215.8</v>
      </c>
    </row>
    <row r="478" spans="1:4">
      <c r="A478">
        <f t="shared" si="22"/>
        <v>2014</v>
      </c>
      <c r="B478" t="str">
        <f t="shared" si="21"/>
        <v>Full-time</v>
      </c>
      <c r="C478" t="str">
        <f t="shared" si="21"/>
        <v>Administrative and support service activities</v>
      </c>
      <c r="D478">
        <v>47.1</v>
      </c>
    </row>
    <row r="479" spans="1:4">
      <c r="A479">
        <f t="shared" si="22"/>
        <v>2014</v>
      </c>
      <c r="B479" t="str">
        <f t="shared" si="21"/>
        <v>Full-time</v>
      </c>
      <c r="C479" t="str">
        <f t="shared" si="21"/>
        <v>Public administration and defence, compulsory social security</v>
      </c>
      <c r="D479">
        <v>133.4</v>
      </c>
    </row>
    <row r="480" spans="1:4">
      <c r="A480">
        <f t="shared" si="22"/>
        <v>2014</v>
      </c>
      <c r="B480" t="str">
        <f t="shared" si="21"/>
        <v>Full-time</v>
      </c>
      <c r="C480" t="str">
        <f t="shared" si="21"/>
        <v>Education</v>
      </c>
      <c r="D480">
        <v>189.7</v>
      </c>
    </row>
    <row r="481" spans="1:4">
      <c r="A481">
        <f t="shared" si="22"/>
        <v>2014</v>
      </c>
      <c r="B481" t="str">
        <f t="shared" si="21"/>
        <v>Full-time</v>
      </c>
      <c r="C481" t="str">
        <f t="shared" si="21"/>
        <v>Human health and social work activities</v>
      </c>
      <c r="D481">
        <v>244.6</v>
      </c>
    </row>
    <row r="482" spans="1:4">
      <c r="A482">
        <f t="shared" si="22"/>
        <v>2014</v>
      </c>
      <c r="B482" t="str">
        <f t="shared" si="21"/>
        <v>Full-time</v>
      </c>
      <c r="C482" t="str">
        <f t="shared" si="21"/>
        <v>Arts, entertainment and recreation</v>
      </c>
      <c r="D482">
        <v>28.4</v>
      </c>
    </row>
    <row r="483" spans="1:4">
      <c r="A483">
        <f t="shared" si="22"/>
        <v>2014</v>
      </c>
      <c r="B483" t="str">
        <f t="shared" si="21"/>
        <v>Full-time</v>
      </c>
      <c r="C483" t="str">
        <f t="shared" si="21"/>
        <v>Other service activities</v>
      </c>
      <c r="D483">
        <v>31.4</v>
      </c>
    </row>
    <row r="484" spans="1:4">
      <c r="A484">
        <f t="shared" si="22"/>
        <v>2014</v>
      </c>
      <c r="B484" t="str">
        <f t="shared" si="21"/>
        <v>Full-time</v>
      </c>
      <c r="C484" t="str">
        <f t="shared" si="21"/>
        <v>Activities of households as employers, undifferentiated goods- and services-producing activities of households for own use</v>
      </c>
      <c r="D484">
        <v>0</v>
      </c>
    </row>
    <row r="485" spans="1:4">
      <c r="A485">
        <f t="shared" si="22"/>
        <v>2014</v>
      </c>
      <c r="B485" t="str">
        <f t="shared" si="21"/>
        <v>Full-time</v>
      </c>
      <c r="C485" t="str">
        <f t="shared" si="21"/>
        <v>Activities of extraterritorial organizations and bodies</v>
      </c>
      <c r="D485">
        <v>0</v>
      </c>
    </row>
    <row r="486" spans="1:4">
      <c r="A486">
        <f t="shared" si="22"/>
        <v>2014</v>
      </c>
      <c r="B486" t="str">
        <f t="shared" si="21"/>
        <v>Part-time</v>
      </c>
      <c r="C486" t="str">
        <f t="shared" si="21"/>
        <v>Not applicable</v>
      </c>
      <c r="D486">
        <v>0</v>
      </c>
    </row>
    <row r="487" spans="1:4">
      <c r="A487">
        <f t="shared" si="22"/>
        <v>2014</v>
      </c>
      <c r="B487" t="str">
        <f t="shared" si="21"/>
        <v>Part-time</v>
      </c>
      <c r="C487" t="str">
        <f t="shared" si="21"/>
        <v>Agriculture, forestry and fishing</v>
      </c>
      <c r="D487">
        <v>8.6</v>
      </c>
    </row>
    <row r="488" spans="1:4">
      <c r="A488">
        <f t="shared" si="22"/>
        <v>2014</v>
      </c>
      <c r="B488" t="str">
        <f t="shared" si="21"/>
        <v>Part-time</v>
      </c>
      <c r="C488" t="str">
        <f t="shared" si="21"/>
        <v>Mining and quarrying</v>
      </c>
      <c r="D488">
        <v>2.5</v>
      </c>
    </row>
    <row r="489" spans="1:4">
      <c r="A489">
        <f t="shared" si="22"/>
        <v>2014</v>
      </c>
      <c r="B489" t="str">
        <f t="shared" si="21"/>
        <v>Part-time</v>
      </c>
      <c r="C489" t="str">
        <f t="shared" si="21"/>
        <v>Manufacturing</v>
      </c>
      <c r="D489">
        <v>14.2</v>
      </c>
    </row>
    <row r="490" spans="1:4">
      <c r="A490">
        <f t="shared" si="22"/>
        <v>2014</v>
      </c>
      <c r="B490" t="str">
        <f t="shared" si="21"/>
        <v>Part-time</v>
      </c>
      <c r="C490" t="str">
        <f t="shared" si="21"/>
        <v>Electricity, gas, steam and air conditioning supply</v>
      </c>
      <c r="D490">
        <v>1</v>
      </c>
    </row>
    <row r="491" spans="1:4">
      <c r="A491">
        <f t="shared" si="22"/>
        <v>2014</v>
      </c>
      <c r="B491" t="str">
        <f t="shared" si="21"/>
        <v>Part-time</v>
      </c>
      <c r="C491" t="str">
        <f t="shared" si="21"/>
        <v>Water supply, sewerage, waste management and remediation activities</v>
      </c>
      <c r="D491">
        <v>0</v>
      </c>
    </row>
    <row r="492" spans="1:4">
      <c r="A492">
        <f t="shared" si="22"/>
        <v>2014</v>
      </c>
      <c r="B492" t="str">
        <f t="shared" si="21"/>
        <v>Part-time</v>
      </c>
      <c r="C492" t="str">
        <f t="shared" si="21"/>
        <v>Construction</v>
      </c>
      <c r="D492">
        <v>9.1</v>
      </c>
    </row>
    <row r="493" spans="1:4">
      <c r="A493">
        <f t="shared" si="22"/>
        <v>2014</v>
      </c>
      <c r="B493" t="str">
        <f t="shared" si="21"/>
        <v>Part-time</v>
      </c>
      <c r="C493" t="str">
        <f t="shared" si="21"/>
        <v>Wholesale and retail trade, repair of motor vehicles and motorcycles</v>
      </c>
      <c r="D493">
        <v>43.6</v>
      </c>
    </row>
    <row r="494" spans="1:4">
      <c r="A494">
        <f t="shared" si="22"/>
        <v>2014</v>
      </c>
      <c r="B494" t="str">
        <f t="shared" si="21"/>
        <v>Part-time</v>
      </c>
      <c r="C494" t="str">
        <f t="shared" si="21"/>
        <v>Transportation and storage</v>
      </c>
      <c r="D494">
        <v>11.2</v>
      </c>
    </row>
    <row r="495" spans="1:4">
      <c r="A495">
        <f t="shared" si="22"/>
        <v>2014</v>
      </c>
      <c r="B495" t="str">
        <f t="shared" si="21"/>
        <v>Part-time</v>
      </c>
      <c r="C495" t="str">
        <f t="shared" si="21"/>
        <v>Accommodation and food service activities</v>
      </c>
      <c r="D495">
        <v>19.2</v>
      </c>
    </row>
    <row r="496" spans="1:4">
      <c r="A496">
        <f t="shared" si="22"/>
        <v>2014</v>
      </c>
      <c r="B496" t="str">
        <f t="shared" ref="B496:C515" si="23">B342</f>
        <v>Part-time</v>
      </c>
      <c r="C496" t="str">
        <f t="shared" si="23"/>
        <v>Information and communication</v>
      </c>
      <c r="D496">
        <v>6.9</v>
      </c>
    </row>
    <row r="497" spans="1:4">
      <c r="A497">
        <f t="shared" si="22"/>
        <v>2014</v>
      </c>
      <c r="B497" t="str">
        <f t="shared" si="23"/>
        <v>Part-time</v>
      </c>
      <c r="C497" t="str">
        <f t="shared" si="23"/>
        <v>Financial and insurance activities</v>
      </c>
      <c r="D497">
        <v>14.3</v>
      </c>
    </row>
    <row r="498" spans="1:4">
      <c r="A498">
        <f t="shared" si="22"/>
        <v>2014</v>
      </c>
      <c r="B498" t="str">
        <f t="shared" si="23"/>
        <v>Part-time</v>
      </c>
      <c r="C498" t="str">
        <f t="shared" si="23"/>
        <v>Real estate activities</v>
      </c>
      <c r="D498">
        <v>7.7</v>
      </c>
    </row>
    <row r="499" spans="1:4">
      <c r="A499">
        <f t="shared" si="22"/>
        <v>2014</v>
      </c>
      <c r="B499" t="str">
        <f t="shared" si="23"/>
        <v>Part-time</v>
      </c>
      <c r="C499" t="str">
        <f t="shared" si="23"/>
        <v>Professional, scientific and technical activities</v>
      </c>
      <c r="D499">
        <v>48</v>
      </c>
    </row>
    <row r="500" spans="1:4">
      <c r="A500">
        <f t="shared" si="22"/>
        <v>2014</v>
      </c>
      <c r="B500" t="str">
        <f t="shared" si="23"/>
        <v>Part-time</v>
      </c>
      <c r="C500" t="str">
        <f t="shared" si="23"/>
        <v>Administrative and support service activities</v>
      </c>
      <c r="D500">
        <v>20.9</v>
      </c>
    </row>
    <row r="501" spans="1:4">
      <c r="A501">
        <f t="shared" si="22"/>
        <v>2014</v>
      </c>
      <c r="B501" t="str">
        <f t="shared" si="23"/>
        <v>Part-time</v>
      </c>
      <c r="C501" t="str">
        <f t="shared" si="23"/>
        <v>Public administration and defence, compulsory social security</v>
      </c>
      <c r="D501">
        <v>26.5</v>
      </c>
    </row>
    <row r="502" spans="1:4">
      <c r="A502">
        <f t="shared" si="22"/>
        <v>2014</v>
      </c>
      <c r="B502" t="str">
        <f t="shared" si="23"/>
        <v>Part-time</v>
      </c>
      <c r="C502" t="str">
        <f t="shared" si="23"/>
        <v>Education</v>
      </c>
      <c r="D502">
        <v>80.599999999999994</v>
      </c>
    </row>
    <row r="503" spans="1:4">
      <c r="A503">
        <f t="shared" si="22"/>
        <v>2014</v>
      </c>
      <c r="B503" t="str">
        <f t="shared" si="23"/>
        <v>Part-time</v>
      </c>
      <c r="C503" t="str">
        <f t="shared" si="23"/>
        <v>Human health and social work activities</v>
      </c>
      <c r="D503">
        <v>126.2</v>
      </c>
    </row>
    <row r="504" spans="1:4">
      <c r="A504">
        <f t="shared" si="22"/>
        <v>2014</v>
      </c>
      <c r="B504" t="str">
        <f t="shared" si="23"/>
        <v>Part-time</v>
      </c>
      <c r="C504" t="str">
        <f t="shared" si="23"/>
        <v>Arts, entertainment and recreation</v>
      </c>
      <c r="D504">
        <v>13.6</v>
      </c>
    </row>
    <row r="505" spans="1:4">
      <c r="A505">
        <f t="shared" si="22"/>
        <v>2014</v>
      </c>
      <c r="B505" t="str">
        <f t="shared" si="23"/>
        <v>Part-time</v>
      </c>
      <c r="C505" t="str">
        <f t="shared" si="23"/>
        <v>Other service activities</v>
      </c>
      <c r="D505">
        <v>8.6999999999999993</v>
      </c>
    </row>
    <row r="506" spans="1:4">
      <c r="A506">
        <f t="shared" si="22"/>
        <v>2014</v>
      </c>
      <c r="B506" t="str">
        <f t="shared" si="23"/>
        <v>Part-time</v>
      </c>
      <c r="C506" t="str">
        <f t="shared" si="23"/>
        <v>Activities of households as employers, undifferentiated goods- and services-producing activities of households for own use</v>
      </c>
      <c r="D506">
        <v>0</v>
      </c>
    </row>
    <row r="507" spans="1:4">
      <c r="A507">
        <f t="shared" si="22"/>
        <v>2014</v>
      </c>
      <c r="B507" t="str">
        <f t="shared" si="23"/>
        <v>Part-time</v>
      </c>
      <c r="C507" t="str">
        <f t="shared" si="23"/>
        <v>Activities of extraterritorial organizations and bodies</v>
      </c>
      <c r="D507">
        <v>0</v>
      </c>
    </row>
    <row r="508" spans="1:4">
      <c r="A508">
        <f t="shared" si="22"/>
        <v>2014</v>
      </c>
      <c r="B508" t="str">
        <f t="shared" si="23"/>
        <v>Unemployed</v>
      </c>
      <c r="C508" t="str">
        <f t="shared" si="23"/>
        <v>Not applicable</v>
      </c>
      <c r="D508">
        <v>50</v>
      </c>
    </row>
    <row r="509" spans="1:4">
      <c r="A509">
        <f t="shared" si="22"/>
        <v>2014</v>
      </c>
      <c r="B509" t="str">
        <f t="shared" si="23"/>
        <v>Unemployed</v>
      </c>
      <c r="C509" t="str">
        <f t="shared" si="23"/>
        <v>Agriculture, forestry and fishing</v>
      </c>
      <c r="D509">
        <v>0</v>
      </c>
    </row>
    <row r="510" spans="1:4">
      <c r="A510">
        <f t="shared" si="22"/>
        <v>2014</v>
      </c>
      <c r="B510" t="str">
        <f t="shared" si="23"/>
        <v>Unemployed</v>
      </c>
      <c r="C510" t="str">
        <f t="shared" si="23"/>
        <v>Mining and quarrying</v>
      </c>
      <c r="D510">
        <v>0</v>
      </c>
    </row>
    <row r="511" spans="1:4">
      <c r="A511">
        <f t="shared" si="22"/>
        <v>2014</v>
      </c>
      <c r="B511" t="str">
        <f t="shared" si="23"/>
        <v>Unemployed</v>
      </c>
      <c r="C511" t="str">
        <f t="shared" si="23"/>
        <v>Manufacturing</v>
      </c>
      <c r="D511">
        <v>0</v>
      </c>
    </row>
    <row r="512" spans="1:4">
      <c r="A512">
        <f t="shared" si="22"/>
        <v>2014</v>
      </c>
      <c r="B512" t="str">
        <f t="shared" si="23"/>
        <v>Unemployed</v>
      </c>
      <c r="C512" t="str">
        <f t="shared" si="23"/>
        <v>Electricity, gas, steam and air conditioning supply</v>
      </c>
      <c r="D512">
        <v>0</v>
      </c>
    </row>
    <row r="513" spans="1:4">
      <c r="A513">
        <f t="shared" si="22"/>
        <v>2014</v>
      </c>
      <c r="B513" t="str">
        <f t="shared" si="23"/>
        <v>Unemployed</v>
      </c>
      <c r="C513" t="str">
        <f t="shared" si="23"/>
        <v>Water supply, sewerage, waste management and remediation activities</v>
      </c>
      <c r="D513">
        <v>0</v>
      </c>
    </row>
    <row r="514" spans="1:4">
      <c r="A514">
        <f t="shared" si="22"/>
        <v>2014</v>
      </c>
      <c r="B514" t="str">
        <f t="shared" si="23"/>
        <v>Unemployed</v>
      </c>
      <c r="C514" t="str">
        <f t="shared" si="23"/>
        <v>Construction</v>
      </c>
      <c r="D514">
        <v>0</v>
      </c>
    </row>
    <row r="515" spans="1:4">
      <c r="A515">
        <f t="shared" si="22"/>
        <v>2014</v>
      </c>
      <c r="B515" t="str">
        <f t="shared" si="23"/>
        <v>Unemployed</v>
      </c>
      <c r="C515" t="str">
        <f t="shared" si="23"/>
        <v>Wholesale and retail trade, repair of motor vehicles and motorcycles</v>
      </c>
      <c r="D515">
        <v>0</v>
      </c>
    </row>
    <row r="516" spans="1:4">
      <c r="A516">
        <f t="shared" si="22"/>
        <v>2014</v>
      </c>
      <c r="B516" t="str">
        <f t="shared" ref="B516:C535" si="24">B362</f>
        <v>Unemployed</v>
      </c>
      <c r="C516" t="str">
        <f t="shared" si="24"/>
        <v>Transportation and storage</v>
      </c>
      <c r="D516">
        <v>0</v>
      </c>
    </row>
    <row r="517" spans="1:4">
      <c r="A517">
        <f t="shared" si="22"/>
        <v>2014</v>
      </c>
      <c r="B517" t="str">
        <f t="shared" si="24"/>
        <v>Unemployed</v>
      </c>
      <c r="C517" t="str">
        <f t="shared" si="24"/>
        <v>Accommodation and food service activities</v>
      </c>
      <c r="D517">
        <v>0</v>
      </c>
    </row>
    <row r="518" spans="1:4">
      <c r="A518">
        <f t="shared" si="22"/>
        <v>2014</v>
      </c>
      <c r="B518" t="str">
        <f t="shared" si="24"/>
        <v>Unemployed</v>
      </c>
      <c r="C518" t="str">
        <f t="shared" si="24"/>
        <v>Information and communication</v>
      </c>
      <c r="D518">
        <v>0</v>
      </c>
    </row>
    <row r="519" spans="1:4">
      <c r="A519">
        <f t="shared" si="22"/>
        <v>2014</v>
      </c>
      <c r="B519" t="str">
        <f t="shared" si="24"/>
        <v>Unemployed</v>
      </c>
      <c r="C519" t="str">
        <f t="shared" si="24"/>
        <v>Financial and insurance activities</v>
      </c>
      <c r="D519">
        <v>0</v>
      </c>
    </row>
    <row r="520" spans="1:4">
      <c r="A520">
        <f t="shared" si="22"/>
        <v>2014</v>
      </c>
      <c r="B520" t="str">
        <f t="shared" si="24"/>
        <v>Unemployed</v>
      </c>
      <c r="C520" t="str">
        <f t="shared" si="24"/>
        <v>Real estate activities</v>
      </c>
      <c r="D520">
        <v>0</v>
      </c>
    </row>
    <row r="521" spans="1:4">
      <c r="A521">
        <f t="shared" si="22"/>
        <v>2014</v>
      </c>
      <c r="B521" t="str">
        <f t="shared" si="24"/>
        <v>Unemployed</v>
      </c>
      <c r="C521" t="str">
        <f t="shared" si="24"/>
        <v>Professional, scientific and technical activities</v>
      </c>
      <c r="D521">
        <v>0</v>
      </c>
    </row>
    <row r="522" spans="1:4">
      <c r="A522">
        <f t="shared" si="22"/>
        <v>2014</v>
      </c>
      <c r="B522" t="str">
        <f t="shared" si="24"/>
        <v>Unemployed</v>
      </c>
      <c r="C522" t="str">
        <f t="shared" si="24"/>
        <v>Administrative and support service activities</v>
      </c>
      <c r="D522">
        <v>0</v>
      </c>
    </row>
    <row r="523" spans="1:4">
      <c r="A523">
        <f t="shared" si="22"/>
        <v>2014</v>
      </c>
      <c r="B523" t="str">
        <f t="shared" si="24"/>
        <v>Unemployed</v>
      </c>
      <c r="C523" t="str">
        <f t="shared" si="24"/>
        <v>Public administration and defence, compulsory social security</v>
      </c>
      <c r="D523">
        <v>0</v>
      </c>
    </row>
    <row r="524" spans="1:4">
      <c r="A524">
        <f t="shared" si="22"/>
        <v>2014</v>
      </c>
      <c r="B524" t="str">
        <f t="shared" si="24"/>
        <v>Unemployed</v>
      </c>
      <c r="C524" t="str">
        <f t="shared" si="24"/>
        <v>Education</v>
      </c>
      <c r="D524">
        <v>0</v>
      </c>
    </row>
    <row r="525" spans="1:4">
      <c r="A525">
        <f t="shared" si="22"/>
        <v>2014</v>
      </c>
      <c r="B525" t="str">
        <f t="shared" si="24"/>
        <v>Unemployed</v>
      </c>
      <c r="C525" t="str">
        <f t="shared" si="24"/>
        <v>Human health and social work activities</v>
      </c>
      <c r="D525">
        <v>0</v>
      </c>
    </row>
    <row r="526" spans="1:4">
      <c r="A526">
        <f t="shared" si="22"/>
        <v>2014</v>
      </c>
      <c r="B526" t="str">
        <f t="shared" si="24"/>
        <v>Unemployed</v>
      </c>
      <c r="C526" t="str">
        <f t="shared" si="24"/>
        <v>Arts, entertainment and recreation</v>
      </c>
      <c r="D526">
        <v>0</v>
      </c>
    </row>
    <row r="527" spans="1:4">
      <c r="A527">
        <f t="shared" si="22"/>
        <v>2014</v>
      </c>
      <c r="B527" t="str">
        <f t="shared" si="24"/>
        <v>Unemployed</v>
      </c>
      <c r="C527" t="str">
        <f t="shared" si="24"/>
        <v>Other service activities</v>
      </c>
      <c r="D527">
        <v>0</v>
      </c>
    </row>
    <row r="528" spans="1:4">
      <c r="A528">
        <f t="shared" si="22"/>
        <v>2014</v>
      </c>
      <c r="B528" t="str">
        <f t="shared" si="24"/>
        <v>Unemployed</v>
      </c>
      <c r="C528" t="str">
        <f t="shared" si="24"/>
        <v>Activities of households as employers, undifferentiated goods- and services-producing activities of households for own use</v>
      </c>
      <c r="D528">
        <v>0</v>
      </c>
    </row>
    <row r="529" spans="1:4">
      <c r="A529">
        <f t="shared" si="22"/>
        <v>2014</v>
      </c>
      <c r="B529" t="str">
        <f t="shared" si="24"/>
        <v>Unemployed</v>
      </c>
      <c r="C529" t="str">
        <f t="shared" si="24"/>
        <v>Activities of extraterritorial organizations and bodies</v>
      </c>
      <c r="D529">
        <v>0</v>
      </c>
    </row>
    <row r="530" spans="1:4">
      <c r="A530">
        <f t="shared" si="22"/>
        <v>2014</v>
      </c>
      <c r="B530" t="str">
        <f t="shared" si="24"/>
        <v>Unemployed</v>
      </c>
      <c r="C530" t="str">
        <f t="shared" si="24"/>
        <v>Not applicable</v>
      </c>
      <c r="D530">
        <v>12</v>
      </c>
    </row>
    <row r="531" spans="1:4">
      <c r="A531">
        <f t="shared" si="22"/>
        <v>2014</v>
      </c>
      <c r="B531" t="str">
        <f t="shared" si="24"/>
        <v>Unemployed</v>
      </c>
      <c r="C531" t="str">
        <f t="shared" si="24"/>
        <v>Agriculture, forestry and fishing</v>
      </c>
      <c r="D531">
        <v>0</v>
      </c>
    </row>
    <row r="532" spans="1:4">
      <c r="A532">
        <f t="shared" si="22"/>
        <v>2014</v>
      </c>
      <c r="B532" t="str">
        <f t="shared" si="24"/>
        <v>Unemployed</v>
      </c>
      <c r="C532" t="str">
        <f t="shared" si="24"/>
        <v>Mining and quarrying</v>
      </c>
      <c r="D532">
        <v>0</v>
      </c>
    </row>
    <row r="533" spans="1:4">
      <c r="A533">
        <f t="shared" si="22"/>
        <v>2014</v>
      </c>
      <c r="B533" t="str">
        <f t="shared" si="24"/>
        <v>Unemployed</v>
      </c>
      <c r="C533" t="str">
        <f t="shared" si="24"/>
        <v>Manufacturing</v>
      </c>
      <c r="D533">
        <v>0</v>
      </c>
    </row>
    <row r="534" spans="1:4">
      <c r="A534">
        <f t="shared" si="22"/>
        <v>2014</v>
      </c>
      <c r="B534" t="str">
        <f t="shared" si="24"/>
        <v>Unemployed</v>
      </c>
      <c r="C534" t="str">
        <f t="shared" si="24"/>
        <v>Electricity, gas, steam and air conditioning supply</v>
      </c>
      <c r="D534">
        <v>0</v>
      </c>
    </row>
    <row r="535" spans="1:4">
      <c r="A535">
        <f t="shared" si="22"/>
        <v>2014</v>
      </c>
      <c r="B535" t="str">
        <f t="shared" si="24"/>
        <v>Unemployed</v>
      </c>
      <c r="C535" t="str">
        <f t="shared" si="24"/>
        <v>Water supply, sewerage, waste management and remediation activities</v>
      </c>
      <c r="D535">
        <v>0</v>
      </c>
    </row>
    <row r="536" spans="1:4">
      <c r="A536">
        <f t="shared" si="22"/>
        <v>2014</v>
      </c>
      <c r="B536" t="str">
        <f t="shared" ref="B536:C555" si="25">B382</f>
        <v>Unemployed</v>
      </c>
      <c r="C536" t="str">
        <f t="shared" si="25"/>
        <v>Construction</v>
      </c>
      <c r="D536">
        <v>0</v>
      </c>
    </row>
    <row r="537" spans="1:4">
      <c r="A537">
        <f t="shared" si="22"/>
        <v>2014</v>
      </c>
      <c r="B537" t="str">
        <f t="shared" si="25"/>
        <v>Unemployed</v>
      </c>
      <c r="C537" t="str">
        <f t="shared" si="25"/>
        <v>Wholesale and retail trade, repair of motor vehicles and motorcycles</v>
      </c>
      <c r="D537">
        <v>0</v>
      </c>
    </row>
    <row r="538" spans="1:4">
      <c r="A538">
        <f t="shared" si="22"/>
        <v>2014</v>
      </c>
      <c r="B538" t="str">
        <f t="shared" si="25"/>
        <v>Unemployed</v>
      </c>
      <c r="C538" t="str">
        <f t="shared" si="25"/>
        <v>Transportation and storage</v>
      </c>
      <c r="D538">
        <v>0</v>
      </c>
    </row>
    <row r="539" spans="1:4">
      <c r="A539">
        <f t="shared" si="22"/>
        <v>2014</v>
      </c>
      <c r="B539" t="str">
        <f t="shared" si="25"/>
        <v>Unemployed</v>
      </c>
      <c r="C539" t="str">
        <f t="shared" si="25"/>
        <v>Accommodation and food service activities</v>
      </c>
      <c r="D539">
        <v>0</v>
      </c>
    </row>
    <row r="540" spans="1:4">
      <c r="A540">
        <f t="shared" si="22"/>
        <v>2014</v>
      </c>
      <c r="B540" t="str">
        <f t="shared" si="25"/>
        <v>Unemployed</v>
      </c>
      <c r="C540" t="str">
        <f t="shared" si="25"/>
        <v>Information and communication</v>
      </c>
      <c r="D540">
        <v>0</v>
      </c>
    </row>
    <row r="541" spans="1:4">
      <c r="A541">
        <f t="shared" ref="A541:A604" si="26">A387-1</f>
        <v>2014</v>
      </c>
      <c r="B541" t="str">
        <f t="shared" si="25"/>
        <v>Unemployed</v>
      </c>
      <c r="C541" t="str">
        <f t="shared" si="25"/>
        <v>Financial and insurance activities</v>
      </c>
      <c r="D541">
        <v>0</v>
      </c>
    </row>
    <row r="542" spans="1:4">
      <c r="A542">
        <f t="shared" si="26"/>
        <v>2014</v>
      </c>
      <c r="B542" t="str">
        <f t="shared" si="25"/>
        <v>Unemployed</v>
      </c>
      <c r="C542" t="str">
        <f t="shared" si="25"/>
        <v>Real estate activities</v>
      </c>
      <c r="D542">
        <v>0</v>
      </c>
    </row>
    <row r="543" spans="1:4">
      <c r="A543">
        <f t="shared" si="26"/>
        <v>2014</v>
      </c>
      <c r="B543" t="str">
        <f t="shared" si="25"/>
        <v>Unemployed</v>
      </c>
      <c r="C543" t="str">
        <f t="shared" si="25"/>
        <v>Professional, scientific and technical activities</v>
      </c>
      <c r="D543">
        <v>0</v>
      </c>
    </row>
    <row r="544" spans="1:4">
      <c r="A544">
        <f t="shared" si="26"/>
        <v>2014</v>
      </c>
      <c r="B544" t="str">
        <f t="shared" si="25"/>
        <v>Unemployed</v>
      </c>
      <c r="C544" t="str">
        <f t="shared" si="25"/>
        <v>Administrative and support service activities</v>
      </c>
      <c r="D544">
        <v>0</v>
      </c>
    </row>
    <row r="545" spans="1:4">
      <c r="A545">
        <f t="shared" si="26"/>
        <v>2014</v>
      </c>
      <c r="B545" t="str">
        <f t="shared" si="25"/>
        <v>Unemployed</v>
      </c>
      <c r="C545" t="str">
        <f t="shared" si="25"/>
        <v>Public administration and defence, compulsory social security</v>
      </c>
      <c r="D545">
        <v>0</v>
      </c>
    </row>
    <row r="546" spans="1:4">
      <c r="A546">
        <f t="shared" si="26"/>
        <v>2014</v>
      </c>
      <c r="B546" t="str">
        <f t="shared" si="25"/>
        <v>Unemployed</v>
      </c>
      <c r="C546" t="str">
        <f t="shared" si="25"/>
        <v>Education</v>
      </c>
      <c r="D546">
        <v>0</v>
      </c>
    </row>
    <row r="547" spans="1:4">
      <c r="A547">
        <f t="shared" si="26"/>
        <v>2014</v>
      </c>
      <c r="B547" t="str">
        <f t="shared" si="25"/>
        <v>Unemployed</v>
      </c>
      <c r="C547" t="str">
        <f t="shared" si="25"/>
        <v>Human health and social work activities</v>
      </c>
      <c r="D547">
        <v>0</v>
      </c>
    </row>
    <row r="548" spans="1:4">
      <c r="A548">
        <f t="shared" si="26"/>
        <v>2014</v>
      </c>
      <c r="B548" t="str">
        <f t="shared" si="25"/>
        <v>Unemployed</v>
      </c>
      <c r="C548" t="str">
        <f t="shared" si="25"/>
        <v>Arts, entertainment and recreation</v>
      </c>
      <c r="D548">
        <v>0</v>
      </c>
    </row>
    <row r="549" spans="1:4">
      <c r="A549">
        <f t="shared" si="26"/>
        <v>2014</v>
      </c>
      <c r="B549" t="str">
        <f t="shared" si="25"/>
        <v>Unemployed</v>
      </c>
      <c r="C549" t="str">
        <f t="shared" si="25"/>
        <v>Other service activities</v>
      </c>
      <c r="D549">
        <v>0</v>
      </c>
    </row>
    <row r="550" spans="1:4">
      <c r="A550">
        <f t="shared" si="26"/>
        <v>2014</v>
      </c>
      <c r="B550" t="str">
        <f t="shared" si="25"/>
        <v>Unemployed</v>
      </c>
      <c r="C550" t="str">
        <f t="shared" si="25"/>
        <v>Activities of households as employers, undifferentiated goods- and services-producing activities of households for own use</v>
      </c>
      <c r="D550">
        <v>0</v>
      </c>
    </row>
    <row r="551" spans="1:4">
      <c r="A551">
        <f t="shared" si="26"/>
        <v>2014</v>
      </c>
      <c r="B551" t="str">
        <f t="shared" si="25"/>
        <v>Unemployed</v>
      </c>
      <c r="C551" t="str">
        <f t="shared" si="25"/>
        <v>Activities of extraterritorial organizations and bodies</v>
      </c>
      <c r="D551">
        <v>0</v>
      </c>
    </row>
    <row r="552" spans="1:4">
      <c r="A552">
        <f t="shared" si="26"/>
        <v>2014</v>
      </c>
      <c r="B552" t="str">
        <f t="shared" si="25"/>
        <v>Unemployed</v>
      </c>
      <c r="C552" t="str">
        <f t="shared" si="25"/>
        <v>Not applicable</v>
      </c>
    </row>
    <row r="553" spans="1:4">
      <c r="A553">
        <f t="shared" si="26"/>
        <v>2014</v>
      </c>
      <c r="B553" t="str">
        <f t="shared" si="25"/>
        <v>Unemployed</v>
      </c>
      <c r="C553" t="str">
        <f t="shared" si="25"/>
        <v>Agriculture, forestry and fishing</v>
      </c>
    </row>
    <row r="554" spans="1:4">
      <c r="A554">
        <f t="shared" si="26"/>
        <v>2014</v>
      </c>
      <c r="B554" t="str">
        <f t="shared" si="25"/>
        <v>Unemployed</v>
      </c>
      <c r="C554" t="str">
        <f t="shared" si="25"/>
        <v>Mining and quarrying</v>
      </c>
    </row>
    <row r="555" spans="1:4">
      <c r="A555">
        <f t="shared" si="26"/>
        <v>2014</v>
      </c>
      <c r="B555" t="str">
        <f t="shared" si="25"/>
        <v>Unemployed</v>
      </c>
      <c r="C555" t="str">
        <f t="shared" si="25"/>
        <v>Manufacturing</v>
      </c>
    </row>
    <row r="556" spans="1:4">
      <c r="A556">
        <f t="shared" si="26"/>
        <v>2014</v>
      </c>
      <c r="B556" t="str">
        <f t="shared" ref="B556:C575" si="27">B402</f>
        <v>Unemployed</v>
      </c>
      <c r="C556" t="str">
        <f t="shared" si="27"/>
        <v>Electricity, gas, steam and air conditioning supply</v>
      </c>
    </row>
    <row r="557" spans="1:4">
      <c r="A557">
        <f t="shared" si="26"/>
        <v>2014</v>
      </c>
      <c r="B557" t="str">
        <f t="shared" si="27"/>
        <v>Unemployed</v>
      </c>
      <c r="C557" t="str">
        <f t="shared" si="27"/>
        <v>Water supply, sewerage, waste management and remediation activities</v>
      </c>
    </row>
    <row r="558" spans="1:4">
      <c r="A558">
        <f t="shared" si="26"/>
        <v>2014</v>
      </c>
      <c r="B558" t="str">
        <f t="shared" si="27"/>
        <v>Unemployed</v>
      </c>
      <c r="C558" t="str">
        <f t="shared" si="27"/>
        <v>Construction</v>
      </c>
    </row>
    <row r="559" spans="1:4">
      <c r="A559">
        <f t="shared" si="26"/>
        <v>2014</v>
      </c>
      <c r="B559" t="str">
        <f t="shared" si="27"/>
        <v>Unemployed</v>
      </c>
      <c r="C559" t="str">
        <f t="shared" si="27"/>
        <v>Wholesale and retail trade, repair of motor vehicles and motorcycles</v>
      </c>
    </row>
    <row r="560" spans="1:4">
      <c r="A560">
        <f t="shared" si="26"/>
        <v>2014</v>
      </c>
      <c r="B560" t="str">
        <f t="shared" si="27"/>
        <v>Unemployed</v>
      </c>
      <c r="C560" t="str">
        <f t="shared" si="27"/>
        <v>Transportation and storage</v>
      </c>
    </row>
    <row r="561" spans="1:4">
      <c r="A561">
        <f t="shared" si="26"/>
        <v>2014</v>
      </c>
      <c r="B561" t="str">
        <f t="shared" si="27"/>
        <v>Unemployed</v>
      </c>
      <c r="C561" t="str">
        <f t="shared" si="27"/>
        <v>Accommodation and food service activities</v>
      </c>
    </row>
    <row r="562" spans="1:4">
      <c r="A562">
        <f t="shared" si="26"/>
        <v>2014</v>
      </c>
      <c r="B562" t="str">
        <f t="shared" si="27"/>
        <v>Unemployed</v>
      </c>
      <c r="C562" t="str">
        <f t="shared" si="27"/>
        <v>Information and communication</v>
      </c>
    </row>
    <row r="563" spans="1:4">
      <c r="A563">
        <f t="shared" si="26"/>
        <v>2014</v>
      </c>
      <c r="B563" t="str">
        <f t="shared" si="27"/>
        <v>Unemployed</v>
      </c>
      <c r="C563" t="str">
        <f t="shared" si="27"/>
        <v>Financial and insurance activities</v>
      </c>
    </row>
    <row r="564" spans="1:4">
      <c r="A564">
        <f t="shared" si="26"/>
        <v>2014</v>
      </c>
      <c r="B564" t="str">
        <f t="shared" si="27"/>
        <v>Unemployed</v>
      </c>
      <c r="C564" t="str">
        <f t="shared" si="27"/>
        <v>Real estate activities</v>
      </c>
    </row>
    <row r="565" spans="1:4">
      <c r="A565">
        <f t="shared" si="26"/>
        <v>2014</v>
      </c>
      <c r="B565" t="str">
        <f t="shared" si="27"/>
        <v>Unemployed</v>
      </c>
      <c r="C565" t="str">
        <f t="shared" si="27"/>
        <v>Professional, scientific and technical activities</v>
      </c>
    </row>
    <row r="566" spans="1:4">
      <c r="A566">
        <f t="shared" si="26"/>
        <v>2014</v>
      </c>
      <c r="B566" t="str">
        <f t="shared" si="27"/>
        <v>Unemployed</v>
      </c>
      <c r="C566" t="str">
        <f t="shared" si="27"/>
        <v>Administrative and support service activities</v>
      </c>
    </row>
    <row r="567" spans="1:4">
      <c r="A567">
        <f t="shared" si="26"/>
        <v>2014</v>
      </c>
      <c r="B567" t="str">
        <f t="shared" si="27"/>
        <v>Unemployed</v>
      </c>
      <c r="C567" t="str">
        <f t="shared" si="27"/>
        <v>Public administration and defence, compulsory social security</v>
      </c>
    </row>
    <row r="568" spans="1:4">
      <c r="A568">
        <f t="shared" si="26"/>
        <v>2014</v>
      </c>
      <c r="B568" t="str">
        <f t="shared" si="27"/>
        <v>Unemployed</v>
      </c>
      <c r="C568" t="str">
        <f t="shared" si="27"/>
        <v>Education</v>
      </c>
    </row>
    <row r="569" spans="1:4">
      <c r="A569">
        <f t="shared" si="26"/>
        <v>2014</v>
      </c>
      <c r="B569" t="str">
        <f t="shared" si="27"/>
        <v>Unemployed</v>
      </c>
      <c r="C569" t="str">
        <f t="shared" si="27"/>
        <v>Human health and social work activities</v>
      </c>
    </row>
    <row r="570" spans="1:4">
      <c r="A570">
        <f t="shared" si="26"/>
        <v>2014</v>
      </c>
      <c r="B570" t="str">
        <f t="shared" si="27"/>
        <v>Unemployed</v>
      </c>
      <c r="C570" t="str">
        <f t="shared" si="27"/>
        <v>Arts, entertainment and recreation</v>
      </c>
    </row>
    <row r="571" spans="1:4">
      <c r="A571">
        <f t="shared" si="26"/>
        <v>2014</v>
      </c>
      <c r="B571" t="str">
        <f t="shared" si="27"/>
        <v>Unemployed</v>
      </c>
      <c r="C571" t="str">
        <f t="shared" si="27"/>
        <v>Other service activities</v>
      </c>
    </row>
    <row r="572" spans="1:4">
      <c r="A572">
        <f t="shared" si="26"/>
        <v>2014</v>
      </c>
      <c r="B572" t="str">
        <f t="shared" si="27"/>
        <v>Unemployed</v>
      </c>
      <c r="C572" t="str">
        <f t="shared" si="27"/>
        <v>Activities of households as employers, undifferentiated goods- and services-producing activities of households for own use</v>
      </c>
    </row>
    <row r="573" spans="1:4">
      <c r="A573">
        <f t="shared" si="26"/>
        <v>2014</v>
      </c>
      <c r="B573" t="str">
        <f t="shared" si="27"/>
        <v>Unemployed</v>
      </c>
      <c r="C573" t="str">
        <f t="shared" si="27"/>
        <v>Activities of extraterritorial organizations and bodies</v>
      </c>
    </row>
    <row r="574" spans="1:4">
      <c r="A574">
        <f t="shared" si="26"/>
        <v>2014</v>
      </c>
      <c r="B574" t="str">
        <f t="shared" si="27"/>
        <v>NILF</v>
      </c>
      <c r="C574" t="str">
        <f t="shared" si="27"/>
        <v>Not applicable</v>
      </c>
      <c r="D574">
        <v>354.8</v>
      </c>
    </row>
    <row r="575" spans="1:4">
      <c r="A575">
        <f t="shared" si="26"/>
        <v>2014</v>
      </c>
      <c r="B575" t="str">
        <f t="shared" si="27"/>
        <v>NILF</v>
      </c>
      <c r="C575" t="str">
        <f t="shared" si="27"/>
        <v>Agriculture, forestry and fishing</v>
      </c>
      <c r="D575">
        <v>0</v>
      </c>
    </row>
    <row r="576" spans="1:4">
      <c r="A576">
        <f t="shared" si="26"/>
        <v>2014</v>
      </c>
      <c r="B576" t="str">
        <f t="shared" ref="B576:C595" si="28">B422</f>
        <v>NILF</v>
      </c>
      <c r="C576" t="str">
        <f t="shared" si="28"/>
        <v>Mining and quarrying</v>
      </c>
      <c r="D576">
        <v>0</v>
      </c>
    </row>
    <row r="577" spans="1:4">
      <c r="A577">
        <f t="shared" si="26"/>
        <v>2014</v>
      </c>
      <c r="B577" t="str">
        <f t="shared" si="28"/>
        <v>NILF</v>
      </c>
      <c r="C577" t="str">
        <f t="shared" si="28"/>
        <v>Manufacturing</v>
      </c>
      <c r="D577">
        <v>0</v>
      </c>
    </row>
    <row r="578" spans="1:4">
      <c r="A578">
        <f t="shared" si="26"/>
        <v>2014</v>
      </c>
      <c r="B578" t="str">
        <f t="shared" si="28"/>
        <v>NILF</v>
      </c>
      <c r="C578" t="str">
        <f t="shared" si="28"/>
        <v>Electricity, gas, steam and air conditioning supply</v>
      </c>
      <c r="D578">
        <v>0</v>
      </c>
    </row>
    <row r="579" spans="1:4">
      <c r="A579">
        <f t="shared" si="26"/>
        <v>2014</v>
      </c>
      <c r="B579" t="str">
        <f t="shared" si="28"/>
        <v>NILF</v>
      </c>
      <c r="C579" t="str">
        <f t="shared" si="28"/>
        <v>Water supply, sewerage, waste management and remediation activities</v>
      </c>
      <c r="D579">
        <v>0</v>
      </c>
    </row>
    <row r="580" spans="1:4">
      <c r="A580">
        <f t="shared" si="26"/>
        <v>2014</v>
      </c>
      <c r="B580" t="str">
        <f t="shared" si="28"/>
        <v>NILF</v>
      </c>
      <c r="C580" t="str">
        <f t="shared" si="28"/>
        <v>Construction</v>
      </c>
      <c r="D580">
        <v>0</v>
      </c>
    </row>
    <row r="581" spans="1:4">
      <c r="A581">
        <f t="shared" si="26"/>
        <v>2014</v>
      </c>
      <c r="B581" t="str">
        <f t="shared" si="28"/>
        <v>NILF</v>
      </c>
      <c r="C581" t="str">
        <f t="shared" si="28"/>
        <v>Wholesale and retail trade, repair of motor vehicles and motorcycles</v>
      </c>
      <c r="D581">
        <v>0</v>
      </c>
    </row>
    <row r="582" spans="1:4">
      <c r="A582">
        <f t="shared" si="26"/>
        <v>2014</v>
      </c>
      <c r="B582" t="str">
        <f t="shared" si="28"/>
        <v>NILF</v>
      </c>
      <c r="C582" t="str">
        <f t="shared" si="28"/>
        <v>Transportation and storage</v>
      </c>
      <c r="D582">
        <v>0</v>
      </c>
    </row>
    <row r="583" spans="1:4">
      <c r="A583">
        <f t="shared" si="26"/>
        <v>2014</v>
      </c>
      <c r="B583" t="str">
        <f t="shared" si="28"/>
        <v>NILF</v>
      </c>
      <c r="C583" t="str">
        <f t="shared" si="28"/>
        <v>Accommodation and food service activities</v>
      </c>
      <c r="D583">
        <v>0</v>
      </c>
    </row>
    <row r="584" spans="1:4">
      <c r="A584">
        <f t="shared" si="26"/>
        <v>2014</v>
      </c>
      <c r="B584" t="str">
        <f t="shared" si="28"/>
        <v>NILF</v>
      </c>
      <c r="C584" t="str">
        <f t="shared" si="28"/>
        <v>Information and communication</v>
      </c>
      <c r="D584">
        <v>0</v>
      </c>
    </row>
    <row r="585" spans="1:4">
      <c r="A585">
        <f t="shared" si="26"/>
        <v>2014</v>
      </c>
      <c r="B585" t="str">
        <f t="shared" si="28"/>
        <v>NILF</v>
      </c>
      <c r="C585" t="str">
        <f t="shared" si="28"/>
        <v>Financial and insurance activities</v>
      </c>
      <c r="D585">
        <v>0</v>
      </c>
    </row>
    <row r="586" spans="1:4">
      <c r="A586">
        <f t="shared" si="26"/>
        <v>2014</v>
      </c>
      <c r="B586" t="str">
        <f t="shared" si="28"/>
        <v>NILF</v>
      </c>
      <c r="C586" t="str">
        <f t="shared" si="28"/>
        <v>Real estate activities</v>
      </c>
      <c r="D586">
        <v>0</v>
      </c>
    </row>
    <row r="587" spans="1:4">
      <c r="A587">
        <f t="shared" si="26"/>
        <v>2014</v>
      </c>
      <c r="B587" t="str">
        <f t="shared" si="28"/>
        <v>NILF</v>
      </c>
      <c r="C587" t="str">
        <f t="shared" si="28"/>
        <v>Professional, scientific and technical activities</v>
      </c>
      <c r="D587">
        <v>0</v>
      </c>
    </row>
    <row r="588" spans="1:4">
      <c r="A588">
        <f t="shared" si="26"/>
        <v>2014</v>
      </c>
      <c r="B588" t="str">
        <f t="shared" si="28"/>
        <v>NILF</v>
      </c>
      <c r="C588" t="str">
        <f t="shared" si="28"/>
        <v>Administrative and support service activities</v>
      </c>
      <c r="D588">
        <v>0</v>
      </c>
    </row>
    <row r="589" spans="1:4">
      <c r="A589">
        <f t="shared" si="26"/>
        <v>2014</v>
      </c>
      <c r="B589" t="str">
        <f t="shared" si="28"/>
        <v>NILF</v>
      </c>
      <c r="C589" t="str">
        <f t="shared" si="28"/>
        <v>Public administration and defence, compulsory social security</v>
      </c>
      <c r="D589">
        <v>0</v>
      </c>
    </row>
    <row r="590" spans="1:4">
      <c r="A590">
        <f t="shared" si="26"/>
        <v>2014</v>
      </c>
      <c r="B590" t="str">
        <f t="shared" si="28"/>
        <v>NILF</v>
      </c>
      <c r="C590" t="str">
        <f t="shared" si="28"/>
        <v>Education</v>
      </c>
      <c r="D590">
        <v>0</v>
      </c>
    </row>
    <row r="591" spans="1:4">
      <c r="A591">
        <f t="shared" si="26"/>
        <v>2014</v>
      </c>
      <c r="B591" t="str">
        <f t="shared" si="28"/>
        <v>NILF</v>
      </c>
      <c r="C591" t="str">
        <f t="shared" si="28"/>
        <v>Human health and social work activities</v>
      </c>
      <c r="D591">
        <v>0</v>
      </c>
    </row>
    <row r="592" spans="1:4">
      <c r="A592">
        <f t="shared" si="26"/>
        <v>2014</v>
      </c>
      <c r="B592" t="str">
        <f t="shared" si="28"/>
        <v>NILF</v>
      </c>
      <c r="C592" t="str">
        <f t="shared" si="28"/>
        <v>Arts, entertainment and recreation</v>
      </c>
      <c r="D592">
        <v>0</v>
      </c>
    </row>
    <row r="593" spans="1:4">
      <c r="A593">
        <f t="shared" si="26"/>
        <v>2014</v>
      </c>
      <c r="B593" t="str">
        <f t="shared" si="28"/>
        <v>NILF</v>
      </c>
      <c r="C593" t="str">
        <f t="shared" si="28"/>
        <v>Other service activities</v>
      </c>
      <c r="D593">
        <v>0</v>
      </c>
    </row>
    <row r="594" spans="1:4">
      <c r="A594">
        <f t="shared" si="26"/>
        <v>2014</v>
      </c>
      <c r="B594" t="str">
        <f t="shared" si="28"/>
        <v>NILF</v>
      </c>
      <c r="C594" t="str">
        <f t="shared" si="28"/>
        <v>Activities of households as employers, undifferentiated goods- and services-producing activities of households for own use</v>
      </c>
      <c r="D594">
        <v>0</v>
      </c>
    </row>
    <row r="595" spans="1:4">
      <c r="A595">
        <f t="shared" si="26"/>
        <v>2014</v>
      </c>
      <c r="B595" t="str">
        <f t="shared" si="28"/>
        <v>NILF</v>
      </c>
      <c r="C595" t="str">
        <f t="shared" si="28"/>
        <v>Activities of extraterritorial organizations and bodies</v>
      </c>
      <c r="D595">
        <v>0</v>
      </c>
    </row>
    <row r="596" spans="1:4">
      <c r="A596">
        <f t="shared" si="26"/>
        <v>2014</v>
      </c>
      <c r="B596" t="str">
        <f t="shared" ref="B596:C615" si="29">B442</f>
        <v>Total</v>
      </c>
      <c r="C596" t="str">
        <f t="shared" si="29"/>
        <v>Not applicable</v>
      </c>
      <c r="D596">
        <v>413.7</v>
      </c>
    </row>
    <row r="597" spans="1:4">
      <c r="A597">
        <f t="shared" si="26"/>
        <v>2014</v>
      </c>
      <c r="B597" t="str">
        <f t="shared" si="29"/>
        <v>Total</v>
      </c>
      <c r="C597" t="str">
        <f t="shared" si="29"/>
        <v>Agriculture, forestry and fishing</v>
      </c>
      <c r="D597">
        <v>24.3</v>
      </c>
    </row>
    <row r="598" spans="1:4">
      <c r="A598">
        <f t="shared" si="26"/>
        <v>2014</v>
      </c>
      <c r="B598" t="str">
        <f t="shared" si="29"/>
        <v>Total</v>
      </c>
      <c r="C598" t="str">
        <f t="shared" si="29"/>
        <v>Mining and quarrying</v>
      </c>
      <c r="D598">
        <v>32.6</v>
      </c>
    </row>
    <row r="599" spans="1:4">
      <c r="A599">
        <f t="shared" si="26"/>
        <v>2014</v>
      </c>
      <c r="B599" t="str">
        <f t="shared" si="29"/>
        <v>Total</v>
      </c>
      <c r="C599" t="str">
        <f t="shared" si="29"/>
        <v>Manufacturing</v>
      </c>
      <c r="D599">
        <v>96.9</v>
      </c>
    </row>
    <row r="600" spans="1:4">
      <c r="A600">
        <f t="shared" si="26"/>
        <v>2014</v>
      </c>
      <c r="B600" t="str">
        <f t="shared" si="29"/>
        <v>Total</v>
      </c>
      <c r="C600" t="str">
        <f t="shared" si="29"/>
        <v>Electricity, gas, steam and air conditioning supply</v>
      </c>
      <c r="D600">
        <v>17.3</v>
      </c>
    </row>
    <row r="601" spans="1:4">
      <c r="A601">
        <f t="shared" si="26"/>
        <v>2014</v>
      </c>
      <c r="B601" t="str">
        <f t="shared" si="29"/>
        <v>Total</v>
      </c>
      <c r="C601" t="str">
        <f t="shared" si="29"/>
        <v>Water supply, sewerage, waste management and remediation activities</v>
      </c>
      <c r="D601">
        <v>5.6</v>
      </c>
    </row>
    <row r="602" spans="1:4">
      <c r="A602">
        <f t="shared" si="26"/>
        <v>2014</v>
      </c>
      <c r="B602" t="str">
        <f t="shared" si="29"/>
        <v>Total</v>
      </c>
      <c r="C602" t="str">
        <f t="shared" si="29"/>
        <v>Construction</v>
      </c>
      <c r="D602">
        <v>66.400000000000006</v>
      </c>
    </row>
    <row r="603" spans="1:4">
      <c r="A603">
        <f t="shared" si="26"/>
        <v>2014</v>
      </c>
      <c r="B603" t="str">
        <f t="shared" si="29"/>
        <v>Total</v>
      </c>
      <c r="C603" t="str">
        <f t="shared" si="29"/>
        <v>Wholesale and retail trade, repair of motor vehicles and motorcycles</v>
      </c>
      <c r="D603">
        <v>153.6</v>
      </c>
    </row>
    <row r="604" spans="1:4">
      <c r="A604">
        <f t="shared" si="26"/>
        <v>2014</v>
      </c>
      <c r="B604" t="str">
        <f t="shared" si="29"/>
        <v>Total</v>
      </c>
      <c r="C604" t="str">
        <f t="shared" si="29"/>
        <v>Transportation and storage</v>
      </c>
      <c r="D604">
        <v>52.2</v>
      </c>
    </row>
    <row r="605" spans="1:4">
      <c r="A605">
        <f t="shared" ref="A605:A668" si="30">A451-1</f>
        <v>2014</v>
      </c>
      <c r="B605" t="str">
        <f t="shared" si="29"/>
        <v>Total</v>
      </c>
      <c r="C605" t="str">
        <f t="shared" si="29"/>
        <v>Accommodation and food service activities</v>
      </c>
      <c r="D605">
        <v>56.5</v>
      </c>
    </row>
    <row r="606" spans="1:4">
      <c r="A606">
        <f t="shared" si="30"/>
        <v>2014</v>
      </c>
      <c r="B606" t="str">
        <f t="shared" si="29"/>
        <v>Total</v>
      </c>
      <c r="C606" t="str">
        <f t="shared" si="29"/>
        <v>Information and communication</v>
      </c>
      <c r="D606">
        <v>119.2</v>
      </c>
    </row>
    <row r="607" spans="1:4">
      <c r="A607">
        <f t="shared" si="30"/>
        <v>2014</v>
      </c>
      <c r="B607" t="str">
        <f t="shared" si="29"/>
        <v>Total</v>
      </c>
      <c r="C607" t="str">
        <f t="shared" si="29"/>
        <v>Financial and insurance activities</v>
      </c>
      <c r="D607">
        <v>113</v>
      </c>
    </row>
    <row r="608" spans="1:4">
      <c r="A608">
        <f t="shared" si="30"/>
        <v>2014</v>
      </c>
      <c r="B608" t="str">
        <f t="shared" si="29"/>
        <v>Total</v>
      </c>
      <c r="C608" t="str">
        <f t="shared" si="29"/>
        <v>Real estate activities</v>
      </c>
      <c r="D608">
        <v>25.4</v>
      </c>
    </row>
    <row r="609" spans="1:4">
      <c r="A609">
        <f t="shared" si="30"/>
        <v>2014</v>
      </c>
      <c r="B609" t="str">
        <f t="shared" si="29"/>
        <v>Total</v>
      </c>
      <c r="C609" t="str">
        <f t="shared" si="29"/>
        <v>Professional, scientific and technical activities</v>
      </c>
      <c r="D609">
        <v>266.5</v>
      </c>
    </row>
    <row r="610" spans="1:4">
      <c r="A610">
        <f t="shared" si="30"/>
        <v>2014</v>
      </c>
      <c r="B610" t="str">
        <f t="shared" si="29"/>
        <v>Total</v>
      </c>
      <c r="C610" t="str">
        <f t="shared" si="29"/>
        <v>Administrative and support service activities</v>
      </c>
      <c r="D610">
        <v>66.5</v>
      </c>
    </row>
    <row r="611" spans="1:4">
      <c r="A611">
        <f t="shared" si="30"/>
        <v>2014</v>
      </c>
      <c r="B611" t="str">
        <f t="shared" si="29"/>
        <v>Total</v>
      </c>
      <c r="C611" t="str">
        <f t="shared" si="29"/>
        <v>Public administration and defence, compulsory social security</v>
      </c>
      <c r="D611">
        <v>158.69999999999999</v>
      </c>
    </row>
    <row r="612" spans="1:4">
      <c r="A612">
        <f t="shared" si="30"/>
        <v>2014</v>
      </c>
      <c r="B612" t="str">
        <f t="shared" si="29"/>
        <v>Total</v>
      </c>
      <c r="C612" t="str">
        <f t="shared" si="29"/>
        <v>Education</v>
      </c>
      <c r="D612">
        <v>269.89999999999998</v>
      </c>
    </row>
    <row r="613" spans="1:4">
      <c r="A613">
        <f t="shared" si="30"/>
        <v>2014</v>
      </c>
      <c r="B613" t="str">
        <f t="shared" si="29"/>
        <v>Total</v>
      </c>
      <c r="C613" t="str">
        <f t="shared" si="29"/>
        <v>Human health and social work activities</v>
      </c>
      <c r="D613">
        <v>370.8</v>
      </c>
    </row>
    <row r="614" spans="1:4">
      <c r="A614">
        <f t="shared" si="30"/>
        <v>2014</v>
      </c>
      <c r="B614" t="str">
        <f t="shared" si="29"/>
        <v>Total</v>
      </c>
      <c r="C614" t="str">
        <f t="shared" si="29"/>
        <v>Arts, entertainment and recreation</v>
      </c>
      <c r="D614">
        <v>41.5</v>
      </c>
    </row>
    <row r="615" spans="1:4">
      <c r="A615">
        <f t="shared" si="30"/>
        <v>2014</v>
      </c>
      <c r="B615" t="str">
        <f t="shared" si="29"/>
        <v>Total</v>
      </c>
      <c r="C615" t="str">
        <f t="shared" si="29"/>
        <v>Other service activities</v>
      </c>
      <c r="D615">
        <v>41</v>
      </c>
    </row>
    <row r="616" spans="1:4">
      <c r="A616">
        <f t="shared" si="30"/>
        <v>2014</v>
      </c>
      <c r="B616" t="str">
        <f t="shared" ref="B616:C635" si="31">B462</f>
        <v>Total</v>
      </c>
      <c r="C616" t="str">
        <f t="shared" si="31"/>
        <v>Activities of households as employers, undifferentiated goods- and services-producing activities of households for own use</v>
      </c>
      <c r="D616">
        <v>0</v>
      </c>
    </row>
    <row r="617" spans="1:4">
      <c r="A617">
        <f t="shared" si="30"/>
        <v>2014</v>
      </c>
      <c r="B617" t="str">
        <f t="shared" si="31"/>
        <v>Total</v>
      </c>
      <c r="C617" t="str">
        <f t="shared" si="31"/>
        <v>Activities of extraterritorial organizations and bodies</v>
      </c>
      <c r="D617">
        <v>0</v>
      </c>
    </row>
    <row r="618" spans="1:4">
      <c r="A618">
        <f t="shared" si="30"/>
        <v>2013</v>
      </c>
      <c r="B618" t="str">
        <f t="shared" si="31"/>
        <v>Full-time</v>
      </c>
      <c r="C618" t="str">
        <f t="shared" si="31"/>
        <v>Not applicable</v>
      </c>
      <c r="D618">
        <v>0</v>
      </c>
    </row>
    <row r="619" spans="1:4">
      <c r="A619">
        <f t="shared" si="30"/>
        <v>2013</v>
      </c>
      <c r="B619" t="str">
        <f t="shared" si="31"/>
        <v>Full-time</v>
      </c>
      <c r="C619" t="str">
        <f t="shared" si="31"/>
        <v>Agriculture, forestry and fishing</v>
      </c>
      <c r="D619">
        <v>20</v>
      </c>
    </row>
    <row r="620" spans="1:4">
      <c r="A620">
        <f t="shared" si="30"/>
        <v>2013</v>
      </c>
      <c r="B620" t="str">
        <f t="shared" si="31"/>
        <v>Full-time</v>
      </c>
      <c r="C620" t="str">
        <f t="shared" si="31"/>
        <v>Mining and quarrying</v>
      </c>
      <c r="D620">
        <v>33.799999999999997</v>
      </c>
    </row>
    <row r="621" spans="1:4">
      <c r="A621">
        <f t="shared" si="30"/>
        <v>2013</v>
      </c>
      <c r="B621" t="str">
        <f t="shared" si="31"/>
        <v>Full-time</v>
      </c>
      <c r="C621" t="str">
        <f t="shared" si="31"/>
        <v>Manufacturing</v>
      </c>
      <c r="D621">
        <v>99.5</v>
      </c>
    </row>
    <row r="622" spans="1:4">
      <c r="A622">
        <f t="shared" si="30"/>
        <v>2013</v>
      </c>
      <c r="B622" t="str">
        <f t="shared" si="31"/>
        <v>Full-time</v>
      </c>
      <c r="C622" t="str">
        <f t="shared" si="31"/>
        <v>Electricity, gas, steam and air conditioning supply</v>
      </c>
      <c r="D622">
        <v>13.5</v>
      </c>
    </row>
    <row r="623" spans="1:4">
      <c r="A623">
        <f t="shared" si="30"/>
        <v>2013</v>
      </c>
      <c r="B623" t="str">
        <f t="shared" si="31"/>
        <v>Full-time</v>
      </c>
      <c r="C623" t="str">
        <f t="shared" si="31"/>
        <v>Water supply, sewerage, waste management and remediation activities</v>
      </c>
      <c r="D623">
        <v>8.3000000000000007</v>
      </c>
    </row>
    <row r="624" spans="1:4">
      <c r="A624">
        <f t="shared" si="30"/>
        <v>2013</v>
      </c>
      <c r="B624" t="str">
        <f t="shared" si="31"/>
        <v>Full-time</v>
      </c>
      <c r="C624" t="str">
        <f t="shared" si="31"/>
        <v>Construction</v>
      </c>
      <c r="D624">
        <v>45.1</v>
      </c>
    </row>
    <row r="625" spans="1:4">
      <c r="A625">
        <f t="shared" si="30"/>
        <v>2013</v>
      </c>
      <c r="B625" t="str">
        <f t="shared" si="31"/>
        <v>Full-time</v>
      </c>
      <c r="C625" t="str">
        <f t="shared" si="31"/>
        <v>Wholesale and retail trade, repair of motor vehicles and motorcycles</v>
      </c>
      <c r="D625">
        <v>124</v>
      </c>
    </row>
    <row r="626" spans="1:4">
      <c r="A626">
        <f t="shared" si="30"/>
        <v>2013</v>
      </c>
      <c r="B626" t="str">
        <f t="shared" si="31"/>
        <v>Full-time</v>
      </c>
      <c r="C626" t="str">
        <f t="shared" si="31"/>
        <v>Transportation and storage</v>
      </c>
      <c r="D626">
        <v>53.8</v>
      </c>
    </row>
    <row r="627" spans="1:4">
      <c r="A627">
        <f t="shared" si="30"/>
        <v>2013</v>
      </c>
      <c r="B627" t="str">
        <f t="shared" si="31"/>
        <v>Full-time</v>
      </c>
      <c r="C627" t="str">
        <f t="shared" si="31"/>
        <v>Accommodation and food service activities</v>
      </c>
      <c r="D627">
        <v>31.5</v>
      </c>
    </row>
    <row r="628" spans="1:4">
      <c r="A628">
        <f t="shared" si="30"/>
        <v>2013</v>
      </c>
      <c r="B628" t="str">
        <f t="shared" si="31"/>
        <v>Full-time</v>
      </c>
      <c r="C628" t="str">
        <f t="shared" si="31"/>
        <v>Information and communication</v>
      </c>
      <c r="D628">
        <v>106.7</v>
      </c>
    </row>
    <row r="629" spans="1:4">
      <c r="A629">
        <f t="shared" si="30"/>
        <v>2013</v>
      </c>
      <c r="B629" t="str">
        <f t="shared" si="31"/>
        <v>Full-time</v>
      </c>
      <c r="C629" t="str">
        <f t="shared" si="31"/>
        <v>Financial and insurance activities</v>
      </c>
      <c r="D629">
        <v>107.7</v>
      </c>
    </row>
    <row r="630" spans="1:4">
      <c r="A630">
        <f t="shared" si="30"/>
        <v>2013</v>
      </c>
      <c r="B630" t="str">
        <f t="shared" si="31"/>
        <v>Full-time</v>
      </c>
      <c r="C630" t="str">
        <f t="shared" si="31"/>
        <v>Real estate activities</v>
      </c>
      <c r="D630">
        <v>20.6</v>
      </c>
    </row>
    <row r="631" spans="1:4">
      <c r="A631">
        <f t="shared" si="30"/>
        <v>2013</v>
      </c>
      <c r="B631" t="str">
        <f t="shared" si="31"/>
        <v>Full-time</v>
      </c>
      <c r="C631" t="str">
        <f t="shared" si="31"/>
        <v>Professional, scientific and technical activities</v>
      </c>
      <c r="D631">
        <v>188.4</v>
      </c>
    </row>
    <row r="632" spans="1:4">
      <c r="A632">
        <f t="shared" si="30"/>
        <v>2013</v>
      </c>
      <c r="B632" t="str">
        <f t="shared" si="31"/>
        <v>Full-time</v>
      </c>
      <c r="C632" t="str">
        <f t="shared" si="31"/>
        <v>Administrative and support service activities</v>
      </c>
      <c r="D632">
        <v>35.4</v>
      </c>
    </row>
    <row r="633" spans="1:4">
      <c r="A633">
        <f t="shared" si="30"/>
        <v>2013</v>
      </c>
      <c r="B633" t="str">
        <f t="shared" si="31"/>
        <v>Full-time</v>
      </c>
      <c r="C633" t="str">
        <f t="shared" si="31"/>
        <v>Public administration and defence, compulsory social security</v>
      </c>
      <c r="D633">
        <v>143.9</v>
      </c>
    </row>
    <row r="634" spans="1:4">
      <c r="A634">
        <f t="shared" si="30"/>
        <v>2013</v>
      </c>
      <c r="B634" t="str">
        <f t="shared" si="31"/>
        <v>Full-time</v>
      </c>
      <c r="C634" t="str">
        <f t="shared" si="31"/>
        <v>Education</v>
      </c>
      <c r="D634">
        <v>215.1</v>
      </c>
    </row>
    <row r="635" spans="1:4">
      <c r="A635">
        <f t="shared" si="30"/>
        <v>2013</v>
      </c>
      <c r="B635" t="str">
        <f t="shared" si="31"/>
        <v>Full-time</v>
      </c>
      <c r="C635" t="str">
        <f t="shared" si="31"/>
        <v>Human health and social work activities</v>
      </c>
      <c r="D635">
        <v>217.3</v>
      </c>
    </row>
    <row r="636" spans="1:4">
      <c r="A636">
        <f t="shared" si="30"/>
        <v>2013</v>
      </c>
      <c r="B636" t="str">
        <f t="shared" ref="B636:C655" si="32">B482</f>
        <v>Full-time</v>
      </c>
      <c r="C636" t="str">
        <f t="shared" si="32"/>
        <v>Arts, entertainment and recreation</v>
      </c>
      <c r="D636">
        <v>24.4</v>
      </c>
    </row>
    <row r="637" spans="1:4">
      <c r="A637">
        <f t="shared" si="30"/>
        <v>2013</v>
      </c>
      <c r="B637" t="str">
        <f t="shared" si="32"/>
        <v>Full-time</v>
      </c>
      <c r="C637" t="str">
        <f t="shared" si="32"/>
        <v>Other service activities</v>
      </c>
      <c r="D637">
        <v>19.600000000000001</v>
      </c>
    </row>
    <row r="638" spans="1:4">
      <c r="A638">
        <f t="shared" si="30"/>
        <v>2013</v>
      </c>
      <c r="B638" t="str">
        <f t="shared" si="32"/>
        <v>Full-time</v>
      </c>
      <c r="C638" t="str">
        <f t="shared" si="32"/>
        <v>Activities of households as employers, undifferentiated goods- and services-producing activities of households for own use</v>
      </c>
      <c r="D638">
        <v>0</v>
      </c>
    </row>
    <row r="639" spans="1:4">
      <c r="A639">
        <f t="shared" si="30"/>
        <v>2013</v>
      </c>
      <c r="B639" t="str">
        <f t="shared" si="32"/>
        <v>Full-time</v>
      </c>
      <c r="C639" t="str">
        <f t="shared" si="32"/>
        <v>Activities of extraterritorial organizations and bodies</v>
      </c>
      <c r="D639">
        <v>0</v>
      </c>
    </row>
    <row r="640" spans="1:4">
      <c r="A640">
        <f t="shared" si="30"/>
        <v>2013</v>
      </c>
      <c r="B640" t="str">
        <f t="shared" si="32"/>
        <v>Part-time</v>
      </c>
      <c r="C640" t="str">
        <f t="shared" si="32"/>
        <v>Not applicable</v>
      </c>
      <c r="D640">
        <v>0</v>
      </c>
    </row>
    <row r="641" spans="1:4">
      <c r="A641">
        <f t="shared" si="30"/>
        <v>2013</v>
      </c>
      <c r="B641" t="str">
        <f t="shared" si="32"/>
        <v>Part-time</v>
      </c>
      <c r="C641" t="str">
        <f t="shared" si="32"/>
        <v>Agriculture, forestry and fishing</v>
      </c>
      <c r="D641">
        <v>6.3</v>
      </c>
    </row>
    <row r="642" spans="1:4">
      <c r="A642">
        <f t="shared" si="30"/>
        <v>2013</v>
      </c>
      <c r="B642" t="str">
        <f t="shared" si="32"/>
        <v>Part-time</v>
      </c>
      <c r="C642" t="str">
        <f t="shared" si="32"/>
        <v>Mining and quarrying</v>
      </c>
      <c r="D642">
        <v>2.4</v>
      </c>
    </row>
    <row r="643" spans="1:4">
      <c r="A643">
        <f t="shared" si="30"/>
        <v>2013</v>
      </c>
      <c r="B643" t="str">
        <f t="shared" si="32"/>
        <v>Part-time</v>
      </c>
      <c r="C643" t="str">
        <f t="shared" si="32"/>
        <v>Manufacturing</v>
      </c>
      <c r="D643">
        <v>13.5</v>
      </c>
    </row>
    <row r="644" spans="1:4">
      <c r="A644">
        <f t="shared" si="30"/>
        <v>2013</v>
      </c>
      <c r="B644" t="str">
        <f t="shared" si="32"/>
        <v>Part-time</v>
      </c>
      <c r="C644" t="str">
        <f t="shared" si="32"/>
        <v>Electricity, gas, steam and air conditioning supply</v>
      </c>
      <c r="D644">
        <v>0</v>
      </c>
    </row>
    <row r="645" spans="1:4">
      <c r="A645">
        <f t="shared" si="30"/>
        <v>2013</v>
      </c>
      <c r="B645" t="str">
        <f t="shared" si="32"/>
        <v>Part-time</v>
      </c>
      <c r="C645" t="str">
        <f t="shared" si="32"/>
        <v>Water supply, sewerage, waste management and remediation activities</v>
      </c>
      <c r="D645">
        <v>0</v>
      </c>
    </row>
    <row r="646" spans="1:4">
      <c r="A646">
        <f t="shared" si="30"/>
        <v>2013</v>
      </c>
      <c r="B646" t="str">
        <f t="shared" si="32"/>
        <v>Part-time</v>
      </c>
      <c r="C646" t="str">
        <f t="shared" si="32"/>
        <v>Construction</v>
      </c>
      <c r="D646">
        <v>12.5</v>
      </c>
    </row>
    <row r="647" spans="1:4">
      <c r="A647">
        <f t="shared" si="30"/>
        <v>2013</v>
      </c>
      <c r="B647" t="str">
        <f t="shared" si="32"/>
        <v>Part-time</v>
      </c>
      <c r="C647" t="str">
        <f t="shared" si="32"/>
        <v>Wholesale and retail trade, repair of motor vehicles and motorcycles</v>
      </c>
      <c r="D647">
        <v>44.9</v>
      </c>
    </row>
    <row r="648" spans="1:4">
      <c r="A648">
        <f t="shared" si="30"/>
        <v>2013</v>
      </c>
      <c r="B648" t="str">
        <f t="shared" si="32"/>
        <v>Part-time</v>
      </c>
      <c r="C648" t="str">
        <f t="shared" si="32"/>
        <v>Transportation and storage</v>
      </c>
      <c r="D648">
        <v>7.4</v>
      </c>
    </row>
    <row r="649" spans="1:4">
      <c r="A649">
        <f t="shared" si="30"/>
        <v>2013</v>
      </c>
      <c r="B649" t="str">
        <f t="shared" si="32"/>
        <v>Part-time</v>
      </c>
      <c r="C649" t="str">
        <f t="shared" si="32"/>
        <v>Accommodation and food service activities</v>
      </c>
      <c r="D649">
        <v>25.6</v>
      </c>
    </row>
    <row r="650" spans="1:4">
      <c r="A650">
        <f t="shared" si="30"/>
        <v>2013</v>
      </c>
      <c r="B650" t="str">
        <f t="shared" si="32"/>
        <v>Part-time</v>
      </c>
      <c r="C650" t="str">
        <f t="shared" si="32"/>
        <v>Information and communication</v>
      </c>
      <c r="D650">
        <v>12.6</v>
      </c>
    </row>
    <row r="651" spans="1:4">
      <c r="A651">
        <f t="shared" si="30"/>
        <v>2013</v>
      </c>
      <c r="B651" t="str">
        <f t="shared" si="32"/>
        <v>Part-time</v>
      </c>
      <c r="C651" t="str">
        <f t="shared" si="32"/>
        <v>Financial and insurance activities</v>
      </c>
      <c r="D651">
        <v>15.2</v>
      </c>
    </row>
    <row r="652" spans="1:4">
      <c r="A652">
        <f t="shared" si="30"/>
        <v>2013</v>
      </c>
      <c r="B652" t="str">
        <f t="shared" si="32"/>
        <v>Part-time</v>
      </c>
      <c r="C652" t="str">
        <f t="shared" si="32"/>
        <v>Real estate activities</v>
      </c>
      <c r="D652">
        <v>3.8</v>
      </c>
    </row>
    <row r="653" spans="1:4">
      <c r="A653">
        <f t="shared" si="30"/>
        <v>2013</v>
      </c>
      <c r="B653" t="str">
        <f t="shared" si="32"/>
        <v>Part-time</v>
      </c>
      <c r="C653" t="str">
        <f t="shared" si="32"/>
        <v>Professional, scientific and technical activities</v>
      </c>
      <c r="D653">
        <v>42.5</v>
      </c>
    </row>
    <row r="654" spans="1:4">
      <c r="A654">
        <f t="shared" si="30"/>
        <v>2013</v>
      </c>
      <c r="B654" t="str">
        <f t="shared" si="32"/>
        <v>Part-time</v>
      </c>
      <c r="C654" t="str">
        <f t="shared" si="32"/>
        <v>Administrative and support service activities</v>
      </c>
      <c r="D654">
        <v>19</v>
      </c>
    </row>
    <row r="655" spans="1:4">
      <c r="A655">
        <f t="shared" si="30"/>
        <v>2013</v>
      </c>
      <c r="B655" t="str">
        <f t="shared" si="32"/>
        <v>Part-time</v>
      </c>
      <c r="C655" t="str">
        <f t="shared" si="32"/>
        <v>Public administration and defence, compulsory social security</v>
      </c>
      <c r="D655">
        <v>26.4</v>
      </c>
    </row>
    <row r="656" spans="1:4">
      <c r="A656">
        <f t="shared" si="30"/>
        <v>2013</v>
      </c>
      <c r="B656" t="str">
        <f t="shared" ref="B656:C675" si="33">B502</f>
        <v>Part-time</v>
      </c>
      <c r="C656" t="str">
        <f t="shared" si="33"/>
        <v>Education</v>
      </c>
      <c r="D656">
        <v>93.3</v>
      </c>
    </row>
    <row r="657" spans="1:4">
      <c r="A657">
        <f t="shared" si="30"/>
        <v>2013</v>
      </c>
      <c r="B657" t="str">
        <f t="shared" si="33"/>
        <v>Part-time</v>
      </c>
      <c r="C657" t="str">
        <f t="shared" si="33"/>
        <v>Human health and social work activities</v>
      </c>
      <c r="D657">
        <v>128.9</v>
      </c>
    </row>
    <row r="658" spans="1:4">
      <c r="A658">
        <f t="shared" si="30"/>
        <v>2013</v>
      </c>
      <c r="B658" t="str">
        <f t="shared" si="33"/>
        <v>Part-time</v>
      </c>
      <c r="C658" t="str">
        <f t="shared" si="33"/>
        <v>Arts, entertainment and recreation</v>
      </c>
      <c r="D658">
        <v>13.7</v>
      </c>
    </row>
    <row r="659" spans="1:4">
      <c r="A659">
        <f t="shared" si="30"/>
        <v>2013</v>
      </c>
      <c r="B659" t="str">
        <f t="shared" si="33"/>
        <v>Part-time</v>
      </c>
      <c r="C659" t="str">
        <f t="shared" si="33"/>
        <v>Other service activities</v>
      </c>
      <c r="D659">
        <v>9.6</v>
      </c>
    </row>
    <row r="660" spans="1:4">
      <c r="A660">
        <f t="shared" si="30"/>
        <v>2013</v>
      </c>
      <c r="B660" t="str">
        <f t="shared" si="33"/>
        <v>Part-time</v>
      </c>
      <c r="C660" t="str">
        <f t="shared" si="33"/>
        <v>Activities of households as employers, undifferentiated goods- and services-producing activities of households for own use</v>
      </c>
      <c r="D660">
        <v>0</v>
      </c>
    </row>
    <row r="661" spans="1:4">
      <c r="A661">
        <f t="shared" si="30"/>
        <v>2013</v>
      </c>
      <c r="B661" t="str">
        <f t="shared" si="33"/>
        <v>Part-time</v>
      </c>
      <c r="C661" t="str">
        <f t="shared" si="33"/>
        <v>Activities of extraterritorial organizations and bodies</v>
      </c>
      <c r="D661">
        <v>0</v>
      </c>
    </row>
    <row r="662" spans="1:4">
      <c r="A662">
        <f t="shared" si="30"/>
        <v>2013</v>
      </c>
      <c r="B662" t="str">
        <f t="shared" si="33"/>
        <v>Unemployed</v>
      </c>
      <c r="C662" t="str">
        <f t="shared" si="33"/>
        <v>Not applicable</v>
      </c>
      <c r="D662">
        <v>50.7</v>
      </c>
    </row>
    <row r="663" spans="1:4">
      <c r="A663">
        <f t="shared" si="30"/>
        <v>2013</v>
      </c>
      <c r="B663" t="str">
        <f t="shared" si="33"/>
        <v>Unemployed</v>
      </c>
      <c r="C663" t="str">
        <f t="shared" si="33"/>
        <v>Agriculture, forestry and fishing</v>
      </c>
      <c r="D663">
        <v>0</v>
      </c>
    </row>
    <row r="664" spans="1:4">
      <c r="A664">
        <f t="shared" si="30"/>
        <v>2013</v>
      </c>
      <c r="B664" t="str">
        <f t="shared" si="33"/>
        <v>Unemployed</v>
      </c>
      <c r="C664" t="str">
        <f t="shared" si="33"/>
        <v>Mining and quarrying</v>
      </c>
      <c r="D664">
        <v>0</v>
      </c>
    </row>
    <row r="665" spans="1:4">
      <c r="A665">
        <f t="shared" si="30"/>
        <v>2013</v>
      </c>
      <c r="B665" t="str">
        <f t="shared" si="33"/>
        <v>Unemployed</v>
      </c>
      <c r="C665" t="str">
        <f t="shared" si="33"/>
        <v>Manufacturing</v>
      </c>
      <c r="D665">
        <v>0</v>
      </c>
    </row>
    <row r="666" spans="1:4">
      <c r="A666">
        <f t="shared" si="30"/>
        <v>2013</v>
      </c>
      <c r="B666" t="str">
        <f t="shared" si="33"/>
        <v>Unemployed</v>
      </c>
      <c r="C666" t="str">
        <f t="shared" si="33"/>
        <v>Electricity, gas, steam and air conditioning supply</v>
      </c>
      <c r="D666">
        <v>0</v>
      </c>
    </row>
    <row r="667" spans="1:4">
      <c r="A667">
        <f t="shared" si="30"/>
        <v>2013</v>
      </c>
      <c r="B667" t="str">
        <f t="shared" si="33"/>
        <v>Unemployed</v>
      </c>
      <c r="C667" t="str">
        <f t="shared" si="33"/>
        <v>Water supply, sewerage, waste management and remediation activities</v>
      </c>
      <c r="D667">
        <v>0</v>
      </c>
    </row>
    <row r="668" spans="1:4">
      <c r="A668">
        <f t="shared" si="30"/>
        <v>2013</v>
      </c>
      <c r="B668" t="str">
        <f t="shared" si="33"/>
        <v>Unemployed</v>
      </c>
      <c r="C668" t="str">
        <f t="shared" si="33"/>
        <v>Construction</v>
      </c>
      <c r="D668">
        <v>0</v>
      </c>
    </row>
    <row r="669" spans="1:4">
      <c r="A669">
        <f t="shared" ref="A669:A732" si="34">A515-1</f>
        <v>2013</v>
      </c>
      <c r="B669" t="str">
        <f t="shared" si="33"/>
        <v>Unemployed</v>
      </c>
      <c r="C669" t="str">
        <f t="shared" si="33"/>
        <v>Wholesale and retail trade, repair of motor vehicles and motorcycles</v>
      </c>
      <c r="D669">
        <v>0</v>
      </c>
    </row>
    <row r="670" spans="1:4">
      <c r="A670">
        <f t="shared" si="34"/>
        <v>2013</v>
      </c>
      <c r="B670" t="str">
        <f t="shared" si="33"/>
        <v>Unemployed</v>
      </c>
      <c r="C670" t="str">
        <f t="shared" si="33"/>
        <v>Transportation and storage</v>
      </c>
      <c r="D670">
        <v>0</v>
      </c>
    </row>
    <row r="671" spans="1:4">
      <c r="A671">
        <f t="shared" si="34"/>
        <v>2013</v>
      </c>
      <c r="B671" t="str">
        <f t="shared" si="33"/>
        <v>Unemployed</v>
      </c>
      <c r="C671" t="str">
        <f t="shared" si="33"/>
        <v>Accommodation and food service activities</v>
      </c>
      <c r="D671">
        <v>0</v>
      </c>
    </row>
    <row r="672" spans="1:4">
      <c r="A672">
        <f t="shared" si="34"/>
        <v>2013</v>
      </c>
      <c r="B672" t="str">
        <f t="shared" si="33"/>
        <v>Unemployed</v>
      </c>
      <c r="C672" t="str">
        <f t="shared" si="33"/>
        <v>Information and communication</v>
      </c>
      <c r="D672">
        <v>0</v>
      </c>
    </row>
    <row r="673" spans="1:4">
      <c r="A673">
        <f t="shared" si="34"/>
        <v>2013</v>
      </c>
      <c r="B673" t="str">
        <f t="shared" si="33"/>
        <v>Unemployed</v>
      </c>
      <c r="C673" t="str">
        <f t="shared" si="33"/>
        <v>Financial and insurance activities</v>
      </c>
      <c r="D673">
        <v>0</v>
      </c>
    </row>
    <row r="674" spans="1:4">
      <c r="A674">
        <f t="shared" si="34"/>
        <v>2013</v>
      </c>
      <c r="B674" t="str">
        <f t="shared" si="33"/>
        <v>Unemployed</v>
      </c>
      <c r="C674" t="str">
        <f t="shared" si="33"/>
        <v>Real estate activities</v>
      </c>
      <c r="D674">
        <v>0</v>
      </c>
    </row>
    <row r="675" spans="1:4">
      <c r="A675">
        <f t="shared" si="34"/>
        <v>2013</v>
      </c>
      <c r="B675" t="str">
        <f t="shared" si="33"/>
        <v>Unemployed</v>
      </c>
      <c r="C675" t="str">
        <f t="shared" si="33"/>
        <v>Professional, scientific and technical activities</v>
      </c>
      <c r="D675">
        <v>0</v>
      </c>
    </row>
    <row r="676" spans="1:4">
      <c r="A676">
        <f t="shared" si="34"/>
        <v>2013</v>
      </c>
      <c r="B676" t="str">
        <f t="shared" ref="B676:C695" si="35">B522</f>
        <v>Unemployed</v>
      </c>
      <c r="C676" t="str">
        <f t="shared" si="35"/>
        <v>Administrative and support service activities</v>
      </c>
      <c r="D676">
        <v>0</v>
      </c>
    </row>
    <row r="677" spans="1:4">
      <c r="A677">
        <f t="shared" si="34"/>
        <v>2013</v>
      </c>
      <c r="B677" t="str">
        <f t="shared" si="35"/>
        <v>Unemployed</v>
      </c>
      <c r="C677" t="str">
        <f t="shared" si="35"/>
        <v>Public administration and defence, compulsory social security</v>
      </c>
      <c r="D677">
        <v>0</v>
      </c>
    </row>
    <row r="678" spans="1:4">
      <c r="A678">
        <f t="shared" si="34"/>
        <v>2013</v>
      </c>
      <c r="B678" t="str">
        <f t="shared" si="35"/>
        <v>Unemployed</v>
      </c>
      <c r="C678" t="str">
        <f t="shared" si="35"/>
        <v>Education</v>
      </c>
      <c r="D678">
        <v>0</v>
      </c>
    </row>
    <row r="679" spans="1:4">
      <c r="A679">
        <f t="shared" si="34"/>
        <v>2013</v>
      </c>
      <c r="B679" t="str">
        <f t="shared" si="35"/>
        <v>Unemployed</v>
      </c>
      <c r="C679" t="str">
        <f t="shared" si="35"/>
        <v>Human health and social work activities</v>
      </c>
      <c r="D679">
        <v>0</v>
      </c>
    </row>
    <row r="680" spans="1:4">
      <c r="A680">
        <f t="shared" si="34"/>
        <v>2013</v>
      </c>
      <c r="B680" t="str">
        <f t="shared" si="35"/>
        <v>Unemployed</v>
      </c>
      <c r="C680" t="str">
        <f t="shared" si="35"/>
        <v>Arts, entertainment and recreation</v>
      </c>
      <c r="D680">
        <v>0</v>
      </c>
    </row>
    <row r="681" spans="1:4">
      <c r="A681">
        <f t="shared" si="34"/>
        <v>2013</v>
      </c>
      <c r="B681" t="str">
        <f t="shared" si="35"/>
        <v>Unemployed</v>
      </c>
      <c r="C681" t="str">
        <f t="shared" si="35"/>
        <v>Other service activities</v>
      </c>
      <c r="D681">
        <v>0</v>
      </c>
    </row>
    <row r="682" spans="1:4">
      <c r="A682">
        <f t="shared" si="34"/>
        <v>2013</v>
      </c>
      <c r="B682" t="str">
        <f t="shared" si="35"/>
        <v>Unemployed</v>
      </c>
      <c r="C682" t="str">
        <f t="shared" si="35"/>
        <v>Activities of households as employers, undifferentiated goods- and services-producing activities of households for own use</v>
      </c>
      <c r="D682">
        <v>0</v>
      </c>
    </row>
    <row r="683" spans="1:4">
      <c r="A683">
        <f t="shared" si="34"/>
        <v>2013</v>
      </c>
      <c r="B683" t="str">
        <f t="shared" si="35"/>
        <v>Unemployed</v>
      </c>
      <c r="C683" t="str">
        <f t="shared" si="35"/>
        <v>Activities of extraterritorial organizations and bodies</v>
      </c>
      <c r="D683">
        <v>0</v>
      </c>
    </row>
    <row r="684" spans="1:4">
      <c r="A684">
        <f t="shared" si="34"/>
        <v>2013</v>
      </c>
      <c r="B684" t="str">
        <f t="shared" si="35"/>
        <v>Unemployed</v>
      </c>
      <c r="C684" t="str">
        <f t="shared" si="35"/>
        <v>Not applicable</v>
      </c>
      <c r="D684">
        <v>14.2</v>
      </c>
    </row>
    <row r="685" spans="1:4">
      <c r="A685">
        <f t="shared" si="34"/>
        <v>2013</v>
      </c>
      <c r="B685" t="str">
        <f t="shared" si="35"/>
        <v>Unemployed</v>
      </c>
      <c r="C685" t="str">
        <f t="shared" si="35"/>
        <v>Agriculture, forestry and fishing</v>
      </c>
      <c r="D685">
        <v>0</v>
      </c>
    </row>
    <row r="686" spans="1:4">
      <c r="A686">
        <f t="shared" si="34"/>
        <v>2013</v>
      </c>
      <c r="B686" t="str">
        <f t="shared" si="35"/>
        <v>Unemployed</v>
      </c>
      <c r="C686" t="str">
        <f t="shared" si="35"/>
        <v>Mining and quarrying</v>
      </c>
      <c r="D686">
        <v>0</v>
      </c>
    </row>
    <row r="687" spans="1:4">
      <c r="A687">
        <f t="shared" si="34"/>
        <v>2013</v>
      </c>
      <c r="B687" t="str">
        <f t="shared" si="35"/>
        <v>Unemployed</v>
      </c>
      <c r="C687" t="str">
        <f t="shared" si="35"/>
        <v>Manufacturing</v>
      </c>
      <c r="D687">
        <v>0</v>
      </c>
    </row>
    <row r="688" spans="1:4">
      <c r="A688">
        <f t="shared" si="34"/>
        <v>2013</v>
      </c>
      <c r="B688" t="str">
        <f t="shared" si="35"/>
        <v>Unemployed</v>
      </c>
      <c r="C688" t="str">
        <f t="shared" si="35"/>
        <v>Electricity, gas, steam and air conditioning supply</v>
      </c>
      <c r="D688">
        <v>0</v>
      </c>
    </row>
    <row r="689" spans="1:4">
      <c r="A689">
        <f t="shared" si="34"/>
        <v>2013</v>
      </c>
      <c r="B689" t="str">
        <f t="shared" si="35"/>
        <v>Unemployed</v>
      </c>
      <c r="C689" t="str">
        <f t="shared" si="35"/>
        <v>Water supply, sewerage, waste management and remediation activities</v>
      </c>
      <c r="D689">
        <v>0</v>
      </c>
    </row>
    <row r="690" spans="1:4">
      <c r="A690">
        <f t="shared" si="34"/>
        <v>2013</v>
      </c>
      <c r="B690" t="str">
        <f t="shared" si="35"/>
        <v>Unemployed</v>
      </c>
      <c r="C690" t="str">
        <f t="shared" si="35"/>
        <v>Construction</v>
      </c>
      <c r="D690">
        <v>0</v>
      </c>
    </row>
    <row r="691" spans="1:4">
      <c r="A691">
        <f t="shared" si="34"/>
        <v>2013</v>
      </c>
      <c r="B691" t="str">
        <f t="shared" si="35"/>
        <v>Unemployed</v>
      </c>
      <c r="C691" t="str">
        <f t="shared" si="35"/>
        <v>Wholesale and retail trade, repair of motor vehicles and motorcycles</v>
      </c>
      <c r="D691">
        <v>0</v>
      </c>
    </row>
    <row r="692" spans="1:4">
      <c r="A692">
        <f t="shared" si="34"/>
        <v>2013</v>
      </c>
      <c r="B692" t="str">
        <f t="shared" si="35"/>
        <v>Unemployed</v>
      </c>
      <c r="C692" t="str">
        <f t="shared" si="35"/>
        <v>Transportation and storage</v>
      </c>
      <c r="D692">
        <v>0</v>
      </c>
    </row>
    <row r="693" spans="1:4">
      <c r="A693">
        <f t="shared" si="34"/>
        <v>2013</v>
      </c>
      <c r="B693" t="str">
        <f t="shared" si="35"/>
        <v>Unemployed</v>
      </c>
      <c r="C693" t="str">
        <f t="shared" si="35"/>
        <v>Accommodation and food service activities</v>
      </c>
      <c r="D693">
        <v>0</v>
      </c>
    </row>
    <row r="694" spans="1:4">
      <c r="A694">
        <f t="shared" si="34"/>
        <v>2013</v>
      </c>
      <c r="B694" t="str">
        <f t="shared" si="35"/>
        <v>Unemployed</v>
      </c>
      <c r="C694" t="str">
        <f t="shared" si="35"/>
        <v>Information and communication</v>
      </c>
      <c r="D694">
        <v>0</v>
      </c>
    </row>
    <row r="695" spans="1:4">
      <c r="A695">
        <f t="shared" si="34"/>
        <v>2013</v>
      </c>
      <c r="B695" t="str">
        <f t="shared" si="35"/>
        <v>Unemployed</v>
      </c>
      <c r="C695" t="str">
        <f t="shared" si="35"/>
        <v>Financial and insurance activities</v>
      </c>
      <c r="D695">
        <v>0</v>
      </c>
    </row>
    <row r="696" spans="1:4">
      <c r="A696">
        <f t="shared" si="34"/>
        <v>2013</v>
      </c>
      <c r="B696" t="str">
        <f t="shared" ref="B696:C715" si="36">B542</f>
        <v>Unemployed</v>
      </c>
      <c r="C696" t="str">
        <f t="shared" si="36"/>
        <v>Real estate activities</v>
      </c>
      <c r="D696">
        <v>0</v>
      </c>
    </row>
    <row r="697" spans="1:4">
      <c r="A697">
        <f t="shared" si="34"/>
        <v>2013</v>
      </c>
      <c r="B697" t="str">
        <f t="shared" si="36"/>
        <v>Unemployed</v>
      </c>
      <c r="C697" t="str">
        <f t="shared" si="36"/>
        <v>Professional, scientific and technical activities</v>
      </c>
      <c r="D697">
        <v>0</v>
      </c>
    </row>
    <row r="698" spans="1:4">
      <c r="A698">
        <f t="shared" si="34"/>
        <v>2013</v>
      </c>
      <c r="B698" t="str">
        <f t="shared" si="36"/>
        <v>Unemployed</v>
      </c>
      <c r="C698" t="str">
        <f t="shared" si="36"/>
        <v>Administrative and support service activities</v>
      </c>
      <c r="D698">
        <v>0</v>
      </c>
    </row>
    <row r="699" spans="1:4">
      <c r="A699">
        <f t="shared" si="34"/>
        <v>2013</v>
      </c>
      <c r="B699" t="str">
        <f t="shared" si="36"/>
        <v>Unemployed</v>
      </c>
      <c r="C699" t="str">
        <f t="shared" si="36"/>
        <v>Public administration and defence, compulsory social security</v>
      </c>
      <c r="D699">
        <v>0</v>
      </c>
    </row>
    <row r="700" spans="1:4">
      <c r="A700">
        <f t="shared" si="34"/>
        <v>2013</v>
      </c>
      <c r="B700" t="str">
        <f t="shared" si="36"/>
        <v>Unemployed</v>
      </c>
      <c r="C700" t="str">
        <f t="shared" si="36"/>
        <v>Education</v>
      </c>
      <c r="D700">
        <v>0</v>
      </c>
    </row>
    <row r="701" spans="1:4">
      <c r="A701">
        <f t="shared" si="34"/>
        <v>2013</v>
      </c>
      <c r="B701" t="str">
        <f t="shared" si="36"/>
        <v>Unemployed</v>
      </c>
      <c r="C701" t="str">
        <f t="shared" si="36"/>
        <v>Human health and social work activities</v>
      </c>
      <c r="D701">
        <v>0</v>
      </c>
    </row>
    <row r="702" spans="1:4">
      <c r="A702">
        <f t="shared" si="34"/>
        <v>2013</v>
      </c>
      <c r="B702" t="str">
        <f t="shared" si="36"/>
        <v>Unemployed</v>
      </c>
      <c r="C702" t="str">
        <f t="shared" si="36"/>
        <v>Arts, entertainment and recreation</v>
      </c>
      <c r="D702">
        <v>0</v>
      </c>
    </row>
    <row r="703" spans="1:4">
      <c r="A703">
        <f t="shared" si="34"/>
        <v>2013</v>
      </c>
      <c r="B703" t="str">
        <f t="shared" si="36"/>
        <v>Unemployed</v>
      </c>
      <c r="C703" t="str">
        <f t="shared" si="36"/>
        <v>Other service activities</v>
      </c>
      <c r="D703">
        <v>0</v>
      </c>
    </row>
    <row r="704" spans="1:4">
      <c r="A704">
        <f t="shared" si="34"/>
        <v>2013</v>
      </c>
      <c r="B704" t="str">
        <f t="shared" si="36"/>
        <v>Unemployed</v>
      </c>
      <c r="C704" t="str">
        <f t="shared" si="36"/>
        <v>Activities of households as employers, undifferentiated goods- and services-producing activities of households for own use</v>
      </c>
      <c r="D704">
        <v>0</v>
      </c>
    </row>
    <row r="705" spans="1:4">
      <c r="A705">
        <f t="shared" si="34"/>
        <v>2013</v>
      </c>
      <c r="B705" t="str">
        <f t="shared" si="36"/>
        <v>Unemployed</v>
      </c>
      <c r="C705" t="str">
        <f t="shared" si="36"/>
        <v>Activities of extraterritorial organizations and bodies</v>
      </c>
      <c r="D705">
        <v>0</v>
      </c>
    </row>
    <row r="706" spans="1:4">
      <c r="A706">
        <f t="shared" si="34"/>
        <v>2013</v>
      </c>
      <c r="B706" t="str">
        <f t="shared" si="36"/>
        <v>Unemployed</v>
      </c>
      <c r="C706" t="str">
        <f t="shared" si="36"/>
        <v>Not applicable</v>
      </c>
    </row>
    <row r="707" spans="1:4">
      <c r="A707">
        <f t="shared" si="34"/>
        <v>2013</v>
      </c>
      <c r="B707" t="str">
        <f t="shared" si="36"/>
        <v>Unemployed</v>
      </c>
      <c r="C707" t="str">
        <f t="shared" si="36"/>
        <v>Agriculture, forestry and fishing</v>
      </c>
    </row>
    <row r="708" spans="1:4">
      <c r="A708">
        <f t="shared" si="34"/>
        <v>2013</v>
      </c>
      <c r="B708" t="str">
        <f t="shared" si="36"/>
        <v>Unemployed</v>
      </c>
      <c r="C708" t="str">
        <f t="shared" si="36"/>
        <v>Mining and quarrying</v>
      </c>
    </row>
    <row r="709" spans="1:4">
      <c r="A709">
        <f t="shared" si="34"/>
        <v>2013</v>
      </c>
      <c r="B709" t="str">
        <f t="shared" si="36"/>
        <v>Unemployed</v>
      </c>
      <c r="C709" t="str">
        <f t="shared" si="36"/>
        <v>Manufacturing</v>
      </c>
    </row>
    <row r="710" spans="1:4">
      <c r="A710">
        <f t="shared" si="34"/>
        <v>2013</v>
      </c>
      <c r="B710" t="str">
        <f t="shared" si="36"/>
        <v>Unemployed</v>
      </c>
      <c r="C710" t="str">
        <f t="shared" si="36"/>
        <v>Electricity, gas, steam and air conditioning supply</v>
      </c>
    </row>
    <row r="711" spans="1:4">
      <c r="A711">
        <f t="shared" si="34"/>
        <v>2013</v>
      </c>
      <c r="B711" t="str">
        <f t="shared" si="36"/>
        <v>Unemployed</v>
      </c>
      <c r="C711" t="str">
        <f t="shared" si="36"/>
        <v>Water supply, sewerage, waste management and remediation activities</v>
      </c>
    </row>
    <row r="712" spans="1:4">
      <c r="A712">
        <f t="shared" si="34"/>
        <v>2013</v>
      </c>
      <c r="B712" t="str">
        <f t="shared" si="36"/>
        <v>Unemployed</v>
      </c>
      <c r="C712" t="str">
        <f t="shared" si="36"/>
        <v>Construction</v>
      </c>
    </row>
    <row r="713" spans="1:4">
      <c r="A713">
        <f t="shared" si="34"/>
        <v>2013</v>
      </c>
      <c r="B713" t="str">
        <f t="shared" si="36"/>
        <v>Unemployed</v>
      </c>
      <c r="C713" t="str">
        <f t="shared" si="36"/>
        <v>Wholesale and retail trade, repair of motor vehicles and motorcycles</v>
      </c>
    </row>
    <row r="714" spans="1:4">
      <c r="A714">
        <f t="shared" si="34"/>
        <v>2013</v>
      </c>
      <c r="B714" t="str">
        <f t="shared" si="36"/>
        <v>Unemployed</v>
      </c>
      <c r="C714" t="str">
        <f t="shared" si="36"/>
        <v>Transportation and storage</v>
      </c>
    </row>
    <row r="715" spans="1:4">
      <c r="A715">
        <f t="shared" si="34"/>
        <v>2013</v>
      </c>
      <c r="B715" t="str">
        <f t="shared" si="36"/>
        <v>Unemployed</v>
      </c>
      <c r="C715" t="str">
        <f t="shared" si="36"/>
        <v>Accommodation and food service activities</v>
      </c>
    </row>
    <row r="716" spans="1:4">
      <c r="A716">
        <f t="shared" si="34"/>
        <v>2013</v>
      </c>
      <c r="B716" t="str">
        <f t="shared" ref="B716:C735" si="37">B562</f>
        <v>Unemployed</v>
      </c>
      <c r="C716" t="str">
        <f t="shared" si="37"/>
        <v>Information and communication</v>
      </c>
    </row>
    <row r="717" spans="1:4">
      <c r="A717">
        <f t="shared" si="34"/>
        <v>2013</v>
      </c>
      <c r="B717" t="str">
        <f t="shared" si="37"/>
        <v>Unemployed</v>
      </c>
      <c r="C717" t="str">
        <f t="shared" si="37"/>
        <v>Financial and insurance activities</v>
      </c>
    </row>
    <row r="718" spans="1:4">
      <c r="A718">
        <f t="shared" si="34"/>
        <v>2013</v>
      </c>
      <c r="B718" t="str">
        <f t="shared" si="37"/>
        <v>Unemployed</v>
      </c>
      <c r="C718" t="str">
        <f t="shared" si="37"/>
        <v>Real estate activities</v>
      </c>
    </row>
    <row r="719" spans="1:4">
      <c r="A719">
        <f t="shared" si="34"/>
        <v>2013</v>
      </c>
      <c r="B719" t="str">
        <f t="shared" si="37"/>
        <v>Unemployed</v>
      </c>
      <c r="C719" t="str">
        <f t="shared" si="37"/>
        <v>Professional, scientific and technical activities</v>
      </c>
    </row>
    <row r="720" spans="1:4">
      <c r="A720">
        <f t="shared" si="34"/>
        <v>2013</v>
      </c>
      <c r="B720" t="str">
        <f t="shared" si="37"/>
        <v>Unemployed</v>
      </c>
      <c r="C720" t="str">
        <f t="shared" si="37"/>
        <v>Administrative and support service activities</v>
      </c>
    </row>
    <row r="721" spans="1:4">
      <c r="A721">
        <f t="shared" si="34"/>
        <v>2013</v>
      </c>
      <c r="B721" t="str">
        <f t="shared" si="37"/>
        <v>Unemployed</v>
      </c>
      <c r="C721" t="str">
        <f t="shared" si="37"/>
        <v>Public administration and defence, compulsory social security</v>
      </c>
    </row>
    <row r="722" spans="1:4">
      <c r="A722">
        <f t="shared" si="34"/>
        <v>2013</v>
      </c>
      <c r="B722" t="str">
        <f t="shared" si="37"/>
        <v>Unemployed</v>
      </c>
      <c r="C722" t="str">
        <f t="shared" si="37"/>
        <v>Education</v>
      </c>
    </row>
    <row r="723" spans="1:4">
      <c r="A723">
        <f t="shared" si="34"/>
        <v>2013</v>
      </c>
      <c r="B723" t="str">
        <f t="shared" si="37"/>
        <v>Unemployed</v>
      </c>
      <c r="C723" t="str">
        <f t="shared" si="37"/>
        <v>Human health and social work activities</v>
      </c>
    </row>
    <row r="724" spans="1:4">
      <c r="A724">
        <f t="shared" si="34"/>
        <v>2013</v>
      </c>
      <c r="B724" t="str">
        <f t="shared" si="37"/>
        <v>Unemployed</v>
      </c>
      <c r="C724" t="str">
        <f t="shared" si="37"/>
        <v>Arts, entertainment and recreation</v>
      </c>
    </row>
    <row r="725" spans="1:4">
      <c r="A725">
        <f t="shared" si="34"/>
        <v>2013</v>
      </c>
      <c r="B725" t="str">
        <f t="shared" si="37"/>
        <v>Unemployed</v>
      </c>
      <c r="C725" t="str">
        <f t="shared" si="37"/>
        <v>Other service activities</v>
      </c>
    </row>
    <row r="726" spans="1:4">
      <c r="A726">
        <f t="shared" si="34"/>
        <v>2013</v>
      </c>
      <c r="B726" t="str">
        <f t="shared" si="37"/>
        <v>Unemployed</v>
      </c>
      <c r="C726" t="str">
        <f t="shared" si="37"/>
        <v>Activities of households as employers, undifferentiated goods- and services-producing activities of households for own use</v>
      </c>
    </row>
    <row r="727" spans="1:4">
      <c r="A727">
        <f t="shared" si="34"/>
        <v>2013</v>
      </c>
      <c r="B727" t="str">
        <f t="shared" si="37"/>
        <v>Unemployed</v>
      </c>
      <c r="C727" t="str">
        <f t="shared" si="37"/>
        <v>Activities of extraterritorial organizations and bodies</v>
      </c>
    </row>
    <row r="728" spans="1:4">
      <c r="A728">
        <f t="shared" si="34"/>
        <v>2013</v>
      </c>
      <c r="B728" t="str">
        <f t="shared" si="37"/>
        <v>NILF</v>
      </c>
      <c r="C728" t="str">
        <f t="shared" si="37"/>
        <v>Not applicable</v>
      </c>
      <c r="D728">
        <v>308.10000000000002</v>
      </c>
    </row>
    <row r="729" spans="1:4">
      <c r="A729">
        <f t="shared" si="34"/>
        <v>2013</v>
      </c>
      <c r="B729" t="str">
        <f t="shared" si="37"/>
        <v>NILF</v>
      </c>
      <c r="C729" t="str">
        <f t="shared" si="37"/>
        <v>Agriculture, forestry and fishing</v>
      </c>
      <c r="D729">
        <v>0</v>
      </c>
    </row>
    <row r="730" spans="1:4">
      <c r="A730">
        <f t="shared" si="34"/>
        <v>2013</v>
      </c>
      <c r="B730" t="str">
        <f t="shared" si="37"/>
        <v>NILF</v>
      </c>
      <c r="C730" t="str">
        <f t="shared" si="37"/>
        <v>Mining and quarrying</v>
      </c>
      <c r="D730">
        <v>0</v>
      </c>
    </row>
    <row r="731" spans="1:4">
      <c r="A731">
        <f t="shared" si="34"/>
        <v>2013</v>
      </c>
      <c r="B731" t="str">
        <f t="shared" si="37"/>
        <v>NILF</v>
      </c>
      <c r="C731" t="str">
        <f t="shared" si="37"/>
        <v>Manufacturing</v>
      </c>
      <c r="D731">
        <v>0</v>
      </c>
    </row>
    <row r="732" spans="1:4">
      <c r="A732">
        <f t="shared" si="34"/>
        <v>2013</v>
      </c>
      <c r="B732" t="str">
        <f t="shared" si="37"/>
        <v>NILF</v>
      </c>
      <c r="C732" t="str">
        <f t="shared" si="37"/>
        <v>Electricity, gas, steam and air conditioning supply</v>
      </c>
      <c r="D732">
        <v>0</v>
      </c>
    </row>
    <row r="733" spans="1:4">
      <c r="A733">
        <f t="shared" ref="A733:A796" si="38">A579-1</f>
        <v>2013</v>
      </c>
      <c r="B733" t="str">
        <f t="shared" si="37"/>
        <v>NILF</v>
      </c>
      <c r="C733" t="str">
        <f t="shared" si="37"/>
        <v>Water supply, sewerage, waste management and remediation activities</v>
      </c>
      <c r="D733">
        <v>0</v>
      </c>
    </row>
    <row r="734" spans="1:4">
      <c r="A734">
        <f t="shared" si="38"/>
        <v>2013</v>
      </c>
      <c r="B734" t="str">
        <f t="shared" si="37"/>
        <v>NILF</v>
      </c>
      <c r="C734" t="str">
        <f t="shared" si="37"/>
        <v>Construction</v>
      </c>
      <c r="D734">
        <v>0</v>
      </c>
    </row>
    <row r="735" spans="1:4">
      <c r="A735">
        <f t="shared" si="38"/>
        <v>2013</v>
      </c>
      <c r="B735" t="str">
        <f t="shared" si="37"/>
        <v>NILF</v>
      </c>
      <c r="C735" t="str">
        <f t="shared" si="37"/>
        <v>Wholesale and retail trade, repair of motor vehicles and motorcycles</v>
      </c>
      <c r="D735">
        <v>0</v>
      </c>
    </row>
    <row r="736" spans="1:4">
      <c r="A736">
        <f t="shared" si="38"/>
        <v>2013</v>
      </c>
      <c r="B736" t="str">
        <f t="shared" ref="B736:C755" si="39">B582</f>
        <v>NILF</v>
      </c>
      <c r="C736" t="str">
        <f t="shared" si="39"/>
        <v>Transportation and storage</v>
      </c>
      <c r="D736">
        <v>0</v>
      </c>
    </row>
    <row r="737" spans="1:4">
      <c r="A737">
        <f t="shared" si="38"/>
        <v>2013</v>
      </c>
      <c r="B737" t="str">
        <f t="shared" si="39"/>
        <v>NILF</v>
      </c>
      <c r="C737" t="str">
        <f t="shared" si="39"/>
        <v>Accommodation and food service activities</v>
      </c>
      <c r="D737">
        <v>0</v>
      </c>
    </row>
    <row r="738" spans="1:4">
      <c r="A738">
        <f t="shared" si="38"/>
        <v>2013</v>
      </c>
      <c r="B738" t="str">
        <f t="shared" si="39"/>
        <v>NILF</v>
      </c>
      <c r="C738" t="str">
        <f t="shared" si="39"/>
        <v>Information and communication</v>
      </c>
      <c r="D738">
        <v>0</v>
      </c>
    </row>
    <row r="739" spans="1:4">
      <c r="A739">
        <f t="shared" si="38"/>
        <v>2013</v>
      </c>
      <c r="B739" t="str">
        <f t="shared" si="39"/>
        <v>NILF</v>
      </c>
      <c r="C739" t="str">
        <f t="shared" si="39"/>
        <v>Financial and insurance activities</v>
      </c>
      <c r="D739">
        <v>0</v>
      </c>
    </row>
    <row r="740" spans="1:4">
      <c r="A740">
        <f t="shared" si="38"/>
        <v>2013</v>
      </c>
      <c r="B740" t="str">
        <f t="shared" si="39"/>
        <v>NILF</v>
      </c>
      <c r="C740" t="str">
        <f t="shared" si="39"/>
        <v>Real estate activities</v>
      </c>
      <c r="D740">
        <v>0</v>
      </c>
    </row>
    <row r="741" spans="1:4">
      <c r="A741">
        <f t="shared" si="38"/>
        <v>2013</v>
      </c>
      <c r="B741" t="str">
        <f t="shared" si="39"/>
        <v>NILF</v>
      </c>
      <c r="C741" t="str">
        <f t="shared" si="39"/>
        <v>Professional, scientific and technical activities</v>
      </c>
      <c r="D741">
        <v>0</v>
      </c>
    </row>
    <row r="742" spans="1:4">
      <c r="A742">
        <f t="shared" si="38"/>
        <v>2013</v>
      </c>
      <c r="B742" t="str">
        <f t="shared" si="39"/>
        <v>NILF</v>
      </c>
      <c r="C742" t="str">
        <f t="shared" si="39"/>
        <v>Administrative and support service activities</v>
      </c>
      <c r="D742">
        <v>0</v>
      </c>
    </row>
    <row r="743" spans="1:4">
      <c r="A743">
        <f t="shared" si="38"/>
        <v>2013</v>
      </c>
      <c r="B743" t="str">
        <f t="shared" si="39"/>
        <v>NILF</v>
      </c>
      <c r="C743" t="str">
        <f t="shared" si="39"/>
        <v>Public administration and defence, compulsory social security</v>
      </c>
      <c r="D743">
        <v>0</v>
      </c>
    </row>
    <row r="744" spans="1:4">
      <c r="A744">
        <f t="shared" si="38"/>
        <v>2013</v>
      </c>
      <c r="B744" t="str">
        <f t="shared" si="39"/>
        <v>NILF</v>
      </c>
      <c r="C744" t="str">
        <f t="shared" si="39"/>
        <v>Education</v>
      </c>
      <c r="D744">
        <v>0</v>
      </c>
    </row>
    <row r="745" spans="1:4">
      <c r="A745">
        <f t="shared" si="38"/>
        <v>2013</v>
      </c>
      <c r="B745" t="str">
        <f t="shared" si="39"/>
        <v>NILF</v>
      </c>
      <c r="C745" t="str">
        <f t="shared" si="39"/>
        <v>Human health and social work activities</v>
      </c>
      <c r="D745">
        <v>0</v>
      </c>
    </row>
    <row r="746" spans="1:4">
      <c r="A746">
        <f t="shared" si="38"/>
        <v>2013</v>
      </c>
      <c r="B746" t="str">
        <f t="shared" si="39"/>
        <v>NILF</v>
      </c>
      <c r="C746" t="str">
        <f t="shared" si="39"/>
        <v>Arts, entertainment and recreation</v>
      </c>
      <c r="D746">
        <v>0</v>
      </c>
    </row>
    <row r="747" spans="1:4">
      <c r="A747">
        <f t="shared" si="38"/>
        <v>2013</v>
      </c>
      <c r="B747" t="str">
        <f t="shared" si="39"/>
        <v>NILF</v>
      </c>
      <c r="C747" t="str">
        <f t="shared" si="39"/>
        <v>Other service activities</v>
      </c>
      <c r="D747">
        <v>0</v>
      </c>
    </row>
    <row r="748" spans="1:4">
      <c r="A748">
        <f t="shared" si="38"/>
        <v>2013</v>
      </c>
      <c r="B748" t="str">
        <f t="shared" si="39"/>
        <v>NILF</v>
      </c>
      <c r="C748" t="str">
        <f t="shared" si="39"/>
        <v>Activities of households as employers, undifferentiated goods- and services-producing activities of households for own use</v>
      </c>
      <c r="D748">
        <v>0</v>
      </c>
    </row>
    <row r="749" spans="1:4">
      <c r="A749">
        <f t="shared" si="38"/>
        <v>2013</v>
      </c>
      <c r="B749" t="str">
        <f t="shared" si="39"/>
        <v>NILF</v>
      </c>
      <c r="C749" t="str">
        <f t="shared" si="39"/>
        <v>Activities of extraterritorial organizations and bodies</v>
      </c>
      <c r="D749">
        <v>0</v>
      </c>
    </row>
    <row r="750" spans="1:4">
      <c r="A750">
        <f t="shared" si="38"/>
        <v>2013</v>
      </c>
      <c r="B750" t="str">
        <f t="shared" si="39"/>
        <v>Total</v>
      </c>
      <c r="C750" t="str">
        <f t="shared" si="39"/>
        <v>Not applicable</v>
      </c>
      <c r="D750">
        <v>371.7</v>
      </c>
    </row>
    <row r="751" spans="1:4">
      <c r="A751">
        <f t="shared" si="38"/>
        <v>2013</v>
      </c>
      <c r="B751" t="str">
        <f t="shared" si="39"/>
        <v>Total</v>
      </c>
      <c r="C751" t="str">
        <f t="shared" si="39"/>
        <v>Agriculture, forestry and fishing</v>
      </c>
      <c r="D751">
        <v>27.6</v>
      </c>
    </row>
    <row r="752" spans="1:4">
      <c r="A752">
        <f t="shared" si="38"/>
        <v>2013</v>
      </c>
      <c r="B752" t="str">
        <f t="shared" si="39"/>
        <v>Total</v>
      </c>
      <c r="C752" t="str">
        <f t="shared" si="39"/>
        <v>Mining and quarrying</v>
      </c>
      <c r="D752">
        <v>35.1</v>
      </c>
    </row>
    <row r="753" spans="1:4">
      <c r="A753">
        <f t="shared" si="38"/>
        <v>2013</v>
      </c>
      <c r="B753" t="str">
        <f t="shared" si="39"/>
        <v>Total</v>
      </c>
      <c r="C753" t="str">
        <f t="shared" si="39"/>
        <v>Manufacturing</v>
      </c>
      <c r="D753">
        <v>112.9</v>
      </c>
    </row>
    <row r="754" spans="1:4">
      <c r="A754">
        <f t="shared" si="38"/>
        <v>2013</v>
      </c>
      <c r="B754" t="str">
        <f t="shared" si="39"/>
        <v>Total</v>
      </c>
      <c r="C754" t="str">
        <f t="shared" si="39"/>
        <v>Electricity, gas, steam and air conditioning supply</v>
      </c>
      <c r="D754">
        <v>14.8</v>
      </c>
    </row>
    <row r="755" spans="1:4">
      <c r="A755">
        <f t="shared" si="38"/>
        <v>2013</v>
      </c>
      <c r="B755" t="str">
        <f t="shared" si="39"/>
        <v>Total</v>
      </c>
      <c r="C755" t="str">
        <f t="shared" si="39"/>
        <v>Water supply, sewerage, waste management and remediation activities</v>
      </c>
      <c r="D755">
        <v>9.1999999999999993</v>
      </c>
    </row>
    <row r="756" spans="1:4">
      <c r="A756">
        <f t="shared" si="38"/>
        <v>2013</v>
      </c>
      <c r="B756" t="str">
        <f t="shared" ref="B756:C775" si="40">B602</f>
        <v>Total</v>
      </c>
      <c r="C756" t="str">
        <f t="shared" si="40"/>
        <v>Construction</v>
      </c>
      <c r="D756">
        <v>56.4</v>
      </c>
    </row>
    <row r="757" spans="1:4">
      <c r="A757">
        <f t="shared" si="38"/>
        <v>2013</v>
      </c>
      <c r="B757" t="str">
        <f t="shared" si="40"/>
        <v>Total</v>
      </c>
      <c r="C757" t="str">
        <f t="shared" si="40"/>
        <v>Wholesale and retail trade, repair of motor vehicles and motorcycles</v>
      </c>
      <c r="D757">
        <v>167.3</v>
      </c>
    </row>
    <row r="758" spans="1:4">
      <c r="A758">
        <f t="shared" si="38"/>
        <v>2013</v>
      </c>
      <c r="B758" t="str">
        <f t="shared" si="40"/>
        <v>Total</v>
      </c>
      <c r="C758" t="str">
        <f t="shared" si="40"/>
        <v>Transportation and storage</v>
      </c>
      <c r="D758">
        <v>59.2</v>
      </c>
    </row>
    <row r="759" spans="1:4">
      <c r="A759">
        <f t="shared" si="38"/>
        <v>2013</v>
      </c>
      <c r="B759" t="str">
        <f t="shared" si="40"/>
        <v>Total</v>
      </c>
      <c r="C759" t="str">
        <f t="shared" si="40"/>
        <v>Accommodation and food service activities</v>
      </c>
      <c r="D759">
        <v>58.4</v>
      </c>
    </row>
    <row r="760" spans="1:4">
      <c r="A760">
        <f t="shared" si="38"/>
        <v>2013</v>
      </c>
      <c r="B760" t="str">
        <f t="shared" si="40"/>
        <v>Total</v>
      </c>
      <c r="C760" t="str">
        <f t="shared" si="40"/>
        <v>Information and communication</v>
      </c>
      <c r="D760">
        <v>118.8</v>
      </c>
    </row>
    <row r="761" spans="1:4">
      <c r="A761">
        <f t="shared" si="38"/>
        <v>2013</v>
      </c>
      <c r="B761" t="str">
        <f t="shared" si="40"/>
        <v>Total</v>
      </c>
      <c r="C761" t="str">
        <f t="shared" si="40"/>
        <v>Financial and insurance activities</v>
      </c>
      <c r="D761">
        <v>122.5</v>
      </c>
    </row>
    <row r="762" spans="1:4">
      <c r="A762">
        <f t="shared" si="38"/>
        <v>2013</v>
      </c>
      <c r="B762" t="str">
        <f t="shared" si="40"/>
        <v>Total</v>
      </c>
      <c r="C762" t="str">
        <f t="shared" si="40"/>
        <v>Real estate activities</v>
      </c>
      <c r="D762">
        <v>27.9</v>
      </c>
    </row>
    <row r="763" spans="1:4">
      <c r="A763">
        <f t="shared" si="38"/>
        <v>2013</v>
      </c>
      <c r="B763" t="str">
        <f t="shared" si="40"/>
        <v>Total</v>
      </c>
      <c r="C763" t="str">
        <f t="shared" si="40"/>
        <v>Professional, scientific and technical activities</v>
      </c>
      <c r="D763">
        <v>231.7</v>
      </c>
    </row>
    <row r="764" spans="1:4">
      <c r="A764">
        <f t="shared" si="38"/>
        <v>2013</v>
      </c>
      <c r="B764" t="str">
        <f t="shared" si="40"/>
        <v>Total</v>
      </c>
      <c r="C764" t="str">
        <f t="shared" si="40"/>
        <v>Administrative and support service activities</v>
      </c>
      <c r="D764">
        <v>54.8</v>
      </c>
    </row>
    <row r="765" spans="1:4">
      <c r="A765">
        <f t="shared" si="38"/>
        <v>2013</v>
      </c>
      <c r="B765" t="str">
        <f t="shared" si="40"/>
        <v>Total</v>
      </c>
      <c r="C765" t="str">
        <f t="shared" si="40"/>
        <v>Public administration and defence, compulsory social security</v>
      </c>
      <c r="D765">
        <v>170.7</v>
      </c>
    </row>
    <row r="766" spans="1:4">
      <c r="A766">
        <f t="shared" si="38"/>
        <v>2013</v>
      </c>
      <c r="B766" t="str">
        <f t="shared" si="40"/>
        <v>Total</v>
      </c>
      <c r="C766" t="str">
        <f t="shared" si="40"/>
        <v>Education</v>
      </c>
      <c r="D766">
        <v>306.5</v>
      </c>
    </row>
    <row r="767" spans="1:4">
      <c r="A767">
        <f t="shared" si="38"/>
        <v>2013</v>
      </c>
      <c r="B767" t="str">
        <f t="shared" si="40"/>
        <v>Total</v>
      </c>
      <c r="C767" t="str">
        <f t="shared" si="40"/>
        <v>Human health and social work activities</v>
      </c>
      <c r="D767">
        <v>346.6</v>
      </c>
    </row>
    <row r="768" spans="1:4">
      <c r="A768">
        <f t="shared" si="38"/>
        <v>2013</v>
      </c>
      <c r="B768" t="str">
        <f t="shared" si="40"/>
        <v>Total</v>
      </c>
      <c r="C768" t="str">
        <f t="shared" si="40"/>
        <v>Arts, entertainment and recreation</v>
      </c>
      <c r="D768">
        <v>38.799999999999997</v>
      </c>
    </row>
    <row r="769" spans="1:4">
      <c r="A769">
        <f t="shared" si="38"/>
        <v>2013</v>
      </c>
      <c r="B769" t="str">
        <f t="shared" si="40"/>
        <v>Total</v>
      </c>
      <c r="C769" t="str">
        <f t="shared" si="40"/>
        <v>Other service activities</v>
      </c>
      <c r="D769">
        <v>31.1</v>
      </c>
    </row>
    <row r="770" spans="1:4">
      <c r="A770">
        <f t="shared" si="38"/>
        <v>2013</v>
      </c>
      <c r="B770" t="str">
        <f t="shared" si="40"/>
        <v>Total</v>
      </c>
      <c r="C770" t="str">
        <f t="shared" si="40"/>
        <v>Activities of households as employers, undifferentiated goods- and services-producing activities of households for own use</v>
      </c>
      <c r="D770">
        <v>1.3</v>
      </c>
    </row>
    <row r="771" spans="1:4">
      <c r="A771">
        <f t="shared" si="38"/>
        <v>2013</v>
      </c>
      <c r="B771" t="str">
        <f t="shared" si="40"/>
        <v>Total</v>
      </c>
      <c r="C771" t="str">
        <f t="shared" si="40"/>
        <v>Activities of extraterritorial organizations and bodies</v>
      </c>
      <c r="D771">
        <v>0</v>
      </c>
    </row>
    <row r="772" spans="1:4">
      <c r="A772">
        <f t="shared" si="38"/>
        <v>2012</v>
      </c>
      <c r="B772" t="str">
        <f t="shared" si="40"/>
        <v>Full-time</v>
      </c>
      <c r="C772" t="str">
        <f t="shared" si="40"/>
        <v>Not applicable</v>
      </c>
      <c r="D772">
        <v>0</v>
      </c>
    </row>
    <row r="773" spans="1:4">
      <c r="A773">
        <f t="shared" si="38"/>
        <v>2012</v>
      </c>
      <c r="B773" t="str">
        <f t="shared" si="40"/>
        <v>Full-time</v>
      </c>
      <c r="C773" t="str">
        <f t="shared" si="40"/>
        <v>Agriculture, forestry and fishing</v>
      </c>
      <c r="D773">
        <v>20.399999999999999</v>
      </c>
    </row>
    <row r="774" spans="1:4">
      <c r="A774">
        <f t="shared" si="38"/>
        <v>2012</v>
      </c>
      <c r="B774" t="str">
        <f t="shared" si="40"/>
        <v>Full-time</v>
      </c>
      <c r="C774" t="str">
        <f t="shared" si="40"/>
        <v>Mining and quarrying</v>
      </c>
      <c r="D774">
        <v>33.1</v>
      </c>
    </row>
    <row r="775" spans="1:4">
      <c r="A775">
        <f t="shared" si="38"/>
        <v>2012</v>
      </c>
      <c r="B775" t="str">
        <f t="shared" si="40"/>
        <v>Full-time</v>
      </c>
      <c r="C775" t="str">
        <f t="shared" si="40"/>
        <v>Manufacturing</v>
      </c>
      <c r="D775">
        <v>96.8</v>
      </c>
    </row>
    <row r="776" spans="1:4">
      <c r="A776">
        <f t="shared" si="38"/>
        <v>2012</v>
      </c>
      <c r="B776" t="str">
        <f t="shared" ref="B776:C795" si="41">B622</f>
        <v>Full-time</v>
      </c>
      <c r="C776" t="str">
        <f t="shared" si="41"/>
        <v>Electricity, gas, steam and air conditioning supply</v>
      </c>
      <c r="D776">
        <v>16.5</v>
      </c>
    </row>
    <row r="777" spans="1:4">
      <c r="A777">
        <f t="shared" si="38"/>
        <v>2012</v>
      </c>
      <c r="B777" t="str">
        <f t="shared" si="41"/>
        <v>Full-time</v>
      </c>
      <c r="C777" t="str">
        <f t="shared" si="41"/>
        <v>Water supply, sewerage, waste management and remediation activities</v>
      </c>
      <c r="D777">
        <v>10.3</v>
      </c>
    </row>
    <row r="778" spans="1:4">
      <c r="A778">
        <f t="shared" si="38"/>
        <v>2012</v>
      </c>
      <c r="B778" t="str">
        <f t="shared" si="41"/>
        <v>Full-time</v>
      </c>
      <c r="C778" t="str">
        <f t="shared" si="41"/>
        <v>Construction</v>
      </c>
      <c r="D778">
        <v>48</v>
      </c>
    </row>
    <row r="779" spans="1:4">
      <c r="A779">
        <f t="shared" si="38"/>
        <v>2012</v>
      </c>
      <c r="B779" t="str">
        <f t="shared" si="41"/>
        <v>Full-time</v>
      </c>
      <c r="C779" t="str">
        <f t="shared" si="41"/>
        <v>Wholesale and retail trade, repair of motor vehicles and motorcycles</v>
      </c>
      <c r="D779">
        <v>124</v>
      </c>
    </row>
    <row r="780" spans="1:4">
      <c r="A780">
        <f t="shared" si="38"/>
        <v>2012</v>
      </c>
      <c r="B780" t="str">
        <f t="shared" si="41"/>
        <v>Full-time</v>
      </c>
      <c r="C780" t="str">
        <f t="shared" si="41"/>
        <v>Transportation and storage</v>
      </c>
      <c r="D780">
        <v>47.2</v>
      </c>
    </row>
    <row r="781" spans="1:4">
      <c r="A781">
        <f t="shared" si="38"/>
        <v>2012</v>
      </c>
      <c r="B781" t="str">
        <f t="shared" si="41"/>
        <v>Full-time</v>
      </c>
      <c r="C781" t="str">
        <f t="shared" si="41"/>
        <v>Accommodation and food service activities</v>
      </c>
      <c r="D781">
        <v>41</v>
      </c>
    </row>
    <row r="782" spans="1:4">
      <c r="A782">
        <f t="shared" si="38"/>
        <v>2012</v>
      </c>
      <c r="B782" t="str">
        <f t="shared" si="41"/>
        <v>Full-time</v>
      </c>
      <c r="C782" t="str">
        <f t="shared" si="41"/>
        <v>Information and communication</v>
      </c>
      <c r="D782">
        <v>128</v>
      </c>
    </row>
    <row r="783" spans="1:4">
      <c r="A783">
        <f t="shared" si="38"/>
        <v>2012</v>
      </c>
      <c r="B783" t="str">
        <f t="shared" si="41"/>
        <v>Full-time</v>
      </c>
      <c r="C783" t="str">
        <f t="shared" si="41"/>
        <v>Financial and insurance activities</v>
      </c>
      <c r="D783">
        <v>111.9</v>
      </c>
    </row>
    <row r="784" spans="1:4">
      <c r="A784">
        <f t="shared" si="38"/>
        <v>2012</v>
      </c>
      <c r="B784" t="str">
        <f t="shared" si="41"/>
        <v>Full-time</v>
      </c>
      <c r="C784" t="str">
        <f t="shared" si="41"/>
        <v>Real estate activities</v>
      </c>
      <c r="D784">
        <v>25.9</v>
      </c>
    </row>
    <row r="785" spans="1:4">
      <c r="A785">
        <f t="shared" si="38"/>
        <v>2012</v>
      </c>
      <c r="B785" t="str">
        <f t="shared" si="41"/>
        <v>Full-time</v>
      </c>
      <c r="C785" t="str">
        <f t="shared" si="41"/>
        <v>Professional, scientific and technical activities</v>
      </c>
      <c r="D785">
        <v>192.9</v>
      </c>
    </row>
    <row r="786" spans="1:4">
      <c r="A786">
        <f t="shared" si="38"/>
        <v>2012</v>
      </c>
      <c r="B786" t="str">
        <f t="shared" si="41"/>
        <v>Full-time</v>
      </c>
      <c r="C786" t="str">
        <f t="shared" si="41"/>
        <v>Administrative and support service activities</v>
      </c>
      <c r="D786">
        <v>35.700000000000003</v>
      </c>
    </row>
    <row r="787" spans="1:4">
      <c r="A787">
        <f t="shared" si="38"/>
        <v>2012</v>
      </c>
      <c r="B787" t="str">
        <f t="shared" si="41"/>
        <v>Full-time</v>
      </c>
      <c r="C787" t="str">
        <f t="shared" si="41"/>
        <v>Public administration and defence, compulsory social security</v>
      </c>
      <c r="D787">
        <v>146.19999999999999</v>
      </c>
    </row>
    <row r="788" spans="1:4">
      <c r="A788">
        <f t="shared" si="38"/>
        <v>2012</v>
      </c>
      <c r="B788" t="str">
        <f t="shared" si="41"/>
        <v>Full-time</v>
      </c>
      <c r="C788" t="str">
        <f t="shared" si="41"/>
        <v>Education</v>
      </c>
      <c r="D788">
        <v>196.4</v>
      </c>
    </row>
    <row r="789" spans="1:4">
      <c r="A789">
        <f t="shared" si="38"/>
        <v>2012</v>
      </c>
      <c r="B789" t="str">
        <f t="shared" si="41"/>
        <v>Full-time</v>
      </c>
      <c r="C789" t="str">
        <f t="shared" si="41"/>
        <v>Human health and social work activities</v>
      </c>
      <c r="D789">
        <v>227.5</v>
      </c>
    </row>
    <row r="790" spans="1:4">
      <c r="A790">
        <f t="shared" si="38"/>
        <v>2012</v>
      </c>
      <c r="B790" t="str">
        <f t="shared" si="41"/>
        <v>Full-time</v>
      </c>
      <c r="C790" t="str">
        <f t="shared" si="41"/>
        <v>Arts, entertainment and recreation</v>
      </c>
      <c r="D790">
        <v>31.7</v>
      </c>
    </row>
    <row r="791" spans="1:4">
      <c r="A791">
        <f t="shared" si="38"/>
        <v>2012</v>
      </c>
      <c r="B791" t="str">
        <f t="shared" si="41"/>
        <v>Full-time</v>
      </c>
      <c r="C791" t="str">
        <f t="shared" si="41"/>
        <v>Other service activities</v>
      </c>
      <c r="D791">
        <v>25</v>
      </c>
    </row>
    <row r="792" spans="1:4">
      <c r="A792">
        <f t="shared" si="38"/>
        <v>2012</v>
      </c>
      <c r="B792" t="str">
        <f t="shared" si="41"/>
        <v>Full-time</v>
      </c>
      <c r="C792" t="str">
        <f t="shared" si="41"/>
        <v>Activities of households as employers, undifferentiated goods- and services-producing activities of households for own use</v>
      </c>
      <c r="D792">
        <v>0</v>
      </c>
    </row>
    <row r="793" spans="1:4">
      <c r="A793">
        <f t="shared" si="38"/>
        <v>2012</v>
      </c>
      <c r="B793" t="str">
        <f t="shared" si="41"/>
        <v>Full-time</v>
      </c>
      <c r="C793" t="str">
        <f t="shared" si="41"/>
        <v>Activities of extraterritorial organizations and bodies</v>
      </c>
      <c r="D793">
        <v>0</v>
      </c>
    </row>
    <row r="794" spans="1:4">
      <c r="A794">
        <f t="shared" si="38"/>
        <v>2012</v>
      </c>
      <c r="B794" t="str">
        <f t="shared" si="41"/>
        <v>Part-time</v>
      </c>
      <c r="C794" t="str">
        <f t="shared" si="41"/>
        <v>Not applicable</v>
      </c>
      <c r="D794">
        <v>0</v>
      </c>
    </row>
    <row r="795" spans="1:4">
      <c r="A795">
        <f t="shared" si="38"/>
        <v>2012</v>
      </c>
      <c r="B795" t="str">
        <f t="shared" si="41"/>
        <v>Part-time</v>
      </c>
      <c r="C795" t="str">
        <f t="shared" si="41"/>
        <v>Agriculture, forestry and fishing</v>
      </c>
      <c r="D795">
        <v>6.9</v>
      </c>
    </row>
    <row r="796" spans="1:4">
      <c r="A796">
        <f t="shared" si="38"/>
        <v>2012</v>
      </c>
      <c r="B796" t="str">
        <f t="shared" ref="B796:C815" si="42">B642</f>
        <v>Part-time</v>
      </c>
      <c r="C796" t="str">
        <f t="shared" si="42"/>
        <v>Mining and quarrying</v>
      </c>
      <c r="D796">
        <v>0</v>
      </c>
    </row>
    <row r="797" spans="1:4">
      <c r="A797">
        <f t="shared" ref="A797:A860" si="43">A643-1</f>
        <v>2012</v>
      </c>
      <c r="B797" t="str">
        <f t="shared" si="42"/>
        <v>Part-time</v>
      </c>
      <c r="C797" t="str">
        <f t="shared" si="42"/>
        <v>Manufacturing</v>
      </c>
      <c r="D797">
        <v>10.6</v>
      </c>
    </row>
    <row r="798" spans="1:4">
      <c r="A798">
        <f t="shared" si="43"/>
        <v>2012</v>
      </c>
      <c r="B798" t="str">
        <f t="shared" si="42"/>
        <v>Part-time</v>
      </c>
      <c r="C798" t="str">
        <f t="shared" si="42"/>
        <v>Electricity, gas, steam and air conditioning supply</v>
      </c>
      <c r="D798">
        <v>0.7</v>
      </c>
    </row>
    <row r="799" spans="1:4">
      <c r="A799">
        <f t="shared" si="43"/>
        <v>2012</v>
      </c>
      <c r="B799" t="str">
        <f t="shared" si="42"/>
        <v>Part-time</v>
      </c>
      <c r="C799" t="str">
        <f t="shared" si="42"/>
        <v>Water supply, sewerage, waste management and remediation activities</v>
      </c>
      <c r="D799">
        <v>1.2</v>
      </c>
    </row>
    <row r="800" spans="1:4">
      <c r="A800">
        <f t="shared" si="43"/>
        <v>2012</v>
      </c>
      <c r="B800" t="str">
        <f t="shared" si="42"/>
        <v>Part-time</v>
      </c>
      <c r="C800" t="str">
        <f t="shared" si="42"/>
        <v>Construction</v>
      </c>
      <c r="D800">
        <v>4.9000000000000004</v>
      </c>
    </row>
    <row r="801" spans="1:4">
      <c r="A801">
        <f t="shared" si="43"/>
        <v>2012</v>
      </c>
      <c r="B801" t="str">
        <f t="shared" si="42"/>
        <v>Part-time</v>
      </c>
      <c r="C801" t="str">
        <f t="shared" si="42"/>
        <v>Wholesale and retail trade, repair of motor vehicles and motorcycles</v>
      </c>
      <c r="D801">
        <v>49</v>
      </c>
    </row>
    <row r="802" spans="1:4">
      <c r="A802">
        <f t="shared" si="43"/>
        <v>2012</v>
      </c>
      <c r="B802" t="str">
        <f t="shared" si="42"/>
        <v>Part-time</v>
      </c>
      <c r="C802" t="str">
        <f t="shared" si="42"/>
        <v>Transportation and storage</v>
      </c>
      <c r="D802">
        <v>9.1999999999999993</v>
      </c>
    </row>
    <row r="803" spans="1:4">
      <c r="A803">
        <f t="shared" si="43"/>
        <v>2012</v>
      </c>
      <c r="B803" t="str">
        <f t="shared" si="42"/>
        <v>Part-time</v>
      </c>
      <c r="C803" t="str">
        <f t="shared" si="42"/>
        <v>Accommodation and food service activities</v>
      </c>
      <c r="D803">
        <v>29.1</v>
      </c>
    </row>
    <row r="804" spans="1:4">
      <c r="A804">
        <f t="shared" si="43"/>
        <v>2012</v>
      </c>
      <c r="B804" t="str">
        <f t="shared" si="42"/>
        <v>Part-time</v>
      </c>
      <c r="C804" t="str">
        <f t="shared" si="42"/>
        <v>Information and communication</v>
      </c>
      <c r="D804">
        <v>13.3</v>
      </c>
    </row>
    <row r="805" spans="1:4">
      <c r="A805">
        <f t="shared" si="43"/>
        <v>2012</v>
      </c>
      <c r="B805" t="str">
        <f t="shared" si="42"/>
        <v>Part-time</v>
      </c>
      <c r="C805" t="str">
        <f t="shared" si="42"/>
        <v>Financial and insurance activities</v>
      </c>
      <c r="D805">
        <v>11.6</v>
      </c>
    </row>
    <row r="806" spans="1:4">
      <c r="A806">
        <f t="shared" si="43"/>
        <v>2012</v>
      </c>
      <c r="B806" t="str">
        <f t="shared" si="42"/>
        <v>Part-time</v>
      </c>
      <c r="C806" t="str">
        <f t="shared" si="42"/>
        <v>Real estate activities</v>
      </c>
      <c r="D806">
        <v>9.1</v>
      </c>
    </row>
    <row r="807" spans="1:4">
      <c r="A807">
        <f t="shared" si="43"/>
        <v>2012</v>
      </c>
      <c r="B807" t="str">
        <f t="shared" si="42"/>
        <v>Part-time</v>
      </c>
      <c r="C807" t="str">
        <f t="shared" si="42"/>
        <v>Professional, scientific and technical activities</v>
      </c>
      <c r="D807">
        <v>48.2</v>
      </c>
    </row>
    <row r="808" spans="1:4">
      <c r="A808">
        <f t="shared" si="43"/>
        <v>2012</v>
      </c>
      <c r="B808" t="str">
        <f t="shared" si="42"/>
        <v>Part-time</v>
      </c>
      <c r="C808" t="str">
        <f t="shared" si="42"/>
        <v>Administrative and support service activities</v>
      </c>
      <c r="D808">
        <v>16.7</v>
      </c>
    </row>
    <row r="809" spans="1:4">
      <c r="A809">
        <f t="shared" si="43"/>
        <v>2012</v>
      </c>
      <c r="B809" t="str">
        <f t="shared" si="42"/>
        <v>Part-time</v>
      </c>
      <c r="C809" t="str">
        <f t="shared" si="42"/>
        <v>Public administration and defence, compulsory social security</v>
      </c>
      <c r="D809">
        <v>20.3</v>
      </c>
    </row>
    <row r="810" spans="1:4">
      <c r="A810">
        <f t="shared" si="43"/>
        <v>2012</v>
      </c>
      <c r="B810" t="str">
        <f t="shared" si="42"/>
        <v>Part-time</v>
      </c>
      <c r="C810" t="str">
        <f t="shared" si="42"/>
        <v>Education</v>
      </c>
      <c r="D810">
        <v>103.1</v>
      </c>
    </row>
    <row r="811" spans="1:4">
      <c r="A811">
        <f t="shared" si="43"/>
        <v>2012</v>
      </c>
      <c r="B811" t="str">
        <f t="shared" si="42"/>
        <v>Part-time</v>
      </c>
      <c r="C811" t="str">
        <f t="shared" si="42"/>
        <v>Human health and social work activities</v>
      </c>
      <c r="D811">
        <v>137.1</v>
      </c>
    </row>
    <row r="812" spans="1:4">
      <c r="A812">
        <f t="shared" si="43"/>
        <v>2012</v>
      </c>
      <c r="B812" t="str">
        <f t="shared" si="42"/>
        <v>Part-time</v>
      </c>
      <c r="C812" t="str">
        <f t="shared" si="42"/>
        <v>Arts, entertainment and recreation</v>
      </c>
      <c r="D812">
        <v>12.5</v>
      </c>
    </row>
    <row r="813" spans="1:4">
      <c r="A813">
        <f t="shared" si="43"/>
        <v>2012</v>
      </c>
      <c r="B813" t="str">
        <f t="shared" si="42"/>
        <v>Part-time</v>
      </c>
      <c r="C813" t="str">
        <f t="shared" si="42"/>
        <v>Other service activities</v>
      </c>
      <c r="D813">
        <v>9.6999999999999993</v>
      </c>
    </row>
    <row r="814" spans="1:4">
      <c r="A814">
        <f t="shared" si="43"/>
        <v>2012</v>
      </c>
      <c r="B814" t="str">
        <f t="shared" si="42"/>
        <v>Part-time</v>
      </c>
      <c r="C814" t="str">
        <f t="shared" si="42"/>
        <v>Activities of households as employers, undifferentiated goods- and services-producing activities of households for own use</v>
      </c>
      <c r="D814">
        <v>0</v>
      </c>
    </row>
    <row r="815" spans="1:4">
      <c r="A815">
        <f t="shared" si="43"/>
        <v>2012</v>
      </c>
      <c r="B815" t="str">
        <f t="shared" si="42"/>
        <v>Part-time</v>
      </c>
      <c r="C815" t="str">
        <f t="shared" si="42"/>
        <v>Activities of extraterritorial organizations and bodies</v>
      </c>
      <c r="D815">
        <v>0</v>
      </c>
    </row>
    <row r="816" spans="1:4">
      <c r="A816">
        <f t="shared" si="43"/>
        <v>2012</v>
      </c>
      <c r="B816" t="str">
        <f t="shared" ref="B816:C835" si="44">B662</f>
        <v>Unemployed</v>
      </c>
      <c r="C816" t="str">
        <f t="shared" si="44"/>
        <v>Not applicable</v>
      </c>
      <c r="D816">
        <v>40.5</v>
      </c>
    </row>
    <row r="817" spans="1:4">
      <c r="A817">
        <f t="shared" si="43"/>
        <v>2012</v>
      </c>
      <c r="B817" t="str">
        <f t="shared" si="44"/>
        <v>Unemployed</v>
      </c>
      <c r="C817" t="str">
        <f t="shared" si="44"/>
        <v>Agriculture, forestry and fishing</v>
      </c>
      <c r="D817">
        <v>0</v>
      </c>
    </row>
    <row r="818" spans="1:4">
      <c r="A818">
        <f t="shared" si="43"/>
        <v>2012</v>
      </c>
      <c r="B818" t="str">
        <f t="shared" si="44"/>
        <v>Unemployed</v>
      </c>
      <c r="C818" t="str">
        <f t="shared" si="44"/>
        <v>Mining and quarrying</v>
      </c>
      <c r="D818">
        <v>0</v>
      </c>
    </row>
    <row r="819" spans="1:4">
      <c r="A819">
        <f t="shared" si="43"/>
        <v>2012</v>
      </c>
      <c r="B819" t="str">
        <f t="shared" si="44"/>
        <v>Unemployed</v>
      </c>
      <c r="C819" t="str">
        <f t="shared" si="44"/>
        <v>Manufacturing</v>
      </c>
      <c r="D819">
        <v>0</v>
      </c>
    </row>
    <row r="820" spans="1:4">
      <c r="A820">
        <f t="shared" si="43"/>
        <v>2012</v>
      </c>
      <c r="B820" t="str">
        <f t="shared" si="44"/>
        <v>Unemployed</v>
      </c>
      <c r="C820" t="str">
        <f t="shared" si="44"/>
        <v>Electricity, gas, steam and air conditioning supply</v>
      </c>
      <c r="D820">
        <v>0</v>
      </c>
    </row>
    <row r="821" spans="1:4">
      <c r="A821">
        <f t="shared" si="43"/>
        <v>2012</v>
      </c>
      <c r="B821" t="str">
        <f t="shared" si="44"/>
        <v>Unemployed</v>
      </c>
      <c r="C821" t="str">
        <f t="shared" si="44"/>
        <v>Water supply, sewerage, waste management and remediation activities</v>
      </c>
      <c r="D821">
        <v>0</v>
      </c>
    </row>
    <row r="822" spans="1:4">
      <c r="A822">
        <f t="shared" si="43"/>
        <v>2012</v>
      </c>
      <c r="B822" t="str">
        <f t="shared" si="44"/>
        <v>Unemployed</v>
      </c>
      <c r="C822" t="str">
        <f t="shared" si="44"/>
        <v>Construction</v>
      </c>
      <c r="D822">
        <v>0</v>
      </c>
    </row>
    <row r="823" spans="1:4">
      <c r="A823">
        <f t="shared" si="43"/>
        <v>2012</v>
      </c>
      <c r="B823" t="str">
        <f t="shared" si="44"/>
        <v>Unemployed</v>
      </c>
      <c r="C823" t="str">
        <f t="shared" si="44"/>
        <v>Wholesale and retail trade, repair of motor vehicles and motorcycles</v>
      </c>
      <c r="D823">
        <v>0</v>
      </c>
    </row>
    <row r="824" spans="1:4">
      <c r="A824">
        <f t="shared" si="43"/>
        <v>2012</v>
      </c>
      <c r="B824" t="str">
        <f t="shared" si="44"/>
        <v>Unemployed</v>
      </c>
      <c r="C824" t="str">
        <f t="shared" si="44"/>
        <v>Transportation and storage</v>
      </c>
      <c r="D824">
        <v>0</v>
      </c>
    </row>
    <row r="825" spans="1:4">
      <c r="A825">
        <f t="shared" si="43"/>
        <v>2012</v>
      </c>
      <c r="B825" t="str">
        <f t="shared" si="44"/>
        <v>Unemployed</v>
      </c>
      <c r="C825" t="str">
        <f t="shared" si="44"/>
        <v>Accommodation and food service activities</v>
      </c>
      <c r="D825">
        <v>0</v>
      </c>
    </row>
    <row r="826" spans="1:4">
      <c r="A826">
        <f t="shared" si="43"/>
        <v>2012</v>
      </c>
      <c r="B826" t="str">
        <f t="shared" si="44"/>
        <v>Unemployed</v>
      </c>
      <c r="C826" t="str">
        <f t="shared" si="44"/>
        <v>Information and communication</v>
      </c>
      <c r="D826">
        <v>0</v>
      </c>
    </row>
    <row r="827" spans="1:4">
      <c r="A827">
        <f t="shared" si="43"/>
        <v>2012</v>
      </c>
      <c r="B827" t="str">
        <f t="shared" si="44"/>
        <v>Unemployed</v>
      </c>
      <c r="C827" t="str">
        <f t="shared" si="44"/>
        <v>Financial and insurance activities</v>
      </c>
      <c r="D827">
        <v>0</v>
      </c>
    </row>
    <row r="828" spans="1:4">
      <c r="A828">
        <f t="shared" si="43"/>
        <v>2012</v>
      </c>
      <c r="B828" t="str">
        <f t="shared" si="44"/>
        <v>Unemployed</v>
      </c>
      <c r="C828" t="str">
        <f t="shared" si="44"/>
        <v>Real estate activities</v>
      </c>
      <c r="D828">
        <v>0</v>
      </c>
    </row>
    <row r="829" spans="1:4">
      <c r="A829">
        <f t="shared" si="43"/>
        <v>2012</v>
      </c>
      <c r="B829" t="str">
        <f t="shared" si="44"/>
        <v>Unemployed</v>
      </c>
      <c r="C829" t="str">
        <f t="shared" si="44"/>
        <v>Professional, scientific and technical activities</v>
      </c>
      <c r="D829">
        <v>0</v>
      </c>
    </row>
    <row r="830" spans="1:4">
      <c r="A830">
        <f t="shared" si="43"/>
        <v>2012</v>
      </c>
      <c r="B830" t="str">
        <f t="shared" si="44"/>
        <v>Unemployed</v>
      </c>
      <c r="C830" t="str">
        <f t="shared" si="44"/>
        <v>Administrative and support service activities</v>
      </c>
      <c r="D830">
        <v>0</v>
      </c>
    </row>
    <row r="831" spans="1:4">
      <c r="A831">
        <f t="shared" si="43"/>
        <v>2012</v>
      </c>
      <c r="B831" t="str">
        <f t="shared" si="44"/>
        <v>Unemployed</v>
      </c>
      <c r="C831" t="str">
        <f t="shared" si="44"/>
        <v>Public administration and defence, compulsory social security</v>
      </c>
      <c r="D831">
        <v>0</v>
      </c>
    </row>
    <row r="832" spans="1:4">
      <c r="A832">
        <f t="shared" si="43"/>
        <v>2012</v>
      </c>
      <c r="B832" t="str">
        <f t="shared" si="44"/>
        <v>Unemployed</v>
      </c>
      <c r="C832" t="str">
        <f t="shared" si="44"/>
        <v>Education</v>
      </c>
      <c r="D832">
        <v>0</v>
      </c>
    </row>
    <row r="833" spans="1:4">
      <c r="A833">
        <f t="shared" si="43"/>
        <v>2012</v>
      </c>
      <c r="B833" t="str">
        <f t="shared" si="44"/>
        <v>Unemployed</v>
      </c>
      <c r="C833" t="str">
        <f t="shared" si="44"/>
        <v>Human health and social work activities</v>
      </c>
      <c r="D833">
        <v>0</v>
      </c>
    </row>
    <row r="834" spans="1:4">
      <c r="A834">
        <f t="shared" si="43"/>
        <v>2012</v>
      </c>
      <c r="B834" t="str">
        <f t="shared" si="44"/>
        <v>Unemployed</v>
      </c>
      <c r="C834" t="str">
        <f t="shared" si="44"/>
        <v>Arts, entertainment and recreation</v>
      </c>
      <c r="D834">
        <v>0</v>
      </c>
    </row>
    <row r="835" spans="1:4">
      <c r="A835">
        <f t="shared" si="43"/>
        <v>2012</v>
      </c>
      <c r="B835" t="str">
        <f t="shared" si="44"/>
        <v>Unemployed</v>
      </c>
      <c r="C835" t="str">
        <f t="shared" si="44"/>
        <v>Other service activities</v>
      </c>
      <c r="D835">
        <v>0</v>
      </c>
    </row>
    <row r="836" spans="1:4">
      <c r="A836">
        <f t="shared" si="43"/>
        <v>2012</v>
      </c>
      <c r="B836" t="str">
        <f t="shared" ref="B836:C855" si="45">B682</f>
        <v>Unemployed</v>
      </c>
      <c r="C836" t="str">
        <f t="shared" si="45"/>
        <v>Activities of households as employers, undifferentiated goods- and services-producing activities of households for own use</v>
      </c>
      <c r="D836">
        <v>0</v>
      </c>
    </row>
    <row r="837" spans="1:4">
      <c r="A837">
        <f t="shared" si="43"/>
        <v>2012</v>
      </c>
      <c r="B837" t="str">
        <f t="shared" si="45"/>
        <v>Unemployed</v>
      </c>
      <c r="C837" t="str">
        <f t="shared" si="45"/>
        <v>Activities of extraterritorial organizations and bodies</v>
      </c>
      <c r="D837">
        <v>0</v>
      </c>
    </row>
    <row r="838" spans="1:4">
      <c r="A838">
        <f t="shared" si="43"/>
        <v>2012</v>
      </c>
      <c r="B838" t="str">
        <f t="shared" si="45"/>
        <v>Unemployed</v>
      </c>
      <c r="C838" t="str">
        <f t="shared" si="45"/>
        <v>Not applicable</v>
      </c>
      <c r="D838">
        <v>9.9</v>
      </c>
    </row>
    <row r="839" spans="1:4">
      <c r="A839">
        <f t="shared" si="43"/>
        <v>2012</v>
      </c>
      <c r="B839" t="str">
        <f t="shared" si="45"/>
        <v>Unemployed</v>
      </c>
      <c r="C839" t="str">
        <f t="shared" si="45"/>
        <v>Agriculture, forestry and fishing</v>
      </c>
      <c r="D839">
        <v>0</v>
      </c>
    </row>
    <row r="840" spans="1:4">
      <c r="A840">
        <f t="shared" si="43"/>
        <v>2012</v>
      </c>
      <c r="B840" t="str">
        <f t="shared" si="45"/>
        <v>Unemployed</v>
      </c>
      <c r="C840" t="str">
        <f t="shared" si="45"/>
        <v>Mining and quarrying</v>
      </c>
      <c r="D840">
        <v>0</v>
      </c>
    </row>
    <row r="841" spans="1:4">
      <c r="A841">
        <f t="shared" si="43"/>
        <v>2012</v>
      </c>
      <c r="B841" t="str">
        <f t="shared" si="45"/>
        <v>Unemployed</v>
      </c>
      <c r="C841" t="str">
        <f t="shared" si="45"/>
        <v>Manufacturing</v>
      </c>
      <c r="D841">
        <v>0</v>
      </c>
    </row>
    <row r="842" spans="1:4">
      <c r="A842">
        <f t="shared" si="43"/>
        <v>2012</v>
      </c>
      <c r="B842" t="str">
        <f t="shared" si="45"/>
        <v>Unemployed</v>
      </c>
      <c r="C842" t="str">
        <f t="shared" si="45"/>
        <v>Electricity, gas, steam and air conditioning supply</v>
      </c>
      <c r="D842">
        <v>0</v>
      </c>
    </row>
    <row r="843" spans="1:4">
      <c r="A843">
        <f t="shared" si="43"/>
        <v>2012</v>
      </c>
      <c r="B843" t="str">
        <f t="shared" si="45"/>
        <v>Unemployed</v>
      </c>
      <c r="C843" t="str">
        <f t="shared" si="45"/>
        <v>Water supply, sewerage, waste management and remediation activities</v>
      </c>
      <c r="D843">
        <v>0</v>
      </c>
    </row>
    <row r="844" spans="1:4">
      <c r="A844">
        <f t="shared" si="43"/>
        <v>2012</v>
      </c>
      <c r="B844" t="str">
        <f t="shared" si="45"/>
        <v>Unemployed</v>
      </c>
      <c r="C844" t="str">
        <f t="shared" si="45"/>
        <v>Construction</v>
      </c>
      <c r="D844">
        <v>0</v>
      </c>
    </row>
    <row r="845" spans="1:4">
      <c r="A845">
        <f t="shared" si="43"/>
        <v>2012</v>
      </c>
      <c r="B845" t="str">
        <f t="shared" si="45"/>
        <v>Unemployed</v>
      </c>
      <c r="C845" t="str">
        <f t="shared" si="45"/>
        <v>Wholesale and retail trade, repair of motor vehicles and motorcycles</v>
      </c>
      <c r="D845">
        <v>0</v>
      </c>
    </row>
    <row r="846" spans="1:4">
      <c r="A846">
        <f t="shared" si="43"/>
        <v>2012</v>
      </c>
      <c r="B846" t="str">
        <f t="shared" si="45"/>
        <v>Unemployed</v>
      </c>
      <c r="C846" t="str">
        <f t="shared" si="45"/>
        <v>Transportation and storage</v>
      </c>
      <c r="D846">
        <v>0</v>
      </c>
    </row>
    <row r="847" spans="1:4">
      <c r="A847">
        <f t="shared" si="43"/>
        <v>2012</v>
      </c>
      <c r="B847" t="str">
        <f t="shared" si="45"/>
        <v>Unemployed</v>
      </c>
      <c r="C847" t="str">
        <f t="shared" si="45"/>
        <v>Accommodation and food service activities</v>
      </c>
      <c r="D847">
        <v>0</v>
      </c>
    </row>
    <row r="848" spans="1:4">
      <c r="A848">
        <f t="shared" si="43"/>
        <v>2012</v>
      </c>
      <c r="B848" t="str">
        <f t="shared" si="45"/>
        <v>Unemployed</v>
      </c>
      <c r="C848" t="str">
        <f t="shared" si="45"/>
        <v>Information and communication</v>
      </c>
      <c r="D848">
        <v>0</v>
      </c>
    </row>
    <row r="849" spans="1:4">
      <c r="A849">
        <f t="shared" si="43"/>
        <v>2012</v>
      </c>
      <c r="B849" t="str">
        <f t="shared" si="45"/>
        <v>Unemployed</v>
      </c>
      <c r="C849" t="str">
        <f t="shared" si="45"/>
        <v>Financial and insurance activities</v>
      </c>
      <c r="D849">
        <v>0</v>
      </c>
    </row>
    <row r="850" spans="1:4">
      <c r="A850">
        <f t="shared" si="43"/>
        <v>2012</v>
      </c>
      <c r="B850" t="str">
        <f t="shared" si="45"/>
        <v>Unemployed</v>
      </c>
      <c r="C850" t="str">
        <f t="shared" si="45"/>
        <v>Real estate activities</v>
      </c>
      <c r="D850">
        <v>0</v>
      </c>
    </row>
    <row r="851" spans="1:4">
      <c r="A851">
        <f t="shared" si="43"/>
        <v>2012</v>
      </c>
      <c r="B851" t="str">
        <f t="shared" si="45"/>
        <v>Unemployed</v>
      </c>
      <c r="C851" t="str">
        <f t="shared" si="45"/>
        <v>Professional, scientific and technical activities</v>
      </c>
      <c r="D851">
        <v>0</v>
      </c>
    </row>
    <row r="852" spans="1:4">
      <c r="A852">
        <f t="shared" si="43"/>
        <v>2012</v>
      </c>
      <c r="B852" t="str">
        <f t="shared" si="45"/>
        <v>Unemployed</v>
      </c>
      <c r="C852" t="str">
        <f t="shared" si="45"/>
        <v>Administrative and support service activities</v>
      </c>
      <c r="D852">
        <v>0</v>
      </c>
    </row>
    <row r="853" spans="1:4">
      <c r="A853">
        <f t="shared" si="43"/>
        <v>2012</v>
      </c>
      <c r="B853" t="str">
        <f t="shared" si="45"/>
        <v>Unemployed</v>
      </c>
      <c r="C853" t="str">
        <f t="shared" si="45"/>
        <v>Public administration and defence, compulsory social security</v>
      </c>
      <c r="D853">
        <v>0</v>
      </c>
    </row>
    <row r="854" spans="1:4">
      <c r="A854">
        <f t="shared" si="43"/>
        <v>2012</v>
      </c>
      <c r="B854" t="str">
        <f t="shared" si="45"/>
        <v>Unemployed</v>
      </c>
      <c r="C854" t="str">
        <f t="shared" si="45"/>
        <v>Education</v>
      </c>
      <c r="D854">
        <v>0</v>
      </c>
    </row>
    <row r="855" spans="1:4">
      <c r="A855">
        <f t="shared" si="43"/>
        <v>2012</v>
      </c>
      <c r="B855" t="str">
        <f t="shared" si="45"/>
        <v>Unemployed</v>
      </c>
      <c r="C855" t="str">
        <f t="shared" si="45"/>
        <v>Human health and social work activities</v>
      </c>
      <c r="D855">
        <v>0</v>
      </c>
    </row>
    <row r="856" spans="1:4">
      <c r="A856">
        <f t="shared" si="43"/>
        <v>2012</v>
      </c>
      <c r="B856" t="str">
        <f t="shared" ref="B856:C875" si="46">B702</f>
        <v>Unemployed</v>
      </c>
      <c r="C856" t="str">
        <f t="shared" si="46"/>
        <v>Arts, entertainment and recreation</v>
      </c>
      <c r="D856">
        <v>0</v>
      </c>
    </row>
    <row r="857" spans="1:4">
      <c r="A857">
        <f t="shared" si="43"/>
        <v>2012</v>
      </c>
      <c r="B857" t="str">
        <f t="shared" si="46"/>
        <v>Unemployed</v>
      </c>
      <c r="C857" t="str">
        <f t="shared" si="46"/>
        <v>Other service activities</v>
      </c>
      <c r="D857">
        <v>0</v>
      </c>
    </row>
    <row r="858" spans="1:4">
      <c r="A858">
        <f t="shared" si="43"/>
        <v>2012</v>
      </c>
      <c r="B858" t="str">
        <f t="shared" si="46"/>
        <v>Unemployed</v>
      </c>
      <c r="C858" t="str">
        <f t="shared" si="46"/>
        <v>Activities of households as employers, undifferentiated goods- and services-producing activities of households for own use</v>
      </c>
      <c r="D858">
        <v>0</v>
      </c>
    </row>
    <row r="859" spans="1:4">
      <c r="A859">
        <f t="shared" si="43"/>
        <v>2012</v>
      </c>
      <c r="B859" t="str">
        <f t="shared" si="46"/>
        <v>Unemployed</v>
      </c>
      <c r="C859" t="str">
        <f t="shared" si="46"/>
        <v>Activities of extraterritorial organizations and bodies</v>
      </c>
      <c r="D859">
        <v>0</v>
      </c>
    </row>
    <row r="860" spans="1:4">
      <c r="A860">
        <f t="shared" si="43"/>
        <v>2012</v>
      </c>
      <c r="B860" t="str">
        <f t="shared" si="46"/>
        <v>Unemployed</v>
      </c>
      <c r="C860" t="str">
        <f t="shared" si="46"/>
        <v>Not applicable</v>
      </c>
    </row>
    <row r="861" spans="1:4">
      <c r="A861">
        <f t="shared" ref="A861:A924" si="47">A707-1</f>
        <v>2012</v>
      </c>
      <c r="B861" t="str">
        <f t="shared" si="46"/>
        <v>Unemployed</v>
      </c>
      <c r="C861" t="str">
        <f t="shared" si="46"/>
        <v>Agriculture, forestry and fishing</v>
      </c>
    </row>
    <row r="862" spans="1:4">
      <c r="A862">
        <f t="shared" si="47"/>
        <v>2012</v>
      </c>
      <c r="B862" t="str">
        <f t="shared" si="46"/>
        <v>Unemployed</v>
      </c>
      <c r="C862" t="str">
        <f t="shared" si="46"/>
        <v>Mining and quarrying</v>
      </c>
    </row>
    <row r="863" spans="1:4">
      <c r="A863">
        <f t="shared" si="47"/>
        <v>2012</v>
      </c>
      <c r="B863" t="str">
        <f t="shared" si="46"/>
        <v>Unemployed</v>
      </c>
      <c r="C863" t="str">
        <f t="shared" si="46"/>
        <v>Manufacturing</v>
      </c>
    </row>
    <row r="864" spans="1:4">
      <c r="A864">
        <f t="shared" si="47"/>
        <v>2012</v>
      </c>
      <c r="B864" t="str">
        <f t="shared" si="46"/>
        <v>Unemployed</v>
      </c>
      <c r="C864" t="str">
        <f t="shared" si="46"/>
        <v>Electricity, gas, steam and air conditioning supply</v>
      </c>
    </row>
    <row r="865" spans="1:3">
      <c r="A865">
        <f t="shared" si="47"/>
        <v>2012</v>
      </c>
      <c r="B865" t="str">
        <f t="shared" si="46"/>
        <v>Unemployed</v>
      </c>
      <c r="C865" t="str">
        <f t="shared" si="46"/>
        <v>Water supply, sewerage, waste management and remediation activities</v>
      </c>
    </row>
    <row r="866" spans="1:3">
      <c r="A866">
        <f t="shared" si="47"/>
        <v>2012</v>
      </c>
      <c r="B866" t="str">
        <f t="shared" si="46"/>
        <v>Unemployed</v>
      </c>
      <c r="C866" t="str">
        <f t="shared" si="46"/>
        <v>Construction</v>
      </c>
    </row>
    <row r="867" spans="1:3">
      <c r="A867">
        <f t="shared" si="47"/>
        <v>2012</v>
      </c>
      <c r="B867" t="str">
        <f t="shared" si="46"/>
        <v>Unemployed</v>
      </c>
      <c r="C867" t="str">
        <f t="shared" si="46"/>
        <v>Wholesale and retail trade, repair of motor vehicles and motorcycles</v>
      </c>
    </row>
    <row r="868" spans="1:3">
      <c r="A868">
        <f t="shared" si="47"/>
        <v>2012</v>
      </c>
      <c r="B868" t="str">
        <f t="shared" si="46"/>
        <v>Unemployed</v>
      </c>
      <c r="C868" t="str">
        <f t="shared" si="46"/>
        <v>Transportation and storage</v>
      </c>
    </row>
    <row r="869" spans="1:3">
      <c r="A869">
        <f t="shared" si="47"/>
        <v>2012</v>
      </c>
      <c r="B869" t="str">
        <f t="shared" si="46"/>
        <v>Unemployed</v>
      </c>
      <c r="C869" t="str">
        <f t="shared" si="46"/>
        <v>Accommodation and food service activities</v>
      </c>
    </row>
    <row r="870" spans="1:3">
      <c r="A870">
        <f t="shared" si="47"/>
        <v>2012</v>
      </c>
      <c r="B870" t="str">
        <f t="shared" si="46"/>
        <v>Unemployed</v>
      </c>
      <c r="C870" t="str">
        <f t="shared" si="46"/>
        <v>Information and communication</v>
      </c>
    </row>
    <row r="871" spans="1:3">
      <c r="A871">
        <f t="shared" si="47"/>
        <v>2012</v>
      </c>
      <c r="B871" t="str">
        <f t="shared" si="46"/>
        <v>Unemployed</v>
      </c>
      <c r="C871" t="str">
        <f t="shared" si="46"/>
        <v>Financial and insurance activities</v>
      </c>
    </row>
    <row r="872" spans="1:3">
      <c r="A872">
        <f t="shared" si="47"/>
        <v>2012</v>
      </c>
      <c r="B872" t="str">
        <f t="shared" si="46"/>
        <v>Unemployed</v>
      </c>
      <c r="C872" t="str">
        <f t="shared" si="46"/>
        <v>Real estate activities</v>
      </c>
    </row>
    <row r="873" spans="1:3">
      <c r="A873">
        <f t="shared" si="47"/>
        <v>2012</v>
      </c>
      <c r="B873" t="str">
        <f t="shared" si="46"/>
        <v>Unemployed</v>
      </c>
      <c r="C873" t="str">
        <f t="shared" si="46"/>
        <v>Professional, scientific and technical activities</v>
      </c>
    </row>
    <row r="874" spans="1:3">
      <c r="A874">
        <f t="shared" si="47"/>
        <v>2012</v>
      </c>
      <c r="B874" t="str">
        <f t="shared" si="46"/>
        <v>Unemployed</v>
      </c>
      <c r="C874" t="str">
        <f t="shared" si="46"/>
        <v>Administrative and support service activities</v>
      </c>
    </row>
    <row r="875" spans="1:3">
      <c r="A875">
        <f t="shared" si="47"/>
        <v>2012</v>
      </c>
      <c r="B875" t="str">
        <f t="shared" si="46"/>
        <v>Unemployed</v>
      </c>
      <c r="C875" t="str">
        <f t="shared" si="46"/>
        <v>Public administration and defence, compulsory social security</v>
      </c>
    </row>
    <row r="876" spans="1:3">
      <c r="A876">
        <f t="shared" si="47"/>
        <v>2012</v>
      </c>
      <c r="B876" t="str">
        <f t="shared" ref="B876:C895" si="48">B722</f>
        <v>Unemployed</v>
      </c>
      <c r="C876" t="str">
        <f t="shared" si="48"/>
        <v>Education</v>
      </c>
    </row>
    <row r="877" spans="1:3">
      <c r="A877">
        <f t="shared" si="47"/>
        <v>2012</v>
      </c>
      <c r="B877" t="str">
        <f t="shared" si="48"/>
        <v>Unemployed</v>
      </c>
      <c r="C877" t="str">
        <f t="shared" si="48"/>
        <v>Human health and social work activities</v>
      </c>
    </row>
    <row r="878" spans="1:3">
      <c r="A878">
        <f t="shared" si="47"/>
        <v>2012</v>
      </c>
      <c r="B878" t="str">
        <f t="shared" si="48"/>
        <v>Unemployed</v>
      </c>
      <c r="C878" t="str">
        <f t="shared" si="48"/>
        <v>Arts, entertainment and recreation</v>
      </c>
    </row>
    <row r="879" spans="1:3">
      <c r="A879">
        <f t="shared" si="47"/>
        <v>2012</v>
      </c>
      <c r="B879" t="str">
        <f t="shared" si="48"/>
        <v>Unemployed</v>
      </c>
      <c r="C879" t="str">
        <f t="shared" si="48"/>
        <v>Other service activities</v>
      </c>
    </row>
    <row r="880" spans="1:3">
      <c r="A880">
        <f t="shared" si="47"/>
        <v>2012</v>
      </c>
      <c r="B880" t="str">
        <f t="shared" si="48"/>
        <v>Unemployed</v>
      </c>
      <c r="C880" t="str">
        <f t="shared" si="48"/>
        <v>Activities of households as employers, undifferentiated goods- and services-producing activities of households for own use</v>
      </c>
    </row>
    <row r="881" spans="1:4">
      <c r="A881">
        <f t="shared" si="47"/>
        <v>2012</v>
      </c>
      <c r="B881" t="str">
        <f t="shared" si="48"/>
        <v>Unemployed</v>
      </c>
      <c r="C881" t="str">
        <f t="shared" si="48"/>
        <v>Activities of extraterritorial organizations and bodies</v>
      </c>
    </row>
    <row r="882" spans="1:4">
      <c r="A882">
        <f t="shared" si="47"/>
        <v>2012</v>
      </c>
      <c r="B882" t="str">
        <f t="shared" si="48"/>
        <v>NILF</v>
      </c>
      <c r="C882" t="str">
        <f t="shared" si="48"/>
        <v>Not applicable</v>
      </c>
      <c r="D882">
        <v>321.8</v>
      </c>
    </row>
    <row r="883" spans="1:4">
      <c r="A883">
        <f t="shared" si="47"/>
        <v>2012</v>
      </c>
      <c r="B883" t="str">
        <f t="shared" si="48"/>
        <v>NILF</v>
      </c>
      <c r="C883" t="str">
        <f t="shared" si="48"/>
        <v>Agriculture, forestry and fishing</v>
      </c>
      <c r="D883">
        <v>0</v>
      </c>
    </row>
    <row r="884" spans="1:4">
      <c r="A884">
        <f t="shared" si="47"/>
        <v>2012</v>
      </c>
      <c r="B884" t="str">
        <f t="shared" si="48"/>
        <v>NILF</v>
      </c>
      <c r="C884" t="str">
        <f t="shared" si="48"/>
        <v>Mining and quarrying</v>
      </c>
      <c r="D884">
        <v>0</v>
      </c>
    </row>
    <row r="885" spans="1:4">
      <c r="A885">
        <f t="shared" si="47"/>
        <v>2012</v>
      </c>
      <c r="B885" t="str">
        <f t="shared" si="48"/>
        <v>NILF</v>
      </c>
      <c r="C885" t="str">
        <f t="shared" si="48"/>
        <v>Manufacturing</v>
      </c>
      <c r="D885">
        <v>0</v>
      </c>
    </row>
    <row r="886" spans="1:4">
      <c r="A886">
        <f t="shared" si="47"/>
        <v>2012</v>
      </c>
      <c r="B886" t="str">
        <f t="shared" si="48"/>
        <v>NILF</v>
      </c>
      <c r="C886" t="str">
        <f t="shared" si="48"/>
        <v>Electricity, gas, steam and air conditioning supply</v>
      </c>
      <c r="D886">
        <v>0</v>
      </c>
    </row>
    <row r="887" spans="1:4">
      <c r="A887">
        <f t="shared" si="47"/>
        <v>2012</v>
      </c>
      <c r="B887" t="str">
        <f t="shared" si="48"/>
        <v>NILF</v>
      </c>
      <c r="C887" t="str">
        <f t="shared" si="48"/>
        <v>Water supply, sewerage, waste management and remediation activities</v>
      </c>
      <c r="D887">
        <v>0</v>
      </c>
    </row>
    <row r="888" spans="1:4">
      <c r="A888">
        <f t="shared" si="47"/>
        <v>2012</v>
      </c>
      <c r="B888" t="str">
        <f t="shared" si="48"/>
        <v>NILF</v>
      </c>
      <c r="C888" t="str">
        <f t="shared" si="48"/>
        <v>Construction</v>
      </c>
      <c r="D888">
        <v>0</v>
      </c>
    </row>
    <row r="889" spans="1:4">
      <c r="A889">
        <f t="shared" si="47"/>
        <v>2012</v>
      </c>
      <c r="B889" t="str">
        <f t="shared" si="48"/>
        <v>NILF</v>
      </c>
      <c r="C889" t="str">
        <f t="shared" si="48"/>
        <v>Wholesale and retail trade, repair of motor vehicles and motorcycles</v>
      </c>
      <c r="D889">
        <v>0</v>
      </c>
    </row>
    <row r="890" spans="1:4">
      <c r="A890">
        <f t="shared" si="47"/>
        <v>2012</v>
      </c>
      <c r="B890" t="str">
        <f t="shared" si="48"/>
        <v>NILF</v>
      </c>
      <c r="C890" t="str">
        <f t="shared" si="48"/>
        <v>Transportation and storage</v>
      </c>
      <c r="D890">
        <v>0</v>
      </c>
    </row>
    <row r="891" spans="1:4">
      <c r="A891">
        <f t="shared" si="47"/>
        <v>2012</v>
      </c>
      <c r="B891" t="str">
        <f t="shared" si="48"/>
        <v>NILF</v>
      </c>
      <c r="C891" t="str">
        <f t="shared" si="48"/>
        <v>Accommodation and food service activities</v>
      </c>
      <c r="D891">
        <v>0</v>
      </c>
    </row>
    <row r="892" spans="1:4">
      <c r="A892">
        <f t="shared" si="47"/>
        <v>2012</v>
      </c>
      <c r="B892" t="str">
        <f t="shared" si="48"/>
        <v>NILF</v>
      </c>
      <c r="C892" t="str">
        <f t="shared" si="48"/>
        <v>Information and communication</v>
      </c>
      <c r="D892">
        <v>0</v>
      </c>
    </row>
    <row r="893" spans="1:4">
      <c r="A893">
        <f t="shared" si="47"/>
        <v>2012</v>
      </c>
      <c r="B893" t="str">
        <f t="shared" si="48"/>
        <v>NILF</v>
      </c>
      <c r="C893" t="str">
        <f t="shared" si="48"/>
        <v>Financial and insurance activities</v>
      </c>
      <c r="D893">
        <v>0</v>
      </c>
    </row>
    <row r="894" spans="1:4">
      <c r="A894">
        <f t="shared" si="47"/>
        <v>2012</v>
      </c>
      <c r="B894" t="str">
        <f t="shared" si="48"/>
        <v>NILF</v>
      </c>
      <c r="C894" t="str">
        <f t="shared" si="48"/>
        <v>Real estate activities</v>
      </c>
      <c r="D894">
        <v>0</v>
      </c>
    </row>
    <row r="895" spans="1:4">
      <c r="A895">
        <f t="shared" si="47"/>
        <v>2012</v>
      </c>
      <c r="B895" t="str">
        <f t="shared" si="48"/>
        <v>NILF</v>
      </c>
      <c r="C895" t="str">
        <f t="shared" si="48"/>
        <v>Professional, scientific and technical activities</v>
      </c>
      <c r="D895">
        <v>0</v>
      </c>
    </row>
    <row r="896" spans="1:4">
      <c r="A896">
        <f t="shared" si="47"/>
        <v>2012</v>
      </c>
      <c r="B896" t="str">
        <f t="shared" ref="B896:C915" si="49">B742</f>
        <v>NILF</v>
      </c>
      <c r="C896" t="str">
        <f t="shared" si="49"/>
        <v>Administrative and support service activities</v>
      </c>
      <c r="D896">
        <v>0</v>
      </c>
    </row>
    <row r="897" spans="1:4">
      <c r="A897">
        <f t="shared" si="47"/>
        <v>2012</v>
      </c>
      <c r="B897" t="str">
        <f t="shared" si="49"/>
        <v>NILF</v>
      </c>
      <c r="C897" t="str">
        <f t="shared" si="49"/>
        <v>Public administration and defence, compulsory social security</v>
      </c>
      <c r="D897">
        <v>0</v>
      </c>
    </row>
    <row r="898" spans="1:4">
      <c r="A898">
        <f t="shared" si="47"/>
        <v>2012</v>
      </c>
      <c r="B898" t="str">
        <f t="shared" si="49"/>
        <v>NILF</v>
      </c>
      <c r="C898" t="str">
        <f t="shared" si="49"/>
        <v>Education</v>
      </c>
      <c r="D898">
        <v>0</v>
      </c>
    </row>
    <row r="899" spans="1:4">
      <c r="A899">
        <f t="shared" si="47"/>
        <v>2012</v>
      </c>
      <c r="B899" t="str">
        <f t="shared" si="49"/>
        <v>NILF</v>
      </c>
      <c r="C899" t="str">
        <f t="shared" si="49"/>
        <v>Human health and social work activities</v>
      </c>
      <c r="D899">
        <v>0</v>
      </c>
    </row>
    <row r="900" spans="1:4">
      <c r="A900">
        <f t="shared" si="47"/>
        <v>2012</v>
      </c>
      <c r="B900" t="str">
        <f t="shared" si="49"/>
        <v>NILF</v>
      </c>
      <c r="C900" t="str">
        <f t="shared" si="49"/>
        <v>Arts, entertainment and recreation</v>
      </c>
      <c r="D900">
        <v>0</v>
      </c>
    </row>
    <row r="901" spans="1:4">
      <c r="A901">
        <f t="shared" si="47"/>
        <v>2012</v>
      </c>
      <c r="B901" t="str">
        <f t="shared" si="49"/>
        <v>NILF</v>
      </c>
      <c r="C901" t="str">
        <f t="shared" si="49"/>
        <v>Other service activities</v>
      </c>
      <c r="D901">
        <v>0</v>
      </c>
    </row>
    <row r="902" spans="1:4">
      <c r="A902">
        <f t="shared" si="47"/>
        <v>2012</v>
      </c>
      <c r="B902" t="str">
        <f t="shared" si="49"/>
        <v>NILF</v>
      </c>
      <c r="C902" t="str">
        <f t="shared" si="49"/>
        <v>Activities of households as employers, undifferentiated goods- and services-producing activities of households for own use</v>
      </c>
      <c r="D902">
        <v>0</v>
      </c>
    </row>
    <row r="903" spans="1:4">
      <c r="A903">
        <f t="shared" si="47"/>
        <v>2012</v>
      </c>
      <c r="B903" t="str">
        <f t="shared" si="49"/>
        <v>NILF</v>
      </c>
      <c r="C903" t="str">
        <f t="shared" si="49"/>
        <v>Activities of extraterritorial organizations and bodies</v>
      </c>
      <c r="D903">
        <v>0</v>
      </c>
    </row>
    <row r="904" spans="1:4">
      <c r="A904">
        <f t="shared" si="47"/>
        <v>2012</v>
      </c>
      <c r="B904" t="str">
        <f t="shared" si="49"/>
        <v>Total</v>
      </c>
      <c r="C904" t="str">
        <f t="shared" si="49"/>
        <v>Not applicable</v>
      </c>
      <c r="D904">
        <v>373.3</v>
      </c>
    </row>
    <row r="905" spans="1:4">
      <c r="A905">
        <f t="shared" si="47"/>
        <v>2012</v>
      </c>
      <c r="B905" t="str">
        <f t="shared" si="49"/>
        <v>Total</v>
      </c>
      <c r="C905" t="str">
        <f t="shared" si="49"/>
        <v>Agriculture, forestry and fishing</v>
      </c>
      <c r="D905">
        <v>26.1</v>
      </c>
    </row>
    <row r="906" spans="1:4">
      <c r="A906">
        <f t="shared" si="47"/>
        <v>2012</v>
      </c>
      <c r="B906" t="str">
        <f t="shared" si="49"/>
        <v>Total</v>
      </c>
      <c r="C906" t="str">
        <f t="shared" si="49"/>
        <v>Mining and quarrying</v>
      </c>
      <c r="D906">
        <v>34.1</v>
      </c>
    </row>
    <row r="907" spans="1:4">
      <c r="A907">
        <f t="shared" si="47"/>
        <v>2012</v>
      </c>
      <c r="B907" t="str">
        <f t="shared" si="49"/>
        <v>Total</v>
      </c>
      <c r="C907" t="str">
        <f t="shared" si="49"/>
        <v>Manufacturing</v>
      </c>
      <c r="D907">
        <v>106.1</v>
      </c>
    </row>
    <row r="908" spans="1:4">
      <c r="A908">
        <f t="shared" si="47"/>
        <v>2012</v>
      </c>
      <c r="B908" t="str">
        <f t="shared" si="49"/>
        <v>Total</v>
      </c>
      <c r="C908" t="str">
        <f t="shared" si="49"/>
        <v>Electricity, gas, steam and air conditioning supply</v>
      </c>
      <c r="D908">
        <v>17.5</v>
      </c>
    </row>
    <row r="909" spans="1:4">
      <c r="A909">
        <f t="shared" si="47"/>
        <v>2012</v>
      </c>
      <c r="B909" t="str">
        <f t="shared" si="49"/>
        <v>Total</v>
      </c>
      <c r="C909" t="str">
        <f t="shared" si="49"/>
        <v>Water supply, sewerage, waste management and remediation activities</v>
      </c>
      <c r="D909">
        <v>12.4</v>
      </c>
    </row>
    <row r="910" spans="1:4">
      <c r="A910">
        <f t="shared" si="47"/>
        <v>2012</v>
      </c>
      <c r="B910" t="str">
        <f t="shared" si="49"/>
        <v>Total</v>
      </c>
      <c r="C910" t="str">
        <f t="shared" si="49"/>
        <v>Construction</v>
      </c>
      <c r="D910">
        <v>54.5</v>
      </c>
    </row>
    <row r="911" spans="1:4">
      <c r="A911">
        <f t="shared" si="47"/>
        <v>2012</v>
      </c>
      <c r="B911" t="str">
        <f t="shared" si="49"/>
        <v>Total</v>
      </c>
      <c r="C911" t="str">
        <f t="shared" si="49"/>
        <v>Wholesale and retail trade, repair of motor vehicles and motorcycles</v>
      </c>
      <c r="D911">
        <v>171.8</v>
      </c>
    </row>
    <row r="912" spans="1:4">
      <c r="A912">
        <f t="shared" si="47"/>
        <v>2012</v>
      </c>
      <c r="B912" t="str">
        <f t="shared" si="49"/>
        <v>Total</v>
      </c>
      <c r="C912" t="str">
        <f t="shared" si="49"/>
        <v>Transportation and storage</v>
      </c>
      <c r="D912">
        <v>57.5</v>
      </c>
    </row>
    <row r="913" spans="1:4">
      <c r="A913">
        <f t="shared" si="47"/>
        <v>2012</v>
      </c>
      <c r="B913" t="str">
        <f t="shared" si="49"/>
        <v>Total</v>
      </c>
      <c r="C913" t="str">
        <f t="shared" si="49"/>
        <v>Accommodation and food service activities</v>
      </c>
      <c r="D913">
        <v>67.3</v>
      </c>
    </row>
    <row r="914" spans="1:4">
      <c r="A914">
        <f t="shared" si="47"/>
        <v>2012</v>
      </c>
      <c r="B914" t="str">
        <f t="shared" si="49"/>
        <v>Total</v>
      </c>
      <c r="C914" t="str">
        <f t="shared" si="49"/>
        <v>Information and communication</v>
      </c>
      <c r="D914">
        <v>140.9</v>
      </c>
    </row>
    <row r="915" spans="1:4">
      <c r="A915">
        <f t="shared" si="47"/>
        <v>2012</v>
      </c>
      <c r="B915" t="str">
        <f t="shared" si="49"/>
        <v>Total</v>
      </c>
      <c r="C915" t="str">
        <f t="shared" si="49"/>
        <v>Financial and insurance activities</v>
      </c>
      <c r="D915">
        <v>124.9</v>
      </c>
    </row>
    <row r="916" spans="1:4">
      <c r="A916">
        <f t="shared" si="47"/>
        <v>2012</v>
      </c>
      <c r="B916" t="str">
        <f t="shared" ref="B916:C935" si="50">B762</f>
        <v>Total</v>
      </c>
      <c r="C916" t="str">
        <f t="shared" si="50"/>
        <v>Real estate activities</v>
      </c>
      <c r="D916">
        <v>32.700000000000003</v>
      </c>
    </row>
    <row r="917" spans="1:4">
      <c r="A917">
        <f t="shared" si="47"/>
        <v>2012</v>
      </c>
      <c r="B917" t="str">
        <f t="shared" si="50"/>
        <v>Total</v>
      </c>
      <c r="C917" t="str">
        <f t="shared" si="50"/>
        <v>Professional, scientific and technical activities</v>
      </c>
      <c r="D917">
        <v>240.3</v>
      </c>
    </row>
    <row r="918" spans="1:4">
      <c r="A918">
        <f t="shared" si="47"/>
        <v>2012</v>
      </c>
      <c r="B918" t="str">
        <f t="shared" si="50"/>
        <v>Total</v>
      </c>
      <c r="C918" t="str">
        <f t="shared" si="50"/>
        <v>Administrative and support service activities</v>
      </c>
      <c r="D918">
        <v>52</v>
      </c>
    </row>
    <row r="919" spans="1:4">
      <c r="A919">
        <f t="shared" si="47"/>
        <v>2012</v>
      </c>
      <c r="B919" t="str">
        <f t="shared" si="50"/>
        <v>Total</v>
      </c>
      <c r="C919" t="str">
        <f t="shared" si="50"/>
        <v>Public administration and defence, compulsory social security</v>
      </c>
      <c r="D919">
        <v>168.2</v>
      </c>
    </row>
    <row r="920" spans="1:4">
      <c r="A920">
        <f t="shared" si="47"/>
        <v>2012</v>
      </c>
      <c r="B920" t="str">
        <f t="shared" si="50"/>
        <v>Total</v>
      </c>
      <c r="C920" t="str">
        <f t="shared" si="50"/>
        <v>Education</v>
      </c>
      <c r="D920">
        <v>299.89999999999998</v>
      </c>
    </row>
    <row r="921" spans="1:4">
      <c r="A921">
        <f t="shared" si="47"/>
        <v>2012</v>
      </c>
      <c r="B921" t="str">
        <f t="shared" si="50"/>
        <v>Total</v>
      </c>
      <c r="C921" t="str">
        <f t="shared" si="50"/>
        <v>Human health and social work activities</v>
      </c>
      <c r="D921">
        <v>366.1</v>
      </c>
    </row>
    <row r="922" spans="1:4">
      <c r="A922">
        <f t="shared" si="47"/>
        <v>2012</v>
      </c>
      <c r="B922" t="str">
        <f t="shared" si="50"/>
        <v>Total</v>
      </c>
      <c r="C922" t="str">
        <f t="shared" si="50"/>
        <v>Arts, entertainment and recreation</v>
      </c>
      <c r="D922">
        <v>43.9</v>
      </c>
    </row>
    <row r="923" spans="1:4">
      <c r="A923">
        <f t="shared" si="47"/>
        <v>2012</v>
      </c>
      <c r="B923" t="str">
        <f t="shared" si="50"/>
        <v>Total</v>
      </c>
      <c r="C923" t="str">
        <f t="shared" si="50"/>
        <v>Other service activities</v>
      </c>
      <c r="D923">
        <v>37.299999999999997</v>
      </c>
    </row>
    <row r="924" spans="1:4">
      <c r="A924">
        <f t="shared" si="47"/>
        <v>2012</v>
      </c>
      <c r="B924" t="str">
        <f t="shared" si="50"/>
        <v>Total</v>
      </c>
      <c r="C924" t="str">
        <f t="shared" si="50"/>
        <v>Activities of households as employers, undifferentiated goods- and services-producing activities of households for own use</v>
      </c>
      <c r="D924">
        <v>0</v>
      </c>
    </row>
    <row r="925" spans="1:4">
      <c r="A925">
        <f>A771-1</f>
        <v>2012</v>
      </c>
      <c r="B925" t="str">
        <f t="shared" si="50"/>
        <v>Total</v>
      </c>
      <c r="C925" t="str">
        <f t="shared" si="50"/>
        <v>Activities of extraterritorial organizations and bodies</v>
      </c>
      <c r="D925">
        <v>0</v>
      </c>
    </row>
  </sheetData>
  <autoFilter ref="A1:D925" xr:uid="{E5F13EAE-F366-7346-99ED-3461CDE1FE7B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CDE0-6FF0-7448-8681-1B61EE11BBC7}">
  <sheetPr filterMode="1"/>
  <dimension ref="A5:L144"/>
  <sheetViews>
    <sheetView workbookViewId="0">
      <selection activeCell="B7" sqref="B7"/>
    </sheetView>
  </sheetViews>
  <sheetFormatPr baseColWidth="10" defaultRowHeight="15"/>
  <cols>
    <col min="1" max="1" width="7.140625" customWidth="1"/>
    <col min="2" max="2" width="38.85546875" customWidth="1"/>
  </cols>
  <sheetData>
    <row r="5" spans="1:12">
      <c r="H5" s="8" t="s">
        <v>39</v>
      </c>
    </row>
    <row r="6" spans="1:12">
      <c r="A6" t="s">
        <v>36</v>
      </c>
      <c r="B6" t="s">
        <v>40</v>
      </c>
      <c r="C6" t="s">
        <v>32</v>
      </c>
      <c r="D6" t="s">
        <v>33</v>
      </c>
      <c r="E6" t="s">
        <v>34</v>
      </c>
      <c r="F6" t="s">
        <v>35</v>
      </c>
      <c r="G6" s="12" t="s">
        <v>0</v>
      </c>
      <c r="H6" t="s">
        <v>32</v>
      </c>
      <c r="I6" t="s">
        <v>33</v>
      </c>
      <c r="J6" t="s">
        <v>34</v>
      </c>
      <c r="K6" t="s">
        <v>35</v>
      </c>
      <c r="L6" s="8" t="s">
        <v>38</v>
      </c>
    </row>
    <row r="7" spans="1:12">
      <c r="A7">
        <v>2017</v>
      </c>
      <c r="B7" t="s">
        <v>2</v>
      </c>
      <c r="C7">
        <f>SUMIFS(datalong!$D$2:$D$925,datalong!$A$2:$A$925,analysis!$A7,datalong!$B$2:$B$925,analysis!C$6,datalong!$C$2:$C$925,analysis!$B7)</f>
        <v>0</v>
      </c>
      <c r="D7">
        <f>SUMIFS(datalong!$D$2:$D$925,datalong!$A$2:$A$925,analysis!$A7,datalong!$B$2:$B$925,analysis!D$6,datalong!$C$2:$C$925,analysis!$B7)</f>
        <v>0</v>
      </c>
      <c r="E7">
        <f>SUMIFS(datalong!$D$2:$D$925,datalong!$A$2:$A$925,analysis!$A7,datalong!$B$2:$B$925,analysis!E$6,datalong!$C$2:$C$925,analysis!$B7)</f>
        <v>69.099999999999994</v>
      </c>
      <c r="F7">
        <f>SUMIFS(datalong!$D$2:$D$925,datalong!$A$2:$A$925,analysis!$A7,datalong!$B$2:$B$925,analysis!F$6,datalong!$C$2:$C$925,analysis!$B7)</f>
        <v>341.2</v>
      </c>
      <c r="G7" s="12">
        <f>SUMIFS(datalong!$D$2:$D$925,datalong!$A$2:$A$925,analysis!$A7,datalong!$B$2:$B$925,analysis!G$6,datalong!$C$2:$C$925,analysis!$B7)</f>
        <v>410.4</v>
      </c>
      <c r="H7" s="13">
        <f>IFERROR(C7/$G7*100,0)</f>
        <v>0</v>
      </c>
      <c r="I7" s="13">
        <f>IFERROR(D7/$G7*100,0)</f>
        <v>0</v>
      </c>
      <c r="J7" s="13">
        <f>IFERROR(E7/$G7*100,0)</f>
        <v>16.837231968810915</v>
      </c>
      <c r="K7" s="13">
        <f>IFERROR(F7/$G7*100,0)</f>
        <v>83.138401559454195</v>
      </c>
      <c r="L7" s="13">
        <f>100-K7</f>
        <v>16.861598440545805</v>
      </c>
    </row>
    <row r="8" spans="1:12" hidden="1">
      <c r="A8">
        <f>A7</f>
        <v>2017</v>
      </c>
      <c r="B8" t="s">
        <v>3</v>
      </c>
      <c r="C8">
        <f>SUMIFS(datalong!$D$2:$D$925,datalong!$A$2:$A$925,analysis!$A8,datalong!$B$2:$B$925,analysis!C$6,datalong!$C$2:$C$925,analysis!$B8)</f>
        <v>17.2</v>
      </c>
      <c r="D8">
        <f>SUMIFS(datalong!$D$2:$D$925,datalong!$A$2:$A$925,analysis!$A8,datalong!$B$2:$B$925,analysis!D$6,datalong!$C$2:$C$925,analysis!$B8)</f>
        <v>4.2</v>
      </c>
      <c r="E8">
        <f>SUMIFS(datalong!$D$2:$D$925,datalong!$A$2:$A$925,analysis!$A8,datalong!$B$2:$B$925,analysis!E$6,datalong!$C$2:$C$925,analysis!$B8)</f>
        <v>0</v>
      </c>
      <c r="F8">
        <f>SUMIFS(datalong!$D$2:$D$925,datalong!$A$2:$A$925,analysis!$A8,datalong!$B$2:$B$925,analysis!F$6,datalong!$C$2:$C$925,analysis!$B8)</f>
        <v>0</v>
      </c>
      <c r="G8" s="12">
        <f>SUMIFS(datalong!$D$2:$D$925,datalong!$A$2:$A$925,analysis!$A8,datalong!$B$2:$B$925,analysis!G$6,datalong!$C$2:$C$925,analysis!$B8)</f>
        <v>20.8</v>
      </c>
      <c r="H8" s="13">
        <f t="shared" ref="H8:H71" si="0">IFERROR(C8/$G8*100,0)</f>
        <v>82.692307692307693</v>
      </c>
      <c r="I8" s="13">
        <f t="shared" ref="I8:I71" si="1">IFERROR(D8/$G8*100,0)</f>
        <v>20.192307692307693</v>
      </c>
      <c r="J8" s="13">
        <f t="shared" ref="J8:J71" si="2">IFERROR(E8/$G8*100,0)</f>
        <v>0</v>
      </c>
      <c r="K8" s="13">
        <f t="shared" ref="K8:K71" si="3">IFERROR(F8/$G8*100,0)</f>
        <v>0</v>
      </c>
      <c r="L8" s="13">
        <f t="shared" ref="L8:L71" si="4">100-K8</f>
        <v>100</v>
      </c>
    </row>
    <row r="9" spans="1:12" hidden="1">
      <c r="A9">
        <f t="shared" ref="A9:A28" si="5">A8</f>
        <v>2017</v>
      </c>
      <c r="B9" t="s">
        <v>4</v>
      </c>
      <c r="C9">
        <f>SUMIFS(datalong!$D$2:$D$925,datalong!$A$2:$A$925,analysis!$A9,datalong!$B$2:$B$925,analysis!C$6,datalong!$C$2:$C$925,analysis!$B9)</f>
        <v>33</v>
      </c>
      <c r="D9">
        <f>SUMIFS(datalong!$D$2:$D$925,datalong!$A$2:$A$925,analysis!$A9,datalong!$B$2:$B$925,analysis!D$6,datalong!$C$2:$C$925,analysis!$B9)</f>
        <v>1.2</v>
      </c>
      <c r="E9">
        <f>SUMIFS(datalong!$D$2:$D$925,datalong!$A$2:$A$925,analysis!$A9,datalong!$B$2:$B$925,analysis!E$6,datalong!$C$2:$C$925,analysis!$B9)</f>
        <v>0</v>
      </c>
      <c r="F9">
        <f>SUMIFS(datalong!$D$2:$D$925,datalong!$A$2:$A$925,analysis!$A9,datalong!$B$2:$B$925,analysis!F$6,datalong!$C$2:$C$925,analysis!$B9)</f>
        <v>0</v>
      </c>
      <c r="G9" s="12">
        <f>SUMIFS(datalong!$D$2:$D$925,datalong!$A$2:$A$925,analysis!$A9,datalong!$B$2:$B$925,analysis!G$6,datalong!$C$2:$C$925,analysis!$B9)</f>
        <v>33.6</v>
      </c>
      <c r="H9" s="13">
        <f t="shared" si="0"/>
        <v>98.214285714285708</v>
      </c>
      <c r="I9" s="13">
        <f t="shared" si="1"/>
        <v>3.5714285714285712</v>
      </c>
      <c r="J9" s="13">
        <f t="shared" si="2"/>
        <v>0</v>
      </c>
      <c r="K9" s="13">
        <f t="shared" si="3"/>
        <v>0</v>
      </c>
      <c r="L9" s="13">
        <f t="shared" si="4"/>
        <v>100</v>
      </c>
    </row>
    <row r="10" spans="1:12" hidden="1">
      <c r="A10">
        <f t="shared" si="5"/>
        <v>2017</v>
      </c>
      <c r="B10" t="s">
        <v>5</v>
      </c>
      <c r="C10">
        <f>SUMIFS(datalong!$D$2:$D$925,datalong!$A$2:$A$925,analysis!$A10,datalong!$B$2:$B$925,analysis!C$6,datalong!$C$2:$C$925,analysis!$B10)</f>
        <v>102.4</v>
      </c>
      <c r="D10">
        <f>SUMIFS(datalong!$D$2:$D$925,datalong!$A$2:$A$925,analysis!$A10,datalong!$B$2:$B$925,analysis!D$6,datalong!$C$2:$C$925,analysis!$B10)</f>
        <v>15.4</v>
      </c>
      <c r="E10">
        <f>SUMIFS(datalong!$D$2:$D$925,datalong!$A$2:$A$925,analysis!$A10,datalong!$B$2:$B$925,analysis!E$6,datalong!$C$2:$C$925,analysis!$B10)</f>
        <v>0</v>
      </c>
      <c r="F10">
        <f>SUMIFS(datalong!$D$2:$D$925,datalong!$A$2:$A$925,analysis!$A10,datalong!$B$2:$B$925,analysis!F$6,datalong!$C$2:$C$925,analysis!$B10)</f>
        <v>0</v>
      </c>
      <c r="G10" s="12">
        <f>SUMIFS(datalong!$D$2:$D$925,datalong!$A$2:$A$925,analysis!$A10,datalong!$B$2:$B$925,analysis!G$6,datalong!$C$2:$C$925,analysis!$B10)</f>
        <v>118.3</v>
      </c>
      <c r="H10" s="13">
        <f t="shared" si="0"/>
        <v>86.559594251901956</v>
      </c>
      <c r="I10" s="13">
        <f t="shared" si="1"/>
        <v>13.017751479289942</v>
      </c>
      <c r="J10" s="13">
        <f t="shared" si="2"/>
        <v>0</v>
      </c>
      <c r="K10" s="13">
        <f t="shared" si="3"/>
        <v>0</v>
      </c>
      <c r="L10" s="13">
        <f t="shared" si="4"/>
        <v>100</v>
      </c>
    </row>
    <row r="11" spans="1:12" hidden="1">
      <c r="A11">
        <f t="shared" si="5"/>
        <v>2017</v>
      </c>
      <c r="B11" t="s">
        <v>6</v>
      </c>
      <c r="C11">
        <f>SUMIFS(datalong!$D$2:$D$925,datalong!$A$2:$A$925,analysis!$A11,datalong!$B$2:$B$925,analysis!C$6,datalong!$C$2:$C$925,analysis!$B11)</f>
        <v>14</v>
      </c>
      <c r="D11">
        <f>SUMIFS(datalong!$D$2:$D$925,datalong!$A$2:$A$925,analysis!$A11,datalong!$B$2:$B$925,analysis!D$6,datalong!$C$2:$C$925,analysis!$B11)</f>
        <v>1.3</v>
      </c>
      <c r="E11">
        <f>SUMIFS(datalong!$D$2:$D$925,datalong!$A$2:$A$925,analysis!$A11,datalong!$B$2:$B$925,analysis!E$6,datalong!$C$2:$C$925,analysis!$B11)</f>
        <v>0</v>
      </c>
      <c r="F11">
        <f>SUMIFS(datalong!$D$2:$D$925,datalong!$A$2:$A$925,analysis!$A11,datalong!$B$2:$B$925,analysis!F$6,datalong!$C$2:$C$925,analysis!$B11)</f>
        <v>0</v>
      </c>
      <c r="G11" s="12">
        <f>SUMIFS(datalong!$D$2:$D$925,datalong!$A$2:$A$925,analysis!$A11,datalong!$B$2:$B$925,analysis!G$6,datalong!$C$2:$C$925,analysis!$B11)</f>
        <v>14.9</v>
      </c>
      <c r="H11" s="13">
        <f t="shared" si="0"/>
        <v>93.959731543624159</v>
      </c>
      <c r="I11" s="13">
        <f t="shared" si="1"/>
        <v>8.724832214765101</v>
      </c>
      <c r="J11" s="13">
        <f t="shared" si="2"/>
        <v>0</v>
      </c>
      <c r="K11" s="13">
        <f t="shared" si="3"/>
        <v>0</v>
      </c>
      <c r="L11" s="13">
        <f t="shared" si="4"/>
        <v>100</v>
      </c>
    </row>
    <row r="12" spans="1:12" hidden="1">
      <c r="A12">
        <f t="shared" si="5"/>
        <v>2017</v>
      </c>
      <c r="B12" t="s">
        <v>7</v>
      </c>
      <c r="C12">
        <f>SUMIFS(datalong!$D$2:$D$925,datalong!$A$2:$A$925,analysis!$A12,datalong!$B$2:$B$925,analysis!C$6,datalong!$C$2:$C$925,analysis!$B12)</f>
        <v>8.8000000000000007</v>
      </c>
      <c r="D12">
        <f>SUMIFS(datalong!$D$2:$D$925,datalong!$A$2:$A$925,analysis!$A12,datalong!$B$2:$B$925,analysis!D$6,datalong!$C$2:$C$925,analysis!$B12)</f>
        <v>2.4</v>
      </c>
      <c r="E12">
        <f>SUMIFS(datalong!$D$2:$D$925,datalong!$A$2:$A$925,analysis!$A12,datalong!$B$2:$B$925,analysis!E$6,datalong!$C$2:$C$925,analysis!$B12)</f>
        <v>0</v>
      </c>
      <c r="F12">
        <f>SUMIFS(datalong!$D$2:$D$925,datalong!$A$2:$A$925,analysis!$A12,datalong!$B$2:$B$925,analysis!F$6,datalong!$C$2:$C$925,analysis!$B12)</f>
        <v>0</v>
      </c>
      <c r="G12" s="12">
        <f>SUMIFS(datalong!$D$2:$D$925,datalong!$A$2:$A$925,analysis!$A12,datalong!$B$2:$B$925,analysis!G$6,datalong!$C$2:$C$925,analysis!$B12)</f>
        <v>10.7</v>
      </c>
      <c r="H12" s="13">
        <f t="shared" si="0"/>
        <v>82.242990654205613</v>
      </c>
      <c r="I12" s="13">
        <f t="shared" si="1"/>
        <v>22.429906542056074</v>
      </c>
      <c r="J12" s="13">
        <f t="shared" si="2"/>
        <v>0</v>
      </c>
      <c r="K12" s="13">
        <f t="shared" si="3"/>
        <v>0</v>
      </c>
      <c r="L12" s="13">
        <f t="shared" si="4"/>
        <v>100</v>
      </c>
    </row>
    <row r="13" spans="1:12" hidden="1">
      <c r="A13">
        <f t="shared" si="5"/>
        <v>2017</v>
      </c>
      <c r="B13" t="s">
        <v>8</v>
      </c>
      <c r="C13">
        <f>SUMIFS(datalong!$D$2:$D$925,datalong!$A$2:$A$925,analysis!$A13,datalong!$B$2:$B$925,analysis!C$6,datalong!$C$2:$C$925,analysis!$B13)</f>
        <v>68.3</v>
      </c>
      <c r="D13">
        <f>SUMIFS(datalong!$D$2:$D$925,datalong!$A$2:$A$925,analysis!$A13,datalong!$B$2:$B$925,analysis!D$6,datalong!$C$2:$C$925,analysis!$B13)</f>
        <v>15.3</v>
      </c>
      <c r="E13">
        <f>SUMIFS(datalong!$D$2:$D$925,datalong!$A$2:$A$925,analysis!$A13,datalong!$B$2:$B$925,analysis!E$6,datalong!$C$2:$C$925,analysis!$B13)</f>
        <v>0</v>
      </c>
      <c r="F13">
        <f>SUMIFS(datalong!$D$2:$D$925,datalong!$A$2:$A$925,analysis!$A13,datalong!$B$2:$B$925,analysis!F$6,datalong!$C$2:$C$925,analysis!$B13)</f>
        <v>0</v>
      </c>
      <c r="G13" s="12">
        <f>SUMIFS(datalong!$D$2:$D$925,datalong!$A$2:$A$925,analysis!$A13,datalong!$B$2:$B$925,analysis!G$6,datalong!$C$2:$C$925,analysis!$B13)</f>
        <v>85</v>
      </c>
      <c r="H13" s="13">
        <f t="shared" si="0"/>
        <v>80.35294117647058</v>
      </c>
      <c r="I13" s="13">
        <f t="shared" si="1"/>
        <v>18.000000000000004</v>
      </c>
      <c r="J13" s="13">
        <f t="shared" si="2"/>
        <v>0</v>
      </c>
      <c r="K13" s="13">
        <f t="shared" si="3"/>
        <v>0</v>
      </c>
      <c r="L13" s="13">
        <f t="shared" si="4"/>
        <v>100</v>
      </c>
    </row>
    <row r="14" spans="1:12" hidden="1">
      <c r="A14">
        <f t="shared" si="5"/>
        <v>2017</v>
      </c>
      <c r="B14" t="s">
        <v>9</v>
      </c>
      <c r="C14">
        <f>SUMIFS(datalong!$D$2:$D$925,datalong!$A$2:$A$925,analysis!$A14,datalong!$B$2:$B$925,analysis!C$6,datalong!$C$2:$C$925,analysis!$B14)</f>
        <v>150</v>
      </c>
      <c r="D14">
        <f>SUMIFS(datalong!$D$2:$D$925,datalong!$A$2:$A$925,analysis!$A14,datalong!$B$2:$B$925,analysis!D$6,datalong!$C$2:$C$925,analysis!$B14)</f>
        <v>56.4</v>
      </c>
      <c r="E14">
        <f>SUMIFS(datalong!$D$2:$D$925,datalong!$A$2:$A$925,analysis!$A14,datalong!$B$2:$B$925,analysis!E$6,datalong!$C$2:$C$925,analysis!$B14)</f>
        <v>0</v>
      </c>
      <c r="F14">
        <f>SUMIFS(datalong!$D$2:$D$925,datalong!$A$2:$A$925,analysis!$A14,datalong!$B$2:$B$925,analysis!F$6,datalong!$C$2:$C$925,analysis!$B14)</f>
        <v>0</v>
      </c>
      <c r="G14" s="12">
        <f>SUMIFS(datalong!$D$2:$D$925,datalong!$A$2:$A$925,analysis!$A14,datalong!$B$2:$B$925,analysis!G$6,datalong!$C$2:$C$925,analysis!$B14)</f>
        <v>203.5</v>
      </c>
      <c r="H14" s="13">
        <f t="shared" si="0"/>
        <v>73.710073710073715</v>
      </c>
      <c r="I14" s="13">
        <f t="shared" si="1"/>
        <v>27.714987714987714</v>
      </c>
      <c r="J14" s="13">
        <f t="shared" si="2"/>
        <v>0</v>
      </c>
      <c r="K14" s="13">
        <f t="shared" si="3"/>
        <v>0</v>
      </c>
      <c r="L14" s="13">
        <f t="shared" si="4"/>
        <v>100</v>
      </c>
    </row>
    <row r="15" spans="1:12" hidden="1">
      <c r="A15">
        <f t="shared" si="5"/>
        <v>2017</v>
      </c>
      <c r="B15" t="s">
        <v>10</v>
      </c>
      <c r="C15">
        <f>SUMIFS(datalong!$D$2:$D$925,datalong!$A$2:$A$925,analysis!$A15,datalong!$B$2:$B$925,analysis!C$6,datalong!$C$2:$C$925,analysis!$B15)</f>
        <v>56.5</v>
      </c>
      <c r="D15">
        <f>SUMIFS(datalong!$D$2:$D$925,datalong!$A$2:$A$925,analysis!$A15,datalong!$B$2:$B$925,analysis!D$6,datalong!$C$2:$C$925,analysis!$B15)</f>
        <v>10.5</v>
      </c>
      <c r="E15">
        <f>SUMIFS(datalong!$D$2:$D$925,datalong!$A$2:$A$925,analysis!$A15,datalong!$B$2:$B$925,analysis!E$6,datalong!$C$2:$C$925,analysis!$B15)</f>
        <v>0</v>
      </c>
      <c r="F15">
        <f>SUMIFS(datalong!$D$2:$D$925,datalong!$A$2:$A$925,analysis!$A15,datalong!$B$2:$B$925,analysis!F$6,datalong!$C$2:$C$925,analysis!$B15)</f>
        <v>0</v>
      </c>
      <c r="G15" s="12">
        <f>SUMIFS(datalong!$D$2:$D$925,datalong!$A$2:$A$925,analysis!$A15,datalong!$B$2:$B$925,analysis!G$6,datalong!$C$2:$C$925,analysis!$B15)</f>
        <v>68.5</v>
      </c>
      <c r="H15" s="13">
        <f t="shared" si="0"/>
        <v>82.481751824817522</v>
      </c>
      <c r="I15" s="13">
        <f t="shared" si="1"/>
        <v>15.328467153284672</v>
      </c>
      <c r="J15" s="13">
        <f t="shared" si="2"/>
        <v>0</v>
      </c>
      <c r="K15" s="13">
        <f t="shared" si="3"/>
        <v>0</v>
      </c>
      <c r="L15" s="13">
        <f t="shared" si="4"/>
        <v>100</v>
      </c>
    </row>
    <row r="16" spans="1:12" hidden="1">
      <c r="A16">
        <f t="shared" si="5"/>
        <v>2017</v>
      </c>
      <c r="B16" t="s">
        <v>11</v>
      </c>
      <c r="C16">
        <f>SUMIFS(datalong!$D$2:$D$925,datalong!$A$2:$A$925,analysis!$A16,datalong!$B$2:$B$925,analysis!C$6,datalong!$C$2:$C$925,analysis!$B16)</f>
        <v>46.6</v>
      </c>
      <c r="D16">
        <f>SUMIFS(datalong!$D$2:$D$925,datalong!$A$2:$A$925,analysis!$A16,datalong!$B$2:$B$925,analysis!D$6,datalong!$C$2:$C$925,analysis!$B16)</f>
        <v>35.299999999999997</v>
      </c>
      <c r="E16">
        <f>SUMIFS(datalong!$D$2:$D$925,datalong!$A$2:$A$925,analysis!$A16,datalong!$B$2:$B$925,analysis!E$6,datalong!$C$2:$C$925,analysis!$B16)</f>
        <v>0</v>
      </c>
      <c r="F16">
        <f>SUMIFS(datalong!$D$2:$D$925,datalong!$A$2:$A$925,analysis!$A16,datalong!$B$2:$B$925,analysis!F$6,datalong!$C$2:$C$925,analysis!$B16)</f>
        <v>0</v>
      </c>
      <c r="G16" s="12">
        <f>SUMIFS(datalong!$D$2:$D$925,datalong!$A$2:$A$925,analysis!$A16,datalong!$B$2:$B$925,analysis!G$6,datalong!$C$2:$C$925,analysis!$B16)</f>
        <v>80.2</v>
      </c>
      <c r="H16" s="13">
        <f t="shared" si="0"/>
        <v>58.104738154613464</v>
      </c>
      <c r="I16" s="13">
        <f t="shared" si="1"/>
        <v>44.014962593516202</v>
      </c>
      <c r="J16" s="13">
        <f t="shared" si="2"/>
        <v>0</v>
      </c>
      <c r="K16" s="13">
        <f t="shared" si="3"/>
        <v>0</v>
      </c>
      <c r="L16" s="13">
        <f t="shared" si="4"/>
        <v>100</v>
      </c>
    </row>
    <row r="17" spans="1:12" hidden="1">
      <c r="A17">
        <f t="shared" si="5"/>
        <v>2017</v>
      </c>
      <c r="B17" t="s">
        <v>12</v>
      </c>
      <c r="C17">
        <f>SUMIFS(datalong!$D$2:$D$925,datalong!$A$2:$A$925,analysis!$A17,datalong!$B$2:$B$925,analysis!C$6,datalong!$C$2:$C$925,analysis!$B17)</f>
        <v>129.80000000000001</v>
      </c>
      <c r="D17">
        <f>SUMIFS(datalong!$D$2:$D$925,datalong!$A$2:$A$925,analysis!$A17,datalong!$B$2:$B$925,analysis!D$6,datalong!$C$2:$C$925,analysis!$B17)</f>
        <v>13.8</v>
      </c>
      <c r="E17">
        <f>SUMIFS(datalong!$D$2:$D$925,datalong!$A$2:$A$925,analysis!$A17,datalong!$B$2:$B$925,analysis!E$6,datalong!$C$2:$C$925,analysis!$B17)</f>
        <v>0</v>
      </c>
      <c r="F17">
        <f>SUMIFS(datalong!$D$2:$D$925,datalong!$A$2:$A$925,analysis!$A17,datalong!$B$2:$B$925,analysis!F$6,datalong!$C$2:$C$925,analysis!$B17)</f>
        <v>0</v>
      </c>
      <c r="G17" s="12">
        <f>SUMIFS(datalong!$D$2:$D$925,datalong!$A$2:$A$925,analysis!$A17,datalong!$B$2:$B$925,analysis!G$6,datalong!$C$2:$C$925,analysis!$B17)</f>
        <v>142.5</v>
      </c>
      <c r="H17" s="13">
        <f t="shared" si="0"/>
        <v>91.087719298245617</v>
      </c>
      <c r="I17" s="13">
        <f t="shared" si="1"/>
        <v>9.6842105263157894</v>
      </c>
      <c r="J17" s="13">
        <f t="shared" si="2"/>
        <v>0</v>
      </c>
      <c r="K17" s="13">
        <f t="shared" si="3"/>
        <v>0</v>
      </c>
      <c r="L17" s="13">
        <f t="shared" si="4"/>
        <v>100</v>
      </c>
    </row>
    <row r="18" spans="1:12" hidden="1">
      <c r="A18">
        <f t="shared" si="5"/>
        <v>2017</v>
      </c>
      <c r="B18" t="s">
        <v>13</v>
      </c>
      <c r="C18">
        <f>SUMIFS(datalong!$D$2:$D$925,datalong!$A$2:$A$925,analysis!$A18,datalong!$B$2:$B$925,analysis!C$6,datalong!$C$2:$C$925,analysis!$B18)</f>
        <v>114.9</v>
      </c>
      <c r="D18">
        <f>SUMIFS(datalong!$D$2:$D$925,datalong!$A$2:$A$925,analysis!$A18,datalong!$B$2:$B$925,analysis!D$6,datalong!$C$2:$C$925,analysis!$B18)</f>
        <v>17.8</v>
      </c>
      <c r="E18">
        <f>SUMIFS(datalong!$D$2:$D$925,datalong!$A$2:$A$925,analysis!$A18,datalong!$B$2:$B$925,analysis!E$6,datalong!$C$2:$C$925,analysis!$B18)</f>
        <v>0</v>
      </c>
      <c r="F18">
        <f>SUMIFS(datalong!$D$2:$D$925,datalong!$A$2:$A$925,analysis!$A18,datalong!$B$2:$B$925,analysis!F$6,datalong!$C$2:$C$925,analysis!$B18)</f>
        <v>0</v>
      </c>
      <c r="G18" s="12">
        <f>SUMIFS(datalong!$D$2:$D$925,datalong!$A$2:$A$925,analysis!$A18,datalong!$B$2:$B$925,analysis!G$6,datalong!$C$2:$C$925,analysis!$B18)</f>
        <v>135.19999999999999</v>
      </c>
      <c r="H18" s="13">
        <f t="shared" si="0"/>
        <v>84.985207100591737</v>
      </c>
      <c r="I18" s="13">
        <f t="shared" si="1"/>
        <v>13.165680473372781</v>
      </c>
      <c r="J18" s="13">
        <f t="shared" si="2"/>
        <v>0</v>
      </c>
      <c r="K18" s="13">
        <f t="shared" si="3"/>
        <v>0</v>
      </c>
      <c r="L18" s="13">
        <f t="shared" si="4"/>
        <v>100</v>
      </c>
    </row>
    <row r="19" spans="1:12" hidden="1">
      <c r="A19">
        <f t="shared" si="5"/>
        <v>2017</v>
      </c>
      <c r="B19" t="s">
        <v>14</v>
      </c>
      <c r="C19">
        <f>SUMIFS(datalong!$D$2:$D$925,datalong!$A$2:$A$925,analysis!$A19,datalong!$B$2:$B$925,analysis!C$6,datalong!$C$2:$C$925,analysis!$B19)</f>
        <v>30</v>
      </c>
      <c r="D19">
        <f>SUMIFS(datalong!$D$2:$D$925,datalong!$A$2:$A$925,analysis!$A19,datalong!$B$2:$B$925,analysis!D$6,datalong!$C$2:$C$925,analysis!$B19)</f>
        <v>8.3000000000000007</v>
      </c>
      <c r="E19">
        <f>SUMIFS(datalong!$D$2:$D$925,datalong!$A$2:$A$925,analysis!$A19,datalong!$B$2:$B$925,analysis!E$6,datalong!$C$2:$C$925,analysis!$B19)</f>
        <v>0</v>
      </c>
      <c r="F19">
        <f>SUMIFS(datalong!$D$2:$D$925,datalong!$A$2:$A$925,analysis!$A19,datalong!$B$2:$B$925,analysis!F$6,datalong!$C$2:$C$925,analysis!$B19)</f>
        <v>0</v>
      </c>
      <c r="G19" s="12">
        <f>SUMIFS(datalong!$D$2:$D$925,datalong!$A$2:$A$925,analysis!$A19,datalong!$B$2:$B$925,analysis!G$6,datalong!$C$2:$C$925,analysis!$B19)</f>
        <v>39</v>
      </c>
      <c r="H19" s="13">
        <f t="shared" si="0"/>
        <v>76.923076923076934</v>
      </c>
      <c r="I19" s="13">
        <f t="shared" si="1"/>
        <v>21.282051282051285</v>
      </c>
      <c r="J19" s="13">
        <f t="shared" si="2"/>
        <v>0</v>
      </c>
      <c r="K19" s="13">
        <f t="shared" si="3"/>
        <v>0</v>
      </c>
      <c r="L19" s="13">
        <f t="shared" si="4"/>
        <v>100</v>
      </c>
    </row>
    <row r="20" spans="1:12">
      <c r="A20">
        <f t="shared" si="5"/>
        <v>2017</v>
      </c>
      <c r="B20" t="s">
        <v>15</v>
      </c>
      <c r="C20">
        <f>SUMIFS(datalong!$D$2:$D$925,datalong!$A$2:$A$925,analysis!$A20,datalong!$B$2:$B$925,analysis!C$6,datalong!$C$2:$C$925,analysis!$B20)</f>
        <v>209.8</v>
      </c>
      <c r="D20">
        <f>SUMIFS(datalong!$D$2:$D$925,datalong!$A$2:$A$925,analysis!$A20,datalong!$B$2:$B$925,analysis!D$6,datalong!$C$2:$C$925,analysis!$B20)</f>
        <v>57.4</v>
      </c>
      <c r="E20">
        <f>SUMIFS(datalong!$D$2:$D$925,datalong!$A$2:$A$925,analysis!$A20,datalong!$B$2:$B$925,analysis!E$6,datalong!$C$2:$C$925,analysis!$B20)</f>
        <v>0</v>
      </c>
      <c r="F20">
        <f>SUMIFS(datalong!$D$2:$D$925,datalong!$A$2:$A$925,analysis!$A20,datalong!$B$2:$B$925,analysis!F$6,datalong!$C$2:$C$925,analysis!$B20)</f>
        <v>0</v>
      </c>
      <c r="G20" s="12">
        <f>SUMIFS(datalong!$D$2:$D$925,datalong!$A$2:$A$925,analysis!$A20,datalong!$B$2:$B$925,analysis!G$6,datalong!$C$2:$C$925,analysis!$B20)</f>
        <v>267.2</v>
      </c>
      <c r="H20" s="13">
        <f t="shared" si="0"/>
        <v>78.517964071856298</v>
      </c>
      <c r="I20" s="13">
        <f t="shared" si="1"/>
        <v>21.482035928143713</v>
      </c>
      <c r="J20" s="13">
        <f t="shared" si="2"/>
        <v>0</v>
      </c>
      <c r="K20" s="13">
        <f t="shared" si="3"/>
        <v>0</v>
      </c>
      <c r="L20" s="13">
        <f t="shared" si="4"/>
        <v>100</v>
      </c>
    </row>
    <row r="21" spans="1:12" hidden="1">
      <c r="A21">
        <f t="shared" si="5"/>
        <v>2017</v>
      </c>
      <c r="B21" t="s">
        <v>16</v>
      </c>
      <c r="C21">
        <f>SUMIFS(datalong!$D$2:$D$925,datalong!$A$2:$A$925,analysis!$A21,datalong!$B$2:$B$925,analysis!C$6,datalong!$C$2:$C$925,analysis!$B21)</f>
        <v>48</v>
      </c>
      <c r="D21">
        <f>SUMIFS(datalong!$D$2:$D$925,datalong!$A$2:$A$925,analysis!$A21,datalong!$B$2:$B$925,analysis!D$6,datalong!$C$2:$C$925,analysis!$B21)</f>
        <v>25.3</v>
      </c>
      <c r="E21">
        <f>SUMIFS(datalong!$D$2:$D$925,datalong!$A$2:$A$925,analysis!$A21,datalong!$B$2:$B$925,analysis!E$6,datalong!$C$2:$C$925,analysis!$B21)</f>
        <v>0</v>
      </c>
      <c r="F21">
        <f>SUMIFS(datalong!$D$2:$D$925,datalong!$A$2:$A$925,analysis!$A21,datalong!$B$2:$B$925,analysis!F$6,datalong!$C$2:$C$925,analysis!$B21)</f>
        <v>0</v>
      </c>
      <c r="G21" s="12">
        <f>SUMIFS(datalong!$D$2:$D$925,datalong!$A$2:$A$925,analysis!$A21,datalong!$B$2:$B$925,analysis!G$6,datalong!$C$2:$C$925,analysis!$B21)</f>
        <v>70.900000000000006</v>
      </c>
      <c r="H21" s="13">
        <f t="shared" si="0"/>
        <v>67.700987306064874</v>
      </c>
      <c r="I21" s="13">
        <f t="shared" si="1"/>
        <v>35.684062059238364</v>
      </c>
      <c r="J21" s="13">
        <f t="shared" si="2"/>
        <v>0</v>
      </c>
      <c r="K21" s="13">
        <f t="shared" si="3"/>
        <v>0</v>
      </c>
      <c r="L21" s="13">
        <f t="shared" si="4"/>
        <v>100</v>
      </c>
    </row>
    <row r="22" spans="1:12" hidden="1">
      <c r="A22">
        <f t="shared" si="5"/>
        <v>2017</v>
      </c>
      <c r="B22" t="s">
        <v>17</v>
      </c>
      <c r="C22">
        <f>SUMIFS(datalong!$D$2:$D$925,datalong!$A$2:$A$925,analysis!$A22,datalong!$B$2:$B$925,analysis!C$6,datalong!$C$2:$C$925,analysis!$B22)</f>
        <v>162.5</v>
      </c>
      <c r="D22">
        <f>SUMIFS(datalong!$D$2:$D$925,datalong!$A$2:$A$925,analysis!$A22,datalong!$B$2:$B$925,analysis!D$6,datalong!$C$2:$C$925,analysis!$B22)</f>
        <v>39.299999999999997</v>
      </c>
      <c r="E22">
        <f>SUMIFS(datalong!$D$2:$D$925,datalong!$A$2:$A$925,analysis!$A22,datalong!$B$2:$B$925,analysis!E$6,datalong!$C$2:$C$925,analysis!$B22)</f>
        <v>0</v>
      </c>
      <c r="F22">
        <f>SUMIFS(datalong!$D$2:$D$925,datalong!$A$2:$A$925,analysis!$A22,datalong!$B$2:$B$925,analysis!F$6,datalong!$C$2:$C$925,analysis!$B22)</f>
        <v>0</v>
      </c>
      <c r="G22" s="12">
        <f>SUMIFS(datalong!$D$2:$D$925,datalong!$A$2:$A$925,analysis!$A22,datalong!$B$2:$B$925,analysis!G$6,datalong!$C$2:$C$925,analysis!$B22)</f>
        <v>201</v>
      </c>
      <c r="H22" s="13">
        <f t="shared" si="0"/>
        <v>80.845771144278615</v>
      </c>
      <c r="I22" s="13">
        <f t="shared" si="1"/>
        <v>19.552238805970148</v>
      </c>
      <c r="J22" s="13">
        <f t="shared" si="2"/>
        <v>0</v>
      </c>
      <c r="K22" s="13">
        <f t="shared" si="3"/>
        <v>0</v>
      </c>
      <c r="L22" s="13">
        <f t="shared" si="4"/>
        <v>100</v>
      </c>
    </row>
    <row r="23" spans="1:12">
      <c r="A23">
        <f t="shared" si="5"/>
        <v>2017</v>
      </c>
      <c r="B23" t="s">
        <v>18</v>
      </c>
      <c r="C23">
        <f>SUMIFS(datalong!$D$2:$D$925,datalong!$A$2:$A$925,analysis!$A23,datalong!$B$2:$B$925,analysis!C$6,datalong!$C$2:$C$925,analysis!$B23)</f>
        <v>224.5</v>
      </c>
      <c r="D23">
        <f>SUMIFS(datalong!$D$2:$D$925,datalong!$A$2:$A$925,analysis!$A23,datalong!$B$2:$B$925,analysis!D$6,datalong!$C$2:$C$925,analysis!$B23)</f>
        <v>100.7</v>
      </c>
      <c r="E23">
        <f>SUMIFS(datalong!$D$2:$D$925,datalong!$A$2:$A$925,analysis!$A23,datalong!$B$2:$B$925,analysis!E$6,datalong!$C$2:$C$925,analysis!$B23)</f>
        <v>0</v>
      </c>
      <c r="F23">
        <f>SUMIFS(datalong!$D$2:$D$925,datalong!$A$2:$A$925,analysis!$A23,datalong!$B$2:$B$925,analysis!F$6,datalong!$C$2:$C$925,analysis!$B23)</f>
        <v>0</v>
      </c>
      <c r="G23" s="12">
        <f>SUMIFS(datalong!$D$2:$D$925,datalong!$A$2:$A$925,analysis!$A23,datalong!$B$2:$B$925,analysis!G$6,datalong!$C$2:$C$925,analysis!$B23)</f>
        <v>325.60000000000002</v>
      </c>
      <c r="H23" s="13">
        <f t="shared" si="0"/>
        <v>68.94963144963144</v>
      </c>
      <c r="I23" s="13">
        <f t="shared" si="1"/>
        <v>30.927518427518425</v>
      </c>
      <c r="J23" s="13">
        <f t="shared" si="2"/>
        <v>0</v>
      </c>
      <c r="K23" s="13">
        <f t="shared" si="3"/>
        <v>0</v>
      </c>
      <c r="L23" s="13">
        <f t="shared" si="4"/>
        <v>100</v>
      </c>
    </row>
    <row r="24" spans="1:12">
      <c r="A24">
        <f t="shared" si="5"/>
        <v>2017</v>
      </c>
      <c r="B24" t="s">
        <v>19</v>
      </c>
      <c r="C24">
        <f>SUMIFS(datalong!$D$2:$D$925,datalong!$A$2:$A$925,analysis!$A24,datalong!$B$2:$B$925,analysis!C$6,datalong!$C$2:$C$925,analysis!$B24)</f>
        <v>256.89999999999998</v>
      </c>
      <c r="D24">
        <f>SUMIFS(datalong!$D$2:$D$925,datalong!$A$2:$A$925,analysis!$A24,datalong!$B$2:$B$925,analysis!D$6,datalong!$C$2:$C$925,analysis!$B24)</f>
        <v>160.30000000000001</v>
      </c>
      <c r="E24">
        <f>SUMIFS(datalong!$D$2:$D$925,datalong!$A$2:$A$925,analysis!$A24,datalong!$B$2:$B$925,analysis!E$6,datalong!$C$2:$C$925,analysis!$B24)</f>
        <v>0</v>
      </c>
      <c r="F24">
        <f>SUMIFS(datalong!$D$2:$D$925,datalong!$A$2:$A$925,analysis!$A24,datalong!$B$2:$B$925,analysis!F$6,datalong!$C$2:$C$925,analysis!$B24)</f>
        <v>0</v>
      </c>
      <c r="G24" s="12">
        <f>SUMIFS(datalong!$D$2:$D$925,datalong!$A$2:$A$925,analysis!$A24,datalong!$B$2:$B$925,analysis!G$6,datalong!$C$2:$C$925,analysis!$B24)</f>
        <v>418.9</v>
      </c>
      <c r="H24" s="13">
        <f t="shared" si="0"/>
        <v>61.32728574838864</v>
      </c>
      <c r="I24" s="13">
        <f t="shared" si="1"/>
        <v>38.266889472427792</v>
      </c>
      <c r="J24" s="13">
        <f t="shared" si="2"/>
        <v>0</v>
      </c>
      <c r="K24" s="13">
        <f t="shared" si="3"/>
        <v>0</v>
      </c>
      <c r="L24" s="13">
        <f t="shared" si="4"/>
        <v>100</v>
      </c>
    </row>
    <row r="25" spans="1:12" hidden="1">
      <c r="A25">
        <f t="shared" si="5"/>
        <v>2017</v>
      </c>
      <c r="B25" t="s">
        <v>20</v>
      </c>
      <c r="C25">
        <f>SUMIFS(datalong!$D$2:$D$925,datalong!$A$2:$A$925,analysis!$A25,datalong!$B$2:$B$925,analysis!C$6,datalong!$C$2:$C$925,analysis!$B25)</f>
        <v>23.9</v>
      </c>
      <c r="D25">
        <f>SUMIFS(datalong!$D$2:$D$925,datalong!$A$2:$A$925,analysis!$A25,datalong!$B$2:$B$925,analysis!D$6,datalong!$C$2:$C$925,analysis!$B25)</f>
        <v>14.8</v>
      </c>
      <c r="E25">
        <f>SUMIFS(datalong!$D$2:$D$925,datalong!$A$2:$A$925,analysis!$A25,datalong!$B$2:$B$925,analysis!E$6,datalong!$C$2:$C$925,analysis!$B25)</f>
        <v>0</v>
      </c>
      <c r="F25">
        <f>SUMIFS(datalong!$D$2:$D$925,datalong!$A$2:$A$925,analysis!$A25,datalong!$B$2:$B$925,analysis!F$6,datalong!$C$2:$C$925,analysis!$B25)</f>
        <v>0</v>
      </c>
      <c r="G25" s="12">
        <f>SUMIFS(datalong!$D$2:$D$925,datalong!$A$2:$A$925,analysis!$A25,datalong!$B$2:$B$925,analysis!G$6,datalong!$C$2:$C$925,analysis!$B25)</f>
        <v>39.6</v>
      </c>
      <c r="H25" s="13">
        <f t="shared" si="0"/>
        <v>60.353535353535349</v>
      </c>
      <c r="I25" s="13">
        <f t="shared" si="1"/>
        <v>37.373737373737377</v>
      </c>
      <c r="J25" s="13">
        <f t="shared" si="2"/>
        <v>0</v>
      </c>
      <c r="K25" s="13">
        <f t="shared" si="3"/>
        <v>0</v>
      </c>
      <c r="L25" s="13">
        <f t="shared" si="4"/>
        <v>100</v>
      </c>
    </row>
    <row r="26" spans="1:12" hidden="1">
      <c r="A26">
        <f t="shared" si="5"/>
        <v>2017</v>
      </c>
      <c r="B26" t="s">
        <v>21</v>
      </c>
      <c r="C26">
        <f>SUMIFS(datalong!$D$2:$D$925,datalong!$A$2:$A$925,analysis!$A26,datalong!$B$2:$B$925,analysis!C$6,datalong!$C$2:$C$925,analysis!$B26)</f>
        <v>33.799999999999997</v>
      </c>
      <c r="D26">
        <f>SUMIFS(datalong!$D$2:$D$925,datalong!$A$2:$A$925,analysis!$A26,datalong!$B$2:$B$925,analysis!D$6,datalong!$C$2:$C$925,analysis!$B26)</f>
        <v>17.7</v>
      </c>
      <c r="E26">
        <f>SUMIFS(datalong!$D$2:$D$925,datalong!$A$2:$A$925,analysis!$A26,datalong!$B$2:$B$925,analysis!E$6,datalong!$C$2:$C$925,analysis!$B26)</f>
        <v>0</v>
      </c>
      <c r="F26">
        <f>SUMIFS(datalong!$D$2:$D$925,datalong!$A$2:$A$925,analysis!$A26,datalong!$B$2:$B$925,analysis!F$6,datalong!$C$2:$C$925,analysis!$B26)</f>
        <v>0</v>
      </c>
      <c r="G26" s="12">
        <f>SUMIFS(datalong!$D$2:$D$925,datalong!$A$2:$A$925,analysis!$A26,datalong!$B$2:$B$925,analysis!G$6,datalong!$C$2:$C$925,analysis!$B26)</f>
        <v>50.5</v>
      </c>
      <c r="H26" s="13">
        <f t="shared" si="0"/>
        <v>66.930693069306926</v>
      </c>
      <c r="I26" s="13">
        <f t="shared" si="1"/>
        <v>35.049504950495049</v>
      </c>
      <c r="J26" s="13">
        <f t="shared" si="2"/>
        <v>0</v>
      </c>
      <c r="K26" s="13">
        <f t="shared" si="3"/>
        <v>0</v>
      </c>
      <c r="L26" s="13">
        <f t="shared" si="4"/>
        <v>100</v>
      </c>
    </row>
    <row r="27" spans="1:12" hidden="1">
      <c r="A27">
        <f t="shared" si="5"/>
        <v>2017</v>
      </c>
      <c r="B27" t="s">
        <v>22</v>
      </c>
      <c r="C27">
        <f>SUMIFS(datalong!$D$2:$D$925,datalong!$A$2:$A$925,analysis!$A27,datalong!$B$2:$B$925,analysis!C$6,datalong!$C$2:$C$925,analysis!$B27)</f>
        <v>0</v>
      </c>
      <c r="D27">
        <f>SUMIFS(datalong!$D$2:$D$925,datalong!$A$2:$A$925,analysis!$A27,datalong!$B$2:$B$925,analysis!D$6,datalong!$C$2:$C$925,analysis!$B27)</f>
        <v>0</v>
      </c>
      <c r="E27">
        <f>SUMIFS(datalong!$D$2:$D$925,datalong!$A$2:$A$925,analysis!$A27,datalong!$B$2:$B$925,analysis!E$6,datalong!$C$2:$C$925,analysis!$B27)</f>
        <v>0</v>
      </c>
      <c r="F27">
        <f>SUMIFS(datalong!$D$2:$D$925,datalong!$A$2:$A$925,analysis!$A27,datalong!$B$2:$B$925,analysis!F$6,datalong!$C$2:$C$925,analysis!$B27)</f>
        <v>0</v>
      </c>
      <c r="G27" s="12">
        <f>SUMIFS(datalong!$D$2:$D$925,datalong!$A$2:$A$925,analysis!$A27,datalong!$B$2:$B$925,analysis!G$6,datalong!$C$2:$C$925,analysis!$B27)</f>
        <v>0</v>
      </c>
      <c r="H27" s="13">
        <f t="shared" si="0"/>
        <v>0</v>
      </c>
      <c r="I27" s="13">
        <f t="shared" si="1"/>
        <v>0</v>
      </c>
      <c r="J27" s="13">
        <f t="shared" si="2"/>
        <v>0</v>
      </c>
      <c r="K27" s="13">
        <f t="shared" si="3"/>
        <v>0</v>
      </c>
      <c r="L27" s="13">
        <f t="shared" si="4"/>
        <v>100</v>
      </c>
    </row>
    <row r="28" spans="1:12" hidden="1">
      <c r="A28">
        <f t="shared" si="5"/>
        <v>2017</v>
      </c>
      <c r="B28" t="s">
        <v>23</v>
      </c>
      <c r="C28">
        <f>SUMIFS(datalong!$D$2:$D$925,datalong!$A$2:$A$925,analysis!$A28,datalong!$B$2:$B$925,analysis!C$6,datalong!$C$2:$C$925,analysis!$B28)</f>
        <v>0</v>
      </c>
      <c r="D28">
        <f>SUMIFS(datalong!$D$2:$D$925,datalong!$A$2:$A$925,analysis!$A28,datalong!$B$2:$B$925,analysis!D$6,datalong!$C$2:$C$925,analysis!$B28)</f>
        <v>0</v>
      </c>
      <c r="E28">
        <f>SUMIFS(datalong!$D$2:$D$925,datalong!$A$2:$A$925,analysis!$A28,datalong!$B$2:$B$925,analysis!E$6,datalong!$C$2:$C$925,analysis!$B28)</f>
        <v>0</v>
      </c>
      <c r="F28">
        <f>SUMIFS(datalong!$D$2:$D$925,datalong!$A$2:$A$925,analysis!$A28,datalong!$B$2:$B$925,analysis!F$6,datalong!$C$2:$C$925,analysis!$B28)</f>
        <v>0</v>
      </c>
      <c r="G28" s="12">
        <f>SUMIFS(datalong!$D$2:$D$925,datalong!$A$2:$A$925,analysis!$A28,datalong!$B$2:$B$925,analysis!G$6,datalong!$C$2:$C$925,analysis!$B28)</f>
        <v>0</v>
      </c>
      <c r="H28" s="13">
        <f t="shared" si="0"/>
        <v>0</v>
      </c>
      <c r="I28" s="13">
        <f t="shared" si="1"/>
        <v>0</v>
      </c>
      <c r="J28" s="13">
        <f t="shared" si="2"/>
        <v>0</v>
      </c>
      <c r="K28" s="13">
        <f t="shared" si="3"/>
        <v>0</v>
      </c>
      <c r="L28" s="13">
        <f t="shared" si="4"/>
        <v>100</v>
      </c>
    </row>
    <row r="29" spans="1:12">
      <c r="A29">
        <f>A7-1</f>
        <v>2016</v>
      </c>
      <c r="B29" t="str">
        <f>B7</f>
        <v>Not applicable</v>
      </c>
      <c r="C29">
        <f>SUMIFS(datalong!$D$2:$D$925,datalong!$A$2:$A$925,analysis!$A29,datalong!$B$2:$B$925,analysis!C$6,datalong!$C$2:$C$925,analysis!$B29)</f>
        <v>0</v>
      </c>
      <c r="D29">
        <f>SUMIFS(datalong!$D$2:$D$925,datalong!$A$2:$A$925,analysis!$A29,datalong!$B$2:$B$925,analysis!D$6,datalong!$C$2:$C$925,analysis!$B29)</f>
        <v>0</v>
      </c>
      <c r="E29">
        <f>SUMIFS(datalong!$D$2:$D$925,datalong!$A$2:$A$925,analysis!$A29,datalong!$B$2:$B$925,analysis!E$6,datalong!$C$2:$C$925,analysis!$B29)</f>
        <v>64.3</v>
      </c>
      <c r="F29">
        <f>SUMIFS(datalong!$D$2:$D$925,datalong!$A$2:$A$925,analysis!$A29,datalong!$B$2:$B$925,analysis!F$6,datalong!$C$2:$C$925,analysis!$B29)</f>
        <v>347.2</v>
      </c>
      <c r="G29" s="12">
        <f>SUMIFS(datalong!$D$2:$D$925,datalong!$A$2:$A$925,analysis!$A29,datalong!$B$2:$B$925,analysis!G$6,datalong!$C$2:$C$925,analysis!$B29)</f>
        <v>416.1</v>
      </c>
      <c r="H29" s="13">
        <f t="shared" si="0"/>
        <v>0</v>
      </c>
      <c r="I29" s="13">
        <f t="shared" si="1"/>
        <v>0</v>
      </c>
      <c r="J29" s="13">
        <f t="shared" si="2"/>
        <v>15.453016101898582</v>
      </c>
      <c r="K29" s="13">
        <f t="shared" si="3"/>
        <v>83.441480413362171</v>
      </c>
      <c r="L29" s="13">
        <f t="shared" si="4"/>
        <v>16.558519586637829</v>
      </c>
    </row>
    <row r="30" spans="1:12" hidden="1">
      <c r="A30">
        <f t="shared" ref="A30:A93" si="6">A8-1</f>
        <v>2016</v>
      </c>
      <c r="B30" t="str">
        <f t="shared" ref="B30:B93" si="7">B8</f>
        <v>Agriculture, forestry and fishing</v>
      </c>
      <c r="C30">
        <f>SUMIFS(datalong!$D$2:$D$925,datalong!$A$2:$A$925,analysis!$A30,datalong!$B$2:$B$925,analysis!C$6,datalong!$C$2:$C$925,analysis!$B30)</f>
        <v>24</v>
      </c>
      <c r="D30">
        <f>SUMIFS(datalong!$D$2:$D$925,datalong!$A$2:$A$925,analysis!$A30,datalong!$B$2:$B$925,analysis!D$6,datalong!$C$2:$C$925,analysis!$B30)</f>
        <v>5</v>
      </c>
      <c r="E30">
        <f>SUMIFS(datalong!$D$2:$D$925,datalong!$A$2:$A$925,analysis!$A30,datalong!$B$2:$B$925,analysis!E$6,datalong!$C$2:$C$925,analysis!$B30)</f>
        <v>0</v>
      </c>
      <c r="F30">
        <f>SUMIFS(datalong!$D$2:$D$925,datalong!$A$2:$A$925,analysis!$A30,datalong!$B$2:$B$925,analysis!F$6,datalong!$C$2:$C$925,analysis!$B30)</f>
        <v>0</v>
      </c>
      <c r="G30" s="12">
        <f>SUMIFS(datalong!$D$2:$D$925,datalong!$A$2:$A$925,analysis!$A30,datalong!$B$2:$B$925,analysis!G$6,datalong!$C$2:$C$925,analysis!$B30)</f>
        <v>30.1</v>
      </c>
      <c r="H30" s="13">
        <f t="shared" si="0"/>
        <v>79.734219269102994</v>
      </c>
      <c r="I30" s="13">
        <f t="shared" si="1"/>
        <v>16.611295681063122</v>
      </c>
      <c r="J30" s="13">
        <f t="shared" si="2"/>
        <v>0</v>
      </c>
      <c r="K30" s="13">
        <f t="shared" si="3"/>
        <v>0</v>
      </c>
      <c r="L30" s="13">
        <f t="shared" si="4"/>
        <v>100</v>
      </c>
    </row>
    <row r="31" spans="1:12" hidden="1">
      <c r="A31">
        <f t="shared" si="6"/>
        <v>2016</v>
      </c>
      <c r="B31" t="str">
        <f t="shared" si="7"/>
        <v>Mining and quarrying</v>
      </c>
      <c r="C31">
        <f>SUMIFS(datalong!$D$2:$D$925,datalong!$A$2:$A$925,analysis!$A31,datalong!$B$2:$B$925,analysis!C$6,datalong!$C$2:$C$925,analysis!$B31)</f>
        <v>28.6</v>
      </c>
      <c r="D31">
        <f>SUMIFS(datalong!$D$2:$D$925,datalong!$A$2:$A$925,analysis!$A31,datalong!$B$2:$B$925,analysis!D$6,datalong!$C$2:$C$925,analysis!$B31)</f>
        <v>1.2</v>
      </c>
      <c r="E31">
        <f>SUMIFS(datalong!$D$2:$D$925,datalong!$A$2:$A$925,analysis!$A31,datalong!$B$2:$B$925,analysis!E$6,datalong!$C$2:$C$925,analysis!$B31)</f>
        <v>0</v>
      </c>
      <c r="F31">
        <f>SUMIFS(datalong!$D$2:$D$925,datalong!$A$2:$A$925,analysis!$A31,datalong!$B$2:$B$925,analysis!F$6,datalong!$C$2:$C$925,analysis!$B31)</f>
        <v>0</v>
      </c>
      <c r="G31" s="12">
        <f>SUMIFS(datalong!$D$2:$D$925,datalong!$A$2:$A$925,analysis!$A31,datalong!$B$2:$B$925,analysis!G$6,datalong!$C$2:$C$925,analysis!$B31)</f>
        <v>29.3</v>
      </c>
      <c r="H31" s="13">
        <f t="shared" si="0"/>
        <v>97.610921501706486</v>
      </c>
      <c r="I31" s="13">
        <f t="shared" si="1"/>
        <v>4.0955631399317403</v>
      </c>
      <c r="J31" s="13">
        <f t="shared" si="2"/>
        <v>0</v>
      </c>
      <c r="K31" s="13">
        <f t="shared" si="3"/>
        <v>0</v>
      </c>
      <c r="L31" s="13">
        <f t="shared" si="4"/>
        <v>100</v>
      </c>
    </row>
    <row r="32" spans="1:12" hidden="1">
      <c r="A32">
        <f t="shared" si="6"/>
        <v>2016</v>
      </c>
      <c r="B32" t="str">
        <f t="shared" si="7"/>
        <v>Manufacturing</v>
      </c>
      <c r="C32">
        <f>SUMIFS(datalong!$D$2:$D$925,datalong!$A$2:$A$925,analysis!$A32,datalong!$B$2:$B$925,analysis!C$6,datalong!$C$2:$C$925,analysis!$B32)</f>
        <v>99</v>
      </c>
      <c r="D32">
        <f>SUMIFS(datalong!$D$2:$D$925,datalong!$A$2:$A$925,analysis!$A32,datalong!$B$2:$B$925,analysis!D$6,datalong!$C$2:$C$925,analysis!$B32)</f>
        <v>18.600000000000001</v>
      </c>
      <c r="E32">
        <f>SUMIFS(datalong!$D$2:$D$925,datalong!$A$2:$A$925,analysis!$A32,datalong!$B$2:$B$925,analysis!E$6,datalong!$C$2:$C$925,analysis!$B32)</f>
        <v>0</v>
      </c>
      <c r="F32">
        <f>SUMIFS(datalong!$D$2:$D$925,datalong!$A$2:$A$925,analysis!$A32,datalong!$B$2:$B$925,analysis!F$6,datalong!$C$2:$C$925,analysis!$B32)</f>
        <v>0</v>
      </c>
      <c r="G32" s="12">
        <f>SUMIFS(datalong!$D$2:$D$925,datalong!$A$2:$A$925,analysis!$A32,datalong!$B$2:$B$925,analysis!G$6,datalong!$C$2:$C$925,analysis!$B32)</f>
        <v>117.2</v>
      </c>
      <c r="H32" s="13">
        <f t="shared" si="0"/>
        <v>84.470989761092156</v>
      </c>
      <c r="I32" s="13">
        <f t="shared" si="1"/>
        <v>15.870307167235495</v>
      </c>
      <c r="J32" s="13">
        <f t="shared" si="2"/>
        <v>0</v>
      </c>
      <c r="K32" s="13">
        <f t="shared" si="3"/>
        <v>0</v>
      </c>
      <c r="L32" s="13">
        <f t="shared" si="4"/>
        <v>100</v>
      </c>
    </row>
    <row r="33" spans="1:12" hidden="1">
      <c r="A33">
        <f t="shared" si="6"/>
        <v>2016</v>
      </c>
      <c r="B33" t="str">
        <f t="shared" si="7"/>
        <v>Electricity, gas, steam and air conditioning supply</v>
      </c>
      <c r="C33">
        <f>SUMIFS(datalong!$D$2:$D$925,datalong!$A$2:$A$925,analysis!$A33,datalong!$B$2:$B$925,analysis!C$6,datalong!$C$2:$C$925,analysis!$B33)</f>
        <v>15.4</v>
      </c>
      <c r="D33">
        <f>SUMIFS(datalong!$D$2:$D$925,datalong!$A$2:$A$925,analysis!$A33,datalong!$B$2:$B$925,analysis!D$6,datalong!$C$2:$C$925,analysis!$B33)</f>
        <v>1.9</v>
      </c>
      <c r="E33">
        <f>SUMIFS(datalong!$D$2:$D$925,datalong!$A$2:$A$925,analysis!$A33,datalong!$B$2:$B$925,analysis!E$6,datalong!$C$2:$C$925,analysis!$B33)</f>
        <v>0</v>
      </c>
      <c r="F33">
        <f>SUMIFS(datalong!$D$2:$D$925,datalong!$A$2:$A$925,analysis!$A33,datalong!$B$2:$B$925,analysis!F$6,datalong!$C$2:$C$925,analysis!$B33)</f>
        <v>0</v>
      </c>
      <c r="G33" s="12">
        <f>SUMIFS(datalong!$D$2:$D$925,datalong!$A$2:$A$925,analysis!$A33,datalong!$B$2:$B$925,analysis!G$6,datalong!$C$2:$C$925,analysis!$B33)</f>
        <v>18.5</v>
      </c>
      <c r="H33" s="13">
        <f t="shared" si="0"/>
        <v>83.243243243243242</v>
      </c>
      <c r="I33" s="13">
        <f t="shared" si="1"/>
        <v>10.27027027027027</v>
      </c>
      <c r="J33" s="13">
        <f t="shared" si="2"/>
        <v>0</v>
      </c>
      <c r="K33" s="13">
        <f t="shared" si="3"/>
        <v>0</v>
      </c>
      <c r="L33" s="13">
        <f t="shared" si="4"/>
        <v>100</v>
      </c>
    </row>
    <row r="34" spans="1:12" hidden="1">
      <c r="A34">
        <f t="shared" si="6"/>
        <v>2016</v>
      </c>
      <c r="B34" t="str">
        <f t="shared" si="7"/>
        <v>Water supply, sewerage, waste management and remediation activities</v>
      </c>
      <c r="C34">
        <f>SUMIFS(datalong!$D$2:$D$925,datalong!$A$2:$A$925,analysis!$A34,datalong!$B$2:$B$925,analysis!C$6,datalong!$C$2:$C$925,analysis!$B34)</f>
        <v>9.1999999999999993</v>
      </c>
      <c r="D34">
        <f>SUMIFS(datalong!$D$2:$D$925,datalong!$A$2:$A$925,analysis!$A34,datalong!$B$2:$B$925,analysis!D$6,datalong!$C$2:$C$925,analysis!$B34)</f>
        <v>0</v>
      </c>
      <c r="E34">
        <f>SUMIFS(datalong!$D$2:$D$925,datalong!$A$2:$A$925,analysis!$A34,datalong!$B$2:$B$925,analysis!E$6,datalong!$C$2:$C$925,analysis!$B34)</f>
        <v>0</v>
      </c>
      <c r="F34">
        <f>SUMIFS(datalong!$D$2:$D$925,datalong!$A$2:$A$925,analysis!$A34,datalong!$B$2:$B$925,analysis!F$6,datalong!$C$2:$C$925,analysis!$B34)</f>
        <v>0</v>
      </c>
      <c r="G34" s="12">
        <f>SUMIFS(datalong!$D$2:$D$925,datalong!$A$2:$A$925,analysis!$A34,datalong!$B$2:$B$925,analysis!G$6,datalong!$C$2:$C$925,analysis!$B34)</f>
        <v>9.1999999999999993</v>
      </c>
      <c r="H34" s="13">
        <f t="shared" si="0"/>
        <v>100</v>
      </c>
      <c r="I34" s="13">
        <f t="shared" si="1"/>
        <v>0</v>
      </c>
      <c r="J34" s="13">
        <f t="shared" si="2"/>
        <v>0</v>
      </c>
      <c r="K34" s="13">
        <f t="shared" si="3"/>
        <v>0</v>
      </c>
      <c r="L34" s="13">
        <f t="shared" si="4"/>
        <v>100</v>
      </c>
    </row>
    <row r="35" spans="1:12" hidden="1">
      <c r="A35">
        <f t="shared" si="6"/>
        <v>2016</v>
      </c>
      <c r="B35" t="str">
        <f t="shared" si="7"/>
        <v>Construction</v>
      </c>
      <c r="C35">
        <f>SUMIFS(datalong!$D$2:$D$925,datalong!$A$2:$A$925,analysis!$A35,datalong!$B$2:$B$925,analysis!C$6,datalong!$C$2:$C$925,analysis!$B35)</f>
        <v>62.1</v>
      </c>
      <c r="D35">
        <f>SUMIFS(datalong!$D$2:$D$925,datalong!$A$2:$A$925,analysis!$A35,datalong!$B$2:$B$925,analysis!D$6,datalong!$C$2:$C$925,analysis!$B35)</f>
        <v>17.600000000000001</v>
      </c>
      <c r="E35">
        <f>SUMIFS(datalong!$D$2:$D$925,datalong!$A$2:$A$925,analysis!$A35,datalong!$B$2:$B$925,analysis!E$6,datalong!$C$2:$C$925,analysis!$B35)</f>
        <v>0</v>
      </c>
      <c r="F35">
        <f>SUMIFS(datalong!$D$2:$D$925,datalong!$A$2:$A$925,analysis!$A35,datalong!$B$2:$B$925,analysis!F$6,datalong!$C$2:$C$925,analysis!$B35)</f>
        <v>0</v>
      </c>
      <c r="G35" s="12">
        <f>SUMIFS(datalong!$D$2:$D$925,datalong!$A$2:$A$925,analysis!$A35,datalong!$B$2:$B$925,analysis!G$6,datalong!$C$2:$C$925,analysis!$B35)</f>
        <v>80.099999999999994</v>
      </c>
      <c r="H35" s="13">
        <f t="shared" si="0"/>
        <v>77.528089887640462</v>
      </c>
      <c r="I35" s="13">
        <f t="shared" si="1"/>
        <v>21.972534332084898</v>
      </c>
      <c r="J35" s="13">
        <f t="shared" si="2"/>
        <v>0</v>
      </c>
      <c r="K35" s="13">
        <f t="shared" si="3"/>
        <v>0</v>
      </c>
      <c r="L35" s="13">
        <f t="shared" si="4"/>
        <v>100</v>
      </c>
    </row>
    <row r="36" spans="1:12" hidden="1">
      <c r="A36">
        <f t="shared" si="6"/>
        <v>2016</v>
      </c>
      <c r="B36" t="str">
        <f t="shared" si="7"/>
        <v>Wholesale and retail trade, repair of motor vehicles and motorcycles</v>
      </c>
      <c r="C36">
        <f>SUMIFS(datalong!$D$2:$D$925,datalong!$A$2:$A$925,analysis!$A36,datalong!$B$2:$B$925,analysis!C$6,datalong!$C$2:$C$925,analysis!$B36)</f>
        <v>136.6</v>
      </c>
      <c r="D36">
        <f>SUMIFS(datalong!$D$2:$D$925,datalong!$A$2:$A$925,analysis!$A36,datalong!$B$2:$B$925,analysis!D$6,datalong!$C$2:$C$925,analysis!$B36)</f>
        <v>44.3</v>
      </c>
      <c r="E36">
        <f>SUMIFS(datalong!$D$2:$D$925,datalong!$A$2:$A$925,analysis!$A36,datalong!$B$2:$B$925,analysis!E$6,datalong!$C$2:$C$925,analysis!$B36)</f>
        <v>0</v>
      </c>
      <c r="F36">
        <f>SUMIFS(datalong!$D$2:$D$925,datalong!$A$2:$A$925,analysis!$A36,datalong!$B$2:$B$925,analysis!F$6,datalong!$C$2:$C$925,analysis!$B36)</f>
        <v>0</v>
      </c>
      <c r="G36" s="12">
        <f>SUMIFS(datalong!$D$2:$D$925,datalong!$A$2:$A$925,analysis!$A36,datalong!$B$2:$B$925,analysis!G$6,datalong!$C$2:$C$925,analysis!$B36)</f>
        <v>182.4</v>
      </c>
      <c r="H36" s="13">
        <f t="shared" si="0"/>
        <v>74.890350877192986</v>
      </c>
      <c r="I36" s="13">
        <f t="shared" si="1"/>
        <v>24.287280701754383</v>
      </c>
      <c r="J36" s="13">
        <f t="shared" si="2"/>
        <v>0</v>
      </c>
      <c r="K36" s="13">
        <f t="shared" si="3"/>
        <v>0</v>
      </c>
      <c r="L36" s="13">
        <f t="shared" si="4"/>
        <v>100</v>
      </c>
    </row>
    <row r="37" spans="1:12" hidden="1">
      <c r="A37">
        <f t="shared" si="6"/>
        <v>2016</v>
      </c>
      <c r="B37" t="str">
        <f t="shared" si="7"/>
        <v>Transportation and storage</v>
      </c>
      <c r="C37">
        <f>SUMIFS(datalong!$D$2:$D$925,datalong!$A$2:$A$925,analysis!$A37,datalong!$B$2:$B$925,analysis!C$6,datalong!$C$2:$C$925,analysis!$B37)</f>
        <v>48.9</v>
      </c>
      <c r="D37">
        <f>SUMIFS(datalong!$D$2:$D$925,datalong!$A$2:$A$925,analysis!$A37,datalong!$B$2:$B$925,analysis!D$6,datalong!$C$2:$C$925,analysis!$B37)</f>
        <v>11.8</v>
      </c>
      <c r="E37">
        <f>SUMIFS(datalong!$D$2:$D$925,datalong!$A$2:$A$925,analysis!$A37,datalong!$B$2:$B$925,analysis!E$6,datalong!$C$2:$C$925,analysis!$B37)</f>
        <v>0</v>
      </c>
      <c r="F37">
        <f>SUMIFS(datalong!$D$2:$D$925,datalong!$A$2:$A$925,analysis!$A37,datalong!$B$2:$B$925,analysis!F$6,datalong!$C$2:$C$925,analysis!$B37)</f>
        <v>0</v>
      </c>
      <c r="G37" s="12">
        <f>SUMIFS(datalong!$D$2:$D$925,datalong!$A$2:$A$925,analysis!$A37,datalong!$B$2:$B$925,analysis!G$6,datalong!$C$2:$C$925,analysis!$B37)</f>
        <v>61.7</v>
      </c>
      <c r="H37" s="13">
        <f t="shared" si="0"/>
        <v>79.254457050243104</v>
      </c>
      <c r="I37" s="13">
        <f t="shared" si="1"/>
        <v>19.124797406807133</v>
      </c>
      <c r="J37" s="13">
        <f t="shared" si="2"/>
        <v>0</v>
      </c>
      <c r="K37" s="13">
        <f t="shared" si="3"/>
        <v>0</v>
      </c>
      <c r="L37" s="13">
        <f t="shared" si="4"/>
        <v>100</v>
      </c>
    </row>
    <row r="38" spans="1:12" hidden="1">
      <c r="A38">
        <f t="shared" si="6"/>
        <v>2016</v>
      </c>
      <c r="B38" t="str">
        <f t="shared" si="7"/>
        <v>Accommodation and food service activities</v>
      </c>
      <c r="C38">
        <f>SUMIFS(datalong!$D$2:$D$925,datalong!$A$2:$A$925,analysis!$A38,datalong!$B$2:$B$925,analysis!C$6,datalong!$C$2:$C$925,analysis!$B38)</f>
        <v>45.2</v>
      </c>
      <c r="D38">
        <f>SUMIFS(datalong!$D$2:$D$925,datalong!$A$2:$A$925,analysis!$A38,datalong!$B$2:$B$925,analysis!D$6,datalong!$C$2:$C$925,analysis!$B38)</f>
        <v>24.9</v>
      </c>
      <c r="E38">
        <f>SUMIFS(datalong!$D$2:$D$925,datalong!$A$2:$A$925,analysis!$A38,datalong!$B$2:$B$925,analysis!E$6,datalong!$C$2:$C$925,analysis!$B38)</f>
        <v>0</v>
      </c>
      <c r="F38">
        <f>SUMIFS(datalong!$D$2:$D$925,datalong!$A$2:$A$925,analysis!$A38,datalong!$B$2:$B$925,analysis!F$6,datalong!$C$2:$C$925,analysis!$B38)</f>
        <v>0</v>
      </c>
      <c r="G38" s="12">
        <f>SUMIFS(datalong!$D$2:$D$925,datalong!$A$2:$A$925,analysis!$A38,datalong!$B$2:$B$925,analysis!G$6,datalong!$C$2:$C$925,analysis!$B38)</f>
        <v>71</v>
      </c>
      <c r="H38" s="13">
        <f t="shared" si="0"/>
        <v>63.661971830985919</v>
      </c>
      <c r="I38" s="13">
        <f t="shared" si="1"/>
        <v>35.070422535211264</v>
      </c>
      <c r="J38" s="13">
        <f t="shared" si="2"/>
        <v>0</v>
      </c>
      <c r="K38" s="13">
        <f t="shared" si="3"/>
        <v>0</v>
      </c>
      <c r="L38" s="13">
        <f t="shared" si="4"/>
        <v>100</v>
      </c>
    </row>
    <row r="39" spans="1:12" hidden="1">
      <c r="A39">
        <f t="shared" si="6"/>
        <v>2016</v>
      </c>
      <c r="B39" t="str">
        <f t="shared" si="7"/>
        <v>Information and communication</v>
      </c>
      <c r="C39">
        <f>SUMIFS(datalong!$D$2:$D$925,datalong!$A$2:$A$925,analysis!$A39,datalong!$B$2:$B$925,analysis!C$6,datalong!$C$2:$C$925,analysis!$B39)</f>
        <v>118.8</v>
      </c>
      <c r="D39">
        <f>SUMIFS(datalong!$D$2:$D$925,datalong!$A$2:$A$925,analysis!$A39,datalong!$B$2:$B$925,analysis!D$6,datalong!$C$2:$C$925,analysis!$B39)</f>
        <v>15.6</v>
      </c>
      <c r="E39">
        <f>SUMIFS(datalong!$D$2:$D$925,datalong!$A$2:$A$925,analysis!$A39,datalong!$B$2:$B$925,analysis!E$6,datalong!$C$2:$C$925,analysis!$B39)</f>
        <v>0</v>
      </c>
      <c r="F39">
        <f>SUMIFS(datalong!$D$2:$D$925,datalong!$A$2:$A$925,analysis!$A39,datalong!$B$2:$B$925,analysis!F$6,datalong!$C$2:$C$925,analysis!$B39)</f>
        <v>0</v>
      </c>
      <c r="G39" s="12">
        <f>SUMIFS(datalong!$D$2:$D$925,datalong!$A$2:$A$925,analysis!$A39,datalong!$B$2:$B$925,analysis!G$6,datalong!$C$2:$C$925,analysis!$B39)</f>
        <v>135.80000000000001</v>
      </c>
      <c r="H39" s="13">
        <f t="shared" si="0"/>
        <v>87.481590574374067</v>
      </c>
      <c r="I39" s="13">
        <f t="shared" si="1"/>
        <v>11.487481590574374</v>
      </c>
      <c r="J39" s="13">
        <f t="shared" si="2"/>
        <v>0</v>
      </c>
      <c r="K39" s="13">
        <f t="shared" si="3"/>
        <v>0</v>
      </c>
      <c r="L39" s="13">
        <f t="shared" si="4"/>
        <v>100</v>
      </c>
    </row>
    <row r="40" spans="1:12" hidden="1">
      <c r="A40">
        <f t="shared" si="6"/>
        <v>2016</v>
      </c>
      <c r="B40" t="str">
        <f t="shared" si="7"/>
        <v>Financial and insurance activities</v>
      </c>
      <c r="C40">
        <f>SUMIFS(datalong!$D$2:$D$925,datalong!$A$2:$A$925,analysis!$A40,datalong!$B$2:$B$925,analysis!C$6,datalong!$C$2:$C$925,analysis!$B40)</f>
        <v>111.4</v>
      </c>
      <c r="D40">
        <f>SUMIFS(datalong!$D$2:$D$925,datalong!$A$2:$A$925,analysis!$A40,datalong!$B$2:$B$925,analysis!D$6,datalong!$C$2:$C$925,analysis!$B40)</f>
        <v>14.4</v>
      </c>
      <c r="E40">
        <f>SUMIFS(datalong!$D$2:$D$925,datalong!$A$2:$A$925,analysis!$A40,datalong!$B$2:$B$925,analysis!E$6,datalong!$C$2:$C$925,analysis!$B40)</f>
        <v>0</v>
      </c>
      <c r="F40">
        <f>SUMIFS(datalong!$D$2:$D$925,datalong!$A$2:$A$925,analysis!$A40,datalong!$B$2:$B$925,analysis!F$6,datalong!$C$2:$C$925,analysis!$B40)</f>
        <v>0</v>
      </c>
      <c r="G40" s="12">
        <f>SUMIFS(datalong!$D$2:$D$925,datalong!$A$2:$A$925,analysis!$A40,datalong!$B$2:$B$925,analysis!G$6,datalong!$C$2:$C$925,analysis!$B40)</f>
        <v>126</v>
      </c>
      <c r="H40" s="13">
        <f t="shared" si="0"/>
        <v>88.412698412698418</v>
      </c>
      <c r="I40" s="13">
        <f t="shared" si="1"/>
        <v>11.428571428571429</v>
      </c>
      <c r="J40" s="13">
        <f t="shared" si="2"/>
        <v>0</v>
      </c>
      <c r="K40" s="13">
        <f t="shared" si="3"/>
        <v>0</v>
      </c>
      <c r="L40" s="13">
        <f t="shared" si="4"/>
        <v>100</v>
      </c>
    </row>
    <row r="41" spans="1:12" hidden="1">
      <c r="A41">
        <f t="shared" si="6"/>
        <v>2016</v>
      </c>
      <c r="B41" t="str">
        <f t="shared" si="7"/>
        <v>Real estate activities</v>
      </c>
      <c r="C41">
        <f>SUMIFS(datalong!$D$2:$D$925,datalong!$A$2:$A$925,analysis!$A41,datalong!$B$2:$B$925,analysis!C$6,datalong!$C$2:$C$925,analysis!$B41)</f>
        <v>25.1</v>
      </c>
      <c r="D41">
        <f>SUMIFS(datalong!$D$2:$D$925,datalong!$A$2:$A$925,analysis!$A41,datalong!$B$2:$B$925,analysis!D$6,datalong!$C$2:$C$925,analysis!$B41)</f>
        <v>7.3</v>
      </c>
      <c r="E41">
        <f>SUMIFS(datalong!$D$2:$D$925,datalong!$A$2:$A$925,analysis!$A41,datalong!$B$2:$B$925,analysis!E$6,datalong!$C$2:$C$925,analysis!$B41)</f>
        <v>0</v>
      </c>
      <c r="F41">
        <f>SUMIFS(datalong!$D$2:$D$925,datalong!$A$2:$A$925,analysis!$A41,datalong!$B$2:$B$925,analysis!F$6,datalong!$C$2:$C$925,analysis!$B41)</f>
        <v>0</v>
      </c>
      <c r="G41" s="12">
        <f>SUMIFS(datalong!$D$2:$D$925,datalong!$A$2:$A$925,analysis!$A41,datalong!$B$2:$B$925,analysis!G$6,datalong!$C$2:$C$925,analysis!$B41)</f>
        <v>30.5</v>
      </c>
      <c r="H41" s="13">
        <f t="shared" si="0"/>
        <v>82.295081967213122</v>
      </c>
      <c r="I41" s="13">
        <f t="shared" si="1"/>
        <v>23.934426229508198</v>
      </c>
      <c r="J41" s="13">
        <f t="shared" si="2"/>
        <v>0</v>
      </c>
      <c r="K41" s="13">
        <f t="shared" si="3"/>
        <v>0</v>
      </c>
      <c r="L41" s="13">
        <f t="shared" si="4"/>
        <v>100</v>
      </c>
    </row>
    <row r="42" spans="1:12">
      <c r="A42">
        <f t="shared" si="6"/>
        <v>2016</v>
      </c>
      <c r="B42" t="str">
        <f t="shared" si="7"/>
        <v>Professional, scientific and technical activities</v>
      </c>
      <c r="C42">
        <f>SUMIFS(datalong!$D$2:$D$925,datalong!$A$2:$A$925,analysis!$A42,datalong!$B$2:$B$925,analysis!C$6,datalong!$C$2:$C$925,analysis!$B42)</f>
        <v>198.2</v>
      </c>
      <c r="D42">
        <f>SUMIFS(datalong!$D$2:$D$925,datalong!$A$2:$A$925,analysis!$A42,datalong!$B$2:$B$925,analysis!D$6,datalong!$C$2:$C$925,analysis!$B42)</f>
        <v>54.3</v>
      </c>
      <c r="E42">
        <f>SUMIFS(datalong!$D$2:$D$925,datalong!$A$2:$A$925,analysis!$A42,datalong!$B$2:$B$925,analysis!E$6,datalong!$C$2:$C$925,analysis!$B42)</f>
        <v>0</v>
      </c>
      <c r="F42">
        <f>SUMIFS(datalong!$D$2:$D$925,datalong!$A$2:$A$925,analysis!$A42,datalong!$B$2:$B$925,analysis!F$6,datalong!$C$2:$C$925,analysis!$B42)</f>
        <v>0</v>
      </c>
      <c r="G42" s="12">
        <f>SUMIFS(datalong!$D$2:$D$925,datalong!$A$2:$A$925,analysis!$A42,datalong!$B$2:$B$925,analysis!G$6,datalong!$C$2:$C$925,analysis!$B42)</f>
        <v>251.5</v>
      </c>
      <c r="H42" s="13">
        <f t="shared" si="0"/>
        <v>78.807157057654081</v>
      </c>
      <c r="I42" s="13">
        <f t="shared" si="1"/>
        <v>21.590457256461232</v>
      </c>
      <c r="J42" s="13">
        <f t="shared" si="2"/>
        <v>0</v>
      </c>
      <c r="K42" s="13">
        <f t="shared" si="3"/>
        <v>0</v>
      </c>
      <c r="L42" s="13">
        <f t="shared" si="4"/>
        <v>100</v>
      </c>
    </row>
    <row r="43" spans="1:12" hidden="1">
      <c r="A43">
        <f t="shared" si="6"/>
        <v>2016</v>
      </c>
      <c r="B43" t="str">
        <f t="shared" si="7"/>
        <v>Administrative and support service activities</v>
      </c>
      <c r="C43">
        <f>SUMIFS(datalong!$D$2:$D$925,datalong!$A$2:$A$925,analysis!$A43,datalong!$B$2:$B$925,analysis!C$6,datalong!$C$2:$C$925,analysis!$B43)</f>
        <v>52.1</v>
      </c>
      <c r="D43">
        <f>SUMIFS(datalong!$D$2:$D$925,datalong!$A$2:$A$925,analysis!$A43,datalong!$B$2:$B$925,analysis!D$6,datalong!$C$2:$C$925,analysis!$B43)</f>
        <v>16.3</v>
      </c>
      <c r="E43">
        <f>SUMIFS(datalong!$D$2:$D$925,datalong!$A$2:$A$925,analysis!$A43,datalong!$B$2:$B$925,analysis!E$6,datalong!$C$2:$C$925,analysis!$B43)</f>
        <v>0</v>
      </c>
      <c r="F43">
        <f>SUMIFS(datalong!$D$2:$D$925,datalong!$A$2:$A$925,analysis!$A43,datalong!$B$2:$B$925,analysis!F$6,datalong!$C$2:$C$925,analysis!$B43)</f>
        <v>0</v>
      </c>
      <c r="G43" s="12">
        <f>SUMIFS(datalong!$D$2:$D$925,datalong!$A$2:$A$925,analysis!$A43,datalong!$B$2:$B$925,analysis!G$6,datalong!$C$2:$C$925,analysis!$B43)</f>
        <v>70.900000000000006</v>
      </c>
      <c r="H43" s="13">
        <f t="shared" si="0"/>
        <v>73.48377997179125</v>
      </c>
      <c r="I43" s="13">
        <f t="shared" si="1"/>
        <v>22.9901269393512</v>
      </c>
      <c r="J43" s="13">
        <f t="shared" si="2"/>
        <v>0</v>
      </c>
      <c r="K43" s="13">
        <f t="shared" si="3"/>
        <v>0</v>
      </c>
      <c r="L43" s="13">
        <f t="shared" si="4"/>
        <v>100</v>
      </c>
    </row>
    <row r="44" spans="1:12" hidden="1">
      <c r="A44">
        <f t="shared" si="6"/>
        <v>2016</v>
      </c>
      <c r="B44" t="str">
        <f t="shared" si="7"/>
        <v>Public administration and defence, compulsory social security</v>
      </c>
      <c r="C44">
        <f>SUMIFS(datalong!$D$2:$D$925,datalong!$A$2:$A$925,analysis!$A44,datalong!$B$2:$B$925,analysis!C$6,datalong!$C$2:$C$925,analysis!$B44)</f>
        <v>143.5</v>
      </c>
      <c r="D44">
        <f>SUMIFS(datalong!$D$2:$D$925,datalong!$A$2:$A$925,analysis!$A44,datalong!$B$2:$B$925,analysis!D$6,datalong!$C$2:$C$925,analysis!$B44)</f>
        <v>31.7</v>
      </c>
      <c r="E44">
        <f>SUMIFS(datalong!$D$2:$D$925,datalong!$A$2:$A$925,analysis!$A44,datalong!$B$2:$B$925,analysis!E$6,datalong!$C$2:$C$925,analysis!$B44)</f>
        <v>0</v>
      </c>
      <c r="F44">
        <f>SUMIFS(datalong!$D$2:$D$925,datalong!$A$2:$A$925,analysis!$A44,datalong!$B$2:$B$925,analysis!F$6,datalong!$C$2:$C$925,analysis!$B44)</f>
        <v>0</v>
      </c>
      <c r="G44" s="12">
        <f>SUMIFS(datalong!$D$2:$D$925,datalong!$A$2:$A$925,analysis!$A44,datalong!$B$2:$B$925,analysis!G$6,datalong!$C$2:$C$925,analysis!$B44)</f>
        <v>174.9</v>
      </c>
      <c r="H44" s="13">
        <f t="shared" si="0"/>
        <v>82.046883933676384</v>
      </c>
      <c r="I44" s="13">
        <f t="shared" si="1"/>
        <v>18.124642652944541</v>
      </c>
      <c r="J44" s="13">
        <f t="shared" si="2"/>
        <v>0</v>
      </c>
      <c r="K44" s="13">
        <f t="shared" si="3"/>
        <v>0</v>
      </c>
      <c r="L44" s="13">
        <f t="shared" si="4"/>
        <v>100</v>
      </c>
    </row>
    <row r="45" spans="1:12">
      <c r="A45">
        <f t="shared" si="6"/>
        <v>2016</v>
      </c>
      <c r="B45" t="str">
        <f t="shared" si="7"/>
        <v>Education</v>
      </c>
      <c r="C45">
        <f>SUMIFS(datalong!$D$2:$D$925,datalong!$A$2:$A$925,analysis!$A45,datalong!$B$2:$B$925,analysis!C$6,datalong!$C$2:$C$925,analysis!$B45)</f>
        <v>217.1</v>
      </c>
      <c r="D45">
        <f>SUMIFS(datalong!$D$2:$D$925,datalong!$A$2:$A$925,analysis!$A45,datalong!$B$2:$B$925,analysis!D$6,datalong!$C$2:$C$925,analysis!$B45)</f>
        <v>101.4</v>
      </c>
      <c r="E45">
        <f>SUMIFS(datalong!$D$2:$D$925,datalong!$A$2:$A$925,analysis!$A45,datalong!$B$2:$B$925,analysis!E$6,datalong!$C$2:$C$925,analysis!$B45)</f>
        <v>0</v>
      </c>
      <c r="F45">
        <f>SUMIFS(datalong!$D$2:$D$925,datalong!$A$2:$A$925,analysis!$A45,datalong!$B$2:$B$925,analysis!F$6,datalong!$C$2:$C$925,analysis!$B45)</f>
        <v>0</v>
      </c>
      <c r="G45" s="12">
        <f>SUMIFS(datalong!$D$2:$D$925,datalong!$A$2:$A$925,analysis!$A45,datalong!$B$2:$B$925,analysis!G$6,datalong!$C$2:$C$925,analysis!$B45)</f>
        <v>319.89999999999998</v>
      </c>
      <c r="H45" s="13">
        <f t="shared" si="0"/>
        <v>67.864957799312293</v>
      </c>
      <c r="I45" s="13">
        <f t="shared" si="1"/>
        <v>31.697405439199756</v>
      </c>
      <c r="J45" s="13">
        <f t="shared" si="2"/>
        <v>0</v>
      </c>
      <c r="K45" s="13">
        <f t="shared" si="3"/>
        <v>0</v>
      </c>
      <c r="L45" s="13">
        <f t="shared" si="4"/>
        <v>100</v>
      </c>
    </row>
    <row r="46" spans="1:12">
      <c r="A46">
        <f t="shared" si="6"/>
        <v>2016</v>
      </c>
      <c r="B46" t="str">
        <f t="shared" si="7"/>
        <v>Human health and social work activities</v>
      </c>
      <c r="C46">
        <f>SUMIFS(datalong!$D$2:$D$925,datalong!$A$2:$A$925,analysis!$A46,datalong!$B$2:$B$925,analysis!C$6,datalong!$C$2:$C$925,analysis!$B46)</f>
        <v>253.4</v>
      </c>
      <c r="D46">
        <f>SUMIFS(datalong!$D$2:$D$925,datalong!$A$2:$A$925,analysis!$A46,datalong!$B$2:$B$925,analysis!D$6,datalong!$C$2:$C$925,analysis!$B46)</f>
        <v>159.19999999999999</v>
      </c>
      <c r="E46">
        <f>SUMIFS(datalong!$D$2:$D$925,datalong!$A$2:$A$925,analysis!$A46,datalong!$B$2:$B$925,analysis!E$6,datalong!$C$2:$C$925,analysis!$B46)</f>
        <v>0</v>
      </c>
      <c r="F46">
        <f>SUMIFS(datalong!$D$2:$D$925,datalong!$A$2:$A$925,analysis!$A46,datalong!$B$2:$B$925,analysis!F$6,datalong!$C$2:$C$925,analysis!$B46)</f>
        <v>0</v>
      </c>
      <c r="G46" s="12">
        <f>SUMIFS(datalong!$D$2:$D$925,datalong!$A$2:$A$925,analysis!$A46,datalong!$B$2:$B$925,analysis!G$6,datalong!$C$2:$C$925,analysis!$B46)</f>
        <v>413.9</v>
      </c>
      <c r="H46" s="13">
        <f t="shared" si="0"/>
        <v>61.222517516308294</v>
      </c>
      <c r="I46" s="13">
        <f t="shared" si="1"/>
        <v>38.463396955786422</v>
      </c>
      <c r="J46" s="13">
        <f t="shared" si="2"/>
        <v>0</v>
      </c>
      <c r="K46" s="13">
        <f t="shared" si="3"/>
        <v>0</v>
      </c>
      <c r="L46" s="13">
        <f t="shared" si="4"/>
        <v>100</v>
      </c>
    </row>
    <row r="47" spans="1:12" hidden="1">
      <c r="A47">
        <f t="shared" si="6"/>
        <v>2016</v>
      </c>
      <c r="B47" t="str">
        <f t="shared" si="7"/>
        <v>Arts, entertainment and recreation</v>
      </c>
      <c r="C47">
        <f>SUMIFS(datalong!$D$2:$D$925,datalong!$A$2:$A$925,analysis!$A47,datalong!$B$2:$B$925,analysis!C$6,datalong!$C$2:$C$925,analysis!$B47)</f>
        <v>25.2</v>
      </c>
      <c r="D47">
        <f>SUMIFS(datalong!$D$2:$D$925,datalong!$A$2:$A$925,analysis!$A47,datalong!$B$2:$B$925,analysis!D$6,datalong!$C$2:$C$925,analysis!$B47)</f>
        <v>14.6</v>
      </c>
      <c r="E47">
        <f>SUMIFS(datalong!$D$2:$D$925,datalong!$A$2:$A$925,analysis!$A47,datalong!$B$2:$B$925,analysis!E$6,datalong!$C$2:$C$925,analysis!$B47)</f>
        <v>0</v>
      </c>
      <c r="F47">
        <f>SUMIFS(datalong!$D$2:$D$925,datalong!$A$2:$A$925,analysis!$A47,datalong!$B$2:$B$925,analysis!F$6,datalong!$C$2:$C$925,analysis!$B47)</f>
        <v>0</v>
      </c>
      <c r="G47" s="12">
        <f>SUMIFS(datalong!$D$2:$D$925,datalong!$A$2:$A$925,analysis!$A47,datalong!$B$2:$B$925,analysis!G$6,datalong!$C$2:$C$925,analysis!$B47)</f>
        <v>39</v>
      </c>
      <c r="H47" s="13">
        <f t="shared" si="0"/>
        <v>64.615384615384613</v>
      </c>
      <c r="I47" s="13">
        <f t="shared" si="1"/>
        <v>37.435897435897438</v>
      </c>
      <c r="J47" s="13">
        <f t="shared" si="2"/>
        <v>0</v>
      </c>
      <c r="K47" s="13">
        <f t="shared" si="3"/>
        <v>0</v>
      </c>
      <c r="L47" s="13">
        <f t="shared" si="4"/>
        <v>100</v>
      </c>
    </row>
    <row r="48" spans="1:12" hidden="1">
      <c r="A48">
        <f t="shared" si="6"/>
        <v>2016</v>
      </c>
      <c r="B48" t="str">
        <f t="shared" si="7"/>
        <v>Other service activities</v>
      </c>
      <c r="C48">
        <f>SUMIFS(datalong!$D$2:$D$925,datalong!$A$2:$A$925,analysis!$A48,datalong!$B$2:$B$925,analysis!C$6,datalong!$C$2:$C$925,analysis!$B48)</f>
        <v>24.5</v>
      </c>
      <c r="D48">
        <f>SUMIFS(datalong!$D$2:$D$925,datalong!$A$2:$A$925,analysis!$A48,datalong!$B$2:$B$925,analysis!D$6,datalong!$C$2:$C$925,analysis!$B48)</f>
        <v>16.600000000000001</v>
      </c>
      <c r="E48">
        <f>SUMIFS(datalong!$D$2:$D$925,datalong!$A$2:$A$925,analysis!$A48,datalong!$B$2:$B$925,analysis!E$6,datalong!$C$2:$C$925,analysis!$B48)</f>
        <v>0</v>
      </c>
      <c r="F48">
        <f>SUMIFS(datalong!$D$2:$D$925,datalong!$A$2:$A$925,analysis!$A48,datalong!$B$2:$B$925,analysis!F$6,datalong!$C$2:$C$925,analysis!$B48)</f>
        <v>0</v>
      </c>
      <c r="G48" s="12">
        <f>SUMIFS(datalong!$D$2:$D$925,datalong!$A$2:$A$925,analysis!$A48,datalong!$B$2:$B$925,analysis!G$6,datalong!$C$2:$C$925,analysis!$B48)</f>
        <v>38.9</v>
      </c>
      <c r="H48" s="13">
        <f t="shared" si="0"/>
        <v>62.982005141388179</v>
      </c>
      <c r="I48" s="13">
        <f t="shared" si="1"/>
        <v>42.673521850899746</v>
      </c>
      <c r="J48" s="13">
        <f t="shared" si="2"/>
        <v>0</v>
      </c>
      <c r="K48" s="13">
        <f t="shared" si="3"/>
        <v>0</v>
      </c>
      <c r="L48" s="13">
        <f t="shared" si="4"/>
        <v>100</v>
      </c>
    </row>
    <row r="49" spans="1:12" hidden="1">
      <c r="A49">
        <f t="shared" si="6"/>
        <v>2016</v>
      </c>
      <c r="B49" t="str">
        <f t="shared" si="7"/>
        <v>Activities of households as employers, undifferentiated goods- and services-producing activities of households for own use</v>
      </c>
      <c r="C49">
        <f>SUMIFS(datalong!$D$2:$D$925,datalong!$A$2:$A$925,analysis!$A49,datalong!$B$2:$B$925,analysis!C$6,datalong!$C$2:$C$925,analysis!$B49)</f>
        <v>0</v>
      </c>
      <c r="D49">
        <f>SUMIFS(datalong!$D$2:$D$925,datalong!$A$2:$A$925,analysis!$A49,datalong!$B$2:$B$925,analysis!D$6,datalong!$C$2:$C$925,analysis!$B49)</f>
        <v>0</v>
      </c>
      <c r="E49">
        <f>SUMIFS(datalong!$D$2:$D$925,datalong!$A$2:$A$925,analysis!$A49,datalong!$B$2:$B$925,analysis!E$6,datalong!$C$2:$C$925,analysis!$B49)</f>
        <v>0</v>
      </c>
      <c r="F49">
        <f>SUMIFS(datalong!$D$2:$D$925,datalong!$A$2:$A$925,analysis!$A49,datalong!$B$2:$B$925,analysis!F$6,datalong!$C$2:$C$925,analysis!$B49)</f>
        <v>0</v>
      </c>
      <c r="G49" s="12">
        <f>SUMIFS(datalong!$D$2:$D$925,datalong!$A$2:$A$925,analysis!$A49,datalong!$B$2:$B$925,analysis!G$6,datalong!$C$2:$C$925,analysis!$B49)</f>
        <v>0</v>
      </c>
      <c r="H49" s="13">
        <f t="shared" si="0"/>
        <v>0</v>
      </c>
      <c r="I49" s="13">
        <f t="shared" si="1"/>
        <v>0</v>
      </c>
      <c r="J49" s="13">
        <f t="shared" si="2"/>
        <v>0</v>
      </c>
      <c r="K49" s="13">
        <f t="shared" si="3"/>
        <v>0</v>
      </c>
      <c r="L49" s="13">
        <f t="shared" si="4"/>
        <v>100</v>
      </c>
    </row>
    <row r="50" spans="1:12" hidden="1">
      <c r="A50">
        <f t="shared" si="6"/>
        <v>2016</v>
      </c>
      <c r="B50" t="str">
        <f t="shared" si="7"/>
        <v>Activities of extraterritorial organizations and bodies</v>
      </c>
      <c r="C50">
        <f>SUMIFS(datalong!$D$2:$D$925,datalong!$A$2:$A$925,analysis!$A50,datalong!$B$2:$B$925,analysis!C$6,datalong!$C$2:$C$925,analysis!$B50)</f>
        <v>0</v>
      </c>
      <c r="D50">
        <f>SUMIFS(datalong!$D$2:$D$925,datalong!$A$2:$A$925,analysis!$A50,datalong!$B$2:$B$925,analysis!D$6,datalong!$C$2:$C$925,analysis!$B50)</f>
        <v>0</v>
      </c>
      <c r="E50">
        <f>SUMIFS(datalong!$D$2:$D$925,datalong!$A$2:$A$925,analysis!$A50,datalong!$B$2:$B$925,analysis!E$6,datalong!$C$2:$C$925,analysis!$B50)</f>
        <v>0</v>
      </c>
      <c r="F50">
        <f>SUMIFS(datalong!$D$2:$D$925,datalong!$A$2:$A$925,analysis!$A50,datalong!$B$2:$B$925,analysis!F$6,datalong!$C$2:$C$925,analysis!$B50)</f>
        <v>0</v>
      </c>
      <c r="G50" s="12">
        <f>SUMIFS(datalong!$D$2:$D$925,datalong!$A$2:$A$925,analysis!$A50,datalong!$B$2:$B$925,analysis!G$6,datalong!$C$2:$C$925,analysis!$B50)</f>
        <v>0</v>
      </c>
      <c r="H50" s="13">
        <f t="shared" si="0"/>
        <v>0</v>
      </c>
      <c r="I50" s="13">
        <f t="shared" si="1"/>
        <v>0</v>
      </c>
      <c r="J50" s="13">
        <f t="shared" si="2"/>
        <v>0</v>
      </c>
      <c r="K50" s="13">
        <f t="shared" si="3"/>
        <v>0</v>
      </c>
      <c r="L50" s="13">
        <f t="shared" si="4"/>
        <v>100</v>
      </c>
    </row>
    <row r="51" spans="1:12">
      <c r="A51">
        <f t="shared" si="6"/>
        <v>2015</v>
      </c>
      <c r="B51" t="str">
        <f t="shared" si="7"/>
        <v>Not applicable</v>
      </c>
      <c r="C51">
        <f>SUMIFS(datalong!$D$2:$D$925,datalong!$A$2:$A$925,analysis!$A51,datalong!$B$2:$B$925,analysis!C$6,datalong!$C$2:$C$925,analysis!$B51)</f>
        <v>0</v>
      </c>
      <c r="D51">
        <f>SUMIFS(datalong!$D$2:$D$925,datalong!$A$2:$A$925,analysis!$A51,datalong!$B$2:$B$925,analysis!D$6,datalong!$C$2:$C$925,analysis!$B51)</f>
        <v>0</v>
      </c>
      <c r="E51">
        <f>SUMIFS(datalong!$D$2:$D$925,datalong!$A$2:$A$925,analysis!$A51,datalong!$B$2:$B$925,analysis!E$6,datalong!$C$2:$C$925,analysis!$B51)</f>
        <v>64</v>
      </c>
      <c r="F51">
        <f>SUMIFS(datalong!$D$2:$D$925,datalong!$A$2:$A$925,analysis!$A51,datalong!$B$2:$B$925,analysis!F$6,datalong!$C$2:$C$925,analysis!$B51)</f>
        <v>346.2</v>
      </c>
      <c r="G51" s="12">
        <f>SUMIFS(datalong!$D$2:$D$925,datalong!$A$2:$A$925,analysis!$A51,datalong!$B$2:$B$925,analysis!G$6,datalong!$C$2:$C$925,analysis!$B51)</f>
        <v>410.2</v>
      </c>
      <c r="H51" s="13">
        <f t="shared" si="0"/>
        <v>0</v>
      </c>
      <c r="I51" s="13">
        <f t="shared" si="1"/>
        <v>0</v>
      </c>
      <c r="J51" s="13">
        <f t="shared" si="2"/>
        <v>15.60214529497806</v>
      </c>
      <c r="K51" s="13">
        <f t="shared" si="3"/>
        <v>84.397854705021942</v>
      </c>
      <c r="L51" s="13">
        <f t="shared" si="4"/>
        <v>15.602145294978058</v>
      </c>
    </row>
    <row r="52" spans="1:12" hidden="1">
      <c r="A52">
        <f t="shared" si="6"/>
        <v>2015</v>
      </c>
      <c r="B52" t="str">
        <f t="shared" si="7"/>
        <v>Agriculture, forestry and fishing</v>
      </c>
      <c r="C52">
        <f>SUMIFS(datalong!$D$2:$D$925,datalong!$A$2:$A$925,analysis!$A52,datalong!$B$2:$B$925,analysis!C$6,datalong!$C$2:$C$925,analysis!$B52)</f>
        <v>15.9</v>
      </c>
      <c r="D52">
        <f>SUMIFS(datalong!$D$2:$D$925,datalong!$A$2:$A$925,analysis!$A52,datalong!$B$2:$B$925,analysis!D$6,datalong!$C$2:$C$925,analysis!$B52)</f>
        <v>9.6</v>
      </c>
      <c r="E52">
        <f>SUMIFS(datalong!$D$2:$D$925,datalong!$A$2:$A$925,analysis!$A52,datalong!$B$2:$B$925,analysis!E$6,datalong!$C$2:$C$925,analysis!$B52)</f>
        <v>0</v>
      </c>
      <c r="F52">
        <f>SUMIFS(datalong!$D$2:$D$925,datalong!$A$2:$A$925,analysis!$A52,datalong!$B$2:$B$925,analysis!F$6,datalong!$C$2:$C$925,analysis!$B52)</f>
        <v>0</v>
      </c>
      <c r="G52" s="12">
        <f>SUMIFS(datalong!$D$2:$D$925,datalong!$A$2:$A$925,analysis!$A52,datalong!$B$2:$B$925,analysis!G$6,datalong!$C$2:$C$925,analysis!$B52)</f>
        <v>25.5</v>
      </c>
      <c r="H52" s="13">
        <f t="shared" si="0"/>
        <v>62.352941176470587</v>
      </c>
      <c r="I52" s="13">
        <f t="shared" si="1"/>
        <v>37.647058823529413</v>
      </c>
      <c r="J52" s="13">
        <f t="shared" si="2"/>
        <v>0</v>
      </c>
      <c r="K52" s="13">
        <f t="shared" si="3"/>
        <v>0</v>
      </c>
      <c r="L52" s="13">
        <f t="shared" si="4"/>
        <v>100</v>
      </c>
    </row>
    <row r="53" spans="1:12" hidden="1">
      <c r="A53">
        <f t="shared" si="6"/>
        <v>2015</v>
      </c>
      <c r="B53" t="str">
        <f t="shared" si="7"/>
        <v>Mining and quarrying</v>
      </c>
      <c r="C53">
        <f>SUMIFS(datalong!$D$2:$D$925,datalong!$A$2:$A$925,analysis!$A53,datalong!$B$2:$B$925,analysis!C$6,datalong!$C$2:$C$925,analysis!$B53)</f>
        <v>31.8</v>
      </c>
      <c r="D53">
        <f>SUMIFS(datalong!$D$2:$D$925,datalong!$A$2:$A$925,analysis!$A53,datalong!$B$2:$B$925,analysis!D$6,datalong!$C$2:$C$925,analysis!$B53)</f>
        <v>1.5</v>
      </c>
      <c r="E53">
        <f>SUMIFS(datalong!$D$2:$D$925,datalong!$A$2:$A$925,analysis!$A53,datalong!$B$2:$B$925,analysis!E$6,datalong!$C$2:$C$925,analysis!$B53)</f>
        <v>0</v>
      </c>
      <c r="F53">
        <f>SUMIFS(datalong!$D$2:$D$925,datalong!$A$2:$A$925,analysis!$A53,datalong!$B$2:$B$925,analysis!F$6,datalong!$C$2:$C$925,analysis!$B53)</f>
        <v>0</v>
      </c>
      <c r="G53" s="12">
        <f>SUMIFS(datalong!$D$2:$D$925,datalong!$A$2:$A$925,analysis!$A53,datalong!$B$2:$B$925,analysis!G$6,datalong!$C$2:$C$925,analysis!$B53)</f>
        <v>33.299999999999997</v>
      </c>
      <c r="H53" s="13">
        <f t="shared" si="0"/>
        <v>95.495495495495504</v>
      </c>
      <c r="I53" s="13">
        <f t="shared" si="1"/>
        <v>4.5045045045045047</v>
      </c>
      <c r="J53" s="13">
        <f t="shared" si="2"/>
        <v>0</v>
      </c>
      <c r="K53" s="13">
        <f t="shared" si="3"/>
        <v>0</v>
      </c>
      <c r="L53" s="13">
        <f t="shared" si="4"/>
        <v>100</v>
      </c>
    </row>
    <row r="54" spans="1:12" hidden="1">
      <c r="A54">
        <f t="shared" si="6"/>
        <v>2015</v>
      </c>
      <c r="B54" t="str">
        <f t="shared" si="7"/>
        <v>Manufacturing</v>
      </c>
      <c r="C54">
        <f>SUMIFS(datalong!$D$2:$D$925,datalong!$A$2:$A$925,analysis!$A54,datalong!$B$2:$B$925,analysis!C$6,datalong!$C$2:$C$925,analysis!$B54)</f>
        <v>85.7</v>
      </c>
      <c r="D54">
        <f>SUMIFS(datalong!$D$2:$D$925,datalong!$A$2:$A$925,analysis!$A54,datalong!$B$2:$B$925,analysis!D$6,datalong!$C$2:$C$925,analysis!$B54)</f>
        <v>14.5</v>
      </c>
      <c r="E54">
        <f>SUMIFS(datalong!$D$2:$D$925,datalong!$A$2:$A$925,analysis!$A54,datalong!$B$2:$B$925,analysis!E$6,datalong!$C$2:$C$925,analysis!$B54)</f>
        <v>0</v>
      </c>
      <c r="F54">
        <f>SUMIFS(datalong!$D$2:$D$925,datalong!$A$2:$A$925,analysis!$A54,datalong!$B$2:$B$925,analysis!F$6,datalong!$C$2:$C$925,analysis!$B54)</f>
        <v>0</v>
      </c>
      <c r="G54" s="12">
        <f>SUMIFS(datalong!$D$2:$D$925,datalong!$A$2:$A$925,analysis!$A54,datalong!$B$2:$B$925,analysis!G$6,datalong!$C$2:$C$925,analysis!$B54)</f>
        <v>100.2</v>
      </c>
      <c r="H54" s="13">
        <f t="shared" si="0"/>
        <v>85.528942115768459</v>
      </c>
      <c r="I54" s="13">
        <f t="shared" si="1"/>
        <v>14.471057884231536</v>
      </c>
      <c r="J54" s="13">
        <f t="shared" si="2"/>
        <v>0</v>
      </c>
      <c r="K54" s="13">
        <f t="shared" si="3"/>
        <v>0</v>
      </c>
      <c r="L54" s="13">
        <f t="shared" si="4"/>
        <v>100</v>
      </c>
    </row>
    <row r="55" spans="1:12" hidden="1">
      <c r="A55">
        <f t="shared" si="6"/>
        <v>2015</v>
      </c>
      <c r="B55" t="str">
        <f t="shared" si="7"/>
        <v>Electricity, gas, steam and air conditioning supply</v>
      </c>
      <c r="C55">
        <f>SUMIFS(datalong!$D$2:$D$925,datalong!$A$2:$A$925,analysis!$A55,datalong!$B$2:$B$925,analysis!C$6,datalong!$C$2:$C$925,analysis!$B55)</f>
        <v>9.1</v>
      </c>
      <c r="D55">
        <f>SUMIFS(datalong!$D$2:$D$925,datalong!$A$2:$A$925,analysis!$A55,datalong!$B$2:$B$925,analysis!D$6,datalong!$C$2:$C$925,analysis!$B55)</f>
        <v>1.1000000000000001</v>
      </c>
      <c r="E55">
        <f>SUMIFS(datalong!$D$2:$D$925,datalong!$A$2:$A$925,analysis!$A55,datalong!$B$2:$B$925,analysis!E$6,datalong!$C$2:$C$925,analysis!$B55)</f>
        <v>0</v>
      </c>
      <c r="F55">
        <f>SUMIFS(datalong!$D$2:$D$925,datalong!$A$2:$A$925,analysis!$A55,datalong!$B$2:$B$925,analysis!F$6,datalong!$C$2:$C$925,analysis!$B55)</f>
        <v>0</v>
      </c>
      <c r="G55" s="12">
        <f>SUMIFS(datalong!$D$2:$D$925,datalong!$A$2:$A$925,analysis!$A55,datalong!$B$2:$B$925,analysis!G$6,datalong!$C$2:$C$925,analysis!$B55)</f>
        <v>10.199999999999999</v>
      </c>
      <c r="H55" s="13">
        <f t="shared" si="0"/>
        <v>89.215686274509807</v>
      </c>
      <c r="I55" s="13">
        <f t="shared" si="1"/>
        <v>10.784313725490199</v>
      </c>
      <c r="J55" s="13">
        <f t="shared" si="2"/>
        <v>0</v>
      </c>
      <c r="K55" s="13">
        <f t="shared" si="3"/>
        <v>0</v>
      </c>
      <c r="L55" s="13">
        <f t="shared" si="4"/>
        <v>100</v>
      </c>
    </row>
    <row r="56" spans="1:12" hidden="1">
      <c r="A56">
        <f t="shared" si="6"/>
        <v>2015</v>
      </c>
      <c r="B56" t="str">
        <f t="shared" si="7"/>
        <v>Water supply, sewerage, waste management and remediation activities</v>
      </c>
      <c r="C56">
        <f>SUMIFS(datalong!$D$2:$D$925,datalong!$A$2:$A$925,analysis!$A56,datalong!$B$2:$B$925,analysis!C$6,datalong!$C$2:$C$925,analysis!$B56)</f>
        <v>6.3</v>
      </c>
      <c r="D56">
        <f>SUMIFS(datalong!$D$2:$D$925,datalong!$A$2:$A$925,analysis!$A56,datalong!$B$2:$B$925,analysis!D$6,datalong!$C$2:$C$925,analysis!$B56)</f>
        <v>0</v>
      </c>
      <c r="E56">
        <f>SUMIFS(datalong!$D$2:$D$925,datalong!$A$2:$A$925,analysis!$A56,datalong!$B$2:$B$925,analysis!E$6,datalong!$C$2:$C$925,analysis!$B56)</f>
        <v>0</v>
      </c>
      <c r="F56">
        <f>SUMIFS(datalong!$D$2:$D$925,datalong!$A$2:$A$925,analysis!$A56,datalong!$B$2:$B$925,analysis!F$6,datalong!$C$2:$C$925,analysis!$B56)</f>
        <v>0</v>
      </c>
      <c r="G56" s="12">
        <f>SUMIFS(datalong!$D$2:$D$925,datalong!$A$2:$A$925,analysis!$A56,datalong!$B$2:$B$925,analysis!G$6,datalong!$C$2:$C$925,analysis!$B56)</f>
        <v>6.3</v>
      </c>
      <c r="H56" s="13">
        <f t="shared" si="0"/>
        <v>100</v>
      </c>
      <c r="I56" s="13">
        <f t="shared" si="1"/>
        <v>0</v>
      </c>
      <c r="J56" s="13">
        <f t="shared" si="2"/>
        <v>0</v>
      </c>
      <c r="K56" s="13">
        <f t="shared" si="3"/>
        <v>0</v>
      </c>
      <c r="L56" s="13">
        <f t="shared" si="4"/>
        <v>100</v>
      </c>
    </row>
    <row r="57" spans="1:12" hidden="1">
      <c r="A57">
        <f t="shared" si="6"/>
        <v>2015</v>
      </c>
      <c r="B57" t="str">
        <f t="shared" si="7"/>
        <v>Construction</v>
      </c>
      <c r="C57">
        <f>SUMIFS(datalong!$D$2:$D$925,datalong!$A$2:$A$925,analysis!$A57,datalong!$B$2:$B$925,analysis!C$6,datalong!$C$2:$C$925,analysis!$B57)</f>
        <v>45.6</v>
      </c>
      <c r="D57">
        <f>SUMIFS(datalong!$D$2:$D$925,datalong!$A$2:$A$925,analysis!$A57,datalong!$B$2:$B$925,analysis!D$6,datalong!$C$2:$C$925,analysis!$B57)</f>
        <v>11.8</v>
      </c>
      <c r="E57">
        <f>SUMIFS(datalong!$D$2:$D$925,datalong!$A$2:$A$925,analysis!$A57,datalong!$B$2:$B$925,analysis!E$6,datalong!$C$2:$C$925,analysis!$B57)</f>
        <v>0</v>
      </c>
      <c r="F57">
        <f>SUMIFS(datalong!$D$2:$D$925,datalong!$A$2:$A$925,analysis!$A57,datalong!$B$2:$B$925,analysis!F$6,datalong!$C$2:$C$925,analysis!$B57)</f>
        <v>0</v>
      </c>
      <c r="G57" s="12">
        <f>SUMIFS(datalong!$D$2:$D$925,datalong!$A$2:$A$925,analysis!$A57,datalong!$B$2:$B$925,analysis!G$6,datalong!$C$2:$C$925,analysis!$B57)</f>
        <v>57.400000000000006</v>
      </c>
      <c r="H57" s="13">
        <f t="shared" si="0"/>
        <v>79.442508710801391</v>
      </c>
      <c r="I57" s="13">
        <f t="shared" si="1"/>
        <v>20.557491289198605</v>
      </c>
      <c r="J57" s="13">
        <f t="shared" si="2"/>
        <v>0</v>
      </c>
      <c r="K57" s="13">
        <f t="shared" si="3"/>
        <v>0</v>
      </c>
      <c r="L57" s="13">
        <f t="shared" si="4"/>
        <v>100</v>
      </c>
    </row>
    <row r="58" spans="1:12" hidden="1">
      <c r="A58">
        <f t="shared" si="6"/>
        <v>2015</v>
      </c>
      <c r="B58" t="str">
        <f t="shared" si="7"/>
        <v>Wholesale and retail trade, repair of motor vehicles and motorcycles</v>
      </c>
      <c r="C58">
        <f>SUMIFS(datalong!$D$2:$D$925,datalong!$A$2:$A$925,analysis!$A58,datalong!$B$2:$B$925,analysis!C$6,datalong!$C$2:$C$925,analysis!$B58)</f>
        <v>134</v>
      </c>
      <c r="D58">
        <f>SUMIFS(datalong!$D$2:$D$925,datalong!$A$2:$A$925,analysis!$A58,datalong!$B$2:$B$925,analysis!D$6,datalong!$C$2:$C$925,analysis!$B58)</f>
        <v>53.6</v>
      </c>
      <c r="E58">
        <f>SUMIFS(datalong!$D$2:$D$925,datalong!$A$2:$A$925,analysis!$A58,datalong!$B$2:$B$925,analysis!E$6,datalong!$C$2:$C$925,analysis!$B58)</f>
        <v>0</v>
      </c>
      <c r="F58">
        <f>SUMIFS(datalong!$D$2:$D$925,datalong!$A$2:$A$925,analysis!$A58,datalong!$B$2:$B$925,analysis!F$6,datalong!$C$2:$C$925,analysis!$B58)</f>
        <v>0</v>
      </c>
      <c r="G58" s="12">
        <f>SUMIFS(datalong!$D$2:$D$925,datalong!$A$2:$A$925,analysis!$A58,datalong!$B$2:$B$925,analysis!G$6,datalong!$C$2:$C$925,analysis!$B58)</f>
        <v>187.6</v>
      </c>
      <c r="H58" s="13">
        <f t="shared" si="0"/>
        <v>71.428571428571431</v>
      </c>
      <c r="I58" s="13">
        <f t="shared" si="1"/>
        <v>28.571428571428577</v>
      </c>
      <c r="J58" s="13">
        <f t="shared" si="2"/>
        <v>0</v>
      </c>
      <c r="K58" s="13">
        <f t="shared" si="3"/>
        <v>0</v>
      </c>
      <c r="L58" s="13">
        <f t="shared" si="4"/>
        <v>100</v>
      </c>
    </row>
    <row r="59" spans="1:12" hidden="1">
      <c r="A59">
        <f t="shared" si="6"/>
        <v>2015</v>
      </c>
      <c r="B59" t="str">
        <f t="shared" si="7"/>
        <v>Transportation and storage</v>
      </c>
      <c r="C59">
        <f>SUMIFS(datalong!$D$2:$D$925,datalong!$A$2:$A$925,analysis!$A59,datalong!$B$2:$B$925,analysis!C$6,datalong!$C$2:$C$925,analysis!$B59)</f>
        <v>42.9</v>
      </c>
      <c r="D59">
        <f>SUMIFS(datalong!$D$2:$D$925,datalong!$A$2:$A$925,analysis!$A59,datalong!$B$2:$B$925,analysis!D$6,datalong!$C$2:$C$925,analysis!$B59)</f>
        <v>12.8</v>
      </c>
      <c r="E59">
        <f>SUMIFS(datalong!$D$2:$D$925,datalong!$A$2:$A$925,analysis!$A59,datalong!$B$2:$B$925,analysis!E$6,datalong!$C$2:$C$925,analysis!$B59)</f>
        <v>0</v>
      </c>
      <c r="F59">
        <f>SUMIFS(datalong!$D$2:$D$925,datalong!$A$2:$A$925,analysis!$A59,datalong!$B$2:$B$925,analysis!F$6,datalong!$C$2:$C$925,analysis!$B59)</f>
        <v>0</v>
      </c>
      <c r="G59" s="12">
        <f>SUMIFS(datalong!$D$2:$D$925,datalong!$A$2:$A$925,analysis!$A59,datalong!$B$2:$B$925,analysis!G$6,datalong!$C$2:$C$925,analysis!$B59)</f>
        <v>55.7</v>
      </c>
      <c r="H59" s="13">
        <f t="shared" si="0"/>
        <v>77.019748653500884</v>
      </c>
      <c r="I59" s="13">
        <f t="shared" si="1"/>
        <v>22.980251346499102</v>
      </c>
      <c r="J59" s="13">
        <f t="shared" si="2"/>
        <v>0</v>
      </c>
      <c r="K59" s="13">
        <f t="shared" si="3"/>
        <v>0</v>
      </c>
      <c r="L59" s="13">
        <f t="shared" si="4"/>
        <v>100</v>
      </c>
    </row>
    <row r="60" spans="1:12" hidden="1">
      <c r="A60">
        <f t="shared" si="6"/>
        <v>2015</v>
      </c>
      <c r="B60" t="str">
        <f t="shared" si="7"/>
        <v>Accommodation and food service activities</v>
      </c>
      <c r="C60">
        <f>SUMIFS(datalong!$D$2:$D$925,datalong!$A$2:$A$925,analysis!$A60,datalong!$B$2:$B$925,analysis!C$6,datalong!$C$2:$C$925,analysis!$B60)</f>
        <v>45.6</v>
      </c>
      <c r="D60">
        <f>SUMIFS(datalong!$D$2:$D$925,datalong!$A$2:$A$925,analysis!$A60,datalong!$B$2:$B$925,analysis!D$6,datalong!$C$2:$C$925,analysis!$B60)</f>
        <v>30.8</v>
      </c>
      <c r="E60">
        <f>SUMIFS(datalong!$D$2:$D$925,datalong!$A$2:$A$925,analysis!$A60,datalong!$B$2:$B$925,analysis!E$6,datalong!$C$2:$C$925,analysis!$B60)</f>
        <v>0</v>
      </c>
      <c r="F60">
        <f>SUMIFS(datalong!$D$2:$D$925,datalong!$A$2:$A$925,analysis!$A60,datalong!$B$2:$B$925,analysis!F$6,datalong!$C$2:$C$925,analysis!$B60)</f>
        <v>0</v>
      </c>
      <c r="G60" s="12">
        <f>SUMIFS(datalong!$D$2:$D$925,datalong!$A$2:$A$925,analysis!$A60,datalong!$B$2:$B$925,analysis!G$6,datalong!$C$2:$C$925,analysis!$B60)</f>
        <v>76.400000000000006</v>
      </c>
      <c r="H60" s="13">
        <f t="shared" si="0"/>
        <v>59.685863874345543</v>
      </c>
      <c r="I60" s="13">
        <f t="shared" si="1"/>
        <v>40.31413612565445</v>
      </c>
      <c r="J60" s="13">
        <f t="shared" si="2"/>
        <v>0</v>
      </c>
      <c r="K60" s="13">
        <f t="shared" si="3"/>
        <v>0</v>
      </c>
      <c r="L60" s="13">
        <f t="shared" si="4"/>
        <v>100</v>
      </c>
    </row>
    <row r="61" spans="1:12" hidden="1">
      <c r="A61">
        <f t="shared" si="6"/>
        <v>2015</v>
      </c>
      <c r="B61" t="str">
        <f t="shared" si="7"/>
        <v>Information and communication</v>
      </c>
      <c r="C61">
        <f>SUMIFS(datalong!$D$2:$D$925,datalong!$A$2:$A$925,analysis!$A61,datalong!$B$2:$B$925,analysis!C$6,datalong!$C$2:$C$925,analysis!$B61)</f>
        <v>126.2</v>
      </c>
      <c r="D61">
        <f>SUMIFS(datalong!$D$2:$D$925,datalong!$A$2:$A$925,analysis!$A61,datalong!$B$2:$B$925,analysis!D$6,datalong!$C$2:$C$925,analysis!$B61)</f>
        <v>16.7</v>
      </c>
      <c r="E61">
        <f>SUMIFS(datalong!$D$2:$D$925,datalong!$A$2:$A$925,analysis!$A61,datalong!$B$2:$B$925,analysis!E$6,datalong!$C$2:$C$925,analysis!$B61)</f>
        <v>0</v>
      </c>
      <c r="F61">
        <f>SUMIFS(datalong!$D$2:$D$925,datalong!$A$2:$A$925,analysis!$A61,datalong!$B$2:$B$925,analysis!F$6,datalong!$C$2:$C$925,analysis!$B61)</f>
        <v>0</v>
      </c>
      <c r="G61" s="12">
        <f>SUMIFS(datalong!$D$2:$D$925,datalong!$A$2:$A$925,analysis!$A61,datalong!$B$2:$B$925,analysis!G$6,datalong!$C$2:$C$925,analysis!$B61)</f>
        <v>142.9</v>
      </c>
      <c r="H61" s="13">
        <f t="shared" si="0"/>
        <v>88.313505948215536</v>
      </c>
      <c r="I61" s="13">
        <f t="shared" si="1"/>
        <v>11.686494051784464</v>
      </c>
      <c r="J61" s="13">
        <f t="shared" si="2"/>
        <v>0</v>
      </c>
      <c r="K61" s="13">
        <f t="shared" si="3"/>
        <v>0</v>
      </c>
      <c r="L61" s="13">
        <f t="shared" si="4"/>
        <v>100</v>
      </c>
    </row>
    <row r="62" spans="1:12" hidden="1">
      <c r="A62">
        <f t="shared" si="6"/>
        <v>2015</v>
      </c>
      <c r="B62" t="str">
        <f t="shared" si="7"/>
        <v>Financial and insurance activities</v>
      </c>
      <c r="C62">
        <f>SUMIFS(datalong!$D$2:$D$925,datalong!$A$2:$A$925,analysis!$A62,datalong!$B$2:$B$925,analysis!C$6,datalong!$C$2:$C$925,analysis!$B62)</f>
        <v>106.2</v>
      </c>
      <c r="D62">
        <f>SUMIFS(datalong!$D$2:$D$925,datalong!$A$2:$A$925,analysis!$A62,datalong!$B$2:$B$925,analysis!D$6,datalong!$C$2:$C$925,analysis!$B62)</f>
        <v>11.8</v>
      </c>
      <c r="E62">
        <f>SUMIFS(datalong!$D$2:$D$925,datalong!$A$2:$A$925,analysis!$A62,datalong!$B$2:$B$925,analysis!E$6,datalong!$C$2:$C$925,analysis!$B62)</f>
        <v>0</v>
      </c>
      <c r="F62">
        <f>SUMIFS(datalong!$D$2:$D$925,datalong!$A$2:$A$925,analysis!$A62,datalong!$B$2:$B$925,analysis!F$6,datalong!$C$2:$C$925,analysis!$B62)</f>
        <v>0</v>
      </c>
      <c r="G62" s="12">
        <f>SUMIFS(datalong!$D$2:$D$925,datalong!$A$2:$A$925,analysis!$A62,datalong!$B$2:$B$925,analysis!G$6,datalong!$C$2:$C$925,analysis!$B62)</f>
        <v>118</v>
      </c>
      <c r="H62" s="13">
        <f t="shared" si="0"/>
        <v>90</v>
      </c>
      <c r="I62" s="13">
        <f t="shared" si="1"/>
        <v>10</v>
      </c>
      <c r="J62" s="13">
        <f t="shared" si="2"/>
        <v>0</v>
      </c>
      <c r="K62" s="13">
        <f t="shared" si="3"/>
        <v>0</v>
      </c>
      <c r="L62" s="13">
        <f t="shared" si="4"/>
        <v>100</v>
      </c>
    </row>
    <row r="63" spans="1:12" hidden="1">
      <c r="A63">
        <f t="shared" si="6"/>
        <v>2015</v>
      </c>
      <c r="B63" t="str">
        <f t="shared" si="7"/>
        <v>Real estate activities</v>
      </c>
      <c r="C63">
        <f>SUMIFS(datalong!$D$2:$D$925,datalong!$A$2:$A$925,analysis!$A63,datalong!$B$2:$B$925,analysis!C$6,datalong!$C$2:$C$925,analysis!$B63)</f>
        <v>25.5</v>
      </c>
      <c r="D63">
        <f>SUMIFS(datalong!$D$2:$D$925,datalong!$A$2:$A$925,analysis!$A63,datalong!$B$2:$B$925,analysis!D$6,datalong!$C$2:$C$925,analysis!$B63)</f>
        <v>4</v>
      </c>
      <c r="E63">
        <f>SUMIFS(datalong!$D$2:$D$925,datalong!$A$2:$A$925,analysis!$A63,datalong!$B$2:$B$925,analysis!E$6,datalong!$C$2:$C$925,analysis!$B63)</f>
        <v>0</v>
      </c>
      <c r="F63">
        <f>SUMIFS(datalong!$D$2:$D$925,datalong!$A$2:$A$925,analysis!$A63,datalong!$B$2:$B$925,analysis!F$6,datalong!$C$2:$C$925,analysis!$B63)</f>
        <v>0</v>
      </c>
      <c r="G63" s="12">
        <f>SUMIFS(datalong!$D$2:$D$925,datalong!$A$2:$A$925,analysis!$A63,datalong!$B$2:$B$925,analysis!G$6,datalong!$C$2:$C$925,analysis!$B63)</f>
        <v>29.5</v>
      </c>
      <c r="H63" s="13">
        <f t="shared" si="0"/>
        <v>86.440677966101703</v>
      </c>
      <c r="I63" s="13">
        <f t="shared" si="1"/>
        <v>13.559322033898304</v>
      </c>
      <c r="J63" s="13">
        <f t="shared" si="2"/>
        <v>0</v>
      </c>
      <c r="K63" s="13">
        <f t="shared" si="3"/>
        <v>0</v>
      </c>
      <c r="L63" s="13">
        <f t="shared" si="4"/>
        <v>100</v>
      </c>
    </row>
    <row r="64" spans="1:12">
      <c r="A64">
        <f t="shared" si="6"/>
        <v>2015</v>
      </c>
      <c r="B64" t="str">
        <f t="shared" si="7"/>
        <v>Professional, scientific and technical activities</v>
      </c>
      <c r="C64">
        <f>SUMIFS(datalong!$D$2:$D$925,datalong!$A$2:$A$925,analysis!$A64,datalong!$B$2:$B$925,analysis!C$6,datalong!$C$2:$C$925,analysis!$B64)</f>
        <v>214.2</v>
      </c>
      <c r="D64">
        <f>SUMIFS(datalong!$D$2:$D$925,datalong!$A$2:$A$925,analysis!$A64,datalong!$B$2:$B$925,analysis!D$6,datalong!$C$2:$C$925,analysis!$B64)</f>
        <v>46.8</v>
      </c>
      <c r="E64">
        <f>SUMIFS(datalong!$D$2:$D$925,datalong!$A$2:$A$925,analysis!$A64,datalong!$B$2:$B$925,analysis!E$6,datalong!$C$2:$C$925,analysis!$B64)</f>
        <v>0</v>
      </c>
      <c r="F64">
        <f>SUMIFS(datalong!$D$2:$D$925,datalong!$A$2:$A$925,analysis!$A64,datalong!$B$2:$B$925,analysis!F$6,datalong!$C$2:$C$925,analysis!$B64)</f>
        <v>0</v>
      </c>
      <c r="G64" s="12">
        <f>SUMIFS(datalong!$D$2:$D$925,datalong!$A$2:$A$925,analysis!$A64,datalong!$B$2:$B$925,analysis!G$6,datalong!$C$2:$C$925,analysis!$B64)</f>
        <v>261</v>
      </c>
      <c r="H64" s="13">
        <f t="shared" si="0"/>
        <v>82.068965517241381</v>
      </c>
      <c r="I64" s="13">
        <f t="shared" si="1"/>
        <v>17.931034482758619</v>
      </c>
      <c r="J64" s="13">
        <f t="shared" si="2"/>
        <v>0</v>
      </c>
      <c r="K64" s="13">
        <f t="shared" si="3"/>
        <v>0</v>
      </c>
      <c r="L64" s="13">
        <f t="shared" si="4"/>
        <v>100</v>
      </c>
    </row>
    <row r="65" spans="1:12" hidden="1">
      <c r="A65">
        <f t="shared" si="6"/>
        <v>2015</v>
      </c>
      <c r="B65" t="str">
        <f t="shared" si="7"/>
        <v>Administrative and support service activities</v>
      </c>
      <c r="C65">
        <f>SUMIFS(datalong!$D$2:$D$925,datalong!$A$2:$A$925,analysis!$A65,datalong!$B$2:$B$925,analysis!C$6,datalong!$C$2:$C$925,analysis!$B65)</f>
        <v>42.7</v>
      </c>
      <c r="D65">
        <f>SUMIFS(datalong!$D$2:$D$925,datalong!$A$2:$A$925,analysis!$A65,datalong!$B$2:$B$925,analysis!D$6,datalong!$C$2:$C$925,analysis!$B65)</f>
        <v>22.5</v>
      </c>
      <c r="E65">
        <f>SUMIFS(datalong!$D$2:$D$925,datalong!$A$2:$A$925,analysis!$A65,datalong!$B$2:$B$925,analysis!E$6,datalong!$C$2:$C$925,analysis!$B65)</f>
        <v>0</v>
      </c>
      <c r="F65">
        <f>SUMIFS(datalong!$D$2:$D$925,datalong!$A$2:$A$925,analysis!$A65,datalong!$B$2:$B$925,analysis!F$6,datalong!$C$2:$C$925,analysis!$B65)</f>
        <v>0</v>
      </c>
      <c r="G65" s="12">
        <f>SUMIFS(datalong!$D$2:$D$925,datalong!$A$2:$A$925,analysis!$A65,datalong!$B$2:$B$925,analysis!G$6,datalong!$C$2:$C$925,analysis!$B65)</f>
        <v>65.2</v>
      </c>
      <c r="H65" s="13">
        <f t="shared" si="0"/>
        <v>65.490797546012274</v>
      </c>
      <c r="I65" s="13">
        <f t="shared" si="1"/>
        <v>34.509202453987733</v>
      </c>
      <c r="J65" s="13">
        <f t="shared" si="2"/>
        <v>0</v>
      </c>
      <c r="K65" s="13">
        <f t="shared" si="3"/>
        <v>0</v>
      </c>
      <c r="L65" s="13">
        <f t="shared" si="4"/>
        <v>100</v>
      </c>
    </row>
    <row r="66" spans="1:12" hidden="1">
      <c r="A66">
        <f t="shared" si="6"/>
        <v>2015</v>
      </c>
      <c r="B66" t="str">
        <f t="shared" si="7"/>
        <v>Public administration and defence, compulsory social security</v>
      </c>
      <c r="C66">
        <f>SUMIFS(datalong!$D$2:$D$925,datalong!$A$2:$A$925,analysis!$A66,datalong!$B$2:$B$925,analysis!C$6,datalong!$C$2:$C$925,analysis!$B66)</f>
        <v>137.9</v>
      </c>
      <c r="D66">
        <f>SUMIFS(datalong!$D$2:$D$925,datalong!$A$2:$A$925,analysis!$A66,datalong!$B$2:$B$925,analysis!D$6,datalong!$C$2:$C$925,analysis!$B66)</f>
        <v>32.200000000000003</v>
      </c>
      <c r="E66">
        <f>SUMIFS(datalong!$D$2:$D$925,datalong!$A$2:$A$925,analysis!$A66,datalong!$B$2:$B$925,analysis!E$6,datalong!$C$2:$C$925,analysis!$B66)</f>
        <v>0</v>
      </c>
      <c r="F66">
        <f>SUMIFS(datalong!$D$2:$D$925,datalong!$A$2:$A$925,analysis!$A66,datalong!$B$2:$B$925,analysis!F$6,datalong!$C$2:$C$925,analysis!$B66)</f>
        <v>0</v>
      </c>
      <c r="G66" s="12">
        <f>SUMIFS(datalong!$D$2:$D$925,datalong!$A$2:$A$925,analysis!$A66,datalong!$B$2:$B$925,analysis!G$6,datalong!$C$2:$C$925,analysis!$B66)</f>
        <v>170.10000000000002</v>
      </c>
      <c r="H66" s="13">
        <f t="shared" si="0"/>
        <v>81.069958847736629</v>
      </c>
      <c r="I66" s="13">
        <f t="shared" si="1"/>
        <v>18.930041152263374</v>
      </c>
      <c r="J66" s="13">
        <f t="shared" si="2"/>
        <v>0</v>
      </c>
      <c r="K66" s="13">
        <f t="shared" si="3"/>
        <v>0</v>
      </c>
      <c r="L66" s="13">
        <f t="shared" si="4"/>
        <v>100</v>
      </c>
    </row>
    <row r="67" spans="1:12">
      <c r="A67">
        <f t="shared" si="6"/>
        <v>2015</v>
      </c>
      <c r="B67" t="str">
        <f t="shared" si="7"/>
        <v>Education</v>
      </c>
      <c r="C67">
        <f>SUMIFS(datalong!$D$2:$D$925,datalong!$A$2:$A$925,analysis!$A67,datalong!$B$2:$B$925,analysis!C$6,datalong!$C$2:$C$925,analysis!$B67)</f>
        <v>213.8</v>
      </c>
      <c r="D67">
        <f>SUMIFS(datalong!$D$2:$D$925,datalong!$A$2:$A$925,analysis!$A67,datalong!$B$2:$B$925,analysis!D$6,datalong!$C$2:$C$925,analysis!$B67)</f>
        <v>95.3</v>
      </c>
      <c r="E67">
        <f>SUMIFS(datalong!$D$2:$D$925,datalong!$A$2:$A$925,analysis!$A67,datalong!$B$2:$B$925,analysis!E$6,datalong!$C$2:$C$925,analysis!$B67)</f>
        <v>0</v>
      </c>
      <c r="F67">
        <f>SUMIFS(datalong!$D$2:$D$925,datalong!$A$2:$A$925,analysis!$A67,datalong!$B$2:$B$925,analysis!F$6,datalong!$C$2:$C$925,analysis!$B67)</f>
        <v>0</v>
      </c>
      <c r="G67" s="12">
        <f>SUMIFS(datalong!$D$2:$D$925,datalong!$A$2:$A$925,analysis!$A67,datalong!$B$2:$B$925,analysis!G$6,datalong!$C$2:$C$925,analysis!$B67)</f>
        <v>309.10000000000002</v>
      </c>
      <c r="H67" s="13">
        <f t="shared" si="0"/>
        <v>69.168553866062766</v>
      </c>
      <c r="I67" s="13">
        <f t="shared" si="1"/>
        <v>30.831446133937234</v>
      </c>
      <c r="J67" s="13">
        <f t="shared" si="2"/>
        <v>0</v>
      </c>
      <c r="K67" s="13">
        <f t="shared" si="3"/>
        <v>0</v>
      </c>
      <c r="L67" s="13">
        <f t="shared" si="4"/>
        <v>100</v>
      </c>
    </row>
    <row r="68" spans="1:12">
      <c r="A68">
        <f t="shared" si="6"/>
        <v>2015</v>
      </c>
      <c r="B68" t="str">
        <f t="shared" si="7"/>
        <v>Human health and social work activities</v>
      </c>
      <c r="C68">
        <f>SUMIFS(datalong!$D$2:$D$925,datalong!$A$2:$A$925,analysis!$A68,datalong!$B$2:$B$925,analysis!C$6,datalong!$C$2:$C$925,analysis!$B68)</f>
        <v>219.7</v>
      </c>
      <c r="D68">
        <f>SUMIFS(datalong!$D$2:$D$925,datalong!$A$2:$A$925,analysis!$A68,datalong!$B$2:$B$925,analysis!D$6,datalong!$C$2:$C$925,analysis!$B68)</f>
        <v>141.6</v>
      </c>
      <c r="E68">
        <f>SUMIFS(datalong!$D$2:$D$925,datalong!$A$2:$A$925,analysis!$A68,datalong!$B$2:$B$925,analysis!E$6,datalong!$C$2:$C$925,analysis!$B68)</f>
        <v>0</v>
      </c>
      <c r="F68">
        <f>SUMIFS(datalong!$D$2:$D$925,datalong!$A$2:$A$925,analysis!$A68,datalong!$B$2:$B$925,analysis!F$6,datalong!$C$2:$C$925,analysis!$B68)</f>
        <v>0</v>
      </c>
      <c r="G68" s="12">
        <f>SUMIFS(datalong!$D$2:$D$925,datalong!$A$2:$A$925,analysis!$A68,datalong!$B$2:$B$925,analysis!G$6,datalong!$C$2:$C$925,analysis!$B68)</f>
        <v>361.29999999999995</v>
      </c>
      <c r="H68" s="13">
        <f t="shared" si="0"/>
        <v>60.808192637697211</v>
      </c>
      <c r="I68" s="13">
        <f t="shared" si="1"/>
        <v>39.191807362302796</v>
      </c>
      <c r="J68" s="13">
        <f t="shared" si="2"/>
        <v>0</v>
      </c>
      <c r="K68" s="13">
        <f t="shared" si="3"/>
        <v>0</v>
      </c>
      <c r="L68" s="13">
        <f t="shared" si="4"/>
        <v>100</v>
      </c>
    </row>
    <row r="69" spans="1:12" hidden="1">
      <c r="A69">
        <f t="shared" si="6"/>
        <v>2015</v>
      </c>
      <c r="B69" t="str">
        <f t="shared" si="7"/>
        <v>Arts, entertainment and recreation</v>
      </c>
      <c r="C69">
        <f>SUMIFS(datalong!$D$2:$D$925,datalong!$A$2:$A$925,analysis!$A69,datalong!$B$2:$B$925,analysis!C$6,datalong!$C$2:$C$925,analysis!$B69)</f>
        <v>27.8</v>
      </c>
      <c r="D69">
        <f>SUMIFS(datalong!$D$2:$D$925,datalong!$A$2:$A$925,analysis!$A69,datalong!$B$2:$B$925,analysis!D$6,datalong!$C$2:$C$925,analysis!$B69)</f>
        <v>15.6</v>
      </c>
      <c r="E69">
        <f>SUMIFS(datalong!$D$2:$D$925,datalong!$A$2:$A$925,analysis!$A69,datalong!$B$2:$B$925,analysis!E$6,datalong!$C$2:$C$925,analysis!$B69)</f>
        <v>0</v>
      </c>
      <c r="F69">
        <f>SUMIFS(datalong!$D$2:$D$925,datalong!$A$2:$A$925,analysis!$A69,datalong!$B$2:$B$925,analysis!F$6,datalong!$C$2:$C$925,analysis!$B69)</f>
        <v>0</v>
      </c>
      <c r="G69" s="12">
        <f>SUMIFS(datalong!$D$2:$D$925,datalong!$A$2:$A$925,analysis!$A69,datalong!$B$2:$B$925,analysis!G$6,datalong!$C$2:$C$925,analysis!$B69)</f>
        <v>43.4</v>
      </c>
      <c r="H69" s="13">
        <f t="shared" si="0"/>
        <v>64.055299539170505</v>
      </c>
      <c r="I69" s="13">
        <f t="shared" si="1"/>
        <v>35.944700460829495</v>
      </c>
      <c r="J69" s="13">
        <f t="shared" si="2"/>
        <v>0</v>
      </c>
      <c r="K69" s="13">
        <f t="shared" si="3"/>
        <v>0</v>
      </c>
      <c r="L69" s="13">
        <f t="shared" si="4"/>
        <v>100</v>
      </c>
    </row>
    <row r="70" spans="1:12" hidden="1">
      <c r="A70">
        <f t="shared" si="6"/>
        <v>2015</v>
      </c>
      <c r="B70" t="str">
        <f t="shared" si="7"/>
        <v>Other service activities</v>
      </c>
      <c r="C70">
        <f>SUMIFS(datalong!$D$2:$D$925,datalong!$A$2:$A$925,analysis!$A70,datalong!$B$2:$B$925,analysis!C$6,datalong!$C$2:$C$925,analysis!$B70)</f>
        <v>23.9</v>
      </c>
      <c r="D70">
        <f>SUMIFS(datalong!$D$2:$D$925,datalong!$A$2:$A$925,analysis!$A70,datalong!$B$2:$B$925,analysis!D$6,datalong!$C$2:$C$925,analysis!$B70)</f>
        <v>12</v>
      </c>
      <c r="E70">
        <f>SUMIFS(datalong!$D$2:$D$925,datalong!$A$2:$A$925,analysis!$A70,datalong!$B$2:$B$925,analysis!E$6,datalong!$C$2:$C$925,analysis!$B70)</f>
        <v>0</v>
      </c>
      <c r="F70">
        <f>SUMIFS(datalong!$D$2:$D$925,datalong!$A$2:$A$925,analysis!$A70,datalong!$B$2:$B$925,analysis!F$6,datalong!$C$2:$C$925,analysis!$B70)</f>
        <v>0</v>
      </c>
      <c r="G70" s="12">
        <f>SUMIFS(datalong!$D$2:$D$925,datalong!$A$2:$A$925,analysis!$A70,datalong!$B$2:$B$925,analysis!G$6,datalong!$C$2:$C$925,analysis!$B70)</f>
        <v>35.9</v>
      </c>
      <c r="H70" s="13">
        <f t="shared" si="0"/>
        <v>66.573816155988851</v>
      </c>
      <c r="I70" s="13">
        <f t="shared" si="1"/>
        <v>33.426183844011142</v>
      </c>
      <c r="J70" s="13">
        <f t="shared" si="2"/>
        <v>0</v>
      </c>
      <c r="K70" s="13">
        <f t="shared" si="3"/>
        <v>0</v>
      </c>
      <c r="L70" s="13">
        <f t="shared" si="4"/>
        <v>100</v>
      </c>
    </row>
    <row r="71" spans="1:12" hidden="1">
      <c r="A71">
        <f t="shared" si="6"/>
        <v>2015</v>
      </c>
      <c r="B71" t="str">
        <f t="shared" si="7"/>
        <v>Activities of households as employers, undifferentiated goods- and services-producing activities of households for own use</v>
      </c>
      <c r="C71">
        <f>SUMIFS(datalong!$D$2:$D$925,datalong!$A$2:$A$925,analysis!$A71,datalong!$B$2:$B$925,analysis!C$6,datalong!$C$2:$C$925,analysis!$B71)</f>
        <v>0</v>
      </c>
      <c r="D71">
        <f>SUMIFS(datalong!$D$2:$D$925,datalong!$A$2:$A$925,analysis!$A71,datalong!$B$2:$B$925,analysis!D$6,datalong!$C$2:$C$925,analysis!$B71)</f>
        <v>0</v>
      </c>
      <c r="E71">
        <f>SUMIFS(datalong!$D$2:$D$925,datalong!$A$2:$A$925,analysis!$A71,datalong!$B$2:$B$925,analysis!E$6,datalong!$C$2:$C$925,analysis!$B71)</f>
        <v>0</v>
      </c>
      <c r="F71">
        <f>SUMIFS(datalong!$D$2:$D$925,datalong!$A$2:$A$925,analysis!$A71,datalong!$B$2:$B$925,analysis!F$6,datalong!$C$2:$C$925,analysis!$B71)</f>
        <v>0</v>
      </c>
      <c r="G71" s="12">
        <f>SUMIFS(datalong!$D$2:$D$925,datalong!$A$2:$A$925,analysis!$A71,datalong!$B$2:$B$925,analysis!G$6,datalong!$C$2:$C$925,analysis!$B71)</f>
        <v>0</v>
      </c>
      <c r="H71" s="13">
        <f t="shared" si="0"/>
        <v>0</v>
      </c>
      <c r="I71" s="13">
        <f t="shared" si="1"/>
        <v>0</v>
      </c>
      <c r="J71" s="13">
        <f t="shared" si="2"/>
        <v>0</v>
      </c>
      <c r="K71" s="13">
        <f t="shared" si="3"/>
        <v>0</v>
      </c>
      <c r="L71" s="13">
        <f t="shared" si="4"/>
        <v>100</v>
      </c>
    </row>
    <row r="72" spans="1:12" hidden="1">
      <c r="A72">
        <f t="shared" si="6"/>
        <v>2015</v>
      </c>
      <c r="B72" t="str">
        <f t="shared" si="7"/>
        <v>Activities of extraterritorial organizations and bodies</v>
      </c>
      <c r="C72">
        <f>SUMIFS(datalong!$D$2:$D$925,datalong!$A$2:$A$925,analysis!$A72,datalong!$B$2:$B$925,analysis!C$6,datalong!$C$2:$C$925,analysis!$B72)</f>
        <v>0</v>
      </c>
      <c r="D72">
        <f>SUMIFS(datalong!$D$2:$D$925,datalong!$A$2:$A$925,analysis!$A72,datalong!$B$2:$B$925,analysis!D$6,datalong!$C$2:$C$925,analysis!$B72)</f>
        <v>0</v>
      </c>
      <c r="E72">
        <f>SUMIFS(datalong!$D$2:$D$925,datalong!$A$2:$A$925,analysis!$A72,datalong!$B$2:$B$925,analysis!E$6,datalong!$C$2:$C$925,analysis!$B72)</f>
        <v>0</v>
      </c>
      <c r="F72">
        <f>SUMIFS(datalong!$D$2:$D$925,datalong!$A$2:$A$925,analysis!$A72,datalong!$B$2:$B$925,analysis!F$6,datalong!$C$2:$C$925,analysis!$B72)</f>
        <v>0</v>
      </c>
      <c r="G72" s="12">
        <f>SUMIFS(datalong!$D$2:$D$925,datalong!$A$2:$A$925,analysis!$A72,datalong!$B$2:$B$925,analysis!G$6,datalong!$C$2:$C$925,analysis!$B72)</f>
        <v>0</v>
      </c>
      <c r="H72" s="13">
        <f t="shared" ref="H72:H135" si="8">IFERROR(C72/$G72*100,0)</f>
        <v>0</v>
      </c>
      <c r="I72" s="13">
        <f t="shared" ref="I72:I135" si="9">IFERROR(D72/$G72*100,0)</f>
        <v>0</v>
      </c>
      <c r="J72" s="13">
        <f t="shared" ref="J72:J135" si="10">IFERROR(E72/$G72*100,0)</f>
        <v>0</v>
      </c>
      <c r="K72" s="13">
        <f t="shared" ref="K72:K135" si="11">IFERROR(F72/$G72*100,0)</f>
        <v>0</v>
      </c>
      <c r="L72" s="13">
        <f t="shared" ref="L72:L135" si="12">100-K72</f>
        <v>100</v>
      </c>
    </row>
    <row r="73" spans="1:12">
      <c r="A73">
        <f t="shared" si="6"/>
        <v>2014</v>
      </c>
      <c r="B73" t="str">
        <f t="shared" si="7"/>
        <v>Not applicable</v>
      </c>
      <c r="C73">
        <f>SUMIFS(datalong!$D$2:$D$925,datalong!$A$2:$A$925,analysis!$A73,datalong!$B$2:$B$925,analysis!C$6,datalong!$C$2:$C$925,analysis!$B73)</f>
        <v>0</v>
      </c>
      <c r="D73">
        <f>SUMIFS(datalong!$D$2:$D$925,datalong!$A$2:$A$925,analysis!$A73,datalong!$B$2:$B$925,analysis!D$6,datalong!$C$2:$C$925,analysis!$B73)</f>
        <v>0</v>
      </c>
      <c r="E73">
        <f>SUMIFS(datalong!$D$2:$D$925,datalong!$A$2:$A$925,analysis!$A73,datalong!$B$2:$B$925,analysis!E$6,datalong!$C$2:$C$925,analysis!$B73)</f>
        <v>62</v>
      </c>
      <c r="F73">
        <f>SUMIFS(datalong!$D$2:$D$925,datalong!$A$2:$A$925,analysis!$A73,datalong!$B$2:$B$925,analysis!F$6,datalong!$C$2:$C$925,analysis!$B73)</f>
        <v>354.8</v>
      </c>
      <c r="G73" s="12">
        <f>SUMIFS(datalong!$D$2:$D$925,datalong!$A$2:$A$925,analysis!$A73,datalong!$B$2:$B$925,analysis!G$6,datalong!$C$2:$C$925,analysis!$B73)</f>
        <v>413.7</v>
      </c>
      <c r="H73" s="13">
        <f t="shared" si="8"/>
        <v>0</v>
      </c>
      <c r="I73" s="13">
        <f t="shared" si="9"/>
        <v>0</v>
      </c>
      <c r="J73" s="13">
        <f t="shared" si="10"/>
        <v>14.986705342035291</v>
      </c>
      <c r="K73" s="13">
        <f t="shared" si="11"/>
        <v>85.762629925066477</v>
      </c>
      <c r="L73" s="13">
        <f t="shared" si="12"/>
        <v>14.237370074933523</v>
      </c>
    </row>
    <row r="74" spans="1:12" hidden="1">
      <c r="A74">
        <f t="shared" si="6"/>
        <v>2014</v>
      </c>
      <c r="B74" t="str">
        <f t="shared" si="7"/>
        <v>Agriculture, forestry and fishing</v>
      </c>
      <c r="C74">
        <f>SUMIFS(datalong!$D$2:$D$925,datalong!$A$2:$A$925,analysis!$A74,datalong!$B$2:$B$925,analysis!C$6,datalong!$C$2:$C$925,analysis!$B74)</f>
        <v>16.2</v>
      </c>
      <c r="D74">
        <f>SUMIFS(datalong!$D$2:$D$925,datalong!$A$2:$A$925,analysis!$A74,datalong!$B$2:$B$925,analysis!D$6,datalong!$C$2:$C$925,analysis!$B74)</f>
        <v>8.6</v>
      </c>
      <c r="E74">
        <f>SUMIFS(datalong!$D$2:$D$925,datalong!$A$2:$A$925,analysis!$A74,datalong!$B$2:$B$925,analysis!E$6,datalong!$C$2:$C$925,analysis!$B74)</f>
        <v>0</v>
      </c>
      <c r="F74">
        <f>SUMIFS(datalong!$D$2:$D$925,datalong!$A$2:$A$925,analysis!$A74,datalong!$B$2:$B$925,analysis!F$6,datalong!$C$2:$C$925,analysis!$B74)</f>
        <v>0</v>
      </c>
      <c r="G74" s="12">
        <f>SUMIFS(datalong!$D$2:$D$925,datalong!$A$2:$A$925,analysis!$A74,datalong!$B$2:$B$925,analysis!G$6,datalong!$C$2:$C$925,analysis!$B74)</f>
        <v>24.3</v>
      </c>
      <c r="H74" s="13">
        <f t="shared" si="8"/>
        <v>66.666666666666657</v>
      </c>
      <c r="I74" s="13">
        <f t="shared" si="9"/>
        <v>35.390946502057616</v>
      </c>
      <c r="J74" s="13">
        <f t="shared" si="10"/>
        <v>0</v>
      </c>
      <c r="K74" s="13">
        <f t="shared" si="11"/>
        <v>0</v>
      </c>
      <c r="L74" s="13">
        <f t="shared" si="12"/>
        <v>100</v>
      </c>
    </row>
    <row r="75" spans="1:12" hidden="1">
      <c r="A75">
        <f t="shared" si="6"/>
        <v>2014</v>
      </c>
      <c r="B75" t="str">
        <f t="shared" si="7"/>
        <v>Mining and quarrying</v>
      </c>
      <c r="C75">
        <f>SUMIFS(datalong!$D$2:$D$925,datalong!$A$2:$A$925,analysis!$A75,datalong!$B$2:$B$925,analysis!C$6,datalong!$C$2:$C$925,analysis!$B75)</f>
        <v>30.6</v>
      </c>
      <c r="D75">
        <f>SUMIFS(datalong!$D$2:$D$925,datalong!$A$2:$A$925,analysis!$A75,datalong!$B$2:$B$925,analysis!D$6,datalong!$C$2:$C$925,analysis!$B75)</f>
        <v>2.5</v>
      </c>
      <c r="E75">
        <f>SUMIFS(datalong!$D$2:$D$925,datalong!$A$2:$A$925,analysis!$A75,datalong!$B$2:$B$925,analysis!E$6,datalong!$C$2:$C$925,analysis!$B75)</f>
        <v>0</v>
      </c>
      <c r="F75">
        <f>SUMIFS(datalong!$D$2:$D$925,datalong!$A$2:$A$925,analysis!$A75,datalong!$B$2:$B$925,analysis!F$6,datalong!$C$2:$C$925,analysis!$B75)</f>
        <v>0</v>
      </c>
      <c r="G75" s="12">
        <f>SUMIFS(datalong!$D$2:$D$925,datalong!$A$2:$A$925,analysis!$A75,datalong!$B$2:$B$925,analysis!G$6,datalong!$C$2:$C$925,analysis!$B75)</f>
        <v>32.6</v>
      </c>
      <c r="H75" s="13">
        <f t="shared" si="8"/>
        <v>93.865030674846622</v>
      </c>
      <c r="I75" s="13">
        <f t="shared" si="9"/>
        <v>7.6687116564417179</v>
      </c>
      <c r="J75" s="13">
        <f t="shared" si="10"/>
        <v>0</v>
      </c>
      <c r="K75" s="13">
        <f t="shared" si="11"/>
        <v>0</v>
      </c>
      <c r="L75" s="13">
        <f t="shared" si="12"/>
        <v>100</v>
      </c>
    </row>
    <row r="76" spans="1:12" hidden="1">
      <c r="A76">
        <f t="shared" si="6"/>
        <v>2014</v>
      </c>
      <c r="B76" t="str">
        <f t="shared" si="7"/>
        <v>Manufacturing</v>
      </c>
      <c r="C76">
        <f>SUMIFS(datalong!$D$2:$D$925,datalong!$A$2:$A$925,analysis!$A76,datalong!$B$2:$B$925,analysis!C$6,datalong!$C$2:$C$925,analysis!$B76)</f>
        <v>83.4</v>
      </c>
      <c r="D76">
        <f>SUMIFS(datalong!$D$2:$D$925,datalong!$A$2:$A$925,analysis!$A76,datalong!$B$2:$B$925,analysis!D$6,datalong!$C$2:$C$925,analysis!$B76)</f>
        <v>14.2</v>
      </c>
      <c r="E76">
        <f>SUMIFS(datalong!$D$2:$D$925,datalong!$A$2:$A$925,analysis!$A76,datalong!$B$2:$B$925,analysis!E$6,datalong!$C$2:$C$925,analysis!$B76)</f>
        <v>0</v>
      </c>
      <c r="F76">
        <f>SUMIFS(datalong!$D$2:$D$925,datalong!$A$2:$A$925,analysis!$A76,datalong!$B$2:$B$925,analysis!F$6,datalong!$C$2:$C$925,analysis!$B76)</f>
        <v>0</v>
      </c>
      <c r="G76" s="12">
        <f>SUMIFS(datalong!$D$2:$D$925,datalong!$A$2:$A$925,analysis!$A76,datalong!$B$2:$B$925,analysis!G$6,datalong!$C$2:$C$925,analysis!$B76)</f>
        <v>96.9</v>
      </c>
      <c r="H76" s="13">
        <f t="shared" si="8"/>
        <v>86.068111455108365</v>
      </c>
      <c r="I76" s="13">
        <f t="shared" si="9"/>
        <v>14.654282765737872</v>
      </c>
      <c r="J76" s="13">
        <f t="shared" si="10"/>
        <v>0</v>
      </c>
      <c r="K76" s="13">
        <f t="shared" si="11"/>
        <v>0</v>
      </c>
      <c r="L76" s="13">
        <f t="shared" si="12"/>
        <v>100</v>
      </c>
    </row>
    <row r="77" spans="1:12" hidden="1">
      <c r="A77">
        <f t="shared" si="6"/>
        <v>2014</v>
      </c>
      <c r="B77" t="str">
        <f t="shared" si="7"/>
        <v>Electricity, gas, steam and air conditioning supply</v>
      </c>
      <c r="C77">
        <f>SUMIFS(datalong!$D$2:$D$925,datalong!$A$2:$A$925,analysis!$A77,datalong!$B$2:$B$925,analysis!C$6,datalong!$C$2:$C$925,analysis!$B77)</f>
        <v>17.100000000000001</v>
      </c>
      <c r="D77">
        <f>SUMIFS(datalong!$D$2:$D$925,datalong!$A$2:$A$925,analysis!$A77,datalong!$B$2:$B$925,analysis!D$6,datalong!$C$2:$C$925,analysis!$B77)</f>
        <v>1</v>
      </c>
      <c r="E77">
        <f>SUMIFS(datalong!$D$2:$D$925,datalong!$A$2:$A$925,analysis!$A77,datalong!$B$2:$B$925,analysis!E$6,datalong!$C$2:$C$925,analysis!$B77)</f>
        <v>0</v>
      </c>
      <c r="F77">
        <f>SUMIFS(datalong!$D$2:$D$925,datalong!$A$2:$A$925,analysis!$A77,datalong!$B$2:$B$925,analysis!F$6,datalong!$C$2:$C$925,analysis!$B77)</f>
        <v>0</v>
      </c>
      <c r="G77" s="12">
        <f>SUMIFS(datalong!$D$2:$D$925,datalong!$A$2:$A$925,analysis!$A77,datalong!$B$2:$B$925,analysis!G$6,datalong!$C$2:$C$925,analysis!$B77)</f>
        <v>17.3</v>
      </c>
      <c r="H77" s="13">
        <f t="shared" si="8"/>
        <v>98.843930635838149</v>
      </c>
      <c r="I77" s="13">
        <f t="shared" si="9"/>
        <v>5.7803468208092488</v>
      </c>
      <c r="J77" s="13">
        <f t="shared" si="10"/>
        <v>0</v>
      </c>
      <c r="K77" s="13">
        <f t="shared" si="11"/>
        <v>0</v>
      </c>
      <c r="L77" s="13">
        <f t="shared" si="12"/>
        <v>100</v>
      </c>
    </row>
    <row r="78" spans="1:12" hidden="1">
      <c r="A78">
        <f t="shared" si="6"/>
        <v>2014</v>
      </c>
      <c r="B78" t="str">
        <f t="shared" si="7"/>
        <v>Water supply, sewerage, waste management and remediation activities</v>
      </c>
      <c r="C78">
        <f>SUMIFS(datalong!$D$2:$D$925,datalong!$A$2:$A$925,analysis!$A78,datalong!$B$2:$B$925,analysis!C$6,datalong!$C$2:$C$925,analysis!$B78)</f>
        <v>6</v>
      </c>
      <c r="D78">
        <f>SUMIFS(datalong!$D$2:$D$925,datalong!$A$2:$A$925,analysis!$A78,datalong!$B$2:$B$925,analysis!D$6,datalong!$C$2:$C$925,analysis!$B78)</f>
        <v>0</v>
      </c>
      <c r="E78">
        <f>SUMIFS(datalong!$D$2:$D$925,datalong!$A$2:$A$925,analysis!$A78,datalong!$B$2:$B$925,analysis!E$6,datalong!$C$2:$C$925,analysis!$B78)</f>
        <v>0</v>
      </c>
      <c r="F78">
        <f>SUMIFS(datalong!$D$2:$D$925,datalong!$A$2:$A$925,analysis!$A78,datalong!$B$2:$B$925,analysis!F$6,datalong!$C$2:$C$925,analysis!$B78)</f>
        <v>0</v>
      </c>
      <c r="G78" s="12">
        <f>SUMIFS(datalong!$D$2:$D$925,datalong!$A$2:$A$925,analysis!$A78,datalong!$B$2:$B$925,analysis!G$6,datalong!$C$2:$C$925,analysis!$B78)</f>
        <v>5.6</v>
      </c>
      <c r="H78" s="13">
        <f t="shared" si="8"/>
        <v>107.14285714285714</v>
      </c>
      <c r="I78" s="13">
        <f t="shared" si="9"/>
        <v>0</v>
      </c>
      <c r="J78" s="13">
        <f t="shared" si="10"/>
        <v>0</v>
      </c>
      <c r="K78" s="13">
        <f t="shared" si="11"/>
        <v>0</v>
      </c>
      <c r="L78" s="13">
        <f t="shared" si="12"/>
        <v>100</v>
      </c>
    </row>
    <row r="79" spans="1:12" hidden="1">
      <c r="A79">
        <f t="shared" si="6"/>
        <v>2014</v>
      </c>
      <c r="B79" t="str">
        <f t="shared" si="7"/>
        <v>Construction</v>
      </c>
      <c r="C79">
        <f>SUMIFS(datalong!$D$2:$D$925,datalong!$A$2:$A$925,analysis!$A79,datalong!$B$2:$B$925,analysis!C$6,datalong!$C$2:$C$925,analysis!$B79)</f>
        <v>57.2</v>
      </c>
      <c r="D79">
        <f>SUMIFS(datalong!$D$2:$D$925,datalong!$A$2:$A$925,analysis!$A79,datalong!$B$2:$B$925,analysis!D$6,datalong!$C$2:$C$925,analysis!$B79)</f>
        <v>9.1</v>
      </c>
      <c r="E79">
        <f>SUMIFS(datalong!$D$2:$D$925,datalong!$A$2:$A$925,analysis!$A79,datalong!$B$2:$B$925,analysis!E$6,datalong!$C$2:$C$925,analysis!$B79)</f>
        <v>0</v>
      </c>
      <c r="F79">
        <f>SUMIFS(datalong!$D$2:$D$925,datalong!$A$2:$A$925,analysis!$A79,datalong!$B$2:$B$925,analysis!F$6,datalong!$C$2:$C$925,analysis!$B79)</f>
        <v>0</v>
      </c>
      <c r="G79" s="12">
        <f>SUMIFS(datalong!$D$2:$D$925,datalong!$A$2:$A$925,analysis!$A79,datalong!$B$2:$B$925,analysis!G$6,datalong!$C$2:$C$925,analysis!$B79)</f>
        <v>66.400000000000006</v>
      </c>
      <c r="H79" s="13">
        <f t="shared" si="8"/>
        <v>86.144578313253007</v>
      </c>
      <c r="I79" s="13">
        <f t="shared" si="9"/>
        <v>13.704819277108433</v>
      </c>
      <c r="J79" s="13">
        <f t="shared" si="10"/>
        <v>0</v>
      </c>
      <c r="K79" s="13">
        <f t="shared" si="11"/>
        <v>0</v>
      </c>
      <c r="L79" s="13">
        <f t="shared" si="12"/>
        <v>100</v>
      </c>
    </row>
    <row r="80" spans="1:12" hidden="1">
      <c r="A80">
        <f t="shared" si="6"/>
        <v>2014</v>
      </c>
      <c r="B80" t="str">
        <f t="shared" si="7"/>
        <v>Wholesale and retail trade, repair of motor vehicles and motorcycles</v>
      </c>
      <c r="C80">
        <f>SUMIFS(datalong!$D$2:$D$925,datalong!$A$2:$A$925,analysis!$A80,datalong!$B$2:$B$925,analysis!C$6,datalong!$C$2:$C$925,analysis!$B80)</f>
        <v>107.1</v>
      </c>
      <c r="D80">
        <f>SUMIFS(datalong!$D$2:$D$925,datalong!$A$2:$A$925,analysis!$A80,datalong!$B$2:$B$925,analysis!D$6,datalong!$C$2:$C$925,analysis!$B80)</f>
        <v>43.6</v>
      </c>
      <c r="E80">
        <f>SUMIFS(datalong!$D$2:$D$925,datalong!$A$2:$A$925,analysis!$A80,datalong!$B$2:$B$925,analysis!E$6,datalong!$C$2:$C$925,analysis!$B80)</f>
        <v>0</v>
      </c>
      <c r="F80">
        <f>SUMIFS(datalong!$D$2:$D$925,datalong!$A$2:$A$925,analysis!$A80,datalong!$B$2:$B$925,analysis!F$6,datalong!$C$2:$C$925,analysis!$B80)</f>
        <v>0</v>
      </c>
      <c r="G80" s="12">
        <f>SUMIFS(datalong!$D$2:$D$925,datalong!$A$2:$A$925,analysis!$A80,datalong!$B$2:$B$925,analysis!G$6,datalong!$C$2:$C$925,analysis!$B80)</f>
        <v>153.6</v>
      </c>
      <c r="H80" s="13">
        <f t="shared" si="8"/>
        <v>69.7265625</v>
      </c>
      <c r="I80" s="13">
        <f t="shared" si="9"/>
        <v>28.385416666666668</v>
      </c>
      <c r="J80" s="13">
        <f t="shared" si="10"/>
        <v>0</v>
      </c>
      <c r="K80" s="13">
        <f t="shared" si="11"/>
        <v>0</v>
      </c>
      <c r="L80" s="13">
        <f t="shared" si="12"/>
        <v>100</v>
      </c>
    </row>
    <row r="81" spans="1:12" hidden="1">
      <c r="A81">
        <f t="shared" si="6"/>
        <v>2014</v>
      </c>
      <c r="B81" t="str">
        <f t="shared" si="7"/>
        <v>Transportation and storage</v>
      </c>
      <c r="C81">
        <f>SUMIFS(datalong!$D$2:$D$925,datalong!$A$2:$A$925,analysis!$A81,datalong!$B$2:$B$925,analysis!C$6,datalong!$C$2:$C$925,analysis!$B81)</f>
        <v>41.9</v>
      </c>
      <c r="D81">
        <f>SUMIFS(datalong!$D$2:$D$925,datalong!$A$2:$A$925,analysis!$A81,datalong!$B$2:$B$925,analysis!D$6,datalong!$C$2:$C$925,analysis!$B81)</f>
        <v>11.2</v>
      </c>
      <c r="E81">
        <f>SUMIFS(datalong!$D$2:$D$925,datalong!$A$2:$A$925,analysis!$A81,datalong!$B$2:$B$925,analysis!E$6,datalong!$C$2:$C$925,analysis!$B81)</f>
        <v>0</v>
      </c>
      <c r="F81">
        <f>SUMIFS(datalong!$D$2:$D$925,datalong!$A$2:$A$925,analysis!$A81,datalong!$B$2:$B$925,analysis!F$6,datalong!$C$2:$C$925,analysis!$B81)</f>
        <v>0</v>
      </c>
      <c r="G81" s="12">
        <f>SUMIFS(datalong!$D$2:$D$925,datalong!$A$2:$A$925,analysis!$A81,datalong!$B$2:$B$925,analysis!G$6,datalong!$C$2:$C$925,analysis!$B81)</f>
        <v>52.2</v>
      </c>
      <c r="H81" s="13">
        <f t="shared" si="8"/>
        <v>80.268199233716459</v>
      </c>
      <c r="I81" s="13">
        <f t="shared" si="9"/>
        <v>21.455938697318004</v>
      </c>
      <c r="J81" s="13">
        <f t="shared" si="10"/>
        <v>0</v>
      </c>
      <c r="K81" s="13">
        <f t="shared" si="11"/>
        <v>0</v>
      </c>
      <c r="L81" s="13">
        <f t="shared" si="12"/>
        <v>100</v>
      </c>
    </row>
    <row r="82" spans="1:12" hidden="1">
      <c r="A82">
        <f t="shared" si="6"/>
        <v>2014</v>
      </c>
      <c r="B82" t="str">
        <f t="shared" si="7"/>
        <v>Accommodation and food service activities</v>
      </c>
      <c r="C82">
        <f>SUMIFS(datalong!$D$2:$D$925,datalong!$A$2:$A$925,analysis!$A82,datalong!$B$2:$B$925,analysis!C$6,datalong!$C$2:$C$925,analysis!$B82)</f>
        <v>38.200000000000003</v>
      </c>
      <c r="D82">
        <f>SUMIFS(datalong!$D$2:$D$925,datalong!$A$2:$A$925,analysis!$A82,datalong!$B$2:$B$925,analysis!D$6,datalong!$C$2:$C$925,analysis!$B82)</f>
        <v>19.2</v>
      </c>
      <c r="E82">
        <f>SUMIFS(datalong!$D$2:$D$925,datalong!$A$2:$A$925,analysis!$A82,datalong!$B$2:$B$925,analysis!E$6,datalong!$C$2:$C$925,analysis!$B82)</f>
        <v>0</v>
      </c>
      <c r="F82">
        <f>SUMIFS(datalong!$D$2:$D$925,datalong!$A$2:$A$925,analysis!$A82,datalong!$B$2:$B$925,analysis!F$6,datalong!$C$2:$C$925,analysis!$B82)</f>
        <v>0</v>
      </c>
      <c r="G82" s="12">
        <f>SUMIFS(datalong!$D$2:$D$925,datalong!$A$2:$A$925,analysis!$A82,datalong!$B$2:$B$925,analysis!G$6,datalong!$C$2:$C$925,analysis!$B82)</f>
        <v>56.5</v>
      </c>
      <c r="H82" s="13">
        <f t="shared" si="8"/>
        <v>67.61061946902656</v>
      </c>
      <c r="I82" s="13">
        <f t="shared" si="9"/>
        <v>33.982300884955748</v>
      </c>
      <c r="J82" s="13">
        <f t="shared" si="10"/>
        <v>0</v>
      </c>
      <c r="K82" s="13">
        <f t="shared" si="11"/>
        <v>0</v>
      </c>
      <c r="L82" s="13">
        <f t="shared" si="12"/>
        <v>100</v>
      </c>
    </row>
    <row r="83" spans="1:12" hidden="1">
      <c r="A83">
        <f t="shared" si="6"/>
        <v>2014</v>
      </c>
      <c r="B83" t="str">
        <f t="shared" si="7"/>
        <v>Information and communication</v>
      </c>
      <c r="C83">
        <f>SUMIFS(datalong!$D$2:$D$925,datalong!$A$2:$A$925,analysis!$A83,datalong!$B$2:$B$925,analysis!C$6,datalong!$C$2:$C$925,analysis!$B83)</f>
        <v>111</v>
      </c>
      <c r="D83">
        <f>SUMIFS(datalong!$D$2:$D$925,datalong!$A$2:$A$925,analysis!$A83,datalong!$B$2:$B$925,analysis!D$6,datalong!$C$2:$C$925,analysis!$B83)</f>
        <v>6.9</v>
      </c>
      <c r="E83">
        <f>SUMIFS(datalong!$D$2:$D$925,datalong!$A$2:$A$925,analysis!$A83,datalong!$B$2:$B$925,analysis!E$6,datalong!$C$2:$C$925,analysis!$B83)</f>
        <v>0</v>
      </c>
      <c r="F83">
        <f>SUMIFS(datalong!$D$2:$D$925,datalong!$A$2:$A$925,analysis!$A83,datalong!$B$2:$B$925,analysis!F$6,datalong!$C$2:$C$925,analysis!$B83)</f>
        <v>0</v>
      </c>
      <c r="G83" s="12">
        <f>SUMIFS(datalong!$D$2:$D$925,datalong!$A$2:$A$925,analysis!$A83,datalong!$B$2:$B$925,analysis!G$6,datalong!$C$2:$C$925,analysis!$B83)</f>
        <v>119.2</v>
      </c>
      <c r="H83" s="13">
        <f t="shared" si="8"/>
        <v>93.12080536912751</v>
      </c>
      <c r="I83" s="13">
        <f t="shared" si="9"/>
        <v>5.7885906040268456</v>
      </c>
      <c r="J83" s="13">
        <f t="shared" si="10"/>
        <v>0</v>
      </c>
      <c r="K83" s="13">
        <f t="shared" si="11"/>
        <v>0</v>
      </c>
      <c r="L83" s="13">
        <f t="shared" si="12"/>
        <v>100</v>
      </c>
    </row>
    <row r="84" spans="1:12" hidden="1">
      <c r="A84">
        <f t="shared" si="6"/>
        <v>2014</v>
      </c>
      <c r="B84" t="str">
        <f t="shared" si="7"/>
        <v>Financial and insurance activities</v>
      </c>
      <c r="C84">
        <f>SUMIFS(datalong!$D$2:$D$925,datalong!$A$2:$A$925,analysis!$A84,datalong!$B$2:$B$925,analysis!C$6,datalong!$C$2:$C$925,analysis!$B84)</f>
        <v>99.2</v>
      </c>
      <c r="D84">
        <f>SUMIFS(datalong!$D$2:$D$925,datalong!$A$2:$A$925,analysis!$A84,datalong!$B$2:$B$925,analysis!D$6,datalong!$C$2:$C$925,analysis!$B84)</f>
        <v>14.3</v>
      </c>
      <c r="E84">
        <f>SUMIFS(datalong!$D$2:$D$925,datalong!$A$2:$A$925,analysis!$A84,datalong!$B$2:$B$925,analysis!E$6,datalong!$C$2:$C$925,analysis!$B84)</f>
        <v>0</v>
      </c>
      <c r="F84">
        <f>SUMIFS(datalong!$D$2:$D$925,datalong!$A$2:$A$925,analysis!$A84,datalong!$B$2:$B$925,analysis!F$6,datalong!$C$2:$C$925,analysis!$B84)</f>
        <v>0</v>
      </c>
      <c r="G84" s="12">
        <f>SUMIFS(datalong!$D$2:$D$925,datalong!$A$2:$A$925,analysis!$A84,datalong!$B$2:$B$925,analysis!G$6,datalong!$C$2:$C$925,analysis!$B84)</f>
        <v>113</v>
      </c>
      <c r="H84" s="13">
        <f t="shared" si="8"/>
        <v>87.787610619469021</v>
      </c>
      <c r="I84" s="13">
        <f t="shared" si="9"/>
        <v>12.65486725663717</v>
      </c>
      <c r="J84" s="13">
        <f t="shared" si="10"/>
        <v>0</v>
      </c>
      <c r="K84" s="13">
        <f t="shared" si="11"/>
        <v>0</v>
      </c>
      <c r="L84" s="13">
        <f t="shared" si="12"/>
        <v>100</v>
      </c>
    </row>
    <row r="85" spans="1:12" hidden="1">
      <c r="A85">
        <f t="shared" si="6"/>
        <v>2014</v>
      </c>
      <c r="B85" t="str">
        <f t="shared" si="7"/>
        <v>Real estate activities</v>
      </c>
      <c r="C85">
        <f>SUMIFS(datalong!$D$2:$D$925,datalong!$A$2:$A$925,analysis!$A85,datalong!$B$2:$B$925,analysis!C$6,datalong!$C$2:$C$925,analysis!$B85)</f>
        <v>20.3</v>
      </c>
      <c r="D85">
        <f>SUMIFS(datalong!$D$2:$D$925,datalong!$A$2:$A$925,analysis!$A85,datalong!$B$2:$B$925,analysis!D$6,datalong!$C$2:$C$925,analysis!$B85)</f>
        <v>7.7</v>
      </c>
      <c r="E85">
        <f>SUMIFS(datalong!$D$2:$D$925,datalong!$A$2:$A$925,analysis!$A85,datalong!$B$2:$B$925,analysis!E$6,datalong!$C$2:$C$925,analysis!$B85)</f>
        <v>0</v>
      </c>
      <c r="F85">
        <f>SUMIFS(datalong!$D$2:$D$925,datalong!$A$2:$A$925,analysis!$A85,datalong!$B$2:$B$925,analysis!F$6,datalong!$C$2:$C$925,analysis!$B85)</f>
        <v>0</v>
      </c>
      <c r="G85" s="12">
        <f>SUMIFS(datalong!$D$2:$D$925,datalong!$A$2:$A$925,analysis!$A85,datalong!$B$2:$B$925,analysis!G$6,datalong!$C$2:$C$925,analysis!$B85)</f>
        <v>25.4</v>
      </c>
      <c r="H85" s="13">
        <f t="shared" si="8"/>
        <v>79.921259842519689</v>
      </c>
      <c r="I85" s="13">
        <f t="shared" si="9"/>
        <v>30.314960629921263</v>
      </c>
      <c r="J85" s="13">
        <f t="shared" si="10"/>
        <v>0</v>
      </c>
      <c r="K85" s="13">
        <f t="shared" si="11"/>
        <v>0</v>
      </c>
      <c r="L85" s="13">
        <f t="shared" si="12"/>
        <v>100</v>
      </c>
    </row>
    <row r="86" spans="1:12">
      <c r="A86">
        <f t="shared" si="6"/>
        <v>2014</v>
      </c>
      <c r="B86" t="str">
        <f t="shared" si="7"/>
        <v>Professional, scientific and technical activities</v>
      </c>
      <c r="C86">
        <f>SUMIFS(datalong!$D$2:$D$925,datalong!$A$2:$A$925,analysis!$A86,datalong!$B$2:$B$925,analysis!C$6,datalong!$C$2:$C$925,analysis!$B86)</f>
        <v>215.8</v>
      </c>
      <c r="D86">
        <f>SUMIFS(datalong!$D$2:$D$925,datalong!$A$2:$A$925,analysis!$A86,datalong!$B$2:$B$925,analysis!D$6,datalong!$C$2:$C$925,analysis!$B86)</f>
        <v>48</v>
      </c>
      <c r="E86">
        <f>SUMIFS(datalong!$D$2:$D$925,datalong!$A$2:$A$925,analysis!$A86,datalong!$B$2:$B$925,analysis!E$6,datalong!$C$2:$C$925,analysis!$B86)</f>
        <v>0</v>
      </c>
      <c r="F86">
        <f>SUMIFS(datalong!$D$2:$D$925,datalong!$A$2:$A$925,analysis!$A86,datalong!$B$2:$B$925,analysis!F$6,datalong!$C$2:$C$925,analysis!$B86)</f>
        <v>0</v>
      </c>
      <c r="G86" s="12">
        <f>SUMIFS(datalong!$D$2:$D$925,datalong!$A$2:$A$925,analysis!$A86,datalong!$B$2:$B$925,analysis!G$6,datalong!$C$2:$C$925,analysis!$B86)</f>
        <v>266.5</v>
      </c>
      <c r="H86" s="13">
        <f t="shared" si="8"/>
        <v>80.975609756097569</v>
      </c>
      <c r="I86" s="13">
        <f t="shared" si="9"/>
        <v>18.011257035647279</v>
      </c>
      <c r="J86" s="13">
        <f t="shared" si="10"/>
        <v>0</v>
      </c>
      <c r="K86" s="13">
        <f t="shared" si="11"/>
        <v>0</v>
      </c>
      <c r="L86" s="13">
        <f t="shared" si="12"/>
        <v>100</v>
      </c>
    </row>
    <row r="87" spans="1:12" hidden="1">
      <c r="A87">
        <f t="shared" si="6"/>
        <v>2014</v>
      </c>
      <c r="B87" t="str">
        <f t="shared" si="7"/>
        <v>Administrative and support service activities</v>
      </c>
      <c r="C87">
        <f>SUMIFS(datalong!$D$2:$D$925,datalong!$A$2:$A$925,analysis!$A87,datalong!$B$2:$B$925,analysis!C$6,datalong!$C$2:$C$925,analysis!$B87)</f>
        <v>47.1</v>
      </c>
      <c r="D87">
        <f>SUMIFS(datalong!$D$2:$D$925,datalong!$A$2:$A$925,analysis!$A87,datalong!$B$2:$B$925,analysis!D$6,datalong!$C$2:$C$925,analysis!$B87)</f>
        <v>20.9</v>
      </c>
      <c r="E87">
        <f>SUMIFS(datalong!$D$2:$D$925,datalong!$A$2:$A$925,analysis!$A87,datalong!$B$2:$B$925,analysis!E$6,datalong!$C$2:$C$925,analysis!$B87)</f>
        <v>0</v>
      </c>
      <c r="F87">
        <f>SUMIFS(datalong!$D$2:$D$925,datalong!$A$2:$A$925,analysis!$A87,datalong!$B$2:$B$925,analysis!F$6,datalong!$C$2:$C$925,analysis!$B87)</f>
        <v>0</v>
      </c>
      <c r="G87" s="12">
        <f>SUMIFS(datalong!$D$2:$D$925,datalong!$A$2:$A$925,analysis!$A87,datalong!$B$2:$B$925,analysis!G$6,datalong!$C$2:$C$925,analysis!$B87)</f>
        <v>66.5</v>
      </c>
      <c r="H87" s="13">
        <f t="shared" si="8"/>
        <v>70.827067669172934</v>
      </c>
      <c r="I87" s="13">
        <f t="shared" si="9"/>
        <v>31.428571428571427</v>
      </c>
      <c r="J87" s="13">
        <f t="shared" si="10"/>
        <v>0</v>
      </c>
      <c r="K87" s="13">
        <f t="shared" si="11"/>
        <v>0</v>
      </c>
      <c r="L87" s="13">
        <f t="shared" si="12"/>
        <v>100</v>
      </c>
    </row>
    <row r="88" spans="1:12" hidden="1">
      <c r="A88">
        <f t="shared" si="6"/>
        <v>2014</v>
      </c>
      <c r="B88" t="str">
        <f t="shared" si="7"/>
        <v>Public administration and defence, compulsory social security</v>
      </c>
      <c r="C88">
        <f>SUMIFS(datalong!$D$2:$D$925,datalong!$A$2:$A$925,analysis!$A88,datalong!$B$2:$B$925,analysis!C$6,datalong!$C$2:$C$925,analysis!$B88)</f>
        <v>133.4</v>
      </c>
      <c r="D88">
        <f>SUMIFS(datalong!$D$2:$D$925,datalong!$A$2:$A$925,analysis!$A88,datalong!$B$2:$B$925,analysis!D$6,datalong!$C$2:$C$925,analysis!$B88)</f>
        <v>26.5</v>
      </c>
      <c r="E88">
        <f>SUMIFS(datalong!$D$2:$D$925,datalong!$A$2:$A$925,analysis!$A88,datalong!$B$2:$B$925,analysis!E$6,datalong!$C$2:$C$925,analysis!$B88)</f>
        <v>0</v>
      </c>
      <c r="F88">
        <f>SUMIFS(datalong!$D$2:$D$925,datalong!$A$2:$A$925,analysis!$A88,datalong!$B$2:$B$925,analysis!F$6,datalong!$C$2:$C$925,analysis!$B88)</f>
        <v>0</v>
      </c>
      <c r="G88" s="12">
        <f>SUMIFS(datalong!$D$2:$D$925,datalong!$A$2:$A$925,analysis!$A88,datalong!$B$2:$B$925,analysis!G$6,datalong!$C$2:$C$925,analysis!$B88)</f>
        <v>158.69999999999999</v>
      </c>
      <c r="H88" s="13">
        <f t="shared" si="8"/>
        <v>84.057971014492765</v>
      </c>
      <c r="I88" s="13">
        <f t="shared" si="9"/>
        <v>16.698172652804033</v>
      </c>
      <c r="J88" s="13">
        <f t="shared" si="10"/>
        <v>0</v>
      </c>
      <c r="K88" s="13">
        <f t="shared" si="11"/>
        <v>0</v>
      </c>
      <c r="L88" s="13">
        <f t="shared" si="12"/>
        <v>100</v>
      </c>
    </row>
    <row r="89" spans="1:12">
      <c r="A89">
        <f t="shared" si="6"/>
        <v>2014</v>
      </c>
      <c r="B89" t="str">
        <f t="shared" si="7"/>
        <v>Education</v>
      </c>
      <c r="C89">
        <f>SUMIFS(datalong!$D$2:$D$925,datalong!$A$2:$A$925,analysis!$A89,datalong!$B$2:$B$925,analysis!C$6,datalong!$C$2:$C$925,analysis!$B89)</f>
        <v>189.7</v>
      </c>
      <c r="D89">
        <f>SUMIFS(datalong!$D$2:$D$925,datalong!$A$2:$A$925,analysis!$A89,datalong!$B$2:$B$925,analysis!D$6,datalong!$C$2:$C$925,analysis!$B89)</f>
        <v>80.599999999999994</v>
      </c>
      <c r="E89">
        <f>SUMIFS(datalong!$D$2:$D$925,datalong!$A$2:$A$925,analysis!$A89,datalong!$B$2:$B$925,analysis!E$6,datalong!$C$2:$C$925,analysis!$B89)</f>
        <v>0</v>
      </c>
      <c r="F89">
        <f>SUMIFS(datalong!$D$2:$D$925,datalong!$A$2:$A$925,analysis!$A89,datalong!$B$2:$B$925,analysis!F$6,datalong!$C$2:$C$925,analysis!$B89)</f>
        <v>0</v>
      </c>
      <c r="G89" s="12">
        <f>SUMIFS(datalong!$D$2:$D$925,datalong!$A$2:$A$925,analysis!$A89,datalong!$B$2:$B$925,analysis!G$6,datalong!$C$2:$C$925,analysis!$B89)</f>
        <v>269.89999999999998</v>
      </c>
      <c r="H89" s="13">
        <f t="shared" si="8"/>
        <v>70.285290848462395</v>
      </c>
      <c r="I89" s="13">
        <f t="shared" si="9"/>
        <v>29.862912189699891</v>
      </c>
      <c r="J89" s="13">
        <f t="shared" si="10"/>
        <v>0</v>
      </c>
      <c r="K89" s="13">
        <f t="shared" si="11"/>
        <v>0</v>
      </c>
      <c r="L89" s="13">
        <f t="shared" si="12"/>
        <v>100</v>
      </c>
    </row>
    <row r="90" spans="1:12">
      <c r="A90">
        <f t="shared" si="6"/>
        <v>2014</v>
      </c>
      <c r="B90" t="str">
        <f t="shared" si="7"/>
        <v>Human health and social work activities</v>
      </c>
      <c r="C90">
        <f>SUMIFS(datalong!$D$2:$D$925,datalong!$A$2:$A$925,analysis!$A90,datalong!$B$2:$B$925,analysis!C$6,datalong!$C$2:$C$925,analysis!$B90)</f>
        <v>244.6</v>
      </c>
      <c r="D90">
        <f>SUMIFS(datalong!$D$2:$D$925,datalong!$A$2:$A$925,analysis!$A90,datalong!$B$2:$B$925,analysis!D$6,datalong!$C$2:$C$925,analysis!$B90)</f>
        <v>126.2</v>
      </c>
      <c r="E90">
        <f>SUMIFS(datalong!$D$2:$D$925,datalong!$A$2:$A$925,analysis!$A90,datalong!$B$2:$B$925,analysis!E$6,datalong!$C$2:$C$925,analysis!$B90)</f>
        <v>0</v>
      </c>
      <c r="F90">
        <f>SUMIFS(datalong!$D$2:$D$925,datalong!$A$2:$A$925,analysis!$A90,datalong!$B$2:$B$925,analysis!F$6,datalong!$C$2:$C$925,analysis!$B90)</f>
        <v>0</v>
      </c>
      <c r="G90" s="12">
        <f>SUMIFS(datalong!$D$2:$D$925,datalong!$A$2:$A$925,analysis!$A90,datalong!$B$2:$B$925,analysis!G$6,datalong!$C$2:$C$925,analysis!$B90)</f>
        <v>370.8</v>
      </c>
      <c r="H90" s="13">
        <f t="shared" si="8"/>
        <v>65.965480043149938</v>
      </c>
      <c r="I90" s="13">
        <f t="shared" si="9"/>
        <v>34.034519956850048</v>
      </c>
      <c r="J90" s="13">
        <f t="shared" si="10"/>
        <v>0</v>
      </c>
      <c r="K90" s="13">
        <f t="shared" si="11"/>
        <v>0</v>
      </c>
      <c r="L90" s="13">
        <f t="shared" si="12"/>
        <v>100</v>
      </c>
    </row>
    <row r="91" spans="1:12" hidden="1">
      <c r="A91">
        <f t="shared" si="6"/>
        <v>2014</v>
      </c>
      <c r="B91" t="str">
        <f t="shared" si="7"/>
        <v>Arts, entertainment and recreation</v>
      </c>
      <c r="C91">
        <f>SUMIFS(datalong!$D$2:$D$925,datalong!$A$2:$A$925,analysis!$A91,datalong!$B$2:$B$925,analysis!C$6,datalong!$C$2:$C$925,analysis!$B91)</f>
        <v>28.4</v>
      </c>
      <c r="D91">
        <f>SUMIFS(datalong!$D$2:$D$925,datalong!$A$2:$A$925,analysis!$A91,datalong!$B$2:$B$925,analysis!D$6,datalong!$C$2:$C$925,analysis!$B91)</f>
        <v>13.6</v>
      </c>
      <c r="E91">
        <f>SUMIFS(datalong!$D$2:$D$925,datalong!$A$2:$A$925,analysis!$A91,datalong!$B$2:$B$925,analysis!E$6,datalong!$C$2:$C$925,analysis!$B91)</f>
        <v>0</v>
      </c>
      <c r="F91">
        <f>SUMIFS(datalong!$D$2:$D$925,datalong!$A$2:$A$925,analysis!$A91,datalong!$B$2:$B$925,analysis!F$6,datalong!$C$2:$C$925,analysis!$B91)</f>
        <v>0</v>
      </c>
      <c r="G91" s="12">
        <f>SUMIFS(datalong!$D$2:$D$925,datalong!$A$2:$A$925,analysis!$A91,datalong!$B$2:$B$925,analysis!G$6,datalong!$C$2:$C$925,analysis!$B91)</f>
        <v>41.5</v>
      </c>
      <c r="H91" s="13">
        <f t="shared" si="8"/>
        <v>68.433734939759034</v>
      </c>
      <c r="I91" s="13">
        <f t="shared" si="9"/>
        <v>32.7710843373494</v>
      </c>
      <c r="J91" s="13">
        <f t="shared" si="10"/>
        <v>0</v>
      </c>
      <c r="K91" s="13">
        <f t="shared" si="11"/>
        <v>0</v>
      </c>
      <c r="L91" s="13">
        <f t="shared" si="12"/>
        <v>100</v>
      </c>
    </row>
    <row r="92" spans="1:12" hidden="1">
      <c r="A92">
        <f t="shared" si="6"/>
        <v>2014</v>
      </c>
      <c r="B92" t="str">
        <f t="shared" si="7"/>
        <v>Other service activities</v>
      </c>
      <c r="C92">
        <f>SUMIFS(datalong!$D$2:$D$925,datalong!$A$2:$A$925,analysis!$A92,datalong!$B$2:$B$925,analysis!C$6,datalong!$C$2:$C$925,analysis!$B92)</f>
        <v>31.4</v>
      </c>
      <c r="D92">
        <f>SUMIFS(datalong!$D$2:$D$925,datalong!$A$2:$A$925,analysis!$A92,datalong!$B$2:$B$925,analysis!D$6,datalong!$C$2:$C$925,analysis!$B92)</f>
        <v>8.6999999999999993</v>
      </c>
      <c r="E92">
        <f>SUMIFS(datalong!$D$2:$D$925,datalong!$A$2:$A$925,analysis!$A92,datalong!$B$2:$B$925,analysis!E$6,datalong!$C$2:$C$925,analysis!$B92)</f>
        <v>0</v>
      </c>
      <c r="F92">
        <f>SUMIFS(datalong!$D$2:$D$925,datalong!$A$2:$A$925,analysis!$A92,datalong!$B$2:$B$925,analysis!F$6,datalong!$C$2:$C$925,analysis!$B92)</f>
        <v>0</v>
      </c>
      <c r="G92" s="12">
        <f>SUMIFS(datalong!$D$2:$D$925,datalong!$A$2:$A$925,analysis!$A92,datalong!$B$2:$B$925,analysis!G$6,datalong!$C$2:$C$925,analysis!$B92)</f>
        <v>41</v>
      </c>
      <c r="H92" s="13">
        <f t="shared" si="8"/>
        <v>76.585365853658544</v>
      </c>
      <c r="I92" s="13">
        <f t="shared" si="9"/>
        <v>21.219512195121951</v>
      </c>
      <c r="J92" s="13">
        <f t="shared" si="10"/>
        <v>0</v>
      </c>
      <c r="K92" s="13">
        <f t="shared" si="11"/>
        <v>0</v>
      </c>
      <c r="L92" s="13">
        <f t="shared" si="12"/>
        <v>100</v>
      </c>
    </row>
    <row r="93" spans="1:12" hidden="1">
      <c r="A93">
        <f t="shared" si="6"/>
        <v>2014</v>
      </c>
      <c r="B93" t="str">
        <f t="shared" si="7"/>
        <v>Activities of households as employers, undifferentiated goods- and services-producing activities of households for own use</v>
      </c>
      <c r="C93">
        <f>SUMIFS(datalong!$D$2:$D$925,datalong!$A$2:$A$925,analysis!$A93,datalong!$B$2:$B$925,analysis!C$6,datalong!$C$2:$C$925,analysis!$B93)</f>
        <v>0</v>
      </c>
      <c r="D93">
        <f>SUMIFS(datalong!$D$2:$D$925,datalong!$A$2:$A$925,analysis!$A93,datalong!$B$2:$B$925,analysis!D$6,datalong!$C$2:$C$925,analysis!$B93)</f>
        <v>0</v>
      </c>
      <c r="E93">
        <f>SUMIFS(datalong!$D$2:$D$925,datalong!$A$2:$A$925,analysis!$A93,datalong!$B$2:$B$925,analysis!E$6,datalong!$C$2:$C$925,analysis!$B93)</f>
        <v>0</v>
      </c>
      <c r="F93">
        <f>SUMIFS(datalong!$D$2:$D$925,datalong!$A$2:$A$925,analysis!$A93,datalong!$B$2:$B$925,analysis!F$6,datalong!$C$2:$C$925,analysis!$B93)</f>
        <v>0</v>
      </c>
      <c r="G93" s="12">
        <f>SUMIFS(datalong!$D$2:$D$925,datalong!$A$2:$A$925,analysis!$A93,datalong!$B$2:$B$925,analysis!G$6,datalong!$C$2:$C$925,analysis!$B93)</f>
        <v>0</v>
      </c>
      <c r="H93" s="13">
        <f t="shared" si="8"/>
        <v>0</v>
      </c>
      <c r="I93" s="13">
        <f t="shared" si="9"/>
        <v>0</v>
      </c>
      <c r="J93" s="13">
        <f t="shared" si="10"/>
        <v>0</v>
      </c>
      <c r="K93" s="13">
        <f t="shared" si="11"/>
        <v>0</v>
      </c>
      <c r="L93" s="13">
        <f t="shared" si="12"/>
        <v>100</v>
      </c>
    </row>
    <row r="94" spans="1:12" hidden="1">
      <c r="A94">
        <f t="shared" ref="A94:A138" si="13">A72-1</f>
        <v>2014</v>
      </c>
      <c r="B94" t="str">
        <f t="shared" ref="B94:B138" si="14">B72</f>
        <v>Activities of extraterritorial organizations and bodies</v>
      </c>
      <c r="C94">
        <f>SUMIFS(datalong!$D$2:$D$925,datalong!$A$2:$A$925,analysis!$A94,datalong!$B$2:$B$925,analysis!C$6,datalong!$C$2:$C$925,analysis!$B94)</f>
        <v>0</v>
      </c>
      <c r="D94">
        <f>SUMIFS(datalong!$D$2:$D$925,datalong!$A$2:$A$925,analysis!$A94,datalong!$B$2:$B$925,analysis!D$6,datalong!$C$2:$C$925,analysis!$B94)</f>
        <v>0</v>
      </c>
      <c r="E94">
        <f>SUMIFS(datalong!$D$2:$D$925,datalong!$A$2:$A$925,analysis!$A94,datalong!$B$2:$B$925,analysis!E$6,datalong!$C$2:$C$925,analysis!$B94)</f>
        <v>0</v>
      </c>
      <c r="F94">
        <f>SUMIFS(datalong!$D$2:$D$925,datalong!$A$2:$A$925,analysis!$A94,datalong!$B$2:$B$925,analysis!F$6,datalong!$C$2:$C$925,analysis!$B94)</f>
        <v>0</v>
      </c>
      <c r="G94" s="12">
        <f>SUMIFS(datalong!$D$2:$D$925,datalong!$A$2:$A$925,analysis!$A94,datalong!$B$2:$B$925,analysis!G$6,datalong!$C$2:$C$925,analysis!$B94)</f>
        <v>0</v>
      </c>
      <c r="H94" s="13">
        <f t="shared" si="8"/>
        <v>0</v>
      </c>
      <c r="I94" s="13">
        <f t="shared" si="9"/>
        <v>0</v>
      </c>
      <c r="J94" s="13">
        <f t="shared" si="10"/>
        <v>0</v>
      </c>
      <c r="K94" s="13">
        <f t="shared" si="11"/>
        <v>0</v>
      </c>
      <c r="L94" s="13">
        <f t="shared" si="12"/>
        <v>100</v>
      </c>
    </row>
    <row r="95" spans="1:12">
      <c r="A95">
        <f t="shared" si="13"/>
        <v>2013</v>
      </c>
      <c r="B95" t="str">
        <f t="shared" si="14"/>
        <v>Not applicable</v>
      </c>
      <c r="C95">
        <f>SUMIFS(datalong!$D$2:$D$925,datalong!$A$2:$A$925,analysis!$A95,datalong!$B$2:$B$925,analysis!C$6,datalong!$C$2:$C$925,analysis!$B95)</f>
        <v>0</v>
      </c>
      <c r="D95">
        <f>SUMIFS(datalong!$D$2:$D$925,datalong!$A$2:$A$925,analysis!$A95,datalong!$B$2:$B$925,analysis!D$6,datalong!$C$2:$C$925,analysis!$B95)</f>
        <v>0</v>
      </c>
      <c r="E95">
        <f>SUMIFS(datalong!$D$2:$D$925,datalong!$A$2:$A$925,analysis!$A95,datalong!$B$2:$B$925,analysis!E$6,datalong!$C$2:$C$925,analysis!$B95)</f>
        <v>64.900000000000006</v>
      </c>
      <c r="F95">
        <f>SUMIFS(datalong!$D$2:$D$925,datalong!$A$2:$A$925,analysis!$A95,datalong!$B$2:$B$925,analysis!F$6,datalong!$C$2:$C$925,analysis!$B95)</f>
        <v>308.10000000000002</v>
      </c>
      <c r="G95" s="12">
        <f>SUMIFS(datalong!$D$2:$D$925,datalong!$A$2:$A$925,analysis!$A95,datalong!$B$2:$B$925,analysis!G$6,datalong!$C$2:$C$925,analysis!$B95)</f>
        <v>371.7</v>
      </c>
      <c r="H95" s="13">
        <f t="shared" si="8"/>
        <v>0</v>
      </c>
      <c r="I95" s="13">
        <f t="shared" si="9"/>
        <v>0</v>
      </c>
      <c r="J95" s="13">
        <f t="shared" si="10"/>
        <v>17.460317460317462</v>
      </c>
      <c r="K95" s="13">
        <f t="shared" si="11"/>
        <v>82.889426957223577</v>
      </c>
      <c r="L95" s="13">
        <f t="shared" si="12"/>
        <v>17.110573042776423</v>
      </c>
    </row>
    <row r="96" spans="1:12" hidden="1">
      <c r="A96">
        <f t="shared" si="13"/>
        <v>2013</v>
      </c>
      <c r="B96" t="str">
        <f t="shared" si="14"/>
        <v>Agriculture, forestry and fishing</v>
      </c>
      <c r="C96">
        <f>SUMIFS(datalong!$D$2:$D$925,datalong!$A$2:$A$925,analysis!$A96,datalong!$B$2:$B$925,analysis!C$6,datalong!$C$2:$C$925,analysis!$B96)</f>
        <v>20</v>
      </c>
      <c r="D96">
        <f>SUMIFS(datalong!$D$2:$D$925,datalong!$A$2:$A$925,analysis!$A96,datalong!$B$2:$B$925,analysis!D$6,datalong!$C$2:$C$925,analysis!$B96)</f>
        <v>6.3</v>
      </c>
      <c r="E96">
        <f>SUMIFS(datalong!$D$2:$D$925,datalong!$A$2:$A$925,analysis!$A96,datalong!$B$2:$B$925,analysis!E$6,datalong!$C$2:$C$925,analysis!$B96)</f>
        <v>0</v>
      </c>
      <c r="F96">
        <f>SUMIFS(datalong!$D$2:$D$925,datalong!$A$2:$A$925,analysis!$A96,datalong!$B$2:$B$925,analysis!F$6,datalong!$C$2:$C$925,analysis!$B96)</f>
        <v>0</v>
      </c>
      <c r="G96" s="12">
        <f>SUMIFS(datalong!$D$2:$D$925,datalong!$A$2:$A$925,analysis!$A96,datalong!$B$2:$B$925,analysis!G$6,datalong!$C$2:$C$925,analysis!$B96)</f>
        <v>27.6</v>
      </c>
      <c r="H96" s="13">
        <f t="shared" si="8"/>
        <v>72.463768115942031</v>
      </c>
      <c r="I96" s="13">
        <f t="shared" si="9"/>
        <v>22.826086956521738</v>
      </c>
      <c r="J96" s="13">
        <f t="shared" si="10"/>
        <v>0</v>
      </c>
      <c r="K96" s="13">
        <f t="shared" si="11"/>
        <v>0</v>
      </c>
      <c r="L96" s="13">
        <f t="shared" si="12"/>
        <v>100</v>
      </c>
    </row>
    <row r="97" spans="1:12" hidden="1">
      <c r="A97">
        <f t="shared" si="13"/>
        <v>2013</v>
      </c>
      <c r="B97" t="str">
        <f t="shared" si="14"/>
        <v>Mining and quarrying</v>
      </c>
      <c r="C97">
        <f>SUMIFS(datalong!$D$2:$D$925,datalong!$A$2:$A$925,analysis!$A97,datalong!$B$2:$B$925,analysis!C$6,datalong!$C$2:$C$925,analysis!$B97)</f>
        <v>33.799999999999997</v>
      </c>
      <c r="D97">
        <f>SUMIFS(datalong!$D$2:$D$925,datalong!$A$2:$A$925,analysis!$A97,datalong!$B$2:$B$925,analysis!D$6,datalong!$C$2:$C$925,analysis!$B97)</f>
        <v>2.4</v>
      </c>
      <c r="E97">
        <f>SUMIFS(datalong!$D$2:$D$925,datalong!$A$2:$A$925,analysis!$A97,datalong!$B$2:$B$925,analysis!E$6,datalong!$C$2:$C$925,analysis!$B97)</f>
        <v>0</v>
      </c>
      <c r="F97">
        <f>SUMIFS(datalong!$D$2:$D$925,datalong!$A$2:$A$925,analysis!$A97,datalong!$B$2:$B$925,analysis!F$6,datalong!$C$2:$C$925,analysis!$B97)</f>
        <v>0</v>
      </c>
      <c r="G97" s="12">
        <f>SUMIFS(datalong!$D$2:$D$925,datalong!$A$2:$A$925,analysis!$A97,datalong!$B$2:$B$925,analysis!G$6,datalong!$C$2:$C$925,analysis!$B97)</f>
        <v>35.1</v>
      </c>
      <c r="H97" s="13">
        <f t="shared" si="8"/>
        <v>96.296296296296276</v>
      </c>
      <c r="I97" s="13">
        <f t="shared" si="9"/>
        <v>6.8376068376068373</v>
      </c>
      <c r="J97" s="13">
        <f t="shared" si="10"/>
        <v>0</v>
      </c>
      <c r="K97" s="13">
        <f t="shared" si="11"/>
        <v>0</v>
      </c>
      <c r="L97" s="13">
        <f t="shared" si="12"/>
        <v>100</v>
      </c>
    </row>
    <row r="98" spans="1:12" hidden="1">
      <c r="A98">
        <f t="shared" si="13"/>
        <v>2013</v>
      </c>
      <c r="B98" t="str">
        <f t="shared" si="14"/>
        <v>Manufacturing</v>
      </c>
      <c r="C98">
        <f>SUMIFS(datalong!$D$2:$D$925,datalong!$A$2:$A$925,analysis!$A98,datalong!$B$2:$B$925,analysis!C$6,datalong!$C$2:$C$925,analysis!$B98)</f>
        <v>99.5</v>
      </c>
      <c r="D98">
        <f>SUMIFS(datalong!$D$2:$D$925,datalong!$A$2:$A$925,analysis!$A98,datalong!$B$2:$B$925,analysis!D$6,datalong!$C$2:$C$925,analysis!$B98)</f>
        <v>13.5</v>
      </c>
      <c r="E98">
        <f>SUMIFS(datalong!$D$2:$D$925,datalong!$A$2:$A$925,analysis!$A98,datalong!$B$2:$B$925,analysis!E$6,datalong!$C$2:$C$925,analysis!$B98)</f>
        <v>0</v>
      </c>
      <c r="F98">
        <f>SUMIFS(datalong!$D$2:$D$925,datalong!$A$2:$A$925,analysis!$A98,datalong!$B$2:$B$925,analysis!F$6,datalong!$C$2:$C$925,analysis!$B98)</f>
        <v>0</v>
      </c>
      <c r="G98" s="12">
        <f>SUMIFS(datalong!$D$2:$D$925,datalong!$A$2:$A$925,analysis!$A98,datalong!$B$2:$B$925,analysis!G$6,datalong!$C$2:$C$925,analysis!$B98)</f>
        <v>112.9</v>
      </c>
      <c r="H98" s="13">
        <f t="shared" si="8"/>
        <v>88.131089459698842</v>
      </c>
      <c r="I98" s="13">
        <f t="shared" si="9"/>
        <v>11.957484499557129</v>
      </c>
      <c r="J98" s="13">
        <f t="shared" si="10"/>
        <v>0</v>
      </c>
      <c r="K98" s="13">
        <f t="shared" si="11"/>
        <v>0</v>
      </c>
      <c r="L98" s="13">
        <f t="shared" si="12"/>
        <v>100</v>
      </c>
    </row>
    <row r="99" spans="1:12" hidden="1">
      <c r="A99">
        <f t="shared" si="13"/>
        <v>2013</v>
      </c>
      <c r="B99" t="str">
        <f t="shared" si="14"/>
        <v>Electricity, gas, steam and air conditioning supply</v>
      </c>
      <c r="C99">
        <f>SUMIFS(datalong!$D$2:$D$925,datalong!$A$2:$A$925,analysis!$A99,datalong!$B$2:$B$925,analysis!C$6,datalong!$C$2:$C$925,analysis!$B99)</f>
        <v>13.5</v>
      </c>
      <c r="D99">
        <f>SUMIFS(datalong!$D$2:$D$925,datalong!$A$2:$A$925,analysis!$A99,datalong!$B$2:$B$925,analysis!D$6,datalong!$C$2:$C$925,analysis!$B99)</f>
        <v>0</v>
      </c>
      <c r="E99">
        <f>SUMIFS(datalong!$D$2:$D$925,datalong!$A$2:$A$925,analysis!$A99,datalong!$B$2:$B$925,analysis!E$6,datalong!$C$2:$C$925,analysis!$B99)</f>
        <v>0</v>
      </c>
      <c r="F99">
        <f>SUMIFS(datalong!$D$2:$D$925,datalong!$A$2:$A$925,analysis!$A99,datalong!$B$2:$B$925,analysis!F$6,datalong!$C$2:$C$925,analysis!$B99)</f>
        <v>0</v>
      </c>
      <c r="G99" s="12">
        <f>SUMIFS(datalong!$D$2:$D$925,datalong!$A$2:$A$925,analysis!$A99,datalong!$B$2:$B$925,analysis!G$6,datalong!$C$2:$C$925,analysis!$B99)</f>
        <v>14.8</v>
      </c>
      <c r="H99" s="13">
        <f t="shared" si="8"/>
        <v>91.21621621621621</v>
      </c>
      <c r="I99" s="13">
        <f t="shared" si="9"/>
        <v>0</v>
      </c>
      <c r="J99" s="13">
        <f t="shared" si="10"/>
        <v>0</v>
      </c>
      <c r="K99" s="13">
        <f t="shared" si="11"/>
        <v>0</v>
      </c>
      <c r="L99" s="13">
        <f t="shared" si="12"/>
        <v>100</v>
      </c>
    </row>
    <row r="100" spans="1:12" hidden="1">
      <c r="A100">
        <f t="shared" si="13"/>
        <v>2013</v>
      </c>
      <c r="B100" t="str">
        <f t="shared" si="14"/>
        <v>Water supply, sewerage, waste management and remediation activities</v>
      </c>
      <c r="C100">
        <f>SUMIFS(datalong!$D$2:$D$925,datalong!$A$2:$A$925,analysis!$A100,datalong!$B$2:$B$925,analysis!C$6,datalong!$C$2:$C$925,analysis!$B100)</f>
        <v>8.3000000000000007</v>
      </c>
      <c r="D100">
        <f>SUMIFS(datalong!$D$2:$D$925,datalong!$A$2:$A$925,analysis!$A100,datalong!$B$2:$B$925,analysis!D$6,datalong!$C$2:$C$925,analysis!$B100)</f>
        <v>0</v>
      </c>
      <c r="E100">
        <f>SUMIFS(datalong!$D$2:$D$925,datalong!$A$2:$A$925,analysis!$A100,datalong!$B$2:$B$925,analysis!E$6,datalong!$C$2:$C$925,analysis!$B100)</f>
        <v>0</v>
      </c>
      <c r="F100">
        <f>SUMIFS(datalong!$D$2:$D$925,datalong!$A$2:$A$925,analysis!$A100,datalong!$B$2:$B$925,analysis!F$6,datalong!$C$2:$C$925,analysis!$B100)</f>
        <v>0</v>
      </c>
      <c r="G100" s="12">
        <f>SUMIFS(datalong!$D$2:$D$925,datalong!$A$2:$A$925,analysis!$A100,datalong!$B$2:$B$925,analysis!G$6,datalong!$C$2:$C$925,analysis!$B100)</f>
        <v>9.1999999999999993</v>
      </c>
      <c r="H100" s="13">
        <f t="shared" si="8"/>
        <v>90.217391304347842</v>
      </c>
      <c r="I100" s="13">
        <f t="shared" si="9"/>
        <v>0</v>
      </c>
      <c r="J100" s="13">
        <f t="shared" si="10"/>
        <v>0</v>
      </c>
      <c r="K100" s="13">
        <f t="shared" si="11"/>
        <v>0</v>
      </c>
      <c r="L100" s="13">
        <f t="shared" si="12"/>
        <v>100</v>
      </c>
    </row>
    <row r="101" spans="1:12" hidden="1">
      <c r="A101">
        <f t="shared" si="13"/>
        <v>2013</v>
      </c>
      <c r="B101" t="str">
        <f t="shared" si="14"/>
        <v>Construction</v>
      </c>
      <c r="C101">
        <f>SUMIFS(datalong!$D$2:$D$925,datalong!$A$2:$A$925,analysis!$A101,datalong!$B$2:$B$925,analysis!C$6,datalong!$C$2:$C$925,analysis!$B101)</f>
        <v>45.1</v>
      </c>
      <c r="D101">
        <f>SUMIFS(datalong!$D$2:$D$925,datalong!$A$2:$A$925,analysis!$A101,datalong!$B$2:$B$925,analysis!D$6,datalong!$C$2:$C$925,analysis!$B101)</f>
        <v>12.5</v>
      </c>
      <c r="E101">
        <f>SUMIFS(datalong!$D$2:$D$925,datalong!$A$2:$A$925,analysis!$A101,datalong!$B$2:$B$925,analysis!E$6,datalong!$C$2:$C$925,analysis!$B101)</f>
        <v>0</v>
      </c>
      <c r="F101">
        <f>SUMIFS(datalong!$D$2:$D$925,datalong!$A$2:$A$925,analysis!$A101,datalong!$B$2:$B$925,analysis!F$6,datalong!$C$2:$C$925,analysis!$B101)</f>
        <v>0</v>
      </c>
      <c r="G101" s="12">
        <f>SUMIFS(datalong!$D$2:$D$925,datalong!$A$2:$A$925,analysis!$A101,datalong!$B$2:$B$925,analysis!G$6,datalong!$C$2:$C$925,analysis!$B101)</f>
        <v>56.4</v>
      </c>
      <c r="H101" s="13">
        <f t="shared" si="8"/>
        <v>79.964539007092199</v>
      </c>
      <c r="I101" s="13">
        <f t="shared" si="9"/>
        <v>22.163120567375888</v>
      </c>
      <c r="J101" s="13">
        <f t="shared" si="10"/>
        <v>0</v>
      </c>
      <c r="K101" s="13">
        <f t="shared" si="11"/>
        <v>0</v>
      </c>
      <c r="L101" s="13">
        <f t="shared" si="12"/>
        <v>100</v>
      </c>
    </row>
    <row r="102" spans="1:12" hidden="1">
      <c r="A102">
        <f t="shared" si="13"/>
        <v>2013</v>
      </c>
      <c r="B102" t="str">
        <f t="shared" si="14"/>
        <v>Wholesale and retail trade, repair of motor vehicles and motorcycles</v>
      </c>
      <c r="C102">
        <f>SUMIFS(datalong!$D$2:$D$925,datalong!$A$2:$A$925,analysis!$A102,datalong!$B$2:$B$925,analysis!C$6,datalong!$C$2:$C$925,analysis!$B102)</f>
        <v>124</v>
      </c>
      <c r="D102">
        <f>SUMIFS(datalong!$D$2:$D$925,datalong!$A$2:$A$925,analysis!$A102,datalong!$B$2:$B$925,analysis!D$6,datalong!$C$2:$C$925,analysis!$B102)</f>
        <v>44.9</v>
      </c>
      <c r="E102">
        <f>SUMIFS(datalong!$D$2:$D$925,datalong!$A$2:$A$925,analysis!$A102,datalong!$B$2:$B$925,analysis!E$6,datalong!$C$2:$C$925,analysis!$B102)</f>
        <v>0</v>
      </c>
      <c r="F102">
        <f>SUMIFS(datalong!$D$2:$D$925,datalong!$A$2:$A$925,analysis!$A102,datalong!$B$2:$B$925,analysis!F$6,datalong!$C$2:$C$925,analysis!$B102)</f>
        <v>0</v>
      </c>
      <c r="G102" s="12">
        <f>SUMIFS(datalong!$D$2:$D$925,datalong!$A$2:$A$925,analysis!$A102,datalong!$B$2:$B$925,analysis!G$6,datalong!$C$2:$C$925,analysis!$B102)</f>
        <v>167.3</v>
      </c>
      <c r="H102" s="13">
        <f t="shared" si="8"/>
        <v>74.118350268977878</v>
      </c>
      <c r="I102" s="13">
        <f t="shared" si="9"/>
        <v>26.838015540944411</v>
      </c>
      <c r="J102" s="13">
        <f t="shared" si="10"/>
        <v>0</v>
      </c>
      <c r="K102" s="13">
        <f t="shared" si="11"/>
        <v>0</v>
      </c>
      <c r="L102" s="13">
        <f t="shared" si="12"/>
        <v>100</v>
      </c>
    </row>
    <row r="103" spans="1:12" hidden="1">
      <c r="A103">
        <f t="shared" si="13"/>
        <v>2013</v>
      </c>
      <c r="B103" t="str">
        <f t="shared" si="14"/>
        <v>Transportation and storage</v>
      </c>
      <c r="C103">
        <f>SUMIFS(datalong!$D$2:$D$925,datalong!$A$2:$A$925,analysis!$A103,datalong!$B$2:$B$925,analysis!C$6,datalong!$C$2:$C$925,analysis!$B103)</f>
        <v>53.8</v>
      </c>
      <c r="D103">
        <f>SUMIFS(datalong!$D$2:$D$925,datalong!$A$2:$A$925,analysis!$A103,datalong!$B$2:$B$925,analysis!D$6,datalong!$C$2:$C$925,analysis!$B103)</f>
        <v>7.4</v>
      </c>
      <c r="E103">
        <f>SUMIFS(datalong!$D$2:$D$925,datalong!$A$2:$A$925,analysis!$A103,datalong!$B$2:$B$925,analysis!E$6,datalong!$C$2:$C$925,analysis!$B103)</f>
        <v>0</v>
      </c>
      <c r="F103">
        <f>SUMIFS(datalong!$D$2:$D$925,datalong!$A$2:$A$925,analysis!$A103,datalong!$B$2:$B$925,analysis!F$6,datalong!$C$2:$C$925,analysis!$B103)</f>
        <v>0</v>
      </c>
      <c r="G103" s="12">
        <f>SUMIFS(datalong!$D$2:$D$925,datalong!$A$2:$A$925,analysis!$A103,datalong!$B$2:$B$925,analysis!G$6,datalong!$C$2:$C$925,analysis!$B103)</f>
        <v>59.2</v>
      </c>
      <c r="H103" s="13">
        <f t="shared" si="8"/>
        <v>90.878378378378372</v>
      </c>
      <c r="I103" s="13">
        <f t="shared" si="9"/>
        <v>12.5</v>
      </c>
      <c r="J103" s="13">
        <f t="shared" si="10"/>
        <v>0</v>
      </c>
      <c r="K103" s="13">
        <f t="shared" si="11"/>
        <v>0</v>
      </c>
      <c r="L103" s="13">
        <f t="shared" si="12"/>
        <v>100</v>
      </c>
    </row>
    <row r="104" spans="1:12" hidden="1">
      <c r="A104">
        <f t="shared" si="13"/>
        <v>2013</v>
      </c>
      <c r="B104" t="str">
        <f t="shared" si="14"/>
        <v>Accommodation and food service activities</v>
      </c>
      <c r="C104">
        <f>SUMIFS(datalong!$D$2:$D$925,datalong!$A$2:$A$925,analysis!$A104,datalong!$B$2:$B$925,analysis!C$6,datalong!$C$2:$C$925,analysis!$B104)</f>
        <v>31.5</v>
      </c>
      <c r="D104">
        <f>SUMIFS(datalong!$D$2:$D$925,datalong!$A$2:$A$925,analysis!$A104,datalong!$B$2:$B$925,analysis!D$6,datalong!$C$2:$C$925,analysis!$B104)</f>
        <v>25.6</v>
      </c>
      <c r="E104">
        <f>SUMIFS(datalong!$D$2:$D$925,datalong!$A$2:$A$925,analysis!$A104,datalong!$B$2:$B$925,analysis!E$6,datalong!$C$2:$C$925,analysis!$B104)</f>
        <v>0</v>
      </c>
      <c r="F104">
        <f>SUMIFS(datalong!$D$2:$D$925,datalong!$A$2:$A$925,analysis!$A104,datalong!$B$2:$B$925,analysis!F$6,datalong!$C$2:$C$925,analysis!$B104)</f>
        <v>0</v>
      </c>
      <c r="G104" s="12">
        <f>SUMIFS(datalong!$D$2:$D$925,datalong!$A$2:$A$925,analysis!$A104,datalong!$B$2:$B$925,analysis!G$6,datalong!$C$2:$C$925,analysis!$B104)</f>
        <v>58.4</v>
      </c>
      <c r="H104" s="13">
        <f t="shared" si="8"/>
        <v>53.938356164383563</v>
      </c>
      <c r="I104" s="13">
        <f t="shared" si="9"/>
        <v>43.835616438356169</v>
      </c>
      <c r="J104" s="13">
        <f t="shared" si="10"/>
        <v>0</v>
      </c>
      <c r="K104" s="13">
        <f t="shared" si="11"/>
        <v>0</v>
      </c>
      <c r="L104" s="13">
        <f t="shared" si="12"/>
        <v>100</v>
      </c>
    </row>
    <row r="105" spans="1:12" hidden="1">
      <c r="A105">
        <f t="shared" si="13"/>
        <v>2013</v>
      </c>
      <c r="B105" t="str">
        <f t="shared" si="14"/>
        <v>Information and communication</v>
      </c>
      <c r="C105">
        <f>SUMIFS(datalong!$D$2:$D$925,datalong!$A$2:$A$925,analysis!$A105,datalong!$B$2:$B$925,analysis!C$6,datalong!$C$2:$C$925,analysis!$B105)</f>
        <v>106.7</v>
      </c>
      <c r="D105">
        <f>SUMIFS(datalong!$D$2:$D$925,datalong!$A$2:$A$925,analysis!$A105,datalong!$B$2:$B$925,analysis!D$6,datalong!$C$2:$C$925,analysis!$B105)</f>
        <v>12.6</v>
      </c>
      <c r="E105">
        <f>SUMIFS(datalong!$D$2:$D$925,datalong!$A$2:$A$925,analysis!$A105,datalong!$B$2:$B$925,analysis!E$6,datalong!$C$2:$C$925,analysis!$B105)</f>
        <v>0</v>
      </c>
      <c r="F105">
        <f>SUMIFS(datalong!$D$2:$D$925,datalong!$A$2:$A$925,analysis!$A105,datalong!$B$2:$B$925,analysis!F$6,datalong!$C$2:$C$925,analysis!$B105)</f>
        <v>0</v>
      </c>
      <c r="G105" s="12">
        <f>SUMIFS(datalong!$D$2:$D$925,datalong!$A$2:$A$925,analysis!$A105,datalong!$B$2:$B$925,analysis!G$6,datalong!$C$2:$C$925,analysis!$B105)</f>
        <v>118.8</v>
      </c>
      <c r="H105" s="13">
        <f t="shared" si="8"/>
        <v>89.81481481481481</v>
      </c>
      <c r="I105" s="13">
        <f t="shared" si="9"/>
        <v>10.606060606060606</v>
      </c>
      <c r="J105" s="13">
        <f t="shared" si="10"/>
        <v>0</v>
      </c>
      <c r="K105" s="13">
        <f t="shared" si="11"/>
        <v>0</v>
      </c>
      <c r="L105" s="13">
        <f t="shared" si="12"/>
        <v>100</v>
      </c>
    </row>
    <row r="106" spans="1:12" hidden="1">
      <c r="A106">
        <f t="shared" si="13"/>
        <v>2013</v>
      </c>
      <c r="B106" t="str">
        <f t="shared" si="14"/>
        <v>Financial and insurance activities</v>
      </c>
      <c r="C106">
        <f>SUMIFS(datalong!$D$2:$D$925,datalong!$A$2:$A$925,analysis!$A106,datalong!$B$2:$B$925,analysis!C$6,datalong!$C$2:$C$925,analysis!$B106)</f>
        <v>107.7</v>
      </c>
      <c r="D106">
        <f>SUMIFS(datalong!$D$2:$D$925,datalong!$A$2:$A$925,analysis!$A106,datalong!$B$2:$B$925,analysis!D$6,datalong!$C$2:$C$925,analysis!$B106)</f>
        <v>15.2</v>
      </c>
      <c r="E106">
        <f>SUMIFS(datalong!$D$2:$D$925,datalong!$A$2:$A$925,analysis!$A106,datalong!$B$2:$B$925,analysis!E$6,datalong!$C$2:$C$925,analysis!$B106)</f>
        <v>0</v>
      </c>
      <c r="F106">
        <f>SUMIFS(datalong!$D$2:$D$925,datalong!$A$2:$A$925,analysis!$A106,datalong!$B$2:$B$925,analysis!F$6,datalong!$C$2:$C$925,analysis!$B106)</f>
        <v>0</v>
      </c>
      <c r="G106" s="12">
        <f>SUMIFS(datalong!$D$2:$D$925,datalong!$A$2:$A$925,analysis!$A106,datalong!$B$2:$B$925,analysis!G$6,datalong!$C$2:$C$925,analysis!$B106)</f>
        <v>122.5</v>
      </c>
      <c r="H106" s="13">
        <f t="shared" si="8"/>
        <v>87.91836734693878</v>
      </c>
      <c r="I106" s="13">
        <f t="shared" si="9"/>
        <v>12.408163265306122</v>
      </c>
      <c r="J106" s="13">
        <f t="shared" si="10"/>
        <v>0</v>
      </c>
      <c r="K106" s="13">
        <f t="shared" si="11"/>
        <v>0</v>
      </c>
      <c r="L106" s="13">
        <f t="shared" si="12"/>
        <v>100</v>
      </c>
    </row>
    <row r="107" spans="1:12" hidden="1">
      <c r="A107">
        <f t="shared" si="13"/>
        <v>2013</v>
      </c>
      <c r="B107" t="str">
        <f t="shared" si="14"/>
        <v>Real estate activities</v>
      </c>
      <c r="C107">
        <f>SUMIFS(datalong!$D$2:$D$925,datalong!$A$2:$A$925,analysis!$A107,datalong!$B$2:$B$925,analysis!C$6,datalong!$C$2:$C$925,analysis!$B107)</f>
        <v>20.6</v>
      </c>
      <c r="D107">
        <f>SUMIFS(datalong!$D$2:$D$925,datalong!$A$2:$A$925,analysis!$A107,datalong!$B$2:$B$925,analysis!D$6,datalong!$C$2:$C$925,analysis!$B107)</f>
        <v>3.8</v>
      </c>
      <c r="E107">
        <f>SUMIFS(datalong!$D$2:$D$925,datalong!$A$2:$A$925,analysis!$A107,datalong!$B$2:$B$925,analysis!E$6,datalong!$C$2:$C$925,analysis!$B107)</f>
        <v>0</v>
      </c>
      <c r="F107">
        <f>SUMIFS(datalong!$D$2:$D$925,datalong!$A$2:$A$925,analysis!$A107,datalong!$B$2:$B$925,analysis!F$6,datalong!$C$2:$C$925,analysis!$B107)</f>
        <v>0</v>
      </c>
      <c r="G107" s="12">
        <f>SUMIFS(datalong!$D$2:$D$925,datalong!$A$2:$A$925,analysis!$A107,datalong!$B$2:$B$925,analysis!G$6,datalong!$C$2:$C$925,analysis!$B107)</f>
        <v>27.9</v>
      </c>
      <c r="H107" s="13">
        <f t="shared" si="8"/>
        <v>73.835125448028677</v>
      </c>
      <c r="I107" s="13">
        <f t="shared" si="9"/>
        <v>13.620071684587815</v>
      </c>
      <c r="J107" s="13">
        <f t="shared" si="10"/>
        <v>0</v>
      </c>
      <c r="K107" s="13">
        <f t="shared" si="11"/>
        <v>0</v>
      </c>
      <c r="L107" s="13">
        <f t="shared" si="12"/>
        <v>100</v>
      </c>
    </row>
    <row r="108" spans="1:12">
      <c r="A108">
        <f t="shared" si="13"/>
        <v>2013</v>
      </c>
      <c r="B108" t="str">
        <f t="shared" si="14"/>
        <v>Professional, scientific and technical activities</v>
      </c>
      <c r="C108">
        <f>SUMIFS(datalong!$D$2:$D$925,datalong!$A$2:$A$925,analysis!$A108,datalong!$B$2:$B$925,analysis!C$6,datalong!$C$2:$C$925,analysis!$B108)</f>
        <v>188.4</v>
      </c>
      <c r="D108">
        <f>SUMIFS(datalong!$D$2:$D$925,datalong!$A$2:$A$925,analysis!$A108,datalong!$B$2:$B$925,analysis!D$6,datalong!$C$2:$C$925,analysis!$B108)</f>
        <v>42.5</v>
      </c>
      <c r="E108">
        <f>SUMIFS(datalong!$D$2:$D$925,datalong!$A$2:$A$925,analysis!$A108,datalong!$B$2:$B$925,analysis!E$6,datalong!$C$2:$C$925,analysis!$B108)</f>
        <v>0</v>
      </c>
      <c r="F108">
        <f>SUMIFS(datalong!$D$2:$D$925,datalong!$A$2:$A$925,analysis!$A108,datalong!$B$2:$B$925,analysis!F$6,datalong!$C$2:$C$925,analysis!$B108)</f>
        <v>0</v>
      </c>
      <c r="G108" s="12">
        <f>SUMIFS(datalong!$D$2:$D$925,datalong!$A$2:$A$925,analysis!$A108,datalong!$B$2:$B$925,analysis!G$6,datalong!$C$2:$C$925,analysis!$B108)</f>
        <v>231.7</v>
      </c>
      <c r="H108" s="13">
        <f t="shared" si="8"/>
        <v>81.312041432887355</v>
      </c>
      <c r="I108" s="13">
        <f t="shared" si="9"/>
        <v>18.342684505826501</v>
      </c>
      <c r="J108" s="13">
        <f t="shared" si="10"/>
        <v>0</v>
      </c>
      <c r="K108" s="13">
        <f t="shared" si="11"/>
        <v>0</v>
      </c>
      <c r="L108" s="13">
        <f t="shared" si="12"/>
        <v>100</v>
      </c>
    </row>
    <row r="109" spans="1:12" hidden="1">
      <c r="A109">
        <f t="shared" si="13"/>
        <v>2013</v>
      </c>
      <c r="B109" t="str">
        <f t="shared" si="14"/>
        <v>Administrative and support service activities</v>
      </c>
      <c r="C109">
        <f>SUMIFS(datalong!$D$2:$D$925,datalong!$A$2:$A$925,analysis!$A109,datalong!$B$2:$B$925,analysis!C$6,datalong!$C$2:$C$925,analysis!$B109)</f>
        <v>35.4</v>
      </c>
      <c r="D109">
        <f>SUMIFS(datalong!$D$2:$D$925,datalong!$A$2:$A$925,analysis!$A109,datalong!$B$2:$B$925,analysis!D$6,datalong!$C$2:$C$925,analysis!$B109)</f>
        <v>19</v>
      </c>
      <c r="E109">
        <f>SUMIFS(datalong!$D$2:$D$925,datalong!$A$2:$A$925,analysis!$A109,datalong!$B$2:$B$925,analysis!E$6,datalong!$C$2:$C$925,analysis!$B109)</f>
        <v>0</v>
      </c>
      <c r="F109">
        <f>SUMIFS(datalong!$D$2:$D$925,datalong!$A$2:$A$925,analysis!$A109,datalong!$B$2:$B$925,analysis!F$6,datalong!$C$2:$C$925,analysis!$B109)</f>
        <v>0</v>
      </c>
      <c r="G109" s="12">
        <f>SUMIFS(datalong!$D$2:$D$925,datalong!$A$2:$A$925,analysis!$A109,datalong!$B$2:$B$925,analysis!G$6,datalong!$C$2:$C$925,analysis!$B109)</f>
        <v>54.8</v>
      </c>
      <c r="H109" s="13">
        <f t="shared" si="8"/>
        <v>64.59854014598541</v>
      </c>
      <c r="I109" s="13">
        <f t="shared" si="9"/>
        <v>34.67153284671533</v>
      </c>
      <c r="J109" s="13">
        <f t="shared" si="10"/>
        <v>0</v>
      </c>
      <c r="K109" s="13">
        <f t="shared" si="11"/>
        <v>0</v>
      </c>
      <c r="L109" s="13">
        <f t="shared" si="12"/>
        <v>100</v>
      </c>
    </row>
    <row r="110" spans="1:12" hidden="1">
      <c r="A110">
        <f t="shared" si="13"/>
        <v>2013</v>
      </c>
      <c r="B110" t="str">
        <f t="shared" si="14"/>
        <v>Public administration and defence, compulsory social security</v>
      </c>
      <c r="C110">
        <f>SUMIFS(datalong!$D$2:$D$925,datalong!$A$2:$A$925,analysis!$A110,datalong!$B$2:$B$925,analysis!C$6,datalong!$C$2:$C$925,analysis!$B110)</f>
        <v>143.9</v>
      </c>
      <c r="D110">
        <f>SUMIFS(datalong!$D$2:$D$925,datalong!$A$2:$A$925,analysis!$A110,datalong!$B$2:$B$925,analysis!D$6,datalong!$C$2:$C$925,analysis!$B110)</f>
        <v>26.4</v>
      </c>
      <c r="E110">
        <f>SUMIFS(datalong!$D$2:$D$925,datalong!$A$2:$A$925,analysis!$A110,datalong!$B$2:$B$925,analysis!E$6,datalong!$C$2:$C$925,analysis!$B110)</f>
        <v>0</v>
      </c>
      <c r="F110">
        <f>SUMIFS(datalong!$D$2:$D$925,datalong!$A$2:$A$925,analysis!$A110,datalong!$B$2:$B$925,analysis!F$6,datalong!$C$2:$C$925,analysis!$B110)</f>
        <v>0</v>
      </c>
      <c r="G110" s="12">
        <f>SUMIFS(datalong!$D$2:$D$925,datalong!$A$2:$A$925,analysis!$A110,datalong!$B$2:$B$925,analysis!G$6,datalong!$C$2:$C$925,analysis!$B110)</f>
        <v>170.7</v>
      </c>
      <c r="H110" s="13">
        <f t="shared" si="8"/>
        <v>84.299941417691869</v>
      </c>
      <c r="I110" s="13">
        <f t="shared" si="9"/>
        <v>15.465729349736378</v>
      </c>
      <c r="J110" s="13">
        <f t="shared" si="10"/>
        <v>0</v>
      </c>
      <c r="K110" s="13">
        <f t="shared" si="11"/>
        <v>0</v>
      </c>
      <c r="L110" s="13">
        <f t="shared" si="12"/>
        <v>100</v>
      </c>
    </row>
    <row r="111" spans="1:12">
      <c r="A111">
        <f t="shared" si="13"/>
        <v>2013</v>
      </c>
      <c r="B111" t="str">
        <f t="shared" si="14"/>
        <v>Education</v>
      </c>
      <c r="C111">
        <f>SUMIFS(datalong!$D$2:$D$925,datalong!$A$2:$A$925,analysis!$A111,datalong!$B$2:$B$925,analysis!C$6,datalong!$C$2:$C$925,analysis!$B111)</f>
        <v>215.1</v>
      </c>
      <c r="D111">
        <f>SUMIFS(datalong!$D$2:$D$925,datalong!$A$2:$A$925,analysis!$A111,datalong!$B$2:$B$925,analysis!D$6,datalong!$C$2:$C$925,analysis!$B111)</f>
        <v>93.3</v>
      </c>
      <c r="E111">
        <f>SUMIFS(datalong!$D$2:$D$925,datalong!$A$2:$A$925,analysis!$A111,datalong!$B$2:$B$925,analysis!E$6,datalong!$C$2:$C$925,analysis!$B111)</f>
        <v>0</v>
      </c>
      <c r="F111">
        <f>SUMIFS(datalong!$D$2:$D$925,datalong!$A$2:$A$925,analysis!$A111,datalong!$B$2:$B$925,analysis!F$6,datalong!$C$2:$C$925,analysis!$B111)</f>
        <v>0</v>
      </c>
      <c r="G111" s="12">
        <f>SUMIFS(datalong!$D$2:$D$925,datalong!$A$2:$A$925,analysis!$A111,datalong!$B$2:$B$925,analysis!G$6,datalong!$C$2:$C$925,analysis!$B111)</f>
        <v>306.5</v>
      </c>
      <c r="H111" s="13">
        <f t="shared" si="8"/>
        <v>70.179445350734099</v>
      </c>
      <c r="I111" s="13">
        <f t="shared" si="9"/>
        <v>30.440456769983687</v>
      </c>
      <c r="J111" s="13">
        <f t="shared" si="10"/>
        <v>0</v>
      </c>
      <c r="K111" s="13">
        <f t="shared" si="11"/>
        <v>0</v>
      </c>
      <c r="L111" s="13">
        <f t="shared" si="12"/>
        <v>100</v>
      </c>
    </row>
    <row r="112" spans="1:12">
      <c r="A112">
        <f t="shared" si="13"/>
        <v>2013</v>
      </c>
      <c r="B112" t="str">
        <f t="shared" si="14"/>
        <v>Human health and social work activities</v>
      </c>
      <c r="C112">
        <f>SUMIFS(datalong!$D$2:$D$925,datalong!$A$2:$A$925,analysis!$A112,datalong!$B$2:$B$925,analysis!C$6,datalong!$C$2:$C$925,analysis!$B112)</f>
        <v>217.3</v>
      </c>
      <c r="D112">
        <f>SUMIFS(datalong!$D$2:$D$925,datalong!$A$2:$A$925,analysis!$A112,datalong!$B$2:$B$925,analysis!D$6,datalong!$C$2:$C$925,analysis!$B112)</f>
        <v>128.9</v>
      </c>
      <c r="E112">
        <f>SUMIFS(datalong!$D$2:$D$925,datalong!$A$2:$A$925,analysis!$A112,datalong!$B$2:$B$925,analysis!E$6,datalong!$C$2:$C$925,analysis!$B112)</f>
        <v>0</v>
      </c>
      <c r="F112">
        <f>SUMIFS(datalong!$D$2:$D$925,datalong!$A$2:$A$925,analysis!$A112,datalong!$B$2:$B$925,analysis!F$6,datalong!$C$2:$C$925,analysis!$B112)</f>
        <v>0</v>
      </c>
      <c r="G112" s="12">
        <f>SUMIFS(datalong!$D$2:$D$925,datalong!$A$2:$A$925,analysis!$A112,datalong!$B$2:$B$925,analysis!G$6,datalong!$C$2:$C$925,analysis!$B112)</f>
        <v>346.6</v>
      </c>
      <c r="H112" s="13">
        <f t="shared" si="8"/>
        <v>62.694748990190419</v>
      </c>
      <c r="I112" s="13">
        <f t="shared" si="9"/>
        <v>37.189844200807848</v>
      </c>
      <c r="J112" s="13">
        <f t="shared" si="10"/>
        <v>0</v>
      </c>
      <c r="K112" s="13">
        <f t="shared" si="11"/>
        <v>0</v>
      </c>
      <c r="L112" s="13">
        <f t="shared" si="12"/>
        <v>100</v>
      </c>
    </row>
    <row r="113" spans="1:12" hidden="1">
      <c r="A113">
        <f t="shared" si="13"/>
        <v>2013</v>
      </c>
      <c r="B113" t="str">
        <f t="shared" si="14"/>
        <v>Arts, entertainment and recreation</v>
      </c>
      <c r="C113">
        <f>SUMIFS(datalong!$D$2:$D$925,datalong!$A$2:$A$925,analysis!$A113,datalong!$B$2:$B$925,analysis!C$6,datalong!$C$2:$C$925,analysis!$B113)</f>
        <v>24.4</v>
      </c>
      <c r="D113">
        <f>SUMIFS(datalong!$D$2:$D$925,datalong!$A$2:$A$925,analysis!$A113,datalong!$B$2:$B$925,analysis!D$6,datalong!$C$2:$C$925,analysis!$B113)</f>
        <v>13.7</v>
      </c>
      <c r="E113">
        <f>SUMIFS(datalong!$D$2:$D$925,datalong!$A$2:$A$925,analysis!$A113,datalong!$B$2:$B$925,analysis!E$6,datalong!$C$2:$C$925,analysis!$B113)</f>
        <v>0</v>
      </c>
      <c r="F113">
        <f>SUMIFS(datalong!$D$2:$D$925,datalong!$A$2:$A$925,analysis!$A113,datalong!$B$2:$B$925,analysis!F$6,datalong!$C$2:$C$925,analysis!$B113)</f>
        <v>0</v>
      </c>
      <c r="G113" s="12">
        <f>SUMIFS(datalong!$D$2:$D$925,datalong!$A$2:$A$925,analysis!$A113,datalong!$B$2:$B$925,analysis!G$6,datalong!$C$2:$C$925,analysis!$B113)</f>
        <v>38.799999999999997</v>
      </c>
      <c r="H113" s="13">
        <f t="shared" si="8"/>
        <v>62.886597938144327</v>
      </c>
      <c r="I113" s="13">
        <f t="shared" si="9"/>
        <v>35.309278350515463</v>
      </c>
      <c r="J113" s="13">
        <f t="shared" si="10"/>
        <v>0</v>
      </c>
      <c r="K113" s="13">
        <f t="shared" si="11"/>
        <v>0</v>
      </c>
      <c r="L113" s="13">
        <f t="shared" si="12"/>
        <v>100</v>
      </c>
    </row>
    <row r="114" spans="1:12" hidden="1">
      <c r="A114">
        <f t="shared" si="13"/>
        <v>2013</v>
      </c>
      <c r="B114" t="str">
        <f t="shared" si="14"/>
        <v>Other service activities</v>
      </c>
      <c r="C114">
        <f>SUMIFS(datalong!$D$2:$D$925,datalong!$A$2:$A$925,analysis!$A114,datalong!$B$2:$B$925,analysis!C$6,datalong!$C$2:$C$925,analysis!$B114)</f>
        <v>19.600000000000001</v>
      </c>
      <c r="D114">
        <f>SUMIFS(datalong!$D$2:$D$925,datalong!$A$2:$A$925,analysis!$A114,datalong!$B$2:$B$925,analysis!D$6,datalong!$C$2:$C$925,analysis!$B114)</f>
        <v>9.6</v>
      </c>
      <c r="E114">
        <f>SUMIFS(datalong!$D$2:$D$925,datalong!$A$2:$A$925,analysis!$A114,datalong!$B$2:$B$925,analysis!E$6,datalong!$C$2:$C$925,analysis!$B114)</f>
        <v>0</v>
      </c>
      <c r="F114">
        <f>SUMIFS(datalong!$D$2:$D$925,datalong!$A$2:$A$925,analysis!$A114,datalong!$B$2:$B$925,analysis!F$6,datalong!$C$2:$C$925,analysis!$B114)</f>
        <v>0</v>
      </c>
      <c r="G114" s="12">
        <f>SUMIFS(datalong!$D$2:$D$925,datalong!$A$2:$A$925,analysis!$A114,datalong!$B$2:$B$925,analysis!G$6,datalong!$C$2:$C$925,analysis!$B114)</f>
        <v>31.1</v>
      </c>
      <c r="H114" s="13">
        <f t="shared" si="8"/>
        <v>63.022508038585215</v>
      </c>
      <c r="I114" s="13">
        <f t="shared" si="9"/>
        <v>30.868167202572344</v>
      </c>
      <c r="J114" s="13">
        <f t="shared" si="10"/>
        <v>0</v>
      </c>
      <c r="K114" s="13">
        <f t="shared" si="11"/>
        <v>0</v>
      </c>
      <c r="L114" s="13">
        <f t="shared" si="12"/>
        <v>100</v>
      </c>
    </row>
    <row r="115" spans="1:12" hidden="1">
      <c r="A115">
        <f t="shared" si="13"/>
        <v>2013</v>
      </c>
      <c r="B115" t="str">
        <f t="shared" si="14"/>
        <v>Activities of households as employers, undifferentiated goods- and services-producing activities of households for own use</v>
      </c>
      <c r="C115">
        <f>SUMIFS(datalong!$D$2:$D$925,datalong!$A$2:$A$925,analysis!$A115,datalong!$B$2:$B$925,analysis!C$6,datalong!$C$2:$C$925,analysis!$B115)</f>
        <v>0</v>
      </c>
      <c r="D115">
        <f>SUMIFS(datalong!$D$2:$D$925,datalong!$A$2:$A$925,analysis!$A115,datalong!$B$2:$B$925,analysis!D$6,datalong!$C$2:$C$925,analysis!$B115)</f>
        <v>0</v>
      </c>
      <c r="E115">
        <f>SUMIFS(datalong!$D$2:$D$925,datalong!$A$2:$A$925,analysis!$A115,datalong!$B$2:$B$925,analysis!E$6,datalong!$C$2:$C$925,analysis!$B115)</f>
        <v>0</v>
      </c>
      <c r="F115">
        <f>SUMIFS(datalong!$D$2:$D$925,datalong!$A$2:$A$925,analysis!$A115,datalong!$B$2:$B$925,analysis!F$6,datalong!$C$2:$C$925,analysis!$B115)</f>
        <v>0</v>
      </c>
      <c r="G115" s="12">
        <f>SUMIFS(datalong!$D$2:$D$925,datalong!$A$2:$A$925,analysis!$A115,datalong!$B$2:$B$925,analysis!G$6,datalong!$C$2:$C$925,analysis!$B115)</f>
        <v>1.3</v>
      </c>
      <c r="H115" s="13">
        <f t="shared" si="8"/>
        <v>0</v>
      </c>
      <c r="I115" s="13">
        <f t="shared" si="9"/>
        <v>0</v>
      </c>
      <c r="J115" s="13">
        <f t="shared" si="10"/>
        <v>0</v>
      </c>
      <c r="K115" s="13">
        <f t="shared" si="11"/>
        <v>0</v>
      </c>
      <c r="L115" s="13">
        <f t="shared" si="12"/>
        <v>100</v>
      </c>
    </row>
    <row r="116" spans="1:12" hidden="1">
      <c r="A116">
        <f t="shared" si="13"/>
        <v>2013</v>
      </c>
      <c r="B116" t="str">
        <f t="shared" si="14"/>
        <v>Activities of extraterritorial organizations and bodies</v>
      </c>
      <c r="C116">
        <f>SUMIFS(datalong!$D$2:$D$925,datalong!$A$2:$A$925,analysis!$A116,datalong!$B$2:$B$925,analysis!C$6,datalong!$C$2:$C$925,analysis!$B116)</f>
        <v>0</v>
      </c>
      <c r="D116">
        <f>SUMIFS(datalong!$D$2:$D$925,datalong!$A$2:$A$925,analysis!$A116,datalong!$B$2:$B$925,analysis!D$6,datalong!$C$2:$C$925,analysis!$B116)</f>
        <v>0</v>
      </c>
      <c r="E116">
        <f>SUMIFS(datalong!$D$2:$D$925,datalong!$A$2:$A$925,analysis!$A116,datalong!$B$2:$B$925,analysis!E$6,datalong!$C$2:$C$925,analysis!$B116)</f>
        <v>0</v>
      </c>
      <c r="F116">
        <f>SUMIFS(datalong!$D$2:$D$925,datalong!$A$2:$A$925,analysis!$A116,datalong!$B$2:$B$925,analysis!F$6,datalong!$C$2:$C$925,analysis!$B116)</f>
        <v>0</v>
      </c>
      <c r="G116" s="12">
        <f>SUMIFS(datalong!$D$2:$D$925,datalong!$A$2:$A$925,analysis!$A116,datalong!$B$2:$B$925,analysis!G$6,datalong!$C$2:$C$925,analysis!$B116)</f>
        <v>0</v>
      </c>
      <c r="H116" s="13">
        <f t="shared" si="8"/>
        <v>0</v>
      </c>
      <c r="I116" s="13">
        <f t="shared" si="9"/>
        <v>0</v>
      </c>
      <c r="J116" s="13">
        <f t="shared" si="10"/>
        <v>0</v>
      </c>
      <c r="K116" s="13">
        <f t="shared" si="11"/>
        <v>0</v>
      </c>
      <c r="L116" s="13">
        <f t="shared" si="12"/>
        <v>100</v>
      </c>
    </row>
    <row r="117" spans="1:12">
      <c r="A117">
        <f t="shared" si="13"/>
        <v>2012</v>
      </c>
      <c r="B117" t="str">
        <f t="shared" si="14"/>
        <v>Not applicable</v>
      </c>
      <c r="C117">
        <f>SUMIFS(datalong!$D$2:$D$925,datalong!$A$2:$A$925,analysis!$A117,datalong!$B$2:$B$925,analysis!C$6,datalong!$C$2:$C$925,analysis!$B117)</f>
        <v>0</v>
      </c>
      <c r="D117">
        <f>SUMIFS(datalong!$D$2:$D$925,datalong!$A$2:$A$925,analysis!$A117,datalong!$B$2:$B$925,analysis!D$6,datalong!$C$2:$C$925,analysis!$B117)</f>
        <v>0</v>
      </c>
      <c r="E117">
        <f>SUMIFS(datalong!$D$2:$D$925,datalong!$A$2:$A$925,analysis!$A117,datalong!$B$2:$B$925,analysis!E$6,datalong!$C$2:$C$925,analysis!$B117)</f>
        <v>50.4</v>
      </c>
      <c r="F117">
        <f>SUMIFS(datalong!$D$2:$D$925,datalong!$A$2:$A$925,analysis!$A117,datalong!$B$2:$B$925,analysis!F$6,datalong!$C$2:$C$925,analysis!$B117)</f>
        <v>321.8</v>
      </c>
      <c r="G117" s="12">
        <f>SUMIFS(datalong!$D$2:$D$925,datalong!$A$2:$A$925,analysis!$A117,datalong!$B$2:$B$925,analysis!G$6,datalong!$C$2:$C$925,analysis!$B117)</f>
        <v>373.3</v>
      </c>
      <c r="H117" s="13">
        <f t="shared" si="8"/>
        <v>0</v>
      </c>
      <c r="I117" s="13">
        <f t="shared" si="9"/>
        <v>0</v>
      </c>
      <c r="J117" s="13">
        <f t="shared" si="10"/>
        <v>13.501205464773639</v>
      </c>
      <c r="K117" s="13">
        <f t="shared" si="11"/>
        <v>86.204125368336463</v>
      </c>
      <c r="L117" s="13">
        <f t="shared" si="12"/>
        <v>13.795874631663537</v>
      </c>
    </row>
    <row r="118" spans="1:12" hidden="1">
      <c r="A118">
        <f t="shared" si="13"/>
        <v>2012</v>
      </c>
      <c r="B118" t="str">
        <f t="shared" si="14"/>
        <v>Agriculture, forestry and fishing</v>
      </c>
      <c r="C118">
        <f>SUMIFS(datalong!$D$2:$D$925,datalong!$A$2:$A$925,analysis!$A118,datalong!$B$2:$B$925,analysis!C$6,datalong!$C$2:$C$925,analysis!$B118)</f>
        <v>20.399999999999999</v>
      </c>
      <c r="D118">
        <f>SUMIFS(datalong!$D$2:$D$925,datalong!$A$2:$A$925,analysis!$A118,datalong!$B$2:$B$925,analysis!D$6,datalong!$C$2:$C$925,analysis!$B118)</f>
        <v>6.9</v>
      </c>
      <c r="E118">
        <f>SUMIFS(datalong!$D$2:$D$925,datalong!$A$2:$A$925,analysis!$A118,datalong!$B$2:$B$925,analysis!E$6,datalong!$C$2:$C$925,analysis!$B118)</f>
        <v>0</v>
      </c>
      <c r="F118">
        <f>SUMIFS(datalong!$D$2:$D$925,datalong!$A$2:$A$925,analysis!$A118,datalong!$B$2:$B$925,analysis!F$6,datalong!$C$2:$C$925,analysis!$B118)</f>
        <v>0</v>
      </c>
      <c r="G118" s="12">
        <f>SUMIFS(datalong!$D$2:$D$925,datalong!$A$2:$A$925,analysis!$A118,datalong!$B$2:$B$925,analysis!G$6,datalong!$C$2:$C$925,analysis!$B118)</f>
        <v>26.1</v>
      </c>
      <c r="H118" s="13">
        <f t="shared" si="8"/>
        <v>78.160919540229884</v>
      </c>
      <c r="I118" s="13">
        <f t="shared" si="9"/>
        <v>26.436781609195403</v>
      </c>
      <c r="J118" s="13">
        <f t="shared" si="10"/>
        <v>0</v>
      </c>
      <c r="K118" s="13">
        <f t="shared" si="11"/>
        <v>0</v>
      </c>
      <c r="L118" s="13">
        <f t="shared" si="12"/>
        <v>100</v>
      </c>
    </row>
    <row r="119" spans="1:12" hidden="1">
      <c r="A119">
        <f t="shared" si="13"/>
        <v>2012</v>
      </c>
      <c r="B119" t="str">
        <f t="shared" si="14"/>
        <v>Mining and quarrying</v>
      </c>
      <c r="C119">
        <f>SUMIFS(datalong!$D$2:$D$925,datalong!$A$2:$A$925,analysis!$A119,datalong!$B$2:$B$925,analysis!C$6,datalong!$C$2:$C$925,analysis!$B119)</f>
        <v>33.1</v>
      </c>
      <c r="D119">
        <f>SUMIFS(datalong!$D$2:$D$925,datalong!$A$2:$A$925,analysis!$A119,datalong!$B$2:$B$925,analysis!D$6,datalong!$C$2:$C$925,analysis!$B119)</f>
        <v>0</v>
      </c>
      <c r="E119">
        <f>SUMIFS(datalong!$D$2:$D$925,datalong!$A$2:$A$925,analysis!$A119,datalong!$B$2:$B$925,analysis!E$6,datalong!$C$2:$C$925,analysis!$B119)</f>
        <v>0</v>
      </c>
      <c r="F119">
        <f>SUMIFS(datalong!$D$2:$D$925,datalong!$A$2:$A$925,analysis!$A119,datalong!$B$2:$B$925,analysis!F$6,datalong!$C$2:$C$925,analysis!$B119)</f>
        <v>0</v>
      </c>
      <c r="G119" s="12">
        <f>SUMIFS(datalong!$D$2:$D$925,datalong!$A$2:$A$925,analysis!$A119,datalong!$B$2:$B$925,analysis!G$6,datalong!$C$2:$C$925,analysis!$B119)</f>
        <v>34.1</v>
      </c>
      <c r="H119" s="13">
        <f t="shared" si="8"/>
        <v>97.067448680351902</v>
      </c>
      <c r="I119" s="13">
        <f t="shared" si="9"/>
        <v>0</v>
      </c>
      <c r="J119" s="13">
        <f t="shared" si="10"/>
        <v>0</v>
      </c>
      <c r="K119" s="13">
        <f t="shared" si="11"/>
        <v>0</v>
      </c>
      <c r="L119" s="13">
        <f t="shared" si="12"/>
        <v>100</v>
      </c>
    </row>
    <row r="120" spans="1:12" hidden="1">
      <c r="A120">
        <f t="shared" si="13"/>
        <v>2012</v>
      </c>
      <c r="B120" t="str">
        <f t="shared" si="14"/>
        <v>Manufacturing</v>
      </c>
      <c r="C120">
        <f>SUMIFS(datalong!$D$2:$D$925,datalong!$A$2:$A$925,analysis!$A120,datalong!$B$2:$B$925,analysis!C$6,datalong!$C$2:$C$925,analysis!$B120)</f>
        <v>96.8</v>
      </c>
      <c r="D120">
        <f>SUMIFS(datalong!$D$2:$D$925,datalong!$A$2:$A$925,analysis!$A120,datalong!$B$2:$B$925,analysis!D$6,datalong!$C$2:$C$925,analysis!$B120)</f>
        <v>10.6</v>
      </c>
      <c r="E120">
        <f>SUMIFS(datalong!$D$2:$D$925,datalong!$A$2:$A$925,analysis!$A120,datalong!$B$2:$B$925,analysis!E$6,datalong!$C$2:$C$925,analysis!$B120)</f>
        <v>0</v>
      </c>
      <c r="F120">
        <f>SUMIFS(datalong!$D$2:$D$925,datalong!$A$2:$A$925,analysis!$A120,datalong!$B$2:$B$925,analysis!F$6,datalong!$C$2:$C$925,analysis!$B120)</f>
        <v>0</v>
      </c>
      <c r="G120" s="12">
        <f>SUMIFS(datalong!$D$2:$D$925,datalong!$A$2:$A$925,analysis!$A120,datalong!$B$2:$B$925,analysis!G$6,datalong!$C$2:$C$925,analysis!$B120)</f>
        <v>106.1</v>
      </c>
      <c r="H120" s="13">
        <f t="shared" si="8"/>
        <v>91.234684260131942</v>
      </c>
      <c r="I120" s="13">
        <f t="shared" si="9"/>
        <v>9.9905749293119701</v>
      </c>
      <c r="J120" s="13">
        <f t="shared" si="10"/>
        <v>0</v>
      </c>
      <c r="K120" s="13">
        <f t="shared" si="11"/>
        <v>0</v>
      </c>
      <c r="L120" s="13">
        <f t="shared" si="12"/>
        <v>100</v>
      </c>
    </row>
    <row r="121" spans="1:12" hidden="1">
      <c r="A121">
        <f t="shared" si="13"/>
        <v>2012</v>
      </c>
      <c r="B121" t="str">
        <f t="shared" si="14"/>
        <v>Electricity, gas, steam and air conditioning supply</v>
      </c>
      <c r="C121">
        <f>SUMIFS(datalong!$D$2:$D$925,datalong!$A$2:$A$925,analysis!$A121,datalong!$B$2:$B$925,analysis!C$6,datalong!$C$2:$C$925,analysis!$B121)</f>
        <v>16.5</v>
      </c>
      <c r="D121">
        <f>SUMIFS(datalong!$D$2:$D$925,datalong!$A$2:$A$925,analysis!$A121,datalong!$B$2:$B$925,analysis!D$6,datalong!$C$2:$C$925,analysis!$B121)</f>
        <v>0.7</v>
      </c>
      <c r="E121">
        <f>SUMIFS(datalong!$D$2:$D$925,datalong!$A$2:$A$925,analysis!$A121,datalong!$B$2:$B$925,analysis!E$6,datalong!$C$2:$C$925,analysis!$B121)</f>
        <v>0</v>
      </c>
      <c r="F121">
        <f>SUMIFS(datalong!$D$2:$D$925,datalong!$A$2:$A$925,analysis!$A121,datalong!$B$2:$B$925,analysis!F$6,datalong!$C$2:$C$925,analysis!$B121)</f>
        <v>0</v>
      </c>
      <c r="G121" s="12">
        <f>SUMIFS(datalong!$D$2:$D$925,datalong!$A$2:$A$925,analysis!$A121,datalong!$B$2:$B$925,analysis!G$6,datalong!$C$2:$C$925,analysis!$B121)</f>
        <v>17.5</v>
      </c>
      <c r="H121" s="13">
        <f t="shared" si="8"/>
        <v>94.285714285714278</v>
      </c>
      <c r="I121" s="13">
        <f t="shared" si="9"/>
        <v>4</v>
      </c>
      <c r="J121" s="13">
        <f t="shared" si="10"/>
        <v>0</v>
      </c>
      <c r="K121" s="13">
        <f t="shared" si="11"/>
        <v>0</v>
      </c>
      <c r="L121" s="13">
        <f t="shared" si="12"/>
        <v>100</v>
      </c>
    </row>
    <row r="122" spans="1:12" hidden="1">
      <c r="A122">
        <f t="shared" si="13"/>
        <v>2012</v>
      </c>
      <c r="B122" t="str">
        <f t="shared" si="14"/>
        <v>Water supply, sewerage, waste management and remediation activities</v>
      </c>
      <c r="C122">
        <f>SUMIFS(datalong!$D$2:$D$925,datalong!$A$2:$A$925,analysis!$A122,datalong!$B$2:$B$925,analysis!C$6,datalong!$C$2:$C$925,analysis!$B122)</f>
        <v>10.3</v>
      </c>
      <c r="D122">
        <f>SUMIFS(datalong!$D$2:$D$925,datalong!$A$2:$A$925,analysis!$A122,datalong!$B$2:$B$925,analysis!D$6,datalong!$C$2:$C$925,analysis!$B122)</f>
        <v>1.2</v>
      </c>
      <c r="E122">
        <f>SUMIFS(datalong!$D$2:$D$925,datalong!$A$2:$A$925,analysis!$A122,datalong!$B$2:$B$925,analysis!E$6,datalong!$C$2:$C$925,analysis!$B122)</f>
        <v>0</v>
      </c>
      <c r="F122">
        <f>SUMIFS(datalong!$D$2:$D$925,datalong!$A$2:$A$925,analysis!$A122,datalong!$B$2:$B$925,analysis!F$6,datalong!$C$2:$C$925,analysis!$B122)</f>
        <v>0</v>
      </c>
      <c r="G122" s="12">
        <f>SUMIFS(datalong!$D$2:$D$925,datalong!$A$2:$A$925,analysis!$A122,datalong!$B$2:$B$925,analysis!G$6,datalong!$C$2:$C$925,analysis!$B122)</f>
        <v>12.4</v>
      </c>
      <c r="H122" s="13">
        <f t="shared" si="8"/>
        <v>83.064516129032256</v>
      </c>
      <c r="I122" s="13">
        <f t="shared" si="9"/>
        <v>9.67741935483871</v>
      </c>
      <c r="J122" s="13">
        <f t="shared" si="10"/>
        <v>0</v>
      </c>
      <c r="K122" s="13">
        <f t="shared" si="11"/>
        <v>0</v>
      </c>
      <c r="L122" s="13">
        <f t="shared" si="12"/>
        <v>100</v>
      </c>
    </row>
    <row r="123" spans="1:12" hidden="1">
      <c r="A123">
        <f t="shared" si="13"/>
        <v>2012</v>
      </c>
      <c r="B123" t="str">
        <f t="shared" si="14"/>
        <v>Construction</v>
      </c>
      <c r="C123">
        <f>SUMIFS(datalong!$D$2:$D$925,datalong!$A$2:$A$925,analysis!$A123,datalong!$B$2:$B$925,analysis!C$6,datalong!$C$2:$C$925,analysis!$B123)</f>
        <v>48</v>
      </c>
      <c r="D123">
        <f>SUMIFS(datalong!$D$2:$D$925,datalong!$A$2:$A$925,analysis!$A123,datalong!$B$2:$B$925,analysis!D$6,datalong!$C$2:$C$925,analysis!$B123)</f>
        <v>4.9000000000000004</v>
      </c>
      <c r="E123">
        <f>SUMIFS(datalong!$D$2:$D$925,datalong!$A$2:$A$925,analysis!$A123,datalong!$B$2:$B$925,analysis!E$6,datalong!$C$2:$C$925,analysis!$B123)</f>
        <v>0</v>
      </c>
      <c r="F123">
        <f>SUMIFS(datalong!$D$2:$D$925,datalong!$A$2:$A$925,analysis!$A123,datalong!$B$2:$B$925,analysis!F$6,datalong!$C$2:$C$925,analysis!$B123)</f>
        <v>0</v>
      </c>
      <c r="G123" s="12">
        <f>SUMIFS(datalong!$D$2:$D$925,datalong!$A$2:$A$925,analysis!$A123,datalong!$B$2:$B$925,analysis!G$6,datalong!$C$2:$C$925,analysis!$B123)</f>
        <v>54.5</v>
      </c>
      <c r="H123" s="13">
        <f t="shared" si="8"/>
        <v>88.073394495412856</v>
      </c>
      <c r="I123" s="13">
        <f t="shared" si="9"/>
        <v>8.9908256880733948</v>
      </c>
      <c r="J123" s="13">
        <f t="shared" si="10"/>
        <v>0</v>
      </c>
      <c r="K123" s="13">
        <f t="shared" si="11"/>
        <v>0</v>
      </c>
      <c r="L123" s="13">
        <f t="shared" si="12"/>
        <v>100</v>
      </c>
    </row>
    <row r="124" spans="1:12" hidden="1">
      <c r="A124">
        <f t="shared" si="13"/>
        <v>2012</v>
      </c>
      <c r="B124" t="str">
        <f t="shared" si="14"/>
        <v>Wholesale and retail trade, repair of motor vehicles and motorcycles</v>
      </c>
      <c r="C124">
        <f>SUMIFS(datalong!$D$2:$D$925,datalong!$A$2:$A$925,analysis!$A124,datalong!$B$2:$B$925,analysis!C$6,datalong!$C$2:$C$925,analysis!$B124)</f>
        <v>124</v>
      </c>
      <c r="D124">
        <f>SUMIFS(datalong!$D$2:$D$925,datalong!$A$2:$A$925,analysis!$A124,datalong!$B$2:$B$925,analysis!D$6,datalong!$C$2:$C$925,analysis!$B124)</f>
        <v>49</v>
      </c>
      <c r="E124">
        <f>SUMIFS(datalong!$D$2:$D$925,datalong!$A$2:$A$925,analysis!$A124,datalong!$B$2:$B$925,analysis!E$6,datalong!$C$2:$C$925,analysis!$B124)</f>
        <v>0</v>
      </c>
      <c r="F124">
        <f>SUMIFS(datalong!$D$2:$D$925,datalong!$A$2:$A$925,analysis!$A124,datalong!$B$2:$B$925,analysis!F$6,datalong!$C$2:$C$925,analysis!$B124)</f>
        <v>0</v>
      </c>
      <c r="G124" s="12">
        <f>SUMIFS(datalong!$D$2:$D$925,datalong!$A$2:$A$925,analysis!$A124,datalong!$B$2:$B$925,analysis!G$6,datalong!$C$2:$C$925,analysis!$B124)</f>
        <v>171.8</v>
      </c>
      <c r="H124" s="13">
        <f t="shared" si="8"/>
        <v>72.176949941792785</v>
      </c>
      <c r="I124" s="13">
        <f t="shared" si="9"/>
        <v>28.52153667054715</v>
      </c>
      <c r="J124" s="13">
        <f t="shared" si="10"/>
        <v>0</v>
      </c>
      <c r="K124" s="13">
        <f t="shared" si="11"/>
        <v>0</v>
      </c>
      <c r="L124" s="13">
        <f t="shared" si="12"/>
        <v>100</v>
      </c>
    </row>
    <row r="125" spans="1:12" hidden="1">
      <c r="A125">
        <f t="shared" si="13"/>
        <v>2012</v>
      </c>
      <c r="B125" t="str">
        <f t="shared" si="14"/>
        <v>Transportation and storage</v>
      </c>
      <c r="C125">
        <f>SUMIFS(datalong!$D$2:$D$925,datalong!$A$2:$A$925,analysis!$A125,datalong!$B$2:$B$925,analysis!C$6,datalong!$C$2:$C$925,analysis!$B125)</f>
        <v>47.2</v>
      </c>
      <c r="D125">
        <f>SUMIFS(datalong!$D$2:$D$925,datalong!$A$2:$A$925,analysis!$A125,datalong!$B$2:$B$925,analysis!D$6,datalong!$C$2:$C$925,analysis!$B125)</f>
        <v>9.1999999999999993</v>
      </c>
      <c r="E125">
        <f>SUMIFS(datalong!$D$2:$D$925,datalong!$A$2:$A$925,analysis!$A125,datalong!$B$2:$B$925,analysis!E$6,datalong!$C$2:$C$925,analysis!$B125)</f>
        <v>0</v>
      </c>
      <c r="F125">
        <f>SUMIFS(datalong!$D$2:$D$925,datalong!$A$2:$A$925,analysis!$A125,datalong!$B$2:$B$925,analysis!F$6,datalong!$C$2:$C$925,analysis!$B125)</f>
        <v>0</v>
      </c>
      <c r="G125" s="12">
        <f>SUMIFS(datalong!$D$2:$D$925,datalong!$A$2:$A$925,analysis!$A125,datalong!$B$2:$B$925,analysis!G$6,datalong!$C$2:$C$925,analysis!$B125)</f>
        <v>57.5</v>
      </c>
      <c r="H125" s="13">
        <f t="shared" si="8"/>
        <v>82.08695652173914</v>
      </c>
      <c r="I125" s="13">
        <f t="shared" si="9"/>
        <v>15.999999999999998</v>
      </c>
      <c r="J125" s="13">
        <f t="shared" si="10"/>
        <v>0</v>
      </c>
      <c r="K125" s="13">
        <f t="shared" si="11"/>
        <v>0</v>
      </c>
      <c r="L125" s="13">
        <f t="shared" si="12"/>
        <v>100</v>
      </c>
    </row>
    <row r="126" spans="1:12" hidden="1">
      <c r="A126">
        <f t="shared" si="13"/>
        <v>2012</v>
      </c>
      <c r="B126" t="str">
        <f t="shared" si="14"/>
        <v>Accommodation and food service activities</v>
      </c>
      <c r="C126">
        <f>SUMIFS(datalong!$D$2:$D$925,datalong!$A$2:$A$925,analysis!$A126,datalong!$B$2:$B$925,analysis!C$6,datalong!$C$2:$C$925,analysis!$B126)</f>
        <v>41</v>
      </c>
      <c r="D126">
        <f>SUMIFS(datalong!$D$2:$D$925,datalong!$A$2:$A$925,analysis!$A126,datalong!$B$2:$B$925,analysis!D$6,datalong!$C$2:$C$925,analysis!$B126)</f>
        <v>29.1</v>
      </c>
      <c r="E126">
        <f>SUMIFS(datalong!$D$2:$D$925,datalong!$A$2:$A$925,analysis!$A126,datalong!$B$2:$B$925,analysis!E$6,datalong!$C$2:$C$925,analysis!$B126)</f>
        <v>0</v>
      </c>
      <c r="F126">
        <f>SUMIFS(datalong!$D$2:$D$925,datalong!$A$2:$A$925,analysis!$A126,datalong!$B$2:$B$925,analysis!F$6,datalong!$C$2:$C$925,analysis!$B126)</f>
        <v>0</v>
      </c>
      <c r="G126" s="12">
        <f>SUMIFS(datalong!$D$2:$D$925,datalong!$A$2:$A$925,analysis!$A126,datalong!$B$2:$B$925,analysis!G$6,datalong!$C$2:$C$925,analysis!$B126)</f>
        <v>67.3</v>
      </c>
      <c r="H126" s="13">
        <f t="shared" si="8"/>
        <v>60.921248142644878</v>
      </c>
      <c r="I126" s="13">
        <f t="shared" si="9"/>
        <v>43.239227340267462</v>
      </c>
      <c r="J126" s="13">
        <f t="shared" si="10"/>
        <v>0</v>
      </c>
      <c r="K126" s="13">
        <f t="shared" si="11"/>
        <v>0</v>
      </c>
      <c r="L126" s="13">
        <f t="shared" si="12"/>
        <v>100</v>
      </c>
    </row>
    <row r="127" spans="1:12" hidden="1">
      <c r="A127">
        <f t="shared" si="13"/>
        <v>2012</v>
      </c>
      <c r="B127" t="str">
        <f t="shared" si="14"/>
        <v>Information and communication</v>
      </c>
      <c r="C127">
        <f>SUMIFS(datalong!$D$2:$D$925,datalong!$A$2:$A$925,analysis!$A127,datalong!$B$2:$B$925,analysis!C$6,datalong!$C$2:$C$925,analysis!$B127)</f>
        <v>128</v>
      </c>
      <c r="D127">
        <f>SUMIFS(datalong!$D$2:$D$925,datalong!$A$2:$A$925,analysis!$A127,datalong!$B$2:$B$925,analysis!D$6,datalong!$C$2:$C$925,analysis!$B127)</f>
        <v>13.3</v>
      </c>
      <c r="E127">
        <f>SUMIFS(datalong!$D$2:$D$925,datalong!$A$2:$A$925,analysis!$A127,datalong!$B$2:$B$925,analysis!E$6,datalong!$C$2:$C$925,analysis!$B127)</f>
        <v>0</v>
      </c>
      <c r="F127">
        <f>SUMIFS(datalong!$D$2:$D$925,datalong!$A$2:$A$925,analysis!$A127,datalong!$B$2:$B$925,analysis!F$6,datalong!$C$2:$C$925,analysis!$B127)</f>
        <v>0</v>
      </c>
      <c r="G127" s="12">
        <f>SUMIFS(datalong!$D$2:$D$925,datalong!$A$2:$A$925,analysis!$A127,datalong!$B$2:$B$925,analysis!G$6,datalong!$C$2:$C$925,analysis!$B127)</f>
        <v>140.9</v>
      </c>
      <c r="H127" s="13">
        <f t="shared" si="8"/>
        <v>90.844570617459183</v>
      </c>
      <c r="I127" s="13">
        <f t="shared" si="9"/>
        <v>9.4393186657203696</v>
      </c>
      <c r="J127" s="13">
        <f t="shared" si="10"/>
        <v>0</v>
      </c>
      <c r="K127" s="13">
        <f t="shared" si="11"/>
        <v>0</v>
      </c>
      <c r="L127" s="13">
        <f t="shared" si="12"/>
        <v>100</v>
      </c>
    </row>
    <row r="128" spans="1:12" hidden="1">
      <c r="A128">
        <f t="shared" si="13"/>
        <v>2012</v>
      </c>
      <c r="B128" t="str">
        <f t="shared" si="14"/>
        <v>Financial and insurance activities</v>
      </c>
      <c r="C128">
        <f>SUMIFS(datalong!$D$2:$D$925,datalong!$A$2:$A$925,analysis!$A128,datalong!$B$2:$B$925,analysis!C$6,datalong!$C$2:$C$925,analysis!$B128)</f>
        <v>111.9</v>
      </c>
      <c r="D128">
        <f>SUMIFS(datalong!$D$2:$D$925,datalong!$A$2:$A$925,analysis!$A128,datalong!$B$2:$B$925,analysis!D$6,datalong!$C$2:$C$925,analysis!$B128)</f>
        <v>11.6</v>
      </c>
      <c r="E128">
        <f>SUMIFS(datalong!$D$2:$D$925,datalong!$A$2:$A$925,analysis!$A128,datalong!$B$2:$B$925,analysis!E$6,datalong!$C$2:$C$925,analysis!$B128)</f>
        <v>0</v>
      </c>
      <c r="F128">
        <f>SUMIFS(datalong!$D$2:$D$925,datalong!$A$2:$A$925,analysis!$A128,datalong!$B$2:$B$925,analysis!F$6,datalong!$C$2:$C$925,analysis!$B128)</f>
        <v>0</v>
      </c>
      <c r="G128" s="12">
        <f>SUMIFS(datalong!$D$2:$D$925,datalong!$A$2:$A$925,analysis!$A128,datalong!$B$2:$B$925,analysis!G$6,datalong!$C$2:$C$925,analysis!$B128)</f>
        <v>124.9</v>
      </c>
      <c r="H128" s="13">
        <f t="shared" si="8"/>
        <v>89.591673338670944</v>
      </c>
      <c r="I128" s="13">
        <f t="shared" si="9"/>
        <v>9.2874299439551642</v>
      </c>
      <c r="J128" s="13">
        <f t="shared" si="10"/>
        <v>0</v>
      </c>
      <c r="K128" s="13">
        <f t="shared" si="11"/>
        <v>0</v>
      </c>
      <c r="L128" s="13">
        <f t="shared" si="12"/>
        <v>100</v>
      </c>
    </row>
    <row r="129" spans="1:12" hidden="1">
      <c r="A129">
        <f t="shared" si="13"/>
        <v>2012</v>
      </c>
      <c r="B129" t="str">
        <f t="shared" si="14"/>
        <v>Real estate activities</v>
      </c>
      <c r="C129">
        <f>SUMIFS(datalong!$D$2:$D$925,datalong!$A$2:$A$925,analysis!$A129,datalong!$B$2:$B$925,analysis!C$6,datalong!$C$2:$C$925,analysis!$B129)</f>
        <v>25.9</v>
      </c>
      <c r="D129">
        <f>SUMIFS(datalong!$D$2:$D$925,datalong!$A$2:$A$925,analysis!$A129,datalong!$B$2:$B$925,analysis!D$6,datalong!$C$2:$C$925,analysis!$B129)</f>
        <v>9.1</v>
      </c>
      <c r="E129">
        <f>SUMIFS(datalong!$D$2:$D$925,datalong!$A$2:$A$925,analysis!$A129,datalong!$B$2:$B$925,analysis!E$6,datalong!$C$2:$C$925,analysis!$B129)</f>
        <v>0</v>
      </c>
      <c r="F129">
        <f>SUMIFS(datalong!$D$2:$D$925,datalong!$A$2:$A$925,analysis!$A129,datalong!$B$2:$B$925,analysis!F$6,datalong!$C$2:$C$925,analysis!$B129)</f>
        <v>0</v>
      </c>
      <c r="G129" s="12">
        <f>SUMIFS(datalong!$D$2:$D$925,datalong!$A$2:$A$925,analysis!$A129,datalong!$B$2:$B$925,analysis!G$6,datalong!$C$2:$C$925,analysis!$B129)</f>
        <v>32.700000000000003</v>
      </c>
      <c r="H129" s="13">
        <f t="shared" si="8"/>
        <v>79.204892966360845</v>
      </c>
      <c r="I129" s="13">
        <f t="shared" si="9"/>
        <v>27.828746177370029</v>
      </c>
      <c r="J129" s="13">
        <f t="shared" si="10"/>
        <v>0</v>
      </c>
      <c r="K129" s="13">
        <f t="shared" si="11"/>
        <v>0</v>
      </c>
      <c r="L129" s="13">
        <f t="shared" si="12"/>
        <v>100</v>
      </c>
    </row>
    <row r="130" spans="1:12">
      <c r="A130">
        <f t="shared" si="13"/>
        <v>2012</v>
      </c>
      <c r="B130" t="str">
        <f t="shared" si="14"/>
        <v>Professional, scientific and technical activities</v>
      </c>
      <c r="C130">
        <f>SUMIFS(datalong!$D$2:$D$925,datalong!$A$2:$A$925,analysis!$A130,datalong!$B$2:$B$925,analysis!C$6,datalong!$C$2:$C$925,analysis!$B130)</f>
        <v>192.9</v>
      </c>
      <c r="D130">
        <f>SUMIFS(datalong!$D$2:$D$925,datalong!$A$2:$A$925,analysis!$A130,datalong!$B$2:$B$925,analysis!D$6,datalong!$C$2:$C$925,analysis!$B130)</f>
        <v>48.2</v>
      </c>
      <c r="E130">
        <f>SUMIFS(datalong!$D$2:$D$925,datalong!$A$2:$A$925,analysis!$A130,datalong!$B$2:$B$925,analysis!E$6,datalong!$C$2:$C$925,analysis!$B130)</f>
        <v>0</v>
      </c>
      <c r="F130">
        <f>SUMIFS(datalong!$D$2:$D$925,datalong!$A$2:$A$925,analysis!$A130,datalong!$B$2:$B$925,analysis!F$6,datalong!$C$2:$C$925,analysis!$B130)</f>
        <v>0</v>
      </c>
      <c r="G130" s="12">
        <f>SUMIFS(datalong!$D$2:$D$925,datalong!$A$2:$A$925,analysis!$A130,datalong!$B$2:$B$925,analysis!G$6,datalong!$C$2:$C$925,analysis!$B130)</f>
        <v>240.3</v>
      </c>
      <c r="H130" s="13">
        <f t="shared" si="8"/>
        <v>80.274656679151065</v>
      </c>
      <c r="I130" s="13">
        <f t="shared" si="9"/>
        <v>20.058260507698712</v>
      </c>
      <c r="J130" s="13">
        <f t="shared" si="10"/>
        <v>0</v>
      </c>
      <c r="K130" s="13">
        <f t="shared" si="11"/>
        <v>0</v>
      </c>
      <c r="L130" s="13">
        <f t="shared" si="12"/>
        <v>100</v>
      </c>
    </row>
    <row r="131" spans="1:12" hidden="1">
      <c r="A131">
        <f t="shared" si="13"/>
        <v>2012</v>
      </c>
      <c r="B131" t="str">
        <f t="shared" si="14"/>
        <v>Administrative and support service activities</v>
      </c>
      <c r="C131">
        <f>SUMIFS(datalong!$D$2:$D$925,datalong!$A$2:$A$925,analysis!$A131,datalong!$B$2:$B$925,analysis!C$6,datalong!$C$2:$C$925,analysis!$B131)</f>
        <v>35.700000000000003</v>
      </c>
      <c r="D131">
        <f>SUMIFS(datalong!$D$2:$D$925,datalong!$A$2:$A$925,analysis!$A131,datalong!$B$2:$B$925,analysis!D$6,datalong!$C$2:$C$925,analysis!$B131)</f>
        <v>16.7</v>
      </c>
      <c r="E131">
        <f>SUMIFS(datalong!$D$2:$D$925,datalong!$A$2:$A$925,analysis!$A131,datalong!$B$2:$B$925,analysis!E$6,datalong!$C$2:$C$925,analysis!$B131)</f>
        <v>0</v>
      </c>
      <c r="F131">
        <f>SUMIFS(datalong!$D$2:$D$925,datalong!$A$2:$A$925,analysis!$A131,datalong!$B$2:$B$925,analysis!F$6,datalong!$C$2:$C$925,analysis!$B131)</f>
        <v>0</v>
      </c>
      <c r="G131" s="12">
        <f>SUMIFS(datalong!$D$2:$D$925,datalong!$A$2:$A$925,analysis!$A131,datalong!$B$2:$B$925,analysis!G$6,datalong!$C$2:$C$925,analysis!$B131)</f>
        <v>52</v>
      </c>
      <c r="H131" s="13">
        <f t="shared" si="8"/>
        <v>68.65384615384616</v>
      </c>
      <c r="I131" s="13">
        <f t="shared" si="9"/>
        <v>32.115384615384613</v>
      </c>
      <c r="J131" s="13">
        <f t="shared" si="10"/>
        <v>0</v>
      </c>
      <c r="K131" s="13">
        <f t="shared" si="11"/>
        <v>0</v>
      </c>
      <c r="L131" s="13">
        <f t="shared" si="12"/>
        <v>100</v>
      </c>
    </row>
    <row r="132" spans="1:12" hidden="1">
      <c r="A132">
        <f t="shared" si="13"/>
        <v>2012</v>
      </c>
      <c r="B132" t="str">
        <f t="shared" si="14"/>
        <v>Public administration and defence, compulsory social security</v>
      </c>
      <c r="C132">
        <f>SUMIFS(datalong!$D$2:$D$925,datalong!$A$2:$A$925,analysis!$A132,datalong!$B$2:$B$925,analysis!C$6,datalong!$C$2:$C$925,analysis!$B132)</f>
        <v>146.19999999999999</v>
      </c>
      <c r="D132">
        <f>SUMIFS(datalong!$D$2:$D$925,datalong!$A$2:$A$925,analysis!$A132,datalong!$B$2:$B$925,analysis!D$6,datalong!$C$2:$C$925,analysis!$B132)</f>
        <v>20.3</v>
      </c>
      <c r="E132">
        <f>SUMIFS(datalong!$D$2:$D$925,datalong!$A$2:$A$925,analysis!$A132,datalong!$B$2:$B$925,analysis!E$6,datalong!$C$2:$C$925,analysis!$B132)</f>
        <v>0</v>
      </c>
      <c r="F132">
        <f>SUMIFS(datalong!$D$2:$D$925,datalong!$A$2:$A$925,analysis!$A132,datalong!$B$2:$B$925,analysis!F$6,datalong!$C$2:$C$925,analysis!$B132)</f>
        <v>0</v>
      </c>
      <c r="G132" s="12">
        <f>SUMIFS(datalong!$D$2:$D$925,datalong!$A$2:$A$925,analysis!$A132,datalong!$B$2:$B$925,analysis!G$6,datalong!$C$2:$C$925,analysis!$B132)</f>
        <v>168.2</v>
      </c>
      <c r="H132" s="13">
        <f t="shared" si="8"/>
        <v>86.920332936979776</v>
      </c>
      <c r="I132" s="13">
        <f t="shared" si="9"/>
        <v>12.068965517241381</v>
      </c>
      <c r="J132" s="13">
        <f t="shared" si="10"/>
        <v>0</v>
      </c>
      <c r="K132" s="13">
        <f t="shared" si="11"/>
        <v>0</v>
      </c>
      <c r="L132" s="13">
        <f t="shared" si="12"/>
        <v>100</v>
      </c>
    </row>
    <row r="133" spans="1:12">
      <c r="A133">
        <f t="shared" si="13"/>
        <v>2012</v>
      </c>
      <c r="B133" t="str">
        <f t="shared" si="14"/>
        <v>Education</v>
      </c>
      <c r="C133">
        <f>SUMIFS(datalong!$D$2:$D$925,datalong!$A$2:$A$925,analysis!$A133,datalong!$B$2:$B$925,analysis!C$6,datalong!$C$2:$C$925,analysis!$B133)</f>
        <v>196.4</v>
      </c>
      <c r="D133">
        <f>SUMIFS(datalong!$D$2:$D$925,datalong!$A$2:$A$925,analysis!$A133,datalong!$B$2:$B$925,analysis!D$6,datalong!$C$2:$C$925,analysis!$B133)</f>
        <v>103.1</v>
      </c>
      <c r="E133">
        <f>SUMIFS(datalong!$D$2:$D$925,datalong!$A$2:$A$925,analysis!$A133,datalong!$B$2:$B$925,analysis!E$6,datalong!$C$2:$C$925,analysis!$B133)</f>
        <v>0</v>
      </c>
      <c r="F133">
        <f>SUMIFS(datalong!$D$2:$D$925,datalong!$A$2:$A$925,analysis!$A133,datalong!$B$2:$B$925,analysis!F$6,datalong!$C$2:$C$925,analysis!$B133)</f>
        <v>0</v>
      </c>
      <c r="G133" s="12">
        <f>SUMIFS(datalong!$D$2:$D$925,datalong!$A$2:$A$925,analysis!$A133,datalong!$B$2:$B$925,analysis!G$6,datalong!$C$2:$C$925,analysis!$B133)</f>
        <v>299.89999999999998</v>
      </c>
      <c r="H133" s="13">
        <f t="shared" si="8"/>
        <v>65.488496165388469</v>
      </c>
      <c r="I133" s="13">
        <f t="shared" si="9"/>
        <v>34.37812604201401</v>
      </c>
      <c r="J133" s="13">
        <f t="shared" si="10"/>
        <v>0</v>
      </c>
      <c r="K133" s="13">
        <f t="shared" si="11"/>
        <v>0</v>
      </c>
      <c r="L133" s="13">
        <f t="shared" si="12"/>
        <v>100</v>
      </c>
    </row>
    <row r="134" spans="1:12">
      <c r="A134">
        <f t="shared" si="13"/>
        <v>2012</v>
      </c>
      <c r="B134" t="str">
        <f t="shared" si="14"/>
        <v>Human health and social work activities</v>
      </c>
      <c r="C134">
        <f>SUMIFS(datalong!$D$2:$D$925,datalong!$A$2:$A$925,analysis!$A134,datalong!$B$2:$B$925,analysis!C$6,datalong!$C$2:$C$925,analysis!$B134)</f>
        <v>227.5</v>
      </c>
      <c r="D134">
        <f>SUMIFS(datalong!$D$2:$D$925,datalong!$A$2:$A$925,analysis!$A134,datalong!$B$2:$B$925,analysis!D$6,datalong!$C$2:$C$925,analysis!$B134)</f>
        <v>137.1</v>
      </c>
      <c r="E134">
        <f>SUMIFS(datalong!$D$2:$D$925,datalong!$A$2:$A$925,analysis!$A134,datalong!$B$2:$B$925,analysis!E$6,datalong!$C$2:$C$925,analysis!$B134)</f>
        <v>0</v>
      </c>
      <c r="F134">
        <f>SUMIFS(datalong!$D$2:$D$925,datalong!$A$2:$A$925,analysis!$A134,datalong!$B$2:$B$925,analysis!F$6,datalong!$C$2:$C$925,analysis!$B134)</f>
        <v>0</v>
      </c>
      <c r="G134" s="12">
        <f>SUMIFS(datalong!$D$2:$D$925,datalong!$A$2:$A$925,analysis!$A134,datalong!$B$2:$B$925,analysis!G$6,datalong!$C$2:$C$925,analysis!$B134)</f>
        <v>366.1</v>
      </c>
      <c r="H134" s="13">
        <f t="shared" si="8"/>
        <v>62.141491395793494</v>
      </c>
      <c r="I134" s="13">
        <f t="shared" si="9"/>
        <v>37.44878448511335</v>
      </c>
      <c r="J134" s="13">
        <f t="shared" si="10"/>
        <v>0</v>
      </c>
      <c r="K134" s="13">
        <f t="shared" si="11"/>
        <v>0</v>
      </c>
      <c r="L134" s="13">
        <f t="shared" si="12"/>
        <v>100</v>
      </c>
    </row>
    <row r="135" spans="1:12" hidden="1">
      <c r="A135">
        <f t="shared" si="13"/>
        <v>2012</v>
      </c>
      <c r="B135" t="str">
        <f t="shared" si="14"/>
        <v>Arts, entertainment and recreation</v>
      </c>
      <c r="C135">
        <f>SUMIFS(datalong!$D$2:$D$925,datalong!$A$2:$A$925,analysis!$A135,datalong!$B$2:$B$925,analysis!C$6,datalong!$C$2:$C$925,analysis!$B135)</f>
        <v>31.7</v>
      </c>
      <c r="D135">
        <f>SUMIFS(datalong!$D$2:$D$925,datalong!$A$2:$A$925,analysis!$A135,datalong!$B$2:$B$925,analysis!D$6,datalong!$C$2:$C$925,analysis!$B135)</f>
        <v>12.5</v>
      </c>
      <c r="E135">
        <f>SUMIFS(datalong!$D$2:$D$925,datalong!$A$2:$A$925,analysis!$A135,datalong!$B$2:$B$925,analysis!E$6,datalong!$C$2:$C$925,analysis!$B135)</f>
        <v>0</v>
      </c>
      <c r="F135">
        <f>SUMIFS(datalong!$D$2:$D$925,datalong!$A$2:$A$925,analysis!$A135,datalong!$B$2:$B$925,analysis!F$6,datalong!$C$2:$C$925,analysis!$B135)</f>
        <v>0</v>
      </c>
      <c r="G135" s="12">
        <f>SUMIFS(datalong!$D$2:$D$925,datalong!$A$2:$A$925,analysis!$A135,datalong!$B$2:$B$925,analysis!G$6,datalong!$C$2:$C$925,analysis!$B135)</f>
        <v>43.9</v>
      </c>
      <c r="H135" s="13">
        <f t="shared" si="8"/>
        <v>72.20956719817768</v>
      </c>
      <c r="I135" s="13">
        <f t="shared" si="9"/>
        <v>28.473804100227788</v>
      </c>
      <c r="J135" s="13">
        <f t="shared" si="10"/>
        <v>0</v>
      </c>
      <c r="K135" s="13">
        <f t="shared" si="11"/>
        <v>0</v>
      </c>
      <c r="L135" s="13">
        <f t="shared" si="12"/>
        <v>100</v>
      </c>
    </row>
    <row r="136" spans="1:12" hidden="1">
      <c r="A136">
        <f t="shared" si="13"/>
        <v>2012</v>
      </c>
      <c r="B136" t="str">
        <f t="shared" si="14"/>
        <v>Other service activities</v>
      </c>
      <c r="C136">
        <f>SUMIFS(datalong!$D$2:$D$925,datalong!$A$2:$A$925,analysis!$A136,datalong!$B$2:$B$925,analysis!C$6,datalong!$C$2:$C$925,analysis!$B136)</f>
        <v>25</v>
      </c>
      <c r="D136">
        <f>SUMIFS(datalong!$D$2:$D$925,datalong!$A$2:$A$925,analysis!$A136,datalong!$B$2:$B$925,analysis!D$6,datalong!$C$2:$C$925,analysis!$B136)</f>
        <v>9.6999999999999993</v>
      </c>
      <c r="E136">
        <f>SUMIFS(datalong!$D$2:$D$925,datalong!$A$2:$A$925,analysis!$A136,datalong!$B$2:$B$925,analysis!E$6,datalong!$C$2:$C$925,analysis!$B136)</f>
        <v>0</v>
      </c>
      <c r="F136">
        <f>SUMIFS(datalong!$D$2:$D$925,datalong!$A$2:$A$925,analysis!$A136,datalong!$B$2:$B$925,analysis!F$6,datalong!$C$2:$C$925,analysis!$B136)</f>
        <v>0</v>
      </c>
      <c r="G136" s="12">
        <f>SUMIFS(datalong!$D$2:$D$925,datalong!$A$2:$A$925,analysis!$A136,datalong!$B$2:$B$925,analysis!G$6,datalong!$C$2:$C$925,analysis!$B136)</f>
        <v>37.299999999999997</v>
      </c>
      <c r="H136" s="13">
        <f t="shared" ref="H136:K138" si="15">IFERROR(C136/$G136*100,0)</f>
        <v>67.024128686327074</v>
      </c>
      <c r="I136" s="13">
        <f t="shared" si="15"/>
        <v>26.005361930294907</v>
      </c>
      <c r="J136" s="13">
        <f t="shared" si="15"/>
        <v>0</v>
      </c>
      <c r="K136" s="13">
        <f t="shared" si="15"/>
        <v>0</v>
      </c>
      <c r="L136" s="13">
        <f t="shared" ref="L136:L144" si="16">100-K136</f>
        <v>100</v>
      </c>
    </row>
    <row r="137" spans="1:12" hidden="1">
      <c r="A137">
        <f t="shared" si="13"/>
        <v>2012</v>
      </c>
      <c r="B137" t="str">
        <f t="shared" si="14"/>
        <v>Activities of households as employers, undifferentiated goods- and services-producing activities of households for own use</v>
      </c>
      <c r="C137">
        <f>SUMIFS(datalong!$D$2:$D$925,datalong!$A$2:$A$925,analysis!$A137,datalong!$B$2:$B$925,analysis!C$6,datalong!$C$2:$C$925,analysis!$B137)</f>
        <v>0</v>
      </c>
      <c r="D137">
        <f>SUMIFS(datalong!$D$2:$D$925,datalong!$A$2:$A$925,analysis!$A137,datalong!$B$2:$B$925,analysis!D$6,datalong!$C$2:$C$925,analysis!$B137)</f>
        <v>0</v>
      </c>
      <c r="E137">
        <f>SUMIFS(datalong!$D$2:$D$925,datalong!$A$2:$A$925,analysis!$A137,datalong!$B$2:$B$925,analysis!E$6,datalong!$C$2:$C$925,analysis!$B137)</f>
        <v>0</v>
      </c>
      <c r="F137">
        <f>SUMIFS(datalong!$D$2:$D$925,datalong!$A$2:$A$925,analysis!$A137,datalong!$B$2:$B$925,analysis!F$6,datalong!$C$2:$C$925,analysis!$B137)</f>
        <v>0</v>
      </c>
      <c r="G137" s="12">
        <f>SUMIFS(datalong!$D$2:$D$925,datalong!$A$2:$A$925,analysis!$A137,datalong!$B$2:$B$925,analysis!G$6,datalong!$C$2:$C$925,analysis!$B137)</f>
        <v>0</v>
      </c>
      <c r="H137" s="13">
        <f t="shared" si="15"/>
        <v>0</v>
      </c>
      <c r="I137" s="13">
        <f t="shared" si="15"/>
        <v>0</v>
      </c>
      <c r="J137" s="13">
        <f t="shared" si="15"/>
        <v>0</v>
      </c>
      <c r="K137" s="13">
        <f t="shared" si="15"/>
        <v>0</v>
      </c>
      <c r="L137" s="13">
        <f t="shared" si="16"/>
        <v>100</v>
      </c>
    </row>
    <row r="138" spans="1:12" hidden="1">
      <c r="A138">
        <f t="shared" si="13"/>
        <v>2012</v>
      </c>
      <c r="B138" t="str">
        <f t="shared" si="14"/>
        <v>Activities of extraterritorial organizations and bodies</v>
      </c>
      <c r="C138">
        <f>SUMIFS(datalong!$D$2:$D$925,datalong!$A$2:$A$925,analysis!$A138,datalong!$B$2:$B$925,analysis!C$6,datalong!$C$2:$C$925,analysis!$B138)</f>
        <v>0</v>
      </c>
      <c r="D138">
        <f>SUMIFS(datalong!$D$2:$D$925,datalong!$A$2:$A$925,analysis!$A138,datalong!$B$2:$B$925,analysis!D$6,datalong!$C$2:$C$925,analysis!$B138)</f>
        <v>0</v>
      </c>
      <c r="E138">
        <f>SUMIFS(datalong!$D$2:$D$925,datalong!$A$2:$A$925,analysis!$A138,datalong!$B$2:$B$925,analysis!E$6,datalong!$C$2:$C$925,analysis!$B138)</f>
        <v>0</v>
      </c>
      <c r="F138">
        <f>SUMIFS(datalong!$D$2:$D$925,datalong!$A$2:$A$925,analysis!$A138,datalong!$B$2:$B$925,analysis!F$6,datalong!$C$2:$C$925,analysis!$B138)</f>
        <v>0</v>
      </c>
      <c r="G138" s="12">
        <f>SUMIFS(datalong!$D$2:$D$925,datalong!$A$2:$A$925,analysis!$A138,datalong!$B$2:$B$925,analysis!G$6,datalong!$C$2:$C$925,analysis!$B138)</f>
        <v>0</v>
      </c>
      <c r="H138" s="13">
        <f t="shared" si="15"/>
        <v>0</v>
      </c>
      <c r="I138" s="13">
        <f t="shared" si="15"/>
        <v>0</v>
      </c>
      <c r="J138" s="13">
        <f t="shared" si="15"/>
        <v>0</v>
      </c>
      <c r="K138" s="13">
        <f t="shared" si="15"/>
        <v>0</v>
      </c>
      <c r="L138" s="13">
        <f t="shared" si="16"/>
        <v>100</v>
      </c>
    </row>
    <row r="139" spans="1:12">
      <c r="A139" s="14">
        <v>2017</v>
      </c>
      <c r="B139" t="s">
        <v>41</v>
      </c>
      <c r="C139">
        <f>SUMIF($A$7:$A$138,$A139,C$7:C$138)</f>
        <v>1730.9000000000003</v>
      </c>
      <c r="D139">
        <f>SUMIF($A$7:$A$138,$A139,D$7:D$138)</f>
        <v>597.40000000000009</v>
      </c>
      <c r="E139">
        <f>SUMIF($A$7:$A$138,$A139,E$7:E$138)</f>
        <v>69.099999999999994</v>
      </c>
      <c r="F139">
        <f>SUMIF($A$7:$A$138,$A139,F$7:F$138)</f>
        <v>341.2</v>
      </c>
      <c r="G139">
        <f>SUMIF($A$7:$A$138,$A139,G$7:G$138)</f>
        <v>2736.3</v>
      </c>
      <c r="H139" s="13">
        <f t="shared" ref="H139:H144" si="17">IFERROR(C139/$G139*100,0)</f>
        <v>63.256952819500789</v>
      </c>
      <c r="I139" s="13">
        <f t="shared" ref="I139:I144" si="18">IFERROR(D139/$G139*100,0)</f>
        <v>21.832401417973177</v>
      </c>
      <c r="J139" s="13">
        <f t="shared" ref="J139:J144" si="19">IFERROR(E139/$G139*100,0)</f>
        <v>2.5253078975258556</v>
      </c>
      <c r="K139" s="13">
        <f t="shared" ref="K139:K144" si="20">IFERROR(F139/$G139*100,0)</f>
        <v>12.469392975916382</v>
      </c>
      <c r="L139" s="13">
        <f t="shared" si="16"/>
        <v>87.530607024083622</v>
      </c>
    </row>
    <row r="140" spans="1:12">
      <c r="A140" s="14">
        <f>A139-1</f>
        <v>2016</v>
      </c>
      <c r="B140" t="s">
        <v>41</v>
      </c>
      <c r="C140">
        <f t="shared" ref="C140:G144" si="21">SUMIF($A$7:$A$138,$A140,C$7:C$138)</f>
        <v>1638.3</v>
      </c>
      <c r="D140">
        <f t="shared" si="21"/>
        <v>556.70000000000005</v>
      </c>
      <c r="E140">
        <f t="shared" si="21"/>
        <v>64.3</v>
      </c>
      <c r="F140">
        <f t="shared" si="21"/>
        <v>347.2</v>
      </c>
      <c r="G140">
        <f t="shared" si="21"/>
        <v>2616.9000000000005</v>
      </c>
      <c r="H140" s="13">
        <f t="shared" si="17"/>
        <v>62.604608506247835</v>
      </c>
      <c r="I140" s="13">
        <f t="shared" si="18"/>
        <v>21.273262256868811</v>
      </c>
      <c r="J140" s="13">
        <f t="shared" si="19"/>
        <v>2.4571057357942596</v>
      </c>
      <c r="K140" s="13">
        <f t="shared" si="20"/>
        <v>13.267606710229657</v>
      </c>
      <c r="L140" s="13">
        <f t="shared" si="16"/>
        <v>86.732393289770343</v>
      </c>
    </row>
    <row r="141" spans="1:12">
      <c r="A141" s="14">
        <f>A140-1</f>
        <v>2015</v>
      </c>
      <c r="B141" t="s">
        <v>41</v>
      </c>
      <c r="C141">
        <f t="shared" si="21"/>
        <v>1554.8000000000002</v>
      </c>
      <c r="D141">
        <f t="shared" si="21"/>
        <v>534.20000000000005</v>
      </c>
      <c r="E141">
        <f t="shared" si="21"/>
        <v>64</v>
      </c>
      <c r="F141">
        <f t="shared" si="21"/>
        <v>346.2</v>
      </c>
      <c r="G141">
        <f t="shared" si="21"/>
        <v>2499.1999999999998</v>
      </c>
      <c r="H141" s="13">
        <f t="shared" si="17"/>
        <v>62.211907810499369</v>
      </c>
      <c r="I141" s="13">
        <f t="shared" si="18"/>
        <v>21.374839948783613</v>
      </c>
      <c r="J141" s="13">
        <f t="shared" si="19"/>
        <v>2.5608194622279132</v>
      </c>
      <c r="K141" s="13">
        <f t="shared" si="20"/>
        <v>13.852432778489119</v>
      </c>
      <c r="L141" s="13">
        <f t="shared" si="16"/>
        <v>86.147567221510883</v>
      </c>
    </row>
    <row r="142" spans="1:12">
      <c r="A142" s="14">
        <f>A141-1</f>
        <v>2014</v>
      </c>
      <c r="B142" t="s">
        <v>41</v>
      </c>
      <c r="C142">
        <f t="shared" si="21"/>
        <v>1518.6000000000001</v>
      </c>
      <c r="D142">
        <f t="shared" si="21"/>
        <v>462.8</v>
      </c>
      <c r="E142">
        <f t="shared" si="21"/>
        <v>62</v>
      </c>
      <c r="F142">
        <f t="shared" si="21"/>
        <v>354.8</v>
      </c>
      <c r="G142">
        <f t="shared" si="21"/>
        <v>2391.6000000000004</v>
      </c>
      <c r="H142" s="13">
        <f t="shared" si="17"/>
        <v>63.497240341194171</v>
      </c>
      <c r="I142" s="13">
        <f t="shared" si="18"/>
        <v>19.351062050510116</v>
      </c>
      <c r="J142" s="13">
        <f t="shared" si="19"/>
        <v>2.5924067569827725</v>
      </c>
      <c r="K142" s="13">
        <f t="shared" si="20"/>
        <v>14.835256731894964</v>
      </c>
      <c r="L142" s="13">
        <f t="shared" si="16"/>
        <v>85.164743268105042</v>
      </c>
    </row>
    <row r="143" spans="1:12">
      <c r="A143" s="14">
        <f>A142-1</f>
        <v>2013</v>
      </c>
      <c r="B143" t="s">
        <v>41</v>
      </c>
      <c r="C143">
        <f t="shared" si="21"/>
        <v>1508.6</v>
      </c>
      <c r="D143">
        <f t="shared" si="21"/>
        <v>477.59999999999997</v>
      </c>
      <c r="E143">
        <f t="shared" si="21"/>
        <v>64.900000000000006</v>
      </c>
      <c r="F143">
        <f t="shared" si="21"/>
        <v>308.10000000000002</v>
      </c>
      <c r="G143">
        <f t="shared" si="21"/>
        <v>2363.3000000000006</v>
      </c>
      <c r="H143" s="13">
        <f t="shared" si="17"/>
        <v>63.834468751322284</v>
      </c>
      <c r="I143" s="13">
        <f t="shared" si="18"/>
        <v>20.209029746540846</v>
      </c>
      <c r="J143" s="13">
        <f t="shared" si="19"/>
        <v>2.7461600304658735</v>
      </c>
      <c r="K143" s="13">
        <f t="shared" si="20"/>
        <v>13.036855244784832</v>
      </c>
      <c r="L143" s="13">
        <f t="shared" si="16"/>
        <v>86.963144755215168</v>
      </c>
    </row>
    <row r="144" spans="1:12">
      <c r="A144" s="14">
        <f>A143-1</f>
        <v>2012</v>
      </c>
      <c r="B144" t="s">
        <v>41</v>
      </c>
      <c r="C144">
        <f t="shared" si="21"/>
        <v>1558.5</v>
      </c>
      <c r="D144">
        <f t="shared" si="21"/>
        <v>493.2</v>
      </c>
      <c r="E144">
        <f t="shared" si="21"/>
        <v>50.4</v>
      </c>
      <c r="F144">
        <f t="shared" si="21"/>
        <v>321.8</v>
      </c>
      <c r="G144">
        <f t="shared" si="21"/>
        <v>2426.8000000000002</v>
      </c>
      <c r="H144" s="13">
        <f t="shared" si="17"/>
        <v>64.220372507005109</v>
      </c>
      <c r="I144" s="13">
        <f t="shared" si="18"/>
        <v>20.323059172572933</v>
      </c>
      <c r="J144" s="13">
        <f t="shared" si="19"/>
        <v>2.0768089665402996</v>
      </c>
      <c r="K144" s="13">
        <f t="shared" si="20"/>
        <v>13.26026042525136</v>
      </c>
      <c r="L144" s="13">
        <f t="shared" si="16"/>
        <v>86.73973957474864</v>
      </c>
    </row>
  </sheetData>
  <autoFilter ref="A6:L144" xr:uid="{9BD50F60-1F2C-464B-9569-12A8F7F998B8}">
    <filterColumn colId="1">
      <filters>
        <filter val="ALL"/>
        <filter val="Education"/>
        <filter val="Human health and social work activities"/>
        <filter val="Not applicable"/>
        <filter val="Professional, scientific and technical activitie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BC22-C48A-374D-9E6F-1B9C208D9825}">
  <dimension ref="A2:AB27"/>
  <sheetViews>
    <sheetView tabSelected="1" topLeftCell="L1" workbookViewId="0">
      <selection activeCell="Z8" sqref="Z8"/>
    </sheetView>
  </sheetViews>
  <sheetFormatPr baseColWidth="10" defaultRowHeight="15"/>
  <cols>
    <col min="18" max="18" width="11" bestFit="1" customWidth="1"/>
    <col min="19" max="19" width="10.85546875" bestFit="1" customWidth="1"/>
    <col min="20" max="20" width="23.85546875" style="20" customWidth="1"/>
    <col min="21" max="21" width="10.85546875" bestFit="1" customWidth="1"/>
    <col min="22" max="22" width="12" bestFit="1" customWidth="1"/>
    <col min="23" max="25" width="10.85546875" bestFit="1" customWidth="1"/>
  </cols>
  <sheetData>
    <row r="2" spans="1:28" ht="30">
      <c r="A2" s="16">
        <v>2016</v>
      </c>
    </row>
    <row r="4" spans="1:28">
      <c r="A4" s="21"/>
      <c r="B4" s="22"/>
      <c r="C4" s="27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28">
      <c r="A5" s="21"/>
      <c r="B5" s="22"/>
      <c r="C5" s="27" t="s">
        <v>52</v>
      </c>
      <c r="D5" s="22"/>
      <c r="E5" s="22"/>
      <c r="F5" s="22"/>
      <c r="G5" s="22"/>
      <c r="H5" s="22"/>
      <c r="I5" s="22"/>
      <c r="J5" s="27" t="s">
        <v>53</v>
      </c>
      <c r="K5" s="22"/>
      <c r="L5" s="22"/>
      <c r="M5" s="22"/>
      <c r="N5" s="22"/>
      <c r="O5" s="22"/>
      <c r="P5" s="22"/>
    </row>
    <row r="6" spans="1:28" ht="52">
      <c r="A6" s="21" t="s">
        <v>1</v>
      </c>
      <c r="B6" s="22"/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29</v>
      </c>
      <c r="I6" s="1" t="s">
        <v>0</v>
      </c>
      <c r="J6" s="1" t="s">
        <v>24</v>
      </c>
      <c r="K6" s="1" t="s">
        <v>25</v>
      </c>
      <c r="L6" s="1" t="s">
        <v>26</v>
      </c>
      <c r="M6" s="1" t="s">
        <v>27</v>
      </c>
      <c r="N6" s="1" t="s">
        <v>28</v>
      </c>
      <c r="O6" s="1" t="s">
        <v>29</v>
      </c>
      <c r="P6" s="1" t="s">
        <v>0</v>
      </c>
      <c r="T6" s="15">
        <v>2016</v>
      </c>
      <c r="U6" s="23" t="s">
        <v>55</v>
      </c>
      <c r="V6" s="23"/>
      <c r="W6" s="23"/>
      <c r="X6" s="24"/>
      <c r="Y6" s="25" t="s">
        <v>54</v>
      </c>
      <c r="Z6" s="26"/>
      <c r="AA6" s="26"/>
      <c r="AB6" s="26"/>
    </row>
    <row r="7" spans="1:28" ht="52">
      <c r="A7" s="2"/>
      <c r="B7" s="3" t="s">
        <v>42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U7" s="18" t="s">
        <v>49</v>
      </c>
      <c r="V7" s="18" t="s">
        <v>50</v>
      </c>
      <c r="W7" s="18" t="s">
        <v>51</v>
      </c>
      <c r="X7" s="18" t="s">
        <v>35</v>
      </c>
      <c r="Y7" s="19" t="s">
        <v>49</v>
      </c>
      <c r="Z7" s="18" t="s">
        <v>50</v>
      </c>
      <c r="AA7" s="18" t="s">
        <v>51</v>
      </c>
      <c r="AB7" s="18" t="s">
        <v>35</v>
      </c>
    </row>
    <row r="8" spans="1:28" ht="26">
      <c r="A8" s="2"/>
      <c r="B8" s="4" t="s">
        <v>43</v>
      </c>
      <c r="C8" s="5">
        <v>276.10000000000002</v>
      </c>
      <c r="D8" s="5">
        <v>27.2</v>
      </c>
      <c r="E8" s="5">
        <v>0</v>
      </c>
      <c r="F8" s="5">
        <v>0</v>
      </c>
      <c r="G8" s="5">
        <v>6.6</v>
      </c>
      <c r="H8" s="5">
        <v>17.5</v>
      </c>
      <c r="I8" s="5">
        <v>330.1</v>
      </c>
      <c r="J8" s="5">
        <v>213.1</v>
      </c>
      <c r="K8" s="5">
        <v>84.8</v>
      </c>
      <c r="L8" s="5">
        <v>0</v>
      </c>
      <c r="M8" s="5">
        <v>3.9</v>
      </c>
      <c r="N8" s="5">
        <v>6.4</v>
      </c>
      <c r="O8" s="5">
        <v>35.6</v>
      </c>
      <c r="P8" s="5">
        <v>344.7</v>
      </c>
      <c r="T8" s="20" t="s">
        <v>43</v>
      </c>
      <c r="U8" s="13">
        <f t="shared" ref="U8:U13" si="0">J8/P8*100</f>
        <v>61.821874093414564</v>
      </c>
      <c r="V8" s="13">
        <f t="shared" ref="V8:V13" si="1">K8/P8*100</f>
        <v>24.60110240789092</v>
      </c>
      <c r="W8" s="13">
        <f t="shared" ref="W8:W13" si="2">SUM(L8:N8)/P8*100</f>
        <v>2.9881055990716567</v>
      </c>
      <c r="X8" s="13">
        <f t="shared" ref="X8:X13" si="3">O8/P8*100</f>
        <v>10.327821293878737</v>
      </c>
      <c r="Y8" s="17">
        <f t="shared" ref="Y8:Y13" si="4">C8/I8*100</f>
        <v>83.64132081187519</v>
      </c>
      <c r="Z8" s="13">
        <f t="shared" ref="Z8:Z13" si="5">D8/I8*100</f>
        <v>8.2399272947591626</v>
      </c>
      <c r="AA8" s="13">
        <f t="shared" ref="AA8:AA13" si="6">SUM(E8:G8)/I8*100</f>
        <v>1.9993941229930323</v>
      </c>
      <c r="AB8" s="13">
        <f t="shared" ref="AB8:AB13" si="7">H8/I8*100</f>
        <v>5.3014238109663738</v>
      </c>
    </row>
    <row r="9" spans="1:28" ht="52">
      <c r="A9" s="2"/>
      <c r="B9" s="4" t="s">
        <v>44</v>
      </c>
      <c r="C9" s="5">
        <v>114.4</v>
      </c>
      <c r="D9" s="5">
        <v>21.3</v>
      </c>
      <c r="E9" s="5">
        <v>0</v>
      </c>
      <c r="F9" s="5">
        <v>0</v>
      </c>
      <c r="G9" s="5">
        <v>3.6</v>
      </c>
      <c r="H9" s="5">
        <v>10.1</v>
      </c>
      <c r="I9" s="5">
        <v>150</v>
      </c>
      <c r="J9" s="5">
        <v>121.8</v>
      </c>
      <c r="K9" s="5">
        <v>79.3</v>
      </c>
      <c r="L9" s="5">
        <v>0</v>
      </c>
      <c r="M9" s="5">
        <v>2.5</v>
      </c>
      <c r="N9" s="5">
        <v>3.3</v>
      </c>
      <c r="O9" s="5">
        <v>32.700000000000003</v>
      </c>
      <c r="P9" s="5">
        <v>238.8</v>
      </c>
      <c r="T9" s="20" t="s">
        <v>44</v>
      </c>
      <c r="U9" s="13">
        <f t="shared" si="0"/>
        <v>51.005025125628137</v>
      </c>
      <c r="V9" s="13">
        <f t="shared" si="1"/>
        <v>33.20770519262981</v>
      </c>
      <c r="W9" s="13">
        <f t="shared" si="2"/>
        <v>2.4288107202680065</v>
      </c>
      <c r="X9" s="13">
        <f t="shared" si="3"/>
        <v>13.693467336683419</v>
      </c>
      <c r="Y9" s="17">
        <f t="shared" si="4"/>
        <v>76.266666666666666</v>
      </c>
      <c r="Z9" s="13">
        <f t="shared" si="5"/>
        <v>14.200000000000001</v>
      </c>
      <c r="AA9" s="13">
        <f t="shared" si="6"/>
        <v>2.4</v>
      </c>
      <c r="AB9" s="13">
        <f t="shared" si="7"/>
        <v>6.7333333333333325</v>
      </c>
    </row>
    <row r="10" spans="1:28" ht="26">
      <c r="A10" s="2"/>
      <c r="B10" s="4" t="s">
        <v>45</v>
      </c>
      <c r="C10" s="5">
        <v>765.5</v>
      </c>
      <c r="D10" s="5">
        <v>98.2</v>
      </c>
      <c r="E10" s="5">
        <v>7.4</v>
      </c>
      <c r="F10" s="5">
        <v>4.9000000000000004</v>
      </c>
      <c r="G10" s="5">
        <v>12.9</v>
      </c>
      <c r="H10" s="5">
        <v>67.900000000000006</v>
      </c>
      <c r="I10" s="5">
        <v>956.5</v>
      </c>
      <c r="J10" s="5">
        <v>608.1</v>
      </c>
      <c r="K10" s="5">
        <v>368.1</v>
      </c>
      <c r="L10" s="5">
        <v>3.1</v>
      </c>
      <c r="M10" s="5">
        <v>5.3</v>
      </c>
      <c r="N10" s="5">
        <v>13.3</v>
      </c>
      <c r="O10" s="5">
        <v>184.8</v>
      </c>
      <c r="P10" s="5">
        <v>1185.5999999999999</v>
      </c>
      <c r="T10" s="20" t="s">
        <v>45</v>
      </c>
      <c r="U10" s="13">
        <f t="shared" si="0"/>
        <v>51.290485829959522</v>
      </c>
      <c r="V10" s="13">
        <f t="shared" si="1"/>
        <v>31.047570850202433</v>
      </c>
      <c r="W10" s="13">
        <f t="shared" si="2"/>
        <v>1.8302968960863701</v>
      </c>
      <c r="X10" s="13">
        <f t="shared" si="3"/>
        <v>15.587044534412959</v>
      </c>
      <c r="Y10" s="17">
        <f t="shared" si="4"/>
        <v>80.031364349189758</v>
      </c>
      <c r="Z10" s="13">
        <f t="shared" si="5"/>
        <v>10.266596968112912</v>
      </c>
      <c r="AA10" s="13">
        <f t="shared" si="6"/>
        <v>2.6346053319393623</v>
      </c>
      <c r="AB10" s="13">
        <f t="shared" si="7"/>
        <v>7.0987976999477276</v>
      </c>
    </row>
    <row r="11" spans="1:28" ht="39">
      <c r="A11" s="2"/>
      <c r="B11" s="4" t="s">
        <v>46</v>
      </c>
      <c r="C11" s="5">
        <v>422.8</v>
      </c>
      <c r="D11" s="5">
        <v>53.7</v>
      </c>
      <c r="E11" s="5">
        <v>4.7</v>
      </c>
      <c r="F11" s="5">
        <v>0</v>
      </c>
      <c r="G11" s="5">
        <v>8.1</v>
      </c>
      <c r="H11" s="5">
        <v>42.7</v>
      </c>
      <c r="I11" s="5">
        <v>535.5</v>
      </c>
      <c r="J11" s="5">
        <v>300.8</v>
      </c>
      <c r="K11" s="5">
        <v>231.5</v>
      </c>
      <c r="L11" s="5">
        <v>2.5</v>
      </c>
      <c r="M11" s="5">
        <v>8.6</v>
      </c>
      <c r="N11" s="5">
        <v>16.7</v>
      </c>
      <c r="O11" s="5">
        <v>149.9</v>
      </c>
      <c r="P11" s="5">
        <v>710</v>
      </c>
      <c r="T11" s="20" t="s">
        <v>46</v>
      </c>
      <c r="U11" s="13">
        <f t="shared" si="0"/>
        <v>42.366197183098592</v>
      </c>
      <c r="V11" s="13">
        <f t="shared" si="1"/>
        <v>32.605633802816904</v>
      </c>
      <c r="W11" s="13">
        <f t="shared" si="2"/>
        <v>3.9154929577464781</v>
      </c>
      <c r="X11" s="13">
        <f t="shared" si="3"/>
        <v>21.112676056338028</v>
      </c>
      <c r="Y11" s="17">
        <f t="shared" si="4"/>
        <v>78.954248366013076</v>
      </c>
      <c r="Z11" s="13">
        <f t="shared" si="5"/>
        <v>10.028011204481793</v>
      </c>
      <c r="AA11" s="13">
        <f t="shared" si="6"/>
        <v>2.3902894491129789</v>
      </c>
      <c r="AB11" s="13">
        <f t="shared" si="7"/>
        <v>7.9738562091503278</v>
      </c>
    </row>
    <row r="12" spans="1:28" ht="26">
      <c r="A12" s="2"/>
      <c r="B12" s="4" t="s">
        <v>47</v>
      </c>
      <c r="C12" s="5">
        <v>1165.5</v>
      </c>
      <c r="D12" s="5">
        <v>116.9</v>
      </c>
      <c r="E12" s="5">
        <v>10</v>
      </c>
      <c r="F12" s="5">
        <v>4.5</v>
      </c>
      <c r="G12" s="5">
        <v>35.5</v>
      </c>
      <c r="H12" s="5">
        <v>156.9</v>
      </c>
      <c r="I12" s="5">
        <v>1486</v>
      </c>
      <c r="J12" s="5">
        <v>337.6</v>
      </c>
      <c r="K12" s="5">
        <v>316.10000000000002</v>
      </c>
      <c r="L12" s="5">
        <v>2.1</v>
      </c>
      <c r="M12" s="5">
        <v>11.6</v>
      </c>
      <c r="N12" s="5">
        <v>22</v>
      </c>
      <c r="O12" s="5">
        <v>202.1</v>
      </c>
      <c r="P12" s="5">
        <v>890.1</v>
      </c>
      <c r="T12" s="20" t="s">
        <v>47</v>
      </c>
      <c r="U12" s="13">
        <f t="shared" si="0"/>
        <v>37.928322660375244</v>
      </c>
      <c r="V12" s="13">
        <f t="shared" si="1"/>
        <v>35.512863723177176</v>
      </c>
      <c r="W12" s="13">
        <f t="shared" si="2"/>
        <v>4.0107853050219076</v>
      </c>
      <c r="X12" s="13">
        <f t="shared" si="3"/>
        <v>22.705314009661834</v>
      </c>
      <c r="Y12" s="17">
        <f t="shared" si="4"/>
        <v>78.432032301480476</v>
      </c>
      <c r="Z12" s="13">
        <f t="shared" si="5"/>
        <v>7.8667563930013467</v>
      </c>
      <c r="AA12" s="13">
        <f t="shared" si="6"/>
        <v>3.3647375504710633</v>
      </c>
      <c r="AB12" s="13">
        <f t="shared" si="7"/>
        <v>10.558546433378197</v>
      </c>
    </row>
    <row r="13" spans="1:28" ht="26">
      <c r="A13" s="2"/>
      <c r="B13" s="4" t="s">
        <v>48</v>
      </c>
      <c r="C13" s="5">
        <v>512.5</v>
      </c>
      <c r="D13" s="5">
        <v>86.1</v>
      </c>
      <c r="E13" s="5">
        <v>4</v>
      </c>
      <c r="F13" s="5">
        <v>3</v>
      </c>
      <c r="G13" s="5">
        <v>20.5</v>
      </c>
      <c r="H13" s="5">
        <v>103.1</v>
      </c>
      <c r="I13" s="5">
        <v>727.2</v>
      </c>
      <c r="J13" s="5">
        <v>324.89999999999998</v>
      </c>
      <c r="K13" s="5">
        <v>251.6</v>
      </c>
      <c r="L13" s="5">
        <v>3.7</v>
      </c>
      <c r="M13" s="5">
        <v>8.5</v>
      </c>
      <c r="N13" s="5">
        <v>15.5</v>
      </c>
      <c r="O13" s="5">
        <v>237</v>
      </c>
      <c r="P13" s="5">
        <v>843.2</v>
      </c>
      <c r="T13" s="20" t="s">
        <v>48</v>
      </c>
      <c r="U13" s="13">
        <f t="shared" si="0"/>
        <v>38.531783681214414</v>
      </c>
      <c r="V13" s="13">
        <f t="shared" si="1"/>
        <v>29.838709677419352</v>
      </c>
      <c r="W13" s="13">
        <f t="shared" si="2"/>
        <v>3.2851043643263753</v>
      </c>
      <c r="X13" s="13">
        <f t="shared" si="3"/>
        <v>28.107210626185957</v>
      </c>
      <c r="Y13" s="17">
        <f t="shared" si="4"/>
        <v>70.475797579757966</v>
      </c>
      <c r="Z13" s="13">
        <f t="shared" si="5"/>
        <v>11.839933993399338</v>
      </c>
      <c r="AA13" s="13">
        <f t="shared" si="6"/>
        <v>3.7816281628162813</v>
      </c>
      <c r="AB13" s="13">
        <f t="shared" si="7"/>
        <v>14.177667766776676</v>
      </c>
    </row>
    <row r="17" spans="1:28" ht="30">
      <c r="A17" s="16">
        <v>2017</v>
      </c>
    </row>
    <row r="18" spans="1:28">
      <c r="A18" s="21"/>
      <c r="B18" s="22"/>
      <c r="C18" s="27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28">
      <c r="A19" s="21"/>
      <c r="B19" s="22"/>
      <c r="C19" s="27" t="s">
        <v>52</v>
      </c>
      <c r="D19" s="22"/>
      <c r="E19" s="22"/>
      <c r="F19" s="22"/>
      <c r="G19" s="22"/>
      <c r="H19" s="22"/>
      <c r="I19" s="22"/>
      <c r="J19" s="27" t="s">
        <v>53</v>
      </c>
      <c r="K19" s="22"/>
      <c r="L19" s="22"/>
      <c r="M19" s="22"/>
      <c r="N19" s="22"/>
      <c r="O19" s="22"/>
      <c r="P19" s="22"/>
    </row>
    <row r="20" spans="1:28" ht="52">
      <c r="A20" s="21" t="s">
        <v>1</v>
      </c>
      <c r="B20" s="22"/>
      <c r="C20" s="1" t="s">
        <v>24</v>
      </c>
      <c r="D20" s="1" t="s">
        <v>25</v>
      </c>
      <c r="E20" s="1" t="s">
        <v>26</v>
      </c>
      <c r="F20" s="1" t="s">
        <v>27</v>
      </c>
      <c r="G20" s="1" t="s">
        <v>28</v>
      </c>
      <c r="H20" s="1" t="s">
        <v>29</v>
      </c>
      <c r="I20" s="1" t="s">
        <v>0</v>
      </c>
      <c r="J20" s="1" t="s">
        <v>24</v>
      </c>
      <c r="K20" s="1" t="s">
        <v>25</v>
      </c>
      <c r="L20" s="1" t="s">
        <v>26</v>
      </c>
      <c r="M20" s="1" t="s">
        <v>27</v>
      </c>
      <c r="N20" s="1" t="s">
        <v>28</v>
      </c>
      <c r="O20" s="1" t="s">
        <v>29</v>
      </c>
      <c r="P20" s="1" t="s">
        <v>0</v>
      </c>
      <c r="T20" s="15">
        <v>2017</v>
      </c>
      <c r="U20" s="23" t="s">
        <v>55</v>
      </c>
      <c r="V20" s="23"/>
      <c r="W20" s="23"/>
      <c r="X20" s="24"/>
      <c r="Y20" s="25" t="s">
        <v>54</v>
      </c>
      <c r="Z20" s="26"/>
      <c r="AA20" s="26"/>
      <c r="AB20" s="26"/>
    </row>
    <row r="21" spans="1:28" ht="52">
      <c r="A21" s="2"/>
      <c r="B21" s="3" t="s">
        <v>42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U21" s="18" t="s">
        <v>49</v>
      </c>
      <c r="V21" s="18" t="s">
        <v>50</v>
      </c>
      <c r="W21" s="18" t="s">
        <v>51</v>
      </c>
      <c r="X21" s="18" t="s">
        <v>35</v>
      </c>
      <c r="Y21" s="19" t="s">
        <v>49</v>
      </c>
      <c r="Z21" s="18" t="s">
        <v>50</v>
      </c>
      <c r="AA21" s="18" t="s">
        <v>51</v>
      </c>
      <c r="AB21" s="18" t="s">
        <v>35</v>
      </c>
    </row>
    <row r="22" spans="1:28" ht="26">
      <c r="A22" s="2"/>
      <c r="B22" s="4" t="s">
        <v>43</v>
      </c>
      <c r="C22" s="5">
        <v>312.8</v>
      </c>
      <c r="D22" s="5">
        <v>23.9</v>
      </c>
      <c r="E22" s="5">
        <v>1.7</v>
      </c>
      <c r="F22" s="5">
        <v>0</v>
      </c>
      <c r="G22" s="5">
        <v>3.1</v>
      </c>
      <c r="H22" s="5">
        <v>25.4</v>
      </c>
      <c r="I22" s="5">
        <v>369.3</v>
      </c>
      <c r="J22" s="5">
        <v>222.7</v>
      </c>
      <c r="K22" s="5">
        <v>107.1</v>
      </c>
      <c r="L22" s="5">
        <v>1.7</v>
      </c>
      <c r="M22" s="5">
        <v>1.9</v>
      </c>
      <c r="N22" s="5">
        <v>4.8</v>
      </c>
      <c r="O22" s="5">
        <v>47</v>
      </c>
      <c r="P22" s="5">
        <v>381.2</v>
      </c>
      <c r="T22" s="20" t="s">
        <v>43</v>
      </c>
      <c r="U22" s="13">
        <f t="shared" ref="U22:U27" si="8">J22/P22*100</f>
        <v>58.420776495278069</v>
      </c>
      <c r="V22" s="13">
        <f t="shared" ref="V22:V27" si="9">K22/P22*100</f>
        <v>28.09548793284365</v>
      </c>
      <c r="W22" s="13">
        <f t="shared" ref="W22:W27" si="10">SUM(L22:N22)/P22*100</f>
        <v>2.2035676810073448</v>
      </c>
      <c r="X22" s="13">
        <f t="shared" ref="X22:X27" si="11">O22/P22*100</f>
        <v>12.329485834207766</v>
      </c>
      <c r="Y22" s="17">
        <f t="shared" ref="Y22:Y27" si="12">C22/I22*100</f>
        <v>84.70078526942865</v>
      </c>
      <c r="Z22" s="13">
        <f t="shared" ref="Z22:Z27" si="13">D22/I22*100</f>
        <v>6.4717032223124829</v>
      </c>
      <c r="AA22" s="13">
        <f t="shared" ref="AA22:AA27" si="14">SUM(E22:G22)/I22*100</f>
        <v>1.2997562956945572</v>
      </c>
      <c r="AB22" s="13">
        <f t="shared" ref="AB22:AB27" si="15">H22/I22*100</f>
        <v>6.8778770647170324</v>
      </c>
    </row>
    <row r="23" spans="1:28" ht="52">
      <c r="A23" s="2"/>
      <c r="B23" s="4" t="s">
        <v>44</v>
      </c>
      <c r="C23" s="5">
        <v>110.5</v>
      </c>
      <c r="D23" s="5">
        <v>20.3</v>
      </c>
      <c r="E23" s="5">
        <v>0</v>
      </c>
      <c r="F23" s="5">
        <v>0</v>
      </c>
      <c r="G23" s="5">
        <v>5.7</v>
      </c>
      <c r="H23" s="5">
        <v>13.1</v>
      </c>
      <c r="I23" s="5">
        <v>150.19999999999999</v>
      </c>
      <c r="J23" s="5">
        <v>130.80000000000001</v>
      </c>
      <c r="K23" s="5">
        <v>76.599999999999994</v>
      </c>
      <c r="L23" s="5">
        <v>0</v>
      </c>
      <c r="M23" s="5">
        <v>2.1</v>
      </c>
      <c r="N23" s="5">
        <v>1.9</v>
      </c>
      <c r="O23" s="5">
        <v>39.5</v>
      </c>
      <c r="P23" s="5">
        <v>250.4</v>
      </c>
      <c r="T23" s="20" t="s">
        <v>44</v>
      </c>
      <c r="U23" s="13">
        <f t="shared" si="8"/>
        <v>52.236421725239623</v>
      </c>
      <c r="V23" s="13">
        <f t="shared" si="9"/>
        <v>30.591054313099036</v>
      </c>
      <c r="W23" s="13">
        <f t="shared" si="10"/>
        <v>1.5974440894568689</v>
      </c>
      <c r="X23" s="13">
        <f t="shared" si="11"/>
        <v>15.774760383386582</v>
      </c>
      <c r="Y23" s="17">
        <f t="shared" si="12"/>
        <v>73.568575233022642</v>
      </c>
      <c r="Z23" s="13">
        <f t="shared" si="13"/>
        <v>13.515312916111851</v>
      </c>
      <c r="AA23" s="13">
        <f t="shared" si="14"/>
        <v>3.7949400798934758</v>
      </c>
      <c r="AB23" s="13">
        <f t="shared" si="15"/>
        <v>8.7217043941411454</v>
      </c>
    </row>
    <row r="24" spans="1:28" ht="26">
      <c r="A24" s="2"/>
      <c r="B24" s="4" t="s">
        <v>45</v>
      </c>
      <c r="C24" s="5">
        <v>760.5</v>
      </c>
      <c r="D24" s="5">
        <v>100.1</v>
      </c>
      <c r="E24" s="5">
        <v>7.7</v>
      </c>
      <c r="F24" s="5">
        <v>1.6</v>
      </c>
      <c r="G24" s="5">
        <v>10.1</v>
      </c>
      <c r="H24" s="5">
        <v>58.6</v>
      </c>
      <c r="I24" s="5">
        <v>940.2</v>
      </c>
      <c r="J24" s="5">
        <v>683.2</v>
      </c>
      <c r="K24" s="5">
        <v>388.3</v>
      </c>
      <c r="L24" s="5">
        <v>2.2999999999999998</v>
      </c>
      <c r="M24" s="5">
        <v>11.3</v>
      </c>
      <c r="N24" s="5">
        <v>13.5</v>
      </c>
      <c r="O24" s="5">
        <v>174.3</v>
      </c>
      <c r="P24" s="5">
        <v>1276.0999999999999</v>
      </c>
      <c r="T24" s="20" t="s">
        <v>45</v>
      </c>
      <c r="U24" s="13">
        <f t="shared" si="8"/>
        <v>53.538123971475592</v>
      </c>
      <c r="V24" s="13">
        <f t="shared" si="9"/>
        <v>30.428649792336028</v>
      </c>
      <c r="W24" s="13">
        <f t="shared" si="10"/>
        <v>2.1236580205313067</v>
      </c>
      <c r="X24" s="13">
        <f t="shared" si="11"/>
        <v>13.65880416895228</v>
      </c>
      <c r="Y24" s="17">
        <f t="shared" si="12"/>
        <v>80.887045309508608</v>
      </c>
      <c r="Z24" s="13">
        <f t="shared" si="13"/>
        <v>10.64667092108062</v>
      </c>
      <c r="AA24" s="13">
        <f t="shared" si="14"/>
        <v>2.0633907679217187</v>
      </c>
      <c r="AB24" s="13">
        <f t="shared" si="15"/>
        <v>6.2327164433099336</v>
      </c>
    </row>
    <row r="25" spans="1:28" ht="39">
      <c r="A25" s="2"/>
      <c r="B25" s="4" t="s">
        <v>46</v>
      </c>
      <c r="C25" s="5">
        <v>404.3</v>
      </c>
      <c r="D25" s="5">
        <v>47.9</v>
      </c>
      <c r="E25" s="5">
        <v>2.2000000000000002</v>
      </c>
      <c r="F25" s="5">
        <v>1.4</v>
      </c>
      <c r="G25" s="5">
        <v>13</v>
      </c>
      <c r="H25" s="5">
        <v>47.4</v>
      </c>
      <c r="I25" s="5">
        <v>518.20000000000005</v>
      </c>
      <c r="J25" s="5">
        <v>310</v>
      </c>
      <c r="K25" s="5">
        <v>242.4</v>
      </c>
      <c r="L25" s="5">
        <v>2.5</v>
      </c>
      <c r="M25" s="5">
        <v>12.8</v>
      </c>
      <c r="N25" s="5">
        <v>13.2</v>
      </c>
      <c r="O25" s="5">
        <v>131.9</v>
      </c>
      <c r="P25" s="5">
        <v>709</v>
      </c>
      <c r="T25" s="20" t="s">
        <v>46</v>
      </c>
      <c r="U25" s="13">
        <f t="shared" si="8"/>
        <v>43.723554301833566</v>
      </c>
      <c r="V25" s="13">
        <f t="shared" si="9"/>
        <v>34.188998589562765</v>
      </c>
      <c r="W25" s="13">
        <f t="shared" si="10"/>
        <v>4.0197461212976027</v>
      </c>
      <c r="X25" s="13">
        <f t="shared" si="11"/>
        <v>18.603667136812412</v>
      </c>
      <c r="Y25" s="17">
        <f t="shared" si="12"/>
        <v>78.020069471246629</v>
      </c>
      <c r="Z25" s="13">
        <f t="shared" si="13"/>
        <v>9.2435353145503658</v>
      </c>
      <c r="AA25" s="13">
        <f t="shared" si="14"/>
        <v>3.2033963720571204</v>
      </c>
      <c r="AB25" s="13">
        <f t="shared" si="15"/>
        <v>9.1470474720185244</v>
      </c>
    </row>
    <row r="26" spans="1:28" ht="26">
      <c r="A26" s="2"/>
      <c r="B26" s="4" t="s">
        <v>47</v>
      </c>
      <c r="C26" s="5">
        <v>1191.4000000000001</v>
      </c>
      <c r="D26" s="5">
        <v>126.1</v>
      </c>
      <c r="E26" s="5">
        <v>4.4000000000000004</v>
      </c>
      <c r="F26" s="5">
        <v>1.8</v>
      </c>
      <c r="G26" s="5">
        <v>33.6</v>
      </c>
      <c r="H26" s="5">
        <v>160.30000000000001</v>
      </c>
      <c r="I26" s="5">
        <v>1517.3</v>
      </c>
      <c r="J26" s="5">
        <v>307.7</v>
      </c>
      <c r="K26" s="5">
        <v>319.3</v>
      </c>
      <c r="L26" s="5">
        <v>2.2000000000000002</v>
      </c>
      <c r="M26" s="5">
        <v>13.4</v>
      </c>
      <c r="N26" s="5">
        <v>18.2</v>
      </c>
      <c r="O26" s="5">
        <v>196.2</v>
      </c>
      <c r="P26" s="5">
        <v>855.7</v>
      </c>
      <c r="T26" s="20" t="s">
        <v>47</v>
      </c>
      <c r="U26" s="13">
        <f t="shared" si="8"/>
        <v>35.958864087881267</v>
      </c>
      <c r="V26" s="13">
        <f t="shared" si="9"/>
        <v>37.314479373612244</v>
      </c>
      <c r="W26" s="13">
        <f t="shared" si="10"/>
        <v>3.9499824704919946</v>
      </c>
      <c r="X26" s="13">
        <f t="shared" si="11"/>
        <v>22.928596470725719</v>
      </c>
      <c r="Y26" s="17">
        <f t="shared" si="12"/>
        <v>78.521057140974108</v>
      </c>
      <c r="Z26" s="13">
        <f t="shared" si="13"/>
        <v>8.3108152639557105</v>
      </c>
      <c r="AA26" s="13">
        <f t="shared" si="14"/>
        <v>2.6230804718908591</v>
      </c>
      <c r="AB26" s="13">
        <f t="shared" si="15"/>
        <v>10.564819086535294</v>
      </c>
    </row>
    <row r="27" spans="1:28" ht="26">
      <c r="A27" s="2"/>
      <c r="B27" s="4" t="s">
        <v>48</v>
      </c>
      <c r="C27" s="5">
        <v>509.3</v>
      </c>
      <c r="D27" s="5">
        <v>84.5</v>
      </c>
      <c r="E27" s="5">
        <v>3</v>
      </c>
      <c r="F27" s="5">
        <v>2.4</v>
      </c>
      <c r="G27" s="5">
        <v>22</v>
      </c>
      <c r="H27" s="5">
        <v>99.2</v>
      </c>
      <c r="I27" s="5">
        <v>719.1</v>
      </c>
      <c r="J27" s="5">
        <v>306.7</v>
      </c>
      <c r="K27" s="5">
        <v>259.7</v>
      </c>
      <c r="L27" s="5">
        <v>1.5</v>
      </c>
      <c r="M27" s="5">
        <v>7.3</v>
      </c>
      <c r="N27" s="5">
        <v>19.100000000000001</v>
      </c>
      <c r="O27" s="5">
        <v>245.3</v>
      </c>
      <c r="P27" s="5">
        <v>839.4</v>
      </c>
      <c r="T27" s="20" t="s">
        <v>48</v>
      </c>
      <c r="U27" s="13">
        <f t="shared" si="8"/>
        <v>36.538003335715985</v>
      </c>
      <c r="V27" s="13">
        <f t="shared" si="9"/>
        <v>30.938765785084581</v>
      </c>
      <c r="W27" s="13">
        <f t="shared" si="10"/>
        <v>3.3238027162258756</v>
      </c>
      <c r="X27" s="13">
        <f t="shared" si="11"/>
        <v>29.223254705742196</v>
      </c>
      <c r="Y27" s="17">
        <f t="shared" si="12"/>
        <v>70.824641913502987</v>
      </c>
      <c r="Z27" s="13">
        <f t="shared" si="13"/>
        <v>11.750799610624391</v>
      </c>
      <c r="AA27" s="13">
        <f t="shared" si="14"/>
        <v>3.8103184536225831</v>
      </c>
      <c r="AB27" s="13">
        <f t="shared" si="15"/>
        <v>13.795021554721179</v>
      </c>
    </row>
  </sheetData>
  <mergeCells count="16">
    <mergeCell ref="A5:B5"/>
    <mergeCell ref="A4:B4"/>
    <mergeCell ref="C4:P4"/>
    <mergeCell ref="C5:I5"/>
    <mergeCell ref="J5:P5"/>
    <mergeCell ref="A20:B20"/>
    <mergeCell ref="U20:X20"/>
    <mergeCell ref="Y20:AB20"/>
    <mergeCell ref="A6:B6"/>
    <mergeCell ref="Y6:AB6"/>
    <mergeCell ref="U6:X6"/>
    <mergeCell ref="A18:B18"/>
    <mergeCell ref="C18:P18"/>
    <mergeCell ref="A19:B19"/>
    <mergeCell ref="C19:I19"/>
    <mergeCell ref="J19:P1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datalong</vt:lpstr>
      <vt:lpstr>analysis</vt:lpstr>
      <vt:lpstr>by_qualification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Mackey</dc:creator>
  <cp:lastModifiedBy>Will Mackey</cp:lastModifiedBy>
  <dcterms:created xsi:type="dcterms:W3CDTF">2018-08-01T06:43:31Z</dcterms:created>
  <dcterms:modified xsi:type="dcterms:W3CDTF">2018-08-02T05:56:41Z</dcterms:modified>
</cp:coreProperties>
</file>