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形式发票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<sst xmlns="http://schemas.openxmlformats.org/spreadsheetml/2006/main" count="132" uniqueCount="84">
  <si>
    <t>PROFORMA INVOICE
Hengshui Tianye Automotive Parts Co., Ltd</t>
  </si>
  <si>
    <t>SHIPPER</t>
  </si>
  <si>
    <t>ADD: Dishi Industrial Park, Qinghan Town, Gucheng County, Hengshui City, Hebei Province, China</t>
  </si>
  <si>
    <r>
      <rPr>
        <b/>
        <sz val="14"/>
        <color theme="4" tint="-0.5"/>
        <rFont val="Arial"/>
        <charset val="134"/>
      </rPr>
      <t>Cathy Email</t>
    </r>
    <r>
      <rPr>
        <b/>
        <sz val="14"/>
        <color rgb="FF0070C0"/>
        <rFont val="宋体"/>
        <charset val="134"/>
      </rPr>
      <t>：</t>
    </r>
    <r>
      <rPr>
        <b/>
        <sz val="14"/>
        <color theme="8" tint="-0.5"/>
        <rFont val="Arial"/>
        <charset val="134"/>
      </rPr>
      <t>fiona@tianyepart.com</t>
    </r>
    <r>
      <rPr>
        <b/>
        <sz val="14"/>
        <color rgb="FF0070C0"/>
        <rFont val="Arial"/>
        <charset val="134"/>
      </rPr>
      <t xml:space="preserve"> </t>
    </r>
    <r>
      <rPr>
        <b/>
        <sz val="14"/>
        <color rgb="FFFF0000"/>
        <rFont val="Arial"/>
        <charset val="134"/>
      </rPr>
      <t xml:space="preserve">      </t>
    </r>
    <r>
      <rPr>
        <b/>
        <sz val="14"/>
        <color theme="4" tint="-0.5"/>
        <rFont val="Arial"/>
        <charset val="134"/>
      </rPr>
      <t xml:space="preserve">   TEL:</t>
    </r>
    <r>
      <rPr>
        <b/>
        <sz val="14"/>
        <color theme="8" tint="-0.25"/>
        <rFont val="Arial"/>
        <charset val="134"/>
      </rPr>
      <t>+</t>
    </r>
    <r>
      <rPr>
        <b/>
        <sz val="14"/>
        <color theme="8" tint="-0.5"/>
        <rFont val="Arial"/>
        <charset val="134"/>
      </rPr>
      <t>86-15713380725</t>
    </r>
  </si>
  <si>
    <t>CONSIGNEE</t>
  </si>
  <si>
    <r>
      <rPr>
        <b/>
        <sz val="14"/>
        <color rgb="FF002060"/>
        <rFont val="宋体"/>
        <charset val="134"/>
      </rPr>
      <t>Sales：</t>
    </r>
    <r>
      <rPr>
        <b/>
        <sz val="14"/>
        <color theme="8" tint="-0.5"/>
        <rFont val="宋体"/>
        <charset val="134"/>
      </rPr>
      <t>Fiona</t>
    </r>
  </si>
  <si>
    <t>COMPANY/NAME</t>
  </si>
  <si>
    <t>DE ANOINTING GLOBAL NIG.LTD</t>
  </si>
  <si>
    <t>PI NO.</t>
  </si>
  <si>
    <t>FI001-202604210952</t>
  </si>
  <si>
    <t>Phone</t>
  </si>
  <si>
    <t>234 806 726 7474</t>
  </si>
  <si>
    <t>Address</t>
  </si>
  <si>
    <t>Quotation type</t>
  </si>
  <si>
    <t>FCA</t>
  </si>
  <si>
    <t>Delivery</t>
  </si>
  <si>
    <t>30 days after advance payment</t>
  </si>
  <si>
    <t>Quotation Date</t>
  </si>
  <si>
    <t>2026.4.21</t>
  </si>
  <si>
    <t>ORDER INFORMATION</t>
  </si>
  <si>
    <t>Production requirements</t>
  </si>
  <si>
    <t>Steel plate thickness</t>
  </si>
  <si>
    <t>4MM</t>
  </si>
  <si>
    <t>SHIM</t>
  </si>
  <si>
    <t>NO</t>
  </si>
  <si>
    <t>COLOR</t>
  </si>
  <si>
    <t>Material</t>
  </si>
  <si>
    <t>A GRADE SEMI-METAL</t>
  </si>
  <si>
    <t>OTHER</t>
  </si>
  <si>
    <t>Packaging requirements</t>
  </si>
  <si>
    <t>HI-Q Package</t>
  </si>
  <si>
    <t>ITEM</t>
  </si>
  <si>
    <t>Description of Goods</t>
  </si>
  <si>
    <t>UNIT.PRICE</t>
  </si>
  <si>
    <t>QUANTITY</t>
  </si>
  <si>
    <t>AMOUNT</t>
  </si>
  <si>
    <t>NO.</t>
  </si>
  <si>
    <t>CODE</t>
  </si>
  <si>
    <t>PICTURE</t>
  </si>
  <si>
    <t>SIZE</t>
  </si>
  <si>
    <t>EXW</t>
  </si>
  <si>
    <t>BRAKE PADS</t>
  </si>
  <si>
    <t>SP1397</t>
  </si>
  <si>
    <t>Installation location: Front Axle
Length: 132.80mm
Height: 59mm
Thickness: 17mm</t>
  </si>
  <si>
    <t>SP1240</t>
  </si>
  <si>
    <t>Location: Front wheel; Width: 130mm; Height: 58mm; Thickness: 16.9mm</t>
  </si>
  <si>
    <t>SP1844</t>
  </si>
  <si>
    <t xml:space="preserve">Braking System: Mando
Width: 140.8mm
Height: 61mm
Thickness: 17.5mm
Weight: 2kg
</t>
  </si>
  <si>
    <t>SP1194</t>
  </si>
  <si>
    <t>Mounting Location: Front Axle
Brake System: Mando
Length: 156.7mm
Height: 61mm
Thickness: 17.2mm
Weight: 2.243kg</t>
  </si>
  <si>
    <t>SP1913</t>
  </si>
  <si>
    <t>Location: Front wheel
Braking system:
Width: 140.6mm
Height: 61.4mm
Thickness: 20mm</t>
  </si>
  <si>
    <t>SP1239</t>
  </si>
  <si>
    <t>Location: Rear wheel
Width: 99.8mm
Height: 41mm
Thickness: 14.8mm</t>
  </si>
  <si>
    <t>SP1247</t>
  </si>
  <si>
    <t>Location: Rear wheel; Width: 117mm; Height: 48.5mm; Thickness: 14.9mm</t>
  </si>
  <si>
    <t xml:space="preserve">SP1187 </t>
  </si>
  <si>
    <t>Location: Rear wheel
Brake system: Mando
Width: 93.1mm
Height: 41mm
Thickness: 15.2mm</t>
  </si>
  <si>
    <t xml:space="preserve">SP1399 </t>
  </si>
  <si>
    <t>Installation location: Front Axle
Length: 133mm
Height: 58.2mm
Thickness: 17.8mm</t>
  </si>
  <si>
    <t>SP1400</t>
  </si>
  <si>
    <t>Location: Front wheel; Width: 132.8mm; Height: 60mm; Thickness: 16.8mm</t>
  </si>
  <si>
    <t>SP1202</t>
  </si>
  <si>
    <t>Location: Front wheel
Brake system: Mando
Width: 131.5mm
Height: 60.1mm
Thickness: 17.5mm</t>
  </si>
  <si>
    <t>SP4479</t>
  </si>
  <si>
    <t>Braking system: Mobis
Width: 145.5mm
Height: 64.5mm
Thickness: 17.7mm</t>
  </si>
  <si>
    <t>SP4461</t>
  </si>
  <si>
    <t>Braking system: Mobis
Width: 145.5mm
Height: 60.1mm
Thickness: 17.4mm</t>
  </si>
  <si>
    <t xml:space="preserve">20.35 </t>
  </si>
  <si>
    <t>SP1914</t>
  </si>
  <si>
    <t xml:space="preserve">Mounting Location: Rear Axle
Width: 110.5mm
Height: 54.2mm
Thickness: 15mm
OE Number: 58302S1A00
</t>
  </si>
  <si>
    <t>SP4335</t>
  </si>
  <si>
    <t>Location: Rear wheel
Brake system:
Width: 111.85mm
Height: 44.1mm
Thickness: 15.7mm</t>
  </si>
  <si>
    <t>SP1690</t>
  </si>
  <si>
    <t>Braking system: Mando; Width: 152.3mm; Height: 60mm; Thickness: 17mm; Weight: 2.2kg</t>
  </si>
  <si>
    <t>TOTAL:</t>
  </si>
  <si>
    <t>30% Deposit:</t>
  </si>
  <si>
    <t>70% Balance:</t>
  </si>
  <si>
    <t>1. This product is packaged as specified by the customer.</t>
  </si>
  <si>
    <t>2. The product is produced in full accordance with the standard,  material and the brake pad is not removed and cracked during the use of  the brake pad.</t>
  </si>
  <si>
    <t>3. Deliver the goods to the designated port according to the customer's requirements.</t>
  </si>
  <si>
    <t>4.Delivery within 45 days after receipt of advance payment.</t>
  </si>
  <si>
    <t>5.30% advance payment, 70% balance paid before shipment..</t>
  </si>
  <si>
    <t>Thank You For Your Cooperation!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</si>
</sst>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7" formatCode="&quot;￥&quot;#,##0.00;&quot;￥&quot;\-#,##0.00"/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176" formatCode="_-* #,##0.00_-;\-* #,##0.00_-;_-* &quot;-&quot;??_-;_-@_-"/>
    <numFmt numFmtId="177" formatCode="\$#,##0.00;\-\$#,##0.00"/>
    <numFmt numFmtId="178" formatCode="&quot;￥&quot;#,##0.00_);[Red]\(&quot;￥&quot;#,##0.00\)"/>
  </numFmts>
  <fonts count="43">
    <font>
      <sz val="11"/>
      <name val="宋体"/>
      <charset val="134"/>
    </font>
    <font>
      <sz val="11"/>
      <color indexed="8"/>
      <name val="Calibri"/>
      <charset val="0"/>
    </font>
    <font>
      <sz val="11"/>
      <color rgb="FF000000"/>
      <name val="宋体"/>
      <charset val="134"/>
    </font>
    <font>
      <b/>
      <sz val="14"/>
      <color rgb="FF000000"/>
      <name val="宋体"/>
      <charset val="134"/>
    </font>
    <font>
      <b/>
      <sz val="22"/>
      <color theme="4" tint="-0.5"/>
      <name val="Arial"/>
      <charset val="134"/>
    </font>
    <font>
      <b/>
      <sz val="14"/>
      <color theme="4" tint="-0.5"/>
      <name val="Arial"/>
      <charset val="134"/>
    </font>
    <font>
      <b/>
      <sz val="14"/>
      <color rgb="FF002060"/>
      <name val="宋体"/>
      <charset val="134"/>
    </font>
    <font>
      <b/>
      <sz val="14"/>
      <color theme="8" tint="-0.5"/>
      <name val="宋体"/>
      <charset val="134"/>
    </font>
    <font>
      <b/>
      <sz val="16"/>
      <color theme="8" tint="-0.5"/>
      <name val="宋体"/>
      <charset val="134"/>
    </font>
    <font>
      <b/>
      <sz val="11"/>
      <color rgb="FF002060"/>
      <name val="宋体"/>
      <charset val="134"/>
    </font>
    <font>
      <sz val="18"/>
      <color rgb="FF000000"/>
      <name val="宋体"/>
      <charset val="134"/>
    </font>
    <font>
      <sz val="11"/>
      <color indexed="8"/>
      <name val="Calibri"/>
      <charset val="0"/>
    </font>
    <font>
      <sz val="11"/>
      <color rgb="FF000000"/>
      <name val="Calibri"/>
      <charset val="0"/>
    </font>
    <font>
      <sz val="12"/>
      <color theme="1"/>
      <name val="Arial"/>
      <charset val="134"/>
    </font>
    <font>
      <b/>
      <sz val="11"/>
      <color rgb="FF000000"/>
      <name val="宋体"/>
      <charset val="134"/>
    </font>
    <font>
      <b/>
      <sz val="14"/>
      <color indexed="9"/>
      <name val="宋体"/>
      <charset val="134"/>
    </font>
    <font>
      <sz val="9"/>
      <color rgb="FF000000"/>
      <name val="Times New Roman"/>
      <charset val="134"/>
    </font>
    <font>
      <b/>
      <i/>
      <sz val="11"/>
      <color rgb="FF002060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4"/>
      <color rgb="FF0070C0"/>
      <name val="宋体"/>
      <charset val="134"/>
    </font>
    <font>
      <b/>
      <sz val="14"/>
      <color theme="8" tint="-0.5"/>
      <name val="Arial"/>
      <charset val="134"/>
    </font>
    <font>
      <b/>
      <sz val="14"/>
      <color rgb="FF0070C0"/>
      <name val="Arial"/>
      <charset val="134"/>
    </font>
    <font>
      <b/>
      <sz val="14"/>
      <color rgb="FFFF0000"/>
      <name val="Arial"/>
      <charset val="134"/>
    </font>
    <font>
      <b/>
      <sz val="14"/>
      <color theme="8" tint="-0.25"/>
      <name val="Arial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2" fillId="0" borderId="0">
      <alignment vertical="top"/>
      <protection locked="0"/>
    </xf>
    <xf numFmtId="44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2" fontId="18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8" fillId="4" borderId="32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33" applyNumberFormat="0" applyFill="0" applyAlignment="0" applyProtection="0">
      <alignment vertical="center"/>
    </xf>
    <xf numFmtId="0" fontId="25" fillId="0" borderId="33" applyNumberFormat="0" applyFill="0" applyAlignment="0" applyProtection="0">
      <alignment vertical="center"/>
    </xf>
    <xf numFmtId="0" fontId="26" fillId="0" borderId="34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5" borderId="35" applyNumberFormat="0" applyAlignment="0" applyProtection="0">
      <alignment vertical="center"/>
    </xf>
    <xf numFmtId="0" fontId="28" fillId="6" borderId="36" applyNumberFormat="0" applyAlignment="0" applyProtection="0">
      <alignment vertical="center"/>
    </xf>
    <xf numFmtId="0" fontId="29" fillId="6" borderId="35" applyNumberFormat="0" applyAlignment="0" applyProtection="0">
      <alignment vertical="center"/>
    </xf>
    <xf numFmtId="0" fontId="30" fillId="7" borderId="37" applyNumberFormat="0" applyAlignment="0" applyProtection="0">
      <alignment vertical="center"/>
    </xf>
    <xf numFmtId="0" fontId="31" fillId="0" borderId="38" applyNumberFormat="0" applyFill="0" applyAlignment="0" applyProtection="0">
      <alignment vertical="center"/>
    </xf>
    <xf numFmtId="0" fontId="32" fillId="0" borderId="39" applyNumberFormat="0" applyFill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</cellStyleXfs>
  <cellXfs count="88">
    <xf numFmtId="0" fontId="0" fillId="0" borderId="0" xfId="0">
      <alignment vertical="center"/>
    </xf>
    <xf numFmtId="49" fontId="1" fillId="0" borderId="1" xfId="0" applyNumberFormat="1" applyFont="1" applyFill="1" applyBorder="1" applyAlignment="1" applyProtection="1">
      <alignment horizontal="center" vertical="center"/>
    </xf>
    <xf numFmtId="177" fontId="2" fillId="2" borderId="1" xfId="1" applyNumberFormat="1" applyFont="1" applyFill="1" applyBorder="1" applyAlignment="1">
      <alignment horizontal="center" vertical="center"/>
      <protection locked="0"/>
    </xf>
    <xf numFmtId="177" fontId="3" fillId="0" borderId="1" xfId="0" applyNumberFormat="1" applyFont="1" applyFill="1" applyBorder="1" applyAlignment="1">
      <alignment horizontal="center" vertical="center"/>
    </xf>
    <xf numFmtId="0" fontId="4" fillId="0" borderId="2" xfId="0" applyFont="1" applyBorder="1" applyAlignment="1" applyProtection="1">
      <alignment horizontal="center" vertical="center" wrapText="1"/>
      <protection locked="0"/>
    </xf>
    <xf numFmtId="0" fontId="4" fillId="0" borderId="3" xfId="0" applyFont="1" applyBorder="1" applyAlignment="1" applyProtection="1">
      <alignment horizontal="center" vertical="center" wrapText="1"/>
      <protection locked="0"/>
    </xf>
    <xf numFmtId="0" fontId="4" fillId="0" borderId="4" xfId="0" applyFont="1" applyBorder="1" applyAlignment="1" applyProtection="1">
      <alignment horizontal="center" vertical="center" wrapText="1"/>
      <protection locked="0"/>
    </xf>
    <xf numFmtId="0" fontId="5" fillId="3" borderId="5" xfId="0" applyFont="1" applyFill="1" applyBorder="1" applyAlignment="1" applyProtection="1">
      <alignment horizontal="center" vertical="center" wrapText="1"/>
      <protection locked="0"/>
    </xf>
    <xf numFmtId="0" fontId="5" fillId="3" borderId="6" xfId="0" applyFont="1" applyFill="1" applyBorder="1" applyAlignment="1" applyProtection="1">
      <alignment horizontal="center" vertical="center" wrapText="1"/>
      <protection locked="0"/>
    </xf>
    <xf numFmtId="0" fontId="5" fillId="3" borderId="7" xfId="0" applyFont="1" applyFill="1" applyBorder="1" applyAlignment="1" applyProtection="1">
      <alignment horizontal="center" vertical="center" wrapText="1"/>
      <protection locked="0"/>
    </xf>
    <xf numFmtId="0" fontId="5" fillId="0" borderId="8" xfId="0" applyFont="1" applyBorder="1" applyAlignment="1" applyProtection="1">
      <alignment horizontal="center" vertical="center" wrapText="1"/>
      <protection locked="0"/>
    </xf>
    <xf numFmtId="0" fontId="5" fillId="0" borderId="9" xfId="0" applyFont="1" applyBorder="1" applyAlignment="1" applyProtection="1">
      <alignment horizontal="center" vertical="center" wrapText="1"/>
      <protection locked="0"/>
    </xf>
    <xf numFmtId="0" fontId="5" fillId="0" borderId="10" xfId="0" applyFont="1" applyBorder="1" applyAlignment="1" applyProtection="1">
      <alignment horizontal="center" vertical="center" wrapText="1"/>
      <protection locked="0"/>
    </xf>
    <xf numFmtId="0" fontId="6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center" vertical="center" wrapText="1"/>
    </xf>
    <xf numFmtId="0" fontId="6" fillId="0" borderId="11" xfId="0" applyFont="1" applyFill="1" applyBorder="1" applyAlignment="1">
      <alignment horizontal="center" vertical="center"/>
    </xf>
    <xf numFmtId="0" fontId="2" fillId="0" borderId="1" xfId="0" applyFont="1" applyBorder="1" applyAlignment="1" applyProtection="1">
      <alignment horizontal="center" vertical="center" wrapText="1"/>
      <protection locked="0"/>
    </xf>
    <xf numFmtId="0" fontId="6" fillId="0" borderId="12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7" fillId="0" borderId="13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14" xfId="0" applyFont="1" applyFill="1" applyBorder="1" applyAlignment="1">
      <alignment horizontal="center" vertical="center"/>
    </xf>
    <xf numFmtId="49" fontId="2" fillId="0" borderId="15" xfId="0" applyNumberFormat="1" applyFont="1" applyBorder="1" applyAlignment="1" applyProtection="1">
      <alignment horizontal="center" vertical="center"/>
      <protection locked="0"/>
    </xf>
    <xf numFmtId="49" fontId="2" fillId="0" borderId="16" xfId="0" applyNumberFormat="1" applyFont="1" applyBorder="1" applyAlignment="1" applyProtection="1">
      <alignment horizontal="center" vertical="center"/>
      <protection locked="0"/>
    </xf>
    <xf numFmtId="49" fontId="2" fillId="0" borderId="17" xfId="0" applyNumberFormat="1" applyFont="1" applyBorder="1" applyAlignment="1" applyProtection="1">
      <alignment horizontal="center" vertical="center"/>
      <protection locked="0"/>
    </xf>
    <xf numFmtId="0" fontId="8" fillId="0" borderId="1" xfId="0" applyFont="1" applyBorder="1" applyAlignment="1" applyProtection="1">
      <alignment horizontal="center" vertical="center"/>
      <protection locked="0"/>
    </xf>
    <xf numFmtId="0" fontId="8" fillId="0" borderId="13" xfId="0" applyFont="1" applyBorder="1" applyAlignment="1" applyProtection="1">
      <alignment horizontal="center" vertical="center"/>
      <protection locked="0"/>
    </xf>
    <xf numFmtId="0" fontId="6" fillId="0" borderId="18" xfId="0" applyFont="1" applyFill="1" applyBorder="1" applyAlignment="1">
      <alignment horizontal="center" vertical="center"/>
    </xf>
    <xf numFmtId="49" fontId="2" fillId="0" borderId="12" xfId="0" applyNumberFormat="1" applyFont="1" applyBorder="1" applyAlignment="1" applyProtection="1">
      <alignment horizontal="center" vertical="center"/>
      <protection locked="0"/>
    </xf>
    <xf numFmtId="49" fontId="2" fillId="0" borderId="0" xfId="0" applyNumberFormat="1" applyFont="1" applyAlignment="1" applyProtection="1">
      <alignment horizontal="center" vertical="center"/>
      <protection locked="0"/>
    </xf>
    <xf numFmtId="49" fontId="2" fillId="0" borderId="19" xfId="0" applyNumberFormat="1" applyFont="1" applyBorder="1" applyAlignment="1" applyProtection="1">
      <alignment horizontal="center" vertical="center"/>
      <protection locked="0"/>
    </xf>
    <xf numFmtId="0" fontId="6" fillId="0" borderId="14" xfId="0" applyFont="1" applyFill="1" applyBorder="1" applyAlignment="1">
      <alignment horizontal="center" vertical="center"/>
    </xf>
    <xf numFmtId="0" fontId="6" fillId="0" borderId="15" xfId="0" applyFont="1" applyFill="1" applyBorder="1" applyAlignment="1">
      <alignment horizontal="center" vertical="center"/>
    </xf>
    <xf numFmtId="0" fontId="6" fillId="0" borderId="20" xfId="0" applyFont="1" applyFill="1" applyBorder="1" applyAlignment="1">
      <alignment horizontal="center" vertical="center"/>
    </xf>
    <xf numFmtId="0" fontId="6" fillId="0" borderId="21" xfId="0" applyFont="1" applyFill="1" applyBorder="1" applyAlignment="1">
      <alignment horizontal="center" vertical="center"/>
    </xf>
    <xf numFmtId="49" fontId="2" fillId="0" borderId="22" xfId="0" applyNumberFormat="1" applyFont="1" applyBorder="1" applyAlignment="1" applyProtection="1">
      <alignment horizontal="center" vertical="center"/>
      <protection locked="0"/>
    </xf>
    <xf numFmtId="49" fontId="2" fillId="0" borderId="6" xfId="0" applyNumberFormat="1" applyFont="1" applyBorder="1" applyAlignment="1" applyProtection="1">
      <alignment horizontal="center" vertical="center"/>
      <protection locked="0"/>
    </xf>
    <xf numFmtId="49" fontId="2" fillId="0" borderId="23" xfId="0" applyNumberFormat="1" applyFont="1" applyBorder="1" applyAlignment="1" applyProtection="1">
      <alignment horizontal="center" vertical="center"/>
      <protection locked="0"/>
    </xf>
    <xf numFmtId="0" fontId="6" fillId="0" borderId="14" xfId="0" applyFont="1" applyFill="1" applyBorder="1" applyAlignment="1">
      <alignment horizontal="center" vertical="center"/>
    </xf>
    <xf numFmtId="0" fontId="6" fillId="0" borderId="15" xfId="0" applyFont="1" applyFill="1" applyBorder="1" applyAlignment="1">
      <alignment horizontal="center" vertical="center"/>
    </xf>
    <xf numFmtId="0" fontId="6" fillId="0" borderId="16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6" fillId="0" borderId="24" xfId="0" applyFont="1" applyFill="1" applyBorder="1" applyAlignment="1">
      <alignment horizontal="center" vertical="center" wrapText="1"/>
    </xf>
    <xf numFmtId="0" fontId="6" fillId="0" borderId="25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6" fillId="0" borderId="9" xfId="0" applyFont="1" applyFill="1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/>
    </xf>
    <xf numFmtId="0" fontId="6" fillId="3" borderId="21" xfId="0" applyFont="1" applyFill="1" applyBorder="1" applyAlignment="1">
      <alignment horizontal="center" vertical="center" wrapText="1"/>
    </xf>
    <xf numFmtId="0" fontId="6" fillId="3" borderId="21" xfId="0" applyFont="1" applyFill="1" applyBorder="1" applyAlignment="1">
      <alignment horizontal="center" vertical="center"/>
    </xf>
    <xf numFmtId="0" fontId="6" fillId="3" borderId="27" xfId="0" applyFont="1" applyFill="1" applyBorder="1" applyAlignment="1">
      <alignment horizontal="center" vertical="center"/>
    </xf>
    <xf numFmtId="0" fontId="6" fillId="3" borderId="14" xfId="0" applyFont="1" applyFill="1" applyBorder="1" applyAlignment="1">
      <alignment horizontal="center" vertical="center"/>
    </xf>
    <xf numFmtId="0" fontId="6" fillId="3" borderId="28" xfId="0" applyFont="1" applyFill="1" applyBorder="1" applyAlignment="1">
      <alignment horizontal="center" vertical="center"/>
    </xf>
    <xf numFmtId="0" fontId="9" fillId="2" borderId="1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1" fillId="0" borderId="1" xfId="0" applyFont="1" applyFill="1" applyBorder="1" applyAlignment="1" applyProtection="1">
      <alignment horizontal="center" vertical="center"/>
    </xf>
    <xf numFmtId="49" fontId="12" fillId="0" borderId="1" xfId="0" applyNumberFormat="1" applyFont="1" applyFill="1" applyBorder="1" applyAlignment="1" applyProtection="1">
      <alignment horizontal="center" vertical="center" wrapText="1"/>
    </xf>
    <xf numFmtId="178" fontId="1" fillId="0" borderId="1" xfId="0" applyNumberFormat="1" applyFont="1" applyFill="1" applyBorder="1" applyAlignment="1" applyProtection="1">
      <alignment horizontal="center" vertical="center"/>
    </xf>
    <xf numFmtId="0" fontId="13" fillId="0" borderId="1" xfId="0" applyFont="1" applyFill="1" applyBorder="1" applyAlignment="1">
      <alignment horizontal="center" vertical="center"/>
    </xf>
    <xf numFmtId="178" fontId="13" fillId="0" borderId="13" xfId="0" applyNumberFormat="1" applyFont="1" applyFill="1" applyBorder="1" applyAlignment="1">
      <alignment horizontal="center" vertical="center"/>
    </xf>
    <xf numFmtId="49" fontId="11" fillId="0" borderId="1" xfId="0" applyNumberFormat="1" applyFont="1" applyFill="1" applyBorder="1" applyAlignment="1" applyProtection="1">
      <alignment horizontal="center" vertical="center" wrapText="1"/>
    </xf>
    <xf numFmtId="177" fontId="14" fillId="2" borderId="11" xfId="1" applyNumberFormat="1" applyFont="1" applyFill="1" applyBorder="1" applyAlignment="1">
      <alignment horizontal="center" vertical="center"/>
      <protection locked="0"/>
    </xf>
    <xf numFmtId="177" fontId="14" fillId="2" borderId="1" xfId="1" applyNumberFormat="1" applyFont="1" applyFill="1" applyBorder="1" applyAlignment="1">
      <alignment horizontal="center" vertical="center"/>
      <protection locked="0"/>
    </xf>
    <xf numFmtId="178" fontId="13" fillId="0" borderId="1" xfId="0" applyNumberFormat="1" applyFont="1" applyFill="1" applyBorder="1" applyAlignment="1">
      <alignment horizontal="center" vertical="center"/>
    </xf>
    <xf numFmtId="0" fontId="14" fillId="0" borderId="11" xfId="0" applyFont="1" applyFill="1" applyBorder="1" applyAlignment="1">
      <alignment horizontal="center" vertical="center"/>
    </xf>
    <xf numFmtId="7" fontId="13" fillId="0" borderId="24" xfId="0" applyNumberFormat="1" applyFont="1" applyFill="1" applyBorder="1" applyAlignment="1">
      <alignment horizontal="center" vertical="center"/>
    </xf>
    <xf numFmtId="7" fontId="13" fillId="0" borderId="9" xfId="0" applyNumberFormat="1" applyFont="1" applyFill="1" applyBorder="1" applyAlignment="1">
      <alignment horizontal="center" vertical="center"/>
    </xf>
    <xf numFmtId="7" fontId="13" fillId="0" borderId="10" xfId="0" applyNumberFormat="1" applyFont="1" applyFill="1" applyBorder="1" applyAlignment="1">
      <alignment horizontal="center" vertical="center"/>
    </xf>
    <xf numFmtId="0" fontId="15" fillId="3" borderId="11" xfId="0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/>
    </xf>
    <xf numFmtId="0" fontId="15" fillId="3" borderId="13" xfId="0" applyFont="1" applyFill="1" applyBorder="1" applyAlignment="1">
      <alignment horizontal="center" vertical="center"/>
    </xf>
    <xf numFmtId="0" fontId="16" fillId="0" borderId="11" xfId="0" applyFont="1" applyFill="1" applyBorder="1" applyAlignment="1">
      <alignment horizontal="left" vertical="center"/>
    </xf>
    <xf numFmtId="0" fontId="16" fillId="0" borderId="1" xfId="0" applyFont="1" applyFill="1" applyBorder="1" applyAlignment="1">
      <alignment horizontal="left" vertical="center"/>
    </xf>
    <xf numFmtId="0" fontId="16" fillId="0" borderId="13" xfId="0" applyFont="1" applyFill="1" applyBorder="1" applyAlignment="1">
      <alignment horizontal="left" vertical="center"/>
    </xf>
    <xf numFmtId="0" fontId="17" fillId="3" borderId="29" xfId="0" applyFont="1" applyFill="1" applyBorder="1" applyAlignment="1">
      <alignment horizontal="center" vertical="center"/>
    </xf>
    <xf numFmtId="0" fontId="17" fillId="3" borderId="30" xfId="0" applyFont="1" applyFill="1" applyBorder="1" applyAlignment="1">
      <alignment horizontal="center" vertical="center"/>
    </xf>
    <xf numFmtId="0" fontId="17" fillId="3" borderId="3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7" Type="http://schemas.openxmlformats.org/officeDocument/2006/relationships/image" Target="../media/image17.png"/><Relationship Id="rId16" Type="http://schemas.openxmlformats.org/officeDocument/2006/relationships/image" Target="../media/image16.pn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436880</xdr:colOff>
      <xdr:row>19</xdr:row>
      <xdr:rowOff>91440</xdr:rowOff>
    </xdr:from>
    <xdr:to>
      <xdr:col>3</xdr:col>
      <xdr:colOff>1390650</xdr:colOff>
      <xdr:row>19</xdr:row>
      <xdr:rowOff>768350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820160" y="7692390"/>
          <a:ext cx="953770" cy="6769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421005</xdr:colOff>
      <xdr:row>20</xdr:row>
      <xdr:rowOff>207010</xdr:rowOff>
    </xdr:from>
    <xdr:to>
      <xdr:col>3</xdr:col>
      <xdr:colOff>1374775</xdr:colOff>
      <xdr:row>20</xdr:row>
      <xdr:rowOff>919480</xdr:rowOff>
    </xdr:to>
    <xdr:pic>
      <xdr:nvPicPr>
        <xdr:cNvPr id="3" name="Picture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804285" y="8760460"/>
          <a:ext cx="953770" cy="7124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528320</xdr:colOff>
      <xdr:row>21</xdr:row>
      <xdr:rowOff>231775</xdr:rowOff>
    </xdr:from>
    <xdr:to>
      <xdr:col>3</xdr:col>
      <xdr:colOff>1482090</xdr:colOff>
      <xdr:row>21</xdr:row>
      <xdr:rowOff>869950</xdr:rowOff>
    </xdr:to>
    <xdr:pic>
      <xdr:nvPicPr>
        <xdr:cNvPr id="4" name="Picture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911600" y="9902825"/>
          <a:ext cx="953770" cy="6381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511810</xdr:colOff>
      <xdr:row>22</xdr:row>
      <xdr:rowOff>554355</xdr:rowOff>
    </xdr:from>
    <xdr:to>
      <xdr:col>3</xdr:col>
      <xdr:colOff>1464945</xdr:colOff>
      <xdr:row>22</xdr:row>
      <xdr:rowOff>791845</xdr:rowOff>
    </xdr:to>
    <xdr:pic>
      <xdr:nvPicPr>
        <xdr:cNvPr id="5" name="Picture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895090" y="11558905"/>
          <a:ext cx="953135" cy="2374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354330</xdr:colOff>
      <xdr:row>23</xdr:row>
      <xdr:rowOff>281940</xdr:rowOff>
    </xdr:from>
    <xdr:to>
      <xdr:col>3</xdr:col>
      <xdr:colOff>1308100</xdr:colOff>
      <xdr:row>23</xdr:row>
      <xdr:rowOff>1000125</xdr:rowOff>
    </xdr:to>
    <xdr:pic>
      <xdr:nvPicPr>
        <xdr:cNvPr id="6" name="Picture 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737610" y="12696190"/>
          <a:ext cx="953770" cy="7181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445770</xdr:colOff>
      <xdr:row>24</xdr:row>
      <xdr:rowOff>264160</xdr:rowOff>
    </xdr:from>
    <xdr:to>
      <xdr:col>3</xdr:col>
      <xdr:colOff>1399540</xdr:colOff>
      <xdr:row>24</xdr:row>
      <xdr:rowOff>979170</xdr:rowOff>
    </xdr:to>
    <xdr:pic>
      <xdr:nvPicPr>
        <xdr:cNvPr id="7" name="Picture 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829050" y="13834110"/>
          <a:ext cx="953770" cy="7150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404495</xdr:colOff>
      <xdr:row>25</xdr:row>
      <xdr:rowOff>205740</xdr:rowOff>
    </xdr:from>
    <xdr:to>
      <xdr:col>3</xdr:col>
      <xdr:colOff>1358265</xdr:colOff>
      <xdr:row>25</xdr:row>
      <xdr:rowOff>922020</xdr:rowOff>
    </xdr:to>
    <xdr:pic>
      <xdr:nvPicPr>
        <xdr:cNvPr id="8" name="Picture 7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3787775" y="14880590"/>
          <a:ext cx="953770" cy="7162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337820</xdr:colOff>
      <xdr:row>26</xdr:row>
      <xdr:rowOff>246380</xdr:rowOff>
    </xdr:from>
    <xdr:to>
      <xdr:col>3</xdr:col>
      <xdr:colOff>1291590</xdr:colOff>
      <xdr:row>26</xdr:row>
      <xdr:rowOff>965200</xdr:rowOff>
    </xdr:to>
    <xdr:pic>
      <xdr:nvPicPr>
        <xdr:cNvPr id="9" name="Picture 8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3721100" y="15962630"/>
          <a:ext cx="953770" cy="7188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660400</xdr:colOff>
      <xdr:row>27</xdr:row>
      <xdr:rowOff>189230</xdr:rowOff>
    </xdr:from>
    <xdr:to>
      <xdr:col>3</xdr:col>
      <xdr:colOff>1185545</xdr:colOff>
      <xdr:row>27</xdr:row>
      <xdr:rowOff>948690</xdr:rowOff>
    </xdr:to>
    <xdr:pic>
      <xdr:nvPicPr>
        <xdr:cNvPr id="10" name="Picture 9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4043680" y="17086580"/>
          <a:ext cx="525145" cy="7594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453390</xdr:colOff>
      <xdr:row>28</xdr:row>
      <xdr:rowOff>247650</xdr:rowOff>
    </xdr:from>
    <xdr:to>
      <xdr:col>3</xdr:col>
      <xdr:colOff>1406525</xdr:colOff>
      <xdr:row>28</xdr:row>
      <xdr:rowOff>963930</xdr:rowOff>
    </xdr:to>
    <xdr:pic>
      <xdr:nvPicPr>
        <xdr:cNvPr id="11" name="Picture 10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3836670" y="18300700"/>
          <a:ext cx="953135" cy="7162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486410</xdr:colOff>
      <xdr:row>29</xdr:row>
      <xdr:rowOff>180975</xdr:rowOff>
    </xdr:from>
    <xdr:to>
      <xdr:col>3</xdr:col>
      <xdr:colOff>1440180</xdr:colOff>
      <xdr:row>29</xdr:row>
      <xdr:rowOff>899160</xdr:rowOff>
    </xdr:to>
    <xdr:pic>
      <xdr:nvPicPr>
        <xdr:cNvPr id="12" name="Picture 11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3869690" y="19338925"/>
          <a:ext cx="953770" cy="7181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486410</xdr:colOff>
      <xdr:row>30</xdr:row>
      <xdr:rowOff>248285</xdr:rowOff>
    </xdr:from>
    <xdr:to>
      <xdr:col>3</xdr:col>
      <xdr:colOff>1440815</xdr:colOff>
      <xdr:row>30</xdr:row>
      <xdr:rowOff>880745</xdr:rowOff>
    </xdr:to>
    <xdr:pic>
      <xdr:nvPicPr>
        <xdr:cNvPr id="13" name="Picture 12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3869690" y="20587335"/>
          <a:ext cx="954405" cy="6324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461645</xdr:colOff>
      <xdr:row>31</xdr:row>
      <xdr:rowOff>372110</xdr:rowOff>
    </xdr:from>
    <xdr:to>
      <xdr:col>3</xdr:col>
      <xdr:colOff>1415415</xdr:colOff>
      <xdr:row>31</xdr:row>
      <xdr:rowOff>1012190</xdr:rowOff>
    </xdr:to>
    <xdr:pic>
      <xdr:nvPicPr>
        <xdr:cNvPr id="14" name="Picture 13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3844925" y="21828760"/>
          <a:ext cx="953770" cy="6400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611505</xdr:colOff>
      <xdr:row>32</xdr:row>
      <xdr:rowOff>206375</xdr:rowOff>
    </xdr:from>
    <xdr:to>
      <xdr:col>3</xdr:col>
      <xdr:colOff>1155700</xdr:colOff>
      <xdr:row>32</xdr:row>
      <xdr:rowOff>974090</xdr:rowOff>
    </xdr:to>
    <xdr:pic>
      <xdr:nvPicPr>
        <xdr:cNvPr id="15" name="Picture 14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3994785" y="22729825"/>
          <a:ext cx="544195" cy="7677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487045</xdr:colOff>
      <xdr:row>33</xdr:row>
      <xdr:rowOff>139065</xdr:rowOff>
    </xdr:from>
    <xdr:to>
      <xdr:col>3</xdr:col>
      <xdr:colOff>1440815</xdr:colOff>
      <xdr:row>33</xdr:row>
      <xdr:rowOff>857250</xdr:rowOff>
    </xdr:to>
    <xdr:pic>
      <xdr:nvPicPr>
        <xdr:cNvPr id="16" name="Picture 15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3870325" y="23983315"/>
          <a:ext cx="953770" cy="7181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436880</xdr:colOff>
      <xdr:row>34</xdr:row>
      <xdr:rowOff>421005</xdr:rowOff>
    </xdr:from>
    <xdr:to>
      <xdr:col>3</xdr:col>
      <xdr:colOff>1390015</xdr:colOff>
      <xdr:row>34</xdr:row>
      <xdr:rowOff>1059815</xdr:rowOff>
    </xdr:to>
    <xdr:pic>
      <xdr:nvPicPr>
        <xdr:cNvPr id="17" name="Picture 16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3820160" y="25573355"/>
          <a:ext cx="953135" cy="6388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174625</xdr:colOff>
      <xdr:row>16</xdr:row>
      <xdr:rowOff>241935</xdr:rowOff>
    </xdr:from>
    <xdr:to>
      <xdr:col>4</xdr:col>
      <xdr:colOff>381000</xdr:colOff>
      <xdr:row>16</xdr:row>
      <xdr:rowOff>1144905</xdr:rowOff>
    </xdr:to>
    <xdr:pic>
      <xdr:nvPicPr>
        <xdr:cNvPr id="18" name="图片 17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3557905" y="5842635"/>
          <a:ext cx="1911985" cy="90297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5"/>
  <sheetViews>
    <sheetView tabSelected="1" zoomScale="110" zoomScaleNormal="110" workbookViewId="0">
      <selection activeCell="L11" sqref="L11"/>
    </sheetView>
  </sheetViews>
  <sheetFormatPr defaultColWidth="9" defaultRowHeight="13.5"/>
  <cols>
    <col min="1" max="1" width="18.5833333333333" customWidth="1"/>
    <col min="2" max="2" width="7.25" customWidth="1"/>
    <col min="3" max="3" width="18.5666666666667" customWidth="1"/>
    <col min="4" max="4" width="22.3833333333333" customWidth="1"/>
    <col min="5" max="5" width="17.8833333333333" customWidth="1"/>
    <col min="6" max="6" width="20.5333333333333" customWidth="1"/>
    <col min="7" max="7" width="12.3166666666667" customWidth="1"/>
    <col min="8" max="8" width="31.4166666666667" customWidth="1"/>
  </cols>
  <sheetData>
    <row r="1" ht="54" customHeight="1" spans="1:13">
      <c r="A1" s="4" t="s">
        <v>0</v>
      </c>
      <c r="B1" s="5"/>
      <c r="C1" s="5"/>
      <c r="D1" s="5"/>
      <c r="E1" s="5"/>
      <c r="F1" s="5"/>
      <c r="G1" s="5"/>
      <c r="H1" s="6"/>
    </row>
    <row r="2" ht="26" customHeight="1" spans="1:13">
      <c r="A2" s="7" t="s">
        <v>1</v>
      </c>
      <c r="B2" s="8"/>
      <c r="C2" s="8"/>
      <c r="D2" s="8"/>
      <c r="E2" s="8"/>
      <c r="F2" s="8"/>
      <c r="G2" s="8"/>
      <c r="H2" s="9"/>
    </row>
    <row r="3" ht="26" customHeight="1" spans="1:13">
      <c r="A3" s="10" t="s">
        <v>2</v>
      </c>
      <c r="B3" s="11"/>
      <c r="C3" s="11"/>
      <c r="D3" s="11"/>
      <c r="E3" s="11"/>
      <c r="F3" s="11"/>
      <c r="G3" s="11"/>
      <c r="H3" s="12"/>
    </row>
    <row r="4" ht="26" customHeight="1" spans="1:13">
      <c r="A4" s="10" t="s">
        <v>3</v>
      </c>
      <c r="B4" s="11"/>
      <c r="C4" s="11"/>
      <c r="D4" s="11"/>
      <c r="E4" s="11"/>
      <c r="F4" s="11"/>
      <c r="G4" s="11"/>
      <c r="H4" s="12"/>
    </row>
    <row r="5" ht="24" customHeight="1" spans="1:13">
      <c r="A5" s="13" t="s">
        <v>4</v>
      </c>
      <c r="B5" s="13"/>
      <c r="C5" s="14"/>
      <c r="D5" s="14"/>
      <c r="E5" s="14"/>
      <c r="F5" s="15" t="s">
        <v>5</v>
      </c>
      <c r="G5" s="15"/>
      <c r="H5" s="16"/>
    </row>
    <row r="6" ht="30" customHeight="1" spans="1:13">
      <c r="A6" s="17" t="s">
        <v>6</v>
      </c>
      <c r="B6" s="18" t="s">
        <v>7</v>
      </c>
      <c r="C6" s="18"/>
      <c r="D6" s="18"/>
      <c r="E6" s="18"/>
      <c r="F6" s="19" t="s">
        <v>8</v>
      </c>
      <c r="G6" s="20" t="s">
        <v>9</v>
      </c>
      <c r="H6" s="21"/>
      <c r="M6" s="22"/>
    </row>
    <row r="7" ht="29" customHeight="1" spans="1:13">
      <c r="A7" s="23" t="s">
        <v>10</v>
      </c>
      <c r="B7" s="18" t="s">
        <v>11</v>
      </c>
      <c r="C7" s="18"/>
      <c r="D7" s="18"/>
      <c r="E7" s="18"/>
      <c r="F7" s="19"/>
      <c r="G7" s="20"/>
      <c r="H7" s="21"/>
    </row>
    <row r="8" ht="29" customHeight="1" spans="1:13">
      <c r="A8" s="24" t="s">
        <v>12</v>
      </c>
      <c r="B8" s="25"/>
      <c r="C8" s="26"/>
      <c r="D8" s="26"/>
      <c r="E8" s="27"/>
      <c r="F8" s="23" t="s">
        <v>13</v>
      </c>
      <c r="G8" s="28" t="s">
        <v>14</v>
      </c>
      <c r="H8" s="29"/>
    </row>
    <row r="9" ht="29" customHeight="1" spans="1:13">
      <c r="A9" s="30"/>
      <c r="B9" s="31"/>
      <c r="C9" s="32"/>
      <c r="D9" s="32"/>
      <c r="E9" s="33"/>
      <c r="F9" s="34" t="s">
        <v>15</v>
      </c>
      <c r="G9" s="35" t="s">
        <v>16</v>
      </c>
      <c r="H9" s="36"/>
      <c r="J9" s="22"/>
    </row>
    <row r="10" ht="29" customHeight="1" spans="1:13">
      <c r="A10" s="37"/>
      <c r="B10" s="38"/>
      <c r="C10" s="39"/>
      <c r="D10" s="39"/>
      <c r="E10" s="40"/>
      <c r="F10" s="41" t="s">
        <v>17</v>
      </c>
      <c r="G10" s="42" t="s">
        <v>18</v>
      </c>
      <c r="H10" s="43"/>
      <c r="J10" s="22"/>
    </row>
    <row r="11" ht="20" customHeight="1" spans="1:13">
      <c r="A11" s="14" t="s">
        <v>19</v>
      </c>
      <c r="B11" s="14"/>
      <c r="C11" s="14"/>
      <c r="D11" s="14"/>
      <c r="E11" s="14"/>
      <c r="F11" s="14"/>
      <c r="G11" s="14"/>
      <c r="H11" s="14"/>
      <c r="J11" s="22"/>
    </row>
    <row r="12" ht="39" customHeight="1" spans="1:13">
      <c r="A12" s="44" t="s">
        <v>20</v>
      </c>
      <c r="B12" s="45" t="s">
        <v>21</v>
      </c>
      <c r="C12" s="46"/>
      <c r="D12" s="47" t="s">
        <v>22</v>
      </c>
      <c r="E12" s="48"/>
      <c r="F12" s="49"/>
      <c r="G12" s="49"/>
      <c r="H12" s="50"/>
      <c r="J12" s="22"/>
    </row>
    <row r="13" ht="20" customHeight="1" spans="1:13">
      <c r="A13" s="44"/>
      <c r="B13" s="45" t="s">
        <v>23</v>
      </c>
      <c r="C13" s="46"/>
      <c r="D13" s="47" t="s">
        <v>24</v>
      </c>
      <c r="E13" s="51"/>
      <c r="F13" s="52"/>
      <c r="G13" s="52"/>
      <c r="H13" s="53"/>
      <c r="J13" s="22"/>
    </row>
    <row r="14" ht="20" customHeight="1" spans="1:13">
      <c r="A14" s="44"/>
      <c r="B14" s="45" t="s">
        <v>25</v>
      </c>
      <c r="C14" s="46"/>
      <c r="D14" s="47"/>
      <c r="E14" s="51"/>
      <c r="F14" s="52"/>
      <c r="G14" s="52"/>
      <c r="H14" s="53"/>
      <c r="J14" s="22"/>
    </row>
    <row r="15" ht="20" customHeight="1" spans="1:13">
      <c r="A15" s="44"/>
      <c r="B15" s="45" t="s">
        <v>26</v>
      </c>
      <c r="C15" s="46"/>
      <c r="D15" s="47" t="s">
        <v>27</v>
      </c>
      <c r="E15" s="51"/>
      <c r="F15" s="52"/>
      <c r="G15" s="52"/>
      <c r="H15" s="53"/>
      <c r="J15" s="22"/>
    </row>
    <row r="16" ht="20" customHeight="1" spans="1:13">
      <c r="A16" s="44"/>
      <c r="B16" s="45" t="s">
        <v>28</v>
      </c>
      <c r="C16" s="46"/>
      <c r="D16" s="47" t="s">
        <v>24</v>
      </c>
      <c r="E16" s="54"/>
      <c r="F16" s="55"/>
      <c r="G16" s="55"/>
      <c r="H16" s="56"/>
      <c r="J16" s="22"/>
    </row>
    <row r="17" ht="120" customHeight="1" spans="1:8">
      <c r="A17" s="44" t="s">
        <v>29</v>
      </c>
      <c r="B17" s="45" t="s">
        <v>30</v>
      </c>
      <c r="C17" s="57"/>
      <c r="D17" s="57"/>
      <c r="E17" s="57"/>
      <c r="F17" s="57"/>
      <c r="G17" s="57"/>
      <c r="H17" s="46"/>
    </row>
    <row r="18" ht="18.75" spans="1:8">
      <c r="A18" s="58" t="s">
        <v>31</v>
      </c>
      <c r="B18" s="59" t="s">
        <v>32</v>
      </c>
      <c r="C18" s="59"/>
      <c r="D18" s="59"/>
      <c r="E18" s="59"/>
      <c r="F18" s="60" t="s">
        <v>33</v>
      </c>
      <c r="G18" s="60" t="s">
        <v>34</v>
      </c>
      <c r="H18" s="61" t="s">
        <v>35</v>
      </c>
    </row>
    <row r="19" ht="18.75" spans="1:8">
      <c r="A19" s="58"/>
      <c r="B19" s="62" t="s">
        <v>36</v>
      </c>
      <c r="C19" s="62" t="s">
        <v>37</v>
      </c>
      <c r="D19" s="62" t="s">
        <v>38</v>
      </c>
      <c r="E19" s="62" t="s">
        <v>39</v>
      </c>
      <c r="F19" s="62" t="s">
        <v>40</v>
      </c>
      <c r="G19" s="62"/>
      <c r="H19" s="63"/>
    </row>
    <row r="20" ht="75" spans="1:8">
      <c r="A20" s="64" t="s">
        <v>41</v>
      </c>
      <c r="B20" s="65">
        <v>1</v>
      </c>
      <c r="C20" s="1" t="s">
        <v>42</v>
      </c>
      <c r="D20" s="66"/>
      <c r="E20" s="67" t="s">
        <v>43</v>
      </c>
      <c r="F20" s="68">
        <v>14.85</v>
      </c>
      <c r="G20" s="69">
        <v>100</v>
      </c>
      <c r="H20" s="70">
        <f>F20*G20</f>
        <v>1485</v>
      </c>
    </row>
    <row r="21" ht="88" customHeight="1" spans="1:8">
      <c r="A21" s="64" t="s">
        <v>41</v>
      </c>
      <c r="B21" s="65">
        <v>2</v>
      </c>
      <c r="C21" s="1" t="s">
        <v>44</v>
      </c>
      <c r="D21" s="66"/>
      <c r="E21" s="67" t="s">
        <v>45</v>
      </c>
      <c r="F21" s="68">
        <v>14.3</v>
      </c>
      <c r="G21" s="69">
        <v>100</v>
      </c>
      <c r="H21" s="70">
        <f t="shared" ref="H21:H38" si="0">F21*G21</f>
        <v>1430</v>
      </c>
    </row>
    <row r="22" ht="105" spans="1:8">
      <c r="A22" s="64" t="s">
        <v>41</v>
      </c>
      <c r="B22" s="65">
        <v>3</v>
      </c>
      <c r="C22" s="1" t="s">
        <v>46</v>
      </c>
      <c r="D22" s="66"/>
      <c r="E22" s="71" t="s">
        <v>47</v>
      </c>
      <c r="F22" s="68">
        <v>15.4</v>
      </c>
      <c r="G22" s="69">
        <v>100</v>
      </c>
      <c r="H22" s="70">
        <f t="shared" si="0"/>
        <v>1540</v>
      </c>
    </row>
    <row r="23" ht="111" customHeight="1" spans="1:8">
      <c r="A23" s="64" t="s">
        <v>41</v>
      </c>
      <c r="B23" s="65">
        <v>4</v>
      </c>
      <c r="C23" s="1" t="s">
        <v>48</v>
      </c>
      <c r="D23" s="66"/>
      <c r="E23" s="71" t="s">
        <v>49</v>
      </c>
      <c r="F23" s="68">
        <v>15.4</v>
      </c>
      <c r="G23" s="69">
        <v>100</v>
      </c>
      <c r="H23" s="70">
        <f t="shared" si="0"/>
        <v>1540</v>
      </c>
    </row>
    <row r="24" ht="91" customHeight="1" spans="1:8">
      <c r="A24" s="64" t="s">
        <v>41</v>
      </c>
      <c r="B24" s="65">
        <v>5</v>
      </c>
      <c r="C24" s="1" t="s">
        <v>50</v>
      </c>
      <c r="D24" s="66"/>
      <c r="E24" s="71" t="s">
        <v>51</v>
      </c>
      <c r="F24" s="68">
        <v>19.8</v>
      </c>
      <c r="G24" s="69">
        <v>100</v>
      </c>
      <c r="H24" s="70">
        <f t="shared" si="0"/>
        <v>1980</v>
      </c>
    </row>
    <row r="25" ht="87" customHeight="1" spans="1:8">
      <c r="A25" s="64" t="s">
        <v>41</v>
      </c>
      <c r="B25" s="65">
        <v>6</v>
      </c>
      <c r="C25" s="1" t="s">
        <v>52</v>
      </c>
      <c r="D25" s="66"/>
      <c r="E25" s="71" t="s">
        <v>53</v>
      </c>
      <c r="F25" s="68">
        <v>10.45</v>
      </c>
      <c r="G25" s="69">
        <v>150</v>
      </c>
      <c r="H25" s="70">
        <f t="shared" si="0"/>
        <v>1567.5</v>
      </c>
    </row>
    <row r="26" ht="82" customHeight="1" spans="1:8">
      <c r="A26" s="64" t="s">
        <v>41</v>
      </c>
      <c r="B26" s="65">
        <v>7</v>
      </c>
      <c r="C26" s="1" t="s">
        <v>54</v>
      </c>
      <c r="D26" s="66"/>
      <c r="E26" s="71" t="s">
        <v>55</v>
      </c>
      <c r="F26" s="68">
        <v>12.65</v>
      </c>
      <c r="G26" s="69">
        <v>100</v>
      </c>
      <c r="H26" s="70">
        <f t="shared" si="0"/>
        <v>1265</v>
      </c>
    </row>
    <row r="27" ht="93" customHeight="1" spans="1:8">
      <c r="A27" s="64" t="s">
        <v>41</v>
      </c>
      <c r="B27" s="65">
        <v>8</v>
      </c>
      <c r="C27" s="1" t="s">
        <v>56</v>
      </c>
      <c r="D27" s="66"/>
      <c r="E27" s="71" t="s">
        <v>57</v>
      </c>
      <c r="F27" s="68">
        <v>9.9</v>
      </c>
      <c r="G27" s="69">
        <v>100</v>
      </c>
      <c r="H27" s="70">
        <f t="shared" si="0"/>
        <v>990</v>
      </c>
    </row>
    <row r="28" ht="91" customHeight="1" spans="1:8">
      <c r="A28" s="64" t="s">
        <v>41</v>
      </c>
      <c r="B28" s="65">
        <v>9</v>
      </c>
      <c r="C28" s="1" t="s">
        <v>58</v>
      </c>
      <c r="D28" s="66"/>
      <c r="E28" s="71" t="s">
        <v>59</v>
      </c>
      <c r="F28" s="68">
        <v>14.3</v>
      </c>
      <c r="G28" s="69">
        <v>150</v>
      </c>
      <c r="H28" s="70">
        <f t="shared" si="0"/>
        <v>2145</v>
      </c>
    </row>
    <row r="29" ht="87" customHeight="1" spans="1:8">
      <c r="A29" s="64" t="s">
        <v>41</v>
      </c>
      <c r="B29" s="65">
        <v>10</v>
      </c>
      <c r="C29" s="1" t="s">
        <v>60</v>
      </c>
      <c r="D29" s="66"/>
      <c r="E29" s="71" t="s">
        <v>61</v>
      </c>
      <c r="F29" s="68">
        <v>14.3</v>
      </c>
      <c r="G29" s="69">
        <v>100</v>
      </c>
      <c r="H29" s="70">
        <f t="shared" si="0"/>
        <v>1430</v>
      </c>
    </row>
    <row r="30" ht="93" customHeight="1" spans="1:8">
      <c r="A30" s="64" t="s">
        <v>41</v>
      </c>
      <c r="B30" s="65">
        <v>11</v>
      </c>
      <c r="C30" s="1" t="s">
        <v>62</v>
      </c>
      <c r="D30" s="66"/>
      <c r="E30" s="71" t="s">
        <v>63</v>
      </c>
      <c r="F30" s="68">
        <v>14.3</v>
      </c>
      <c r="G30" s="69">
        <v>100</v>
      </c>
      <c r="H30" s="70">
        <f t="shared" si="0"/>
        <v>1430</v>
      </c>
    </row>
    <row r="31" ht="88" customHeight="1" spans="1:8">
      <c r="A31" s="64" t="s">
        <v>41</v>
      </c>
      <c r="B31" s="65">
        <v>12</v>
      </c>
      <c r="C31" s="1" t="s">
        <v>64</v>
      </c>
      <c r="D31" s="66"/>
      <c r="E31" s="71" t="s">
        <v>65</v>
      </c>
      <c r="F31" s="68">
        <v>19.25</v>
      </c>
      <c r="G31" s="69">
        <v>100</v>
      </c>
      <c r="H31" s="70">
        <f t="shared" si="0"/>
        <v>1925</v>
      </c>
    </row>
    <row r="32" ht="84" customHeight="1" spans="1:8">
      <c r="A32" s="64" t="s">
        <v>41</v>
      </c>
      <c r="B32" s="65">
        <v>13</v>
      </c>
      <c r="C32" s="1" t="s">
        <v>66</v>
      </c>
      <c r="D32" s="66"/>
      <c r="E32" s="71" t="s">
        <v>67</v>
      </c>
      <c r="F32" s="68" t="s">
        <v>68</v>
      </c>
      <c r="G32" s="69">
        <v>100</v>
      </c>
      <c r="H32" s="70">
        <f t="shared" si="0"/>
        <v>2035</v>
      </c>
    </row>
    <row r="33" ht="104" customHeight="1" spans="1:8">
      <c r="A33" s="64" t="s">
        <v>41</v>
      </c>
      <c r="B33" s="65">
        <v>14</v>
      </c>
      <c r="C33" s="1" t="s">
        <v>69</v>
      </c>
      <c r="D33" s="66"/>
      <c r="E33" s="71" t="s">
        <v>70</v>
      </c>
      <c r="F33" s="68">
        <v>12.65</v>
      </c>
      <c r="G33" s="69">
        <v>100</v>
      </c>
      <c r="H33" s="70">
        <f t="shared" si="0"/>
        <v>1265</v>
      </c>
    </row>
    <row r="34" ht="103" customHeight="1" spans="1:8">
      <c r="A34" s="64" t="s">
        <v>41</v>
      </c>
      <c r="B34" s="65">
        <v>15</v>
      </c>
      <c r="C34" s="1" t="s">
        <v>71</v>
      </c>
      <c r="D34" s="66"/>
      <c r="E34" s="71" t="s">
        <v>72</v>
      </c>
      <c r="F34" s="68">
        <v>17.6</v>
      </c>
      <c r="G34" s="69">
        <v>100</v>
      </c>
      <c r="H34" s="70">
        <f t="shared" si="0"/>
        <v>1760</v>
      </c>
    </row>
    <row r="35" ht="103" customHeight="1" spans="1:8">
      <c r="A35" s="64" t="s">
        <v>41</v>
      </c>
      <c r="B35" s="65">
        <v>16</v>
      </c>
      <c r="C35" s="1" t="s">
        <v>73</v>
      </c>
      <c r="D35" s="66"/>
      <c r="E35" s="71" t="s">
        <v>74</v>
      </c>
      <c r="F35" s="68">
        <v>15.95</v>
      </c>
      <c r="G35" s="69">
        <v>100</v>
      </c>
      <c r="H35" s="70">
        <f t="shared" si="0"/>
        <v>1595</v>
      </c>
    </row>
    <row r="36" ht="25" customHeight="1" spans="1:8">
      <c r="A36" s="72" t="s">
        <v>75</v>
      </c>
      <c r="B36" s="73"/>
      <c r="C36" s="2"/>
      <c r="D36" s="2"/>
      <c r="E36" s="2"/>
      <c r="F36" s="2"/>
      <c r="G36" s="69">
        <f>SUM(G20:G35)</f>
        <v>1700</v>
      </c>
      <c r="H36" s="74">
        <f>SUM(H20:H35)</f>
        <v>25382.5</v>
      </c>
    </row>
    <row r="37" ht="25" customHeight="1" spans="1:8">
      <c r="A37" s="75" t="s">
        <v>76</v>
      </c>
      <c r="B37" s="76">
        <f>H36*0.3</f>
        <v>7614.75</v>
      </c>
      <c r="C37" s="77"/>
      <c r="D37" s="77"/>
      <c r="E37" s="77"/>
      <c r="F37" s="77"/>
      <c r="G37" s="77"/>
      <c r="H37" s="78"/>
    </row>
    <row r="38" ht="25" customHeight="1" spans="1:8">
      <c r="A38" s="75" t="s">
        <v>77</v>
      </c>
      <c r="B38" s="76">
        <f>H36*0.7</f>
        <v>17767.75</v>
      </c>
      <c r="C38" s="77"/>
      <c r="D38" s="77"/>
      <c r="E38" s="77"/>
      <c r="F38" s="77"/>
      <c r="G38" s="77"/>
      <c r="H38" s="78"/>
    </row>
    <row r="39" ht="18.75" customHeight="1" spans="1:8">
      <c r="A39" s="79"/>
      <c r="B39" s="80"/>
      <c r="C39" s="80"/>
      <c r="D39" s="80"/>
      <c r="E39" s="80"/>
      <c r="F39" s="80"/>
      <c r="G39" s="80"/>
      <c r="H39" s="81"/>
    </row>
    <row r="40" ht="20" customHeight="1" spans="1:8">
      <c r="A40" s="82" t="s">
        <v>78</v>
      </c>
      <c r="B40" s="83"/>
      <c r="C40" s="83"/>
      <c r="D40" s="83"/>
      <c r="E40" s="83"/>
      <c r="F40" s="83"/>
      <c r="G40" s="83"/>
      <c r="H40" s="84"/>
    </row>
    <row r="41" ht="20" customHeight="1" spans="1:8">
      <c r="A41" s="82" t="s">
        <v>79</v>
      </c>
      <c r="B41" s="83"/>
      <c r="C41" s="83"/>
      <c r="D41" s="83"/>
      <c r="E41" s="83"/>
      <c r="F41" s="83"/>
      <c r="G41" s="83"/>
      <c r="H41" s="84"/>
    </row>
    <row r="42" ht="20" customHeight="1" spans="1:8">
      <c r="A42" s="82" t="s">
        <v>80</v>
      </c>
      <c r="B42" s="83"/>
      <c r="C42" s="83"/>
      <c r="D42" s="83"/>
      <c r="E42" s="83"/>
      <c r="F42" s="83"/>
      <c r="G42" s="83"/>
      <c r="H42" s="84"/>
    </row>
    <row r="43" ht="20" customHeight="1" spans="1:8">
      <c r="A43" s="82" t="s">
        <v>81</v>
      </c>
      <c r="B43" s="83"/>
      <c r="C43" s="83"/>
      <c r="D43" s="83"/>
      <c r="E43" s="83"/>
      <c r="F43" s="83"/>
      <c r="G43" s="83"/>
      <c r="H43" s="84"/>
    </row>
    <row r="44" ht="20" customHeight="1" spans="1:8">
      <c r="A44" s="82" t="s">
        <v>82</v>
      </c>
      <c r="B44" s="83"/>
      <c r="C44" s="83"/>
      <c r="D44" s="83"/>
      <c r="E44" s="83"/>
      <c r="F44" s="83"/>
      <c r="G44" s="83"/>
      <c r="H44" s="84"/>
    </row>
    <row r="45" ht="21" customHeight="1" spans="1:8">
      <c r="A45" s="85" t="s">
        <v>83</v>
      </c>
      <c r="B45" s="86"/>
      <c r="C45" s="86"/>
      <c r="D45" s="86"/>
      <c r="E45" s="86"/>
      <c r="F45" s="86"/>
      <c r="G45" s="86"/>
      <c r="H45" s="87"/>
    </row>
  </sheetData>
  <mergeCells count="36">
    <mergeCell ref="A1:H1"/>
    <mergeCell ref="A2:H2"/>
    <mergeCell ref="A3:H3"/>
    <mergeCell ref="A4:H4"/>
    <mergeCell ref="A5:E5"/>
    <mergeCell ref="F5:H5"/>
    <mergeCell ref="B6:E6"/>
    <mergeCell ref="B7:E7"/>
    <mergeCell ref="G8:H8"/>
    <mergeCell ref="G9:H9"/>
    <mergeCell ref="G10:H10"/>
    <mergeCell ref="A11:H11"/>
    <mergeCell ref="B12:C12"/>
    <mergeCell ref="B13:C13"/>
    <mergeCell ref="B14:C14"/>
    <mergeCell ref="B15:C15"/>
    <mergeCell ref="B16:C16"/>
    <mergeCell ref="B17:H17"/>
    <mergeCell ref="B18:E18"/>
    <mergeCell ref="F19:H19"/>
    <mergeCell ref="B37:H37"/>
    <mergeCell ref="B38:H38"/>
    <mergeCell ref="A39:H39"/>
    <mergeCell ref="A40:H40"/>
    <mergeCell ref="A41:H41"/>
    <mergeCell ref="A42:H42"/>
    <mergeCell ref="A43:H43"/>
    <mergeCell ref="A44:H44"/>
    <mergeCell ref="A45:H45"/>
    <mergeCell ref="A8:A10"/>
    <mergeCell ref="A12:A16"/>
    <mergeCell ref="A18:A19"/>
    <mergeCell ref="F6:F7"/>
    <mergeCell ref="G6:H7"/>
    <mergeCell ref="E12:H16"/>
    <mergeCell ref="B8:E10"/>
  </mergeCells>
  <printOptions horizontalCentered="1"/>
  <pageMargins left="0.786805555555556" right="0.314583333333333" top="0.944444444444444" bottom="0.984027777777778" header="0.393055555555556" footer="0.314583333333333"/>
  <pageSetup paperSize="8" scale="85" fitToWidth="0" fitToHeight="0" orientation="portrait"/>
  <headerFooter/>
  <ignoredErrors>
    <ignoredError sqref="H36" formula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J9:K27"/>
  <sheetViews>
    <sheetView workbookViewId="0">
      <selection activeCell="J9" sqref="J9:J24"/>
    </sheetView>
  </sheetViews>
  <sheetFormatPr defaultColWidth="9" defaultRowHeight="13.5"/>
  <sheetData>
    <row r="9" ht="15" spans="10:11">
      <c r="J9" s="1" t="s">
        <v>42</v>
      </c>
      <c r="K9" s="1" t="s">
        <v>42</v>
      </c>
    </row>
    <row r="10" ht="15" spans="10:11">
      <c r="J10" s="1" t="s">
        <v>44</v>
      </c>
      <c r="K10" s="1" t="s">
        <v>44</v>
      </c>
    </row>
    <row r="11" ht="15" spans="10:11">
      <c r="J11" s="1" t="s">
        <v>46</v>
      </c>
      <c r="K11" s="1" t="s">
        <v>46</v>
      </c>
    </row>
    <row r="12" ht="15" spans="10:11">
      <c r="J12" s="1" t="s">
        <v>48</v>
      </c>
      <c r="K12" s="1" t="s">
        <v>48</v>
      </c>
    </row>
    <row r="13" ht="15" spans="10:11">
      <c r="J13" s="1" t="s">
        <v>50</v>
      </c>
      <c r="K13" s="1" t="s">
        <v>50</v>
      </c>
    </row>
    <row r="14" ht="15" spans="10:11">
      <c r="J14" s="1" t="s">
        <v>52</v>
      </c>
      <c r="K14" s="1" t="s">
        <v>52</v>
      </c>
    </row>
    <row r="15" ht="15" spans="10:11">
      <c r="J15" s="1" t="s">
        <v>54</v>
      </c>
      <c r="K15" s="1" t="s">
        <v>54</v>
      </c>
    </row>
    <row r="16" ht="15" spans="10:11">
      <c r="J16" s="1" t="s">
        <v>56</v>
      </c>
      <c r="K16" s="1" t="s">
        <v>56</v>
      </c>
    </row>
    <row r="17" ht="15" spans="10:11">
      <c r="J17" s="1" t="s">
        <v>58</v>
      </c>
      <c r="K17" s="1" t="s">
        <v>58</v>
      </c>
    </row>
    <row r="18" ht="15" spans="10:11">
      <c r="J18" s="1" t="s">
        <v>60</v>
      </c>
      <c r="K18" s="1" t="s">
        <v>60</v>
      </c>
    </row>
    <row r="19" ht="15" spans="10:11">
      <c r="J19" s="1" t="s">
        <v>62</v>
      </c>
      <c r="K19" s="1" t="s">
        <v>62</v>
      </c>
    </row>
    <row r="20" ht="15" spans="10:11">
      <c r="J20" s="1" t="s">
        <v>64</v>
      </c>
      <c r="K20" s="1" t="s">
        <v>64</v>
      </c>
    </row>
    <row r="21" ht="15" spans="10:11">
      <c r="J21" s="1" t="s">
        <v>66</v>
      </c>
      <c r="K21" s="1" t="s">
        <v>66</v>
      </c>
    </row>
    <row r="22" ht="15" spans="10:11">
      <c r="J22" s="1" t="s">
        <v>69</v>
      </c>
      <c r="K22" s="1" t="s">
        <v>69</v>
      </c>
    </row>
    <row r="23" ht="15" spans="10:11">
      <c r="J23" s="1" t="s">
        <v>71</v>
      </c>
      <c r="K23" s="1" t="s">
        <v>71</v>
      </c>
    </row>
    <row r="24" ht="15" spans="10:11">
      <c r="J24" s="1" t="s">
        <v>73</v>
      </c>
      <c r="K24" s="1" t="s">
        <v>73</v>
      </c>
    </row>
    <row r="25" spans="10:11">
      <c r="K25" s="2"/>
    </row>
    <row r="26" ht="18.75" spans="10:11">
      <c r="K26" s="3"/>
    </row>
    <row r="27" ht="18.75" spans="10:11">
      <c r="K27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Kingsoft Office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形式发票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Leon</dc:creator>
  <cp:lastModifiedBy>微信用户</cp:lastModifiedBy>
  <dcterms:created xsi:type="dcterms:W3CDTF">2016-05-01T18:49:00Z</dcterms:created>
  <dcterms:modified xsi:type="dcterms:W3CDTF">2026-07-10T03:18:06Z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TemplateUUID">
    <vt:lpwstr>v1.0_mb_3+0/VaR5LjjqHJIDkZikCw==</vt:lpwstr>
  </property>
  <property fmtid="{D5CDD505-2E9C-101B-9397-08002B2CF9AE}" pid="3" name="ICV">
    <vt:lpwstr>E2F0DFF548FB443198CB21DC8ADCE441_13</vt:lpwstr>
  </property>
  <property fmtid="{D5CDD505-2E9C-101B-9397-08002B2CF9AE}" pid="4" name="KSOProductBuildVer">
    <vt:lpwstr>2052-12.1.0.26375</vt:lpwstr>
  </property>
  <property fmtid="{D5CDD505-2E9C-101B-9397-08002B2CF9AE}" pid="5" name="CalculationRule">
    <vt:i4>0</vt:i4>
  </property>
</Properties>
</file>