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<sst xmlns="http://schemas.openxmlformats.org/spreadsheetml/2006/main" count="95" uniqueCount="81">
  <si>
    <t>PROFORMA INVOICE
Hengshui Tianye Automotive Parts Co., Ltd</t>
  </si>
  <si>
    <t>SHIPPER</t>
  </si>
  <si>
    <t>ADD: Dishi Industrial Park, Qinghan Town, Gucheng County, Hengshui City, Hebei Province, China</t>
  </si>
  <si>
    <r>
      <rPr>
        <b/>
        <sz val="14"/>
        <color rgb="FF002060"/>
        <rFont val="Arial"/>
        <charset val="134"/>
      </rPr>
      <t>Cathy Email</t>
    </r>
    <r>
      <rPr>
        <b/>
        <sz val="14"/>
        <color rgb="FF002060"/>
        <rFont val="宋体"/>
        <charset val="134"/>
      </rPr>
      <t>：</t>
    </r>
    <r>
      <rPr>
        <b/>
        <sz val="14"/>
        <color rgb="FF002060"/>
        <rFont val="Arial"/>
        <charset val="134"/>
      </rPr>
      <t>tianyepartfiona@gmail.com          TEL:+86-15713380725</t>
    </r>
  </si>
  <si>
    <t>CONSIGNEE</t>
  </si>
  <si>
    <t>Sales：Fiona</t>
  </si>
  <si>
    <t>COMPANY/NAME</t>
  </si>
  <si>
    <t>PI NO.</t>
  </si>
  <si>
    <t>FI001-202605271031</t>
  </si>
  <si>
    <t>Phone</t>
  </si>
  <si>
    <t>255 674 607 960</t>
  </si>
  <si>
    <t>Address</t>
  </si>
  <si>
    <t>Quotation type</t>
  </si>
  <si>
    <t>FCA</t>
  </si>
  <si>
    <t>Delivery</t>
  </si>
  <si>
    <t>30 days after advance payment</t>
  </si>
  <si>
    <t>Quotation Date</t>
  </si>
  <si>
    <t>2026.5.27</t>
  </si>
  <si>
    <t>ORDER INFORMATION</t>
  </si>
  <si>
    <t>Production requirements</t>
  </si>
  <si>
    <t>Steel plate thickness</t>
  </si>
  <si>
    <t>4MM</t>
  </si>
  <si>
    <t>SHIM</t>
  </si>
  <si>
    <t>NO</t>
  </si>
  <si>
    <t>COLOR</t>
  </si>
  <si>
    <t>BACK</t>
  </si>
  <si>
    <t>Material</t>
  </si>
  <si>
    <t>A+ SEMI METAL</t>
  </si>
  <si>
    <t>OTHER</t>
  </si>
  <si>
    <t>Packaging requirements</t>
  </si>
  <si>
    <t>HI-Q PACKEGING</t>
  </si>
  <si>
    <t>ITEM</t>
  </si>
  <si>
    <t>Description of Goods</t>
  </si>
  <si>
    <t>UNIT.PRICE</t>
  </si>
  <si>
    <t>QUANTITY</t>
  </si>
  <si>
    <t>AMOUNT</t>
  </si>
  <si>
    <t>NO.</t>
  </si>
  <si>
    <t>CODE</t>
  </si>
  <si>
    <t>PICTURE</t>
  </si>
  <si>
    <t>SIZE</t>
  </si>
  <si>
    <t>EXW</t>
  </si>
  <si>
    <t>BRAKE PADS</t>
  </si>
  <si>
    <t>a-124k</t>
  </si>
  <si>
    <t>Position: Front Wheel
Braking System: AKB
Width: 127mm
Width 1: 128.5mm
Height: 55mm
Height 1: 52mm
Thickness: 15.5mm</t>
  </si>
  <si>
    <t>A-334K</t>
  </si>
  <si>
    <t>Position: Front Wheel
Braking System: AKB
Width: 145.4 mm
Height: 56.9 mm
Thickness: 15.5 mm</t>
  </si>
  <si>
    <t>A-135K</t>
  </si>
  <si>
    <t>Position: Front
Braking System: AKB
Width: 142.7 mm
Height: 55.4 mm
Thickness: 16 mm</t>
  </si>
  <si>
    <t>A-634K</t>
  </si>
  <si>
    <t>Installation Position: Front Axle
Length: 116.5 mm
Height: 51.2 mm
Thickness: 16.5 mm</t>
  </si>
  <si>
    <t>A-639K</t>
  </si>
  <si>
    <t>Installation Position: Rear Axle
Length: 112.5 mm
Height: 42.9 mm
Thickness: 16.3 mm</t>
  </si>
  <si>
    <t>A-275K</t>
  </si>
  <si>
    <t>Position: Front Wheel
Braking System: SUM
Width: 116.3 mm
Height: 54.5 mm
Thickness: 15 mm</t>
  </si>
  <si>
    <t>A-476K</t>
  </si>
  <si>
    <t>Position: Front
Braking System: AKB
Width: 125.2 mm
Height: 60 mm
Thickness: 19.5 mm</t>
  </si>
  <si>
    <t>A-688wK</t>
  </si>
  <si>
    <t>Position: Rear
Braking System: SUM
Width: 101.8 mm
Height: 44 mm
Thickness: 15.1 mm</t>
  </si>
  <si>
    <t>A-670K</t>
  </si>
  <si>
    <t>Position: Front Wheel
Braking System: AKB
Width: 143.5 mm
Height: 58.5 mm
Thickness: 17.5 mm</t>
  </si>
  <si>
    <t>A-671K</t>
  </si>
  <si>
    <t>Position: Front
Braking System: AKB
Width: 131.4 mm
Height: 58.5 mm
Thickness: 17.3 mm</t>
  </si>
  <si>
    <t>A-659K</t>
  </si>
  <si>
    <t>Position: Rear Wheel
Braking System: AKB
Width: 93 mm
Height: 38 mm
Thickness: 15.8 mm</t>
  </si>
  <si>
    <t>A-658K</t>
  </si>
  <si>
    <t>Position: Front
Braking System: AKB
Width: 138.6 mm
Height: 59.6 mm
Thickness: 18.6 mm</t>
  </si>
  <si>
    <t>A-667wK</t>
  </si>
  <si>
    <t>Position: Front Wheel
Braking System: AKB
Width: 123 mm
Height: 59.5 mm
Thickness: 16.5 mm</t>
  </si>
  <si>
    <t>A-636K</t>
  </si>
  <si>
    <t>Position: Front Wheel
Braking System: AKB
Width: 117.6 mm
Height: 58.5 mm
Thickness: 17 mm</t>
  </si>
  <si>
    <t>A-489wK</t>
  </si>
  <si>
    <t>Position: Rear Wheel
Braking System: SUM
Width: 57mm
Height: 64mm
Thickness: 15mm</t>
  </si>
  <si>
    <t>TOTAL:</t>
  </si>
  <si>
    <t>30% Deposit:</t>
  </si>
  <si>
    <t>70% Balance:</t>
  </si>
  <si>
    <t>1. This product is packaged as specified by the customer.</t>
  </si>
  <si>
    <t>2. The product is produced in full accordance with the standard,  material and the brake pad is not removed and cracked during the use of  the brake pad.</t>
  </si>
  <si>
    <t>3. Deliver the goods to the designated port according to the customer's requirements.</t>
  </si>
  <si>
    <t>4.Delivery within 45 days after receipt of advance payment.</t>
  </si>
  <si>
    <t>5.30% advance payment, 70% balance paid before shipment..</t>
  </si>
  <si>
    <t>Thank You For Your Cooperation!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</si>
</sst>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\$#,##0.00;\-\$#,##0.00"/>
  </numFmts>
  <fonts count="39">
    <font>
      <sz val="11"/>
      <color theme="1"/>
      <name val="宋体"/>
      <charset val="134"/>
      <scheme val="minor"/>
    </font>
    <font>
      <sz val="11"/>
      <name val="宋体"/>
      <charset val="134"/>
    </font>
    <font>
      <b/>
      <sz val="22"/>
      <color theme="4" tint="-0.5"/>
      <name val="Arial"/>
      <charset val="134"/>
    </font>
    <font>
      <b/>
      <sz val="14"/>
      <color theme="4" tint="-0.5"/>
      <name val="Arial"/>
      <charset val="134"/>
    </font>
    <font>
      <b/>
      <sz val="14"/>
      <color rgb="FF002060"/>
      <name val="Arial"/>
      <charset val="134"/>
    </font>
    <font>
      <b/>
      <sz val="14"/>
      <color rgb="FF002060"/>
      <name val="宋体"/>
      <charset val="134"/>
    </font>
    <font>
      <sz val="11"/>
      <color rgb="FF000000"/>
      <name val="宋体"/>
      <charset val="134"/>
    </font>
    <font>
      <b/>
      <sz val="14"/>
      <color rgb="FFFF0000"/>
      <name val="宋体"/>
      <charset val="134"/>
    </font>
    <font>
      <b/>
      <sz val="16"/>
      <color rgb="FFFF0000"/>
      <name val="宋体"/>
      <charset val="134"/>
    </font>
    <font>
      <b/>
      <sz val="16"/>
      <color rgb="FF002060"/>
      <name val="宋体"/>
      <charset val="134"/>
    </font>
    <font>
      <b/>
      <sz val="11"/>
      <color rgb="FF002060"/>
      <name val="宋体"/>
      <charset val="134"/>
    </font>
    <font>
      <sz val="18"/>
      <color rgb="FF000000"/>
      <name val="宋体"/>
      <charset val="134"/>
    </font>
    <font>
      <sz val="11"/>
      <color indexed="8"/>
      <name val="Calibri"/>
      <charset val="0"/>
    </font>
    <font>
      <b/>
      <sz val="11"/>
      <color indexed="8"/>
      <name val="宋体"/>
      <charset val="134"/>
    </font>
    <font>
      <sz val="11"/>
      <color indexed="8"/>
      <name val="Calibri"/>
      <charset val="0"/>
    </font>
    <font>
      <sz val="12"/>
      <color theme="1"/>
      <name val="Arial"/>
      <charset val="134"/>
    </font>
    <font>
      <b/>
      <sz val="11"/>
      <color rgb="FF000000"/>
      <name val="宋体"/>
      <charset val="134"/>
    </font>
    <font>
      <b/>
      <sz val="14"/>
      <color indexed="9"/>
      <name val="宋体"/>
      <charset val="134"/>
    </font>
    <font>
      <sz val="9"/>
      <color rgb="FF000000"/>
      <name val="Times New Roman"/>
      <charset val="134"/>
    </font>
    <font>
      <b/>
      <i/>
      <sz val="11"/>
      <color rgb="FF00206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0" fillId="4" borderId="32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33">
      <alignment vertical="center"/>
    </xf>
    <xf numFmtId="0" fontId="26" fillId="0" borderId="33">
      <alignment vertical="center"/>
    </xf>
    <xf numFmtId="0" fontId="27" fillId="0" borderId="34">
      <alignment vertical="center"/>
    </xf>
    <xf numFmtId="0" fontId="27" fillId="0" borderId="0">
      <alignment vertical="center"/>
    </xf>
    <xf numFmtId="0" fontId="28" fillId="5" borderId="35">
      <alignment vertical="center"/>
    </xf>
    <xf numFmtId="0" fontId="29" fillId="6" borderId="36">
      <alignment vertical="center"/>
    </xf>
    <xf numFmtId="0" fontId="30" fillId="6" borderId="35">
      <alignment vertical="center"/>
    </xf>
    <xf numFmtId="0" fontId="31" fillId="7" borderId="37">
      <alignment vertical="center"/>
    </xf>
    <xf numFmtId="0" fontId="32" fillId="0" borderId="38">
      <alignment vertical="center"/>
    </xf>
    <xf numFmtId="0" fontId="33" fillId="0" borderId="39">
      <alignment vertical="center"/>
    </xf>
    <xf numFmtId="0" fontId="34" fillId="8" borderId="0">
      <alignment vertical="center"/>
    </xf>
    <xf numFmtId="0" fontId="35" fillId="9" borderId="0">
      <alignment vertical="center"/>
    </xf>
    <xf numFmtId="0" fontId="36" fillId="10" borderId="0">
      <alignment vertical="center"/>
    </xf>
    <xf numFmtId="0" fontId="37" fillId="11" borderId="0">
      <alignment vertical="center"/>
    </xf>
    <xf numFmtId="0" fontId="38" fillId="12" borderId="0">
      <alignment vertical="center"/>
    </xf>
    <xf numFmtId="0" fontId="38" fillId="13" borderId="0">
      <alignment vertical="center"/>
    </xf>
    <xf numFmtId="0" fontId="37" fillId="14" borderId="0">
      <alignment vertical="center"/>
    </xf>
    <xf numFmtId="0" fontId="37" fillId="15" borderId="0">
      <alignment vertical="center"/>
    </xf>
    <xf numFmtId="0" fontId="38" fillId="16" borderId="0">
      <alignment vertical="center"/>
    </xf>
    <xf numFmtId="0" fontId="38" fillId="17" borderId="0">
      <alignment vertical="center"/>
    </xf>
    <xf numFmtId="0" fontId="37" fillId="18" borderId="0">
      <alignment vertical="center"/>
    </xf>
    <xf numFmtId="0" fontId="37" fillId="19" borderId="0">
      <alignment vertical="center"/>
    </xf>
    <xf numFmtId="0" fontId="38" fillId="20" borderId="0">
      <alignment vertical="center"/>
    </xf>
    <xf numFmtId="0" fontId="38" fillId="21" borderId="0">
      <alignment vertical="center"/>
    </xf>
    <xf numFmtId="0" fontId="37" fillId="22" borderId="0">
      <alignment vertical="center"/>
    </xf>
    <xf numFmtId="0" fontId="37" fillId="23" borderId="0">
      <alignment vertical="center"/>
    </xf>
    <xf numFmtId="0" fontId="38" fillId="24" borderId="0">
      <alignment vertical="center"/>
    </xf>
    <xf numFmtId="0" fontId="38" fillId="25" borderId="0">
      <alignment vertical="center"/>
    </xf>
    <xf numFmtId="0" fontId="37" fillId="26" borderId="0">
      <alignment vertical="center"/>
    </xf>
    <xf numFmtId="0" fontId="37" fillId="27" borderId="0">
      <alignment vertical="center"/>
    </xf>
    <xf numFmtId="0" fontId="38" fillId="28" borderId="0">
      <alignment vertical="center"/>
    </xf>
    <xf numFmtId="0" fontId="38" fillId="29" borderId="0">
      <alignment vertical="center"/>
    </xf>
    <xf numFmtId="0" fontId="37" fillId="30" borderId="0">
      <alignment vertical="center"/>
    </xf>
    <xf numFmtId="0" fontId="37" fillId="31" borderId="0">
      <alignment vertical="center"/>
    </xf>
    <xf numFmtId="0" fontId="38" fillId="32" borderId="0">
      <alignment vertical="center"/>
    </xf>
    <xf numFmtId="0" fontId="38" fillId="33" borderId="0">
      <alignment vertical="center"/>
    </xf>
    <xf numFmtId="0" fontId="37" fillId="34" borderId="0">
      <alignment vertical="center"/>
    </xf>
  </cellStyleXfs>
  <cellXfs count="94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Fill="1" applyBorder="1" applyAlignment="1" applyProtection="1">
      <alignment horizontal="center" vertical="center" wrapText="1"/>
      <protection locked="0"/>
    </xf>
    <xf numFmtId="0" fontId="2" fillId="0" borderId="3" xfId="0" applyFont="1" applyFill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3" fillId="2" borderId="5" xfId="0" applyFont="1" applyFill="1" applyBorder="1" applyAlignment="1" applyProtection="1">
      <alignment horizontal="center" vertical="center" wrapText="1"/>
      <protection locked="0"/>
    </xf>
    <xf numFmtId="0" fontId="3" fillId="2" borderId="6" xfId="0" applyFont="1" applyFill="1" applyBorder="1" applyAlignment="1" applyProtection="1">
      <alignment horizontal="center" vertical="center" wrapText="1"/>
      <protection locked="0"/>
    </xf>
    <xf numFmtId="0" fontId="3" fillId="0" borderId="7" xfId="0" applyFont="1" applyFill="1" applyBorder="1" applyAlignment="1" applyProtection="1">
      <alignment horizontal="center" vertical="center" wrapText="1"/>
      <protection locked="0"/>
    </xf>
    <xf numFmtId="0" fontId="3" fillId="0" borderId="8" xfId="0" applyFont="1" applyFill="1" applyBorder="1" applyAlignment="1" applyProtection="1">
      <alignment horizontal="center" vertical="center" wrapText="1"/>
      <protection locked="0"/>
    </xf>
    <xf numFmtId="0" fontId="3" fillId="0" borderId="9" xfId="0" applyFont="1" applyFill="1" applyBorder="1" applyAlignment="1" applyProtection="1">
      <alignment horizontal="center" vertical="center" wrapText="1"/>
      <protection locked="0"/>
    </xf>
    <xf numFmtId="0" fontId="4" fillId="0" borderId="7" xfId="0" applyFont="1" applyFill="1" applyBorder="1" applyAlignment="1" applyProtection="1">
      <alignment horizontal="center" vertical="center" wrapText="1"/>
      <protection locked="0"/>
    </xf>
    <xf numFmtId="0" fontId="4" fillId="0" borderId="8" xfId="0" applyFont="1" applyFill="1" applyBorder="1" applyAlignment="1" applyProtection="1">
      <alignment horizontal="center" vertical="center" wrapText="1"/>
      <protection locked="0"/>
    </xf>
    <xf numFmtId="0" fontId="4" fillId="0" borderId="9" xfId="0" applyFont="1" applyFill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/>
    </xf>
    <xf numFmtId="0" fontId="6" fillId="0" borderId="10" xfId="0" applyFont="1" applyFill="1" applyBorder="1" applyAlignment="1" applyProtection="1">
      <alignment horizontal="left" vertical="center" wrapText="1"/>
      <protection locked="0"/>
    </xf>
    <xf numFmtId="0" fontId="5" fillId="0" borderId="12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49" fontId="6" fillId="0" borderId="15" xfId="0" applyNumberFormat="1" applyFont="1" applyFill="1" applyBorder="1" applyAlignment="1" applyProtection="1">
      <alignment horizontal="center" vertical="center"/>
      <protection locked="0"/>
    </xf>
    <xf numFmtId="49" fontId="6" fillId="0" borderId="16" xfId="0" applyNumberFormat="1" applyFont="1" applyFill="1" applyBorder="1" applyAlignment="1" applyProtection="1">
      <alignment horizontal="center" vertical="center"/>
      <protection locked="0"/>
    </xf>
    <xf numFmtId="49" fontId="6" fillId="0" borderId="17" xfId="0" applyNumberFormat="1" applyFont="1" applyFill="1" applyBorder="1" applyAlignment="1" applyProtection="1">
      <alignment horizontal="center" vertical="center"/>
      <protection locked="0"/>
    </xf>
    <xf numFmtId="0" fontId="8" fillId="0" borderId="10" xfId="0" applyFont="1" applyFill="1" applyBorder="1" applyAlignment="1" applyProtection="1">
      <alignment horizontal="center" vertical="center"/>
      <protection locked="0"/>
    </xf>
    <xf numFmtId="0" fontId="9" fillId="0" borderId="13" xfId="0" applyFont="1" applyFill="1" applyBorder="1" applyAlignment="1" applyProtection="1">
      <alignment horizontal="center" vertical="center"/>
      <protection locked="0"/>
    </xf>
    <xf numFmtId="0" fontId="5" fillId="0" borderId="18" xfId="0" applyFont="1" applyFill="1" applyBorder="1" applyAlignment="1">
      <alignment horizontal="center" vertical="center"/>
    </xf>
    <xf numFmtId="49" fontId="6" fillId="0" borderId="12" xfId="0" applyNumberFormat="1" applyFont="1" applyFill="1" applyBorder="1" applyAlignment="1" applyProtection="1">
      <alignment horizontal="center" vertical="center"/>
      <protection locked="0"/>
    </xf>
    <xf numFmtId="49" fontId="6" fillId="0" borderId="0" xfId="0" applyNumberFormat="1" applyFont="1" applyFill="1" applyAlignment="1" applyProtection="1">
      <alignment horizontal="center" vertical="center"/>
      <protection locked="0"/>
    </xf>
    <xf numFmtId="49" fontId="6" fillId="0" borderId="19" xfId="0" applyNumberFormat="1" applyFont="1" applyFill="1" applyBorder="1" applyAlignment="1" applyProtection="1">
      <alignment horizontal="center" vertical="center"/>
      <protection locked="0"/>
    </xf>
    <xf numFmtId="0" fontId="5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49" fontId="6" fillId="0" borderId="22" xfId="0" applyNumberFormat="1" applyFont="1" applyFill="1" applyBorder="1" applyAlignment="1" applyProtection="1">
      <alignment horizontal="center" vertical="center"/>
      <protection locked="0"/>
    </xf>
    <xf numFmtId="49" fontId="6" fillId="0" borderId="5" xfId="0" applyNumberFormat="1" applyFont="1" applyFill="1" applyBorder="1" applyAlignment="1" applyProtection="1">
      <alignment horizontal="center" vertical="center"/>
      <protection locked="0"/>
    </xf>
    <xf numFmtId="49" fontId="6" fillId="0" borderId="23" xfId="0" applyNumberFormat="1" applyFont="1" applyFill="1" applyBorder="1" applyAlignment="1" applyProtection="1">
      <alignment horizontal="center" vertical="center"/>
      <protection locked="0"/>
    </xf>
    <xf numFmtId="0" fontId="5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49" fontId="12" fillId="0" borderId="0" xfId="0" applyNumberFormat="1" applyFont="1" applyFill="1" applyBorder="1" applyAlignment="1" applyProtection="1">
      <alignment horizontal="center" vertical="center"/>
    </xf>
    <xf numFmtId="0" fontId="13" fillId="0" borderId="18" xfId="0" applyFont="1" applyFill="1" applyBorder="1" applyAlignment="1" applyProtection="1">
      <alignment horizontal="center" vertical="center"/>
    </xf>
    <xf numFmtId="49" fontId="14" fillId="0" borderId="10" xfId="0" applyNumberFormat="1" applyFont="1" applyFill="1" applyBorder="1" applyAlignment="1" applyProtection="1">
      <alignment horizontal="center" vertical="center" wrapText="1"/>
    </xf>
    <xf numFmtId="176" fontId="12" fillId="0" borderId="10" xfId="0" applyNumberFormat="1" applyFont="1" applyFill="1" applyBorder="1" applyAlignment="1" applyProtection="1">
      <alignment horizontal="center" vertical="center"/>
    </xf>
    <xf numFmtId="0" fontId="15" fillId="0" borderId="10" xfId="0" applyFont="1" applyFill="1" applyBorder="1" applyAlignment="1">
      <alignment horizontal="center" vertical="center"/>
    </xf>
    <xf numFmtId="176" fontId="15" fillId="0" borderId="13" xfId="0" applyNumberFormat="1" applyFont="1" applyFill="1" applyBorder="1" applyAlignment="1">
      <alignment horizontal="center" vertical="center"/>
    </xf>
    <xf numFmtId="49" fontId="12" fillId="0" borderId="10" xfId="0" applyNumberFormat="1" applyFont="1" applyFill="1" applyBorder="1" applyAlignment="1" applyProtection="1">
      <alignment horizontal="center" vertical="center"/>
    </xf>
    <xf numFmtId="49" fontId="12" fillId="0" borderId="21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</xf>
    <xf numFmtId="176" fontId="12" fillId="0" borderId="21" xfId="0" applyNumberFormat="1" applyFont="1" applyFill="1" applyBorder="1" applyAlignment="1" applyProtection="1">
      <alignment horizontal="center" vertical="center"/>
    </xf>
    <xf numFmtId="0" fontId="12" fillId="0" borderId="10" xfId="0" applyFont="1" applyFill="1" applyBorder="1" applyAlignment="1" applyProtection="1">
      <alignment horizontal="center" vertical="center"/>
    </xf>
    <xf numFmtId="177" fontId="16" fillId="3" borderId="11" xfId="1" applyNumberFormat="1" applyFont="1" applyFill="1" applyBorder="1" applyAlignment="1" applyProtection="1">
      <alignment horizontal="center" vertical="center"/>
      <protection locked="0"/>
    </xf>
    <xf numFmtId="177" fontId="16" fillId="3" borderId="10" xfId="1" applyNumberFormat="1" applyFont="1" applyFill="1" applyBorder="1" applyAlignment="1" applyProtection="1">
      <alignment horizontal="center" vertical="center"/>
      <protection locked="0"/>
    </xf>
    <xf numFmtId="177" fontId="6" fillId="3" borderId="10" xfId="1" applyNumberFormat="1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>
      <alignment horizontal="center" vertical="center"/>
    </xf>
    <xf numFmtId="176" fontId="16" fillId="0" borderId="24" xfId="0" applyNumberFormat="1" applyFont="1" applyFill="1" applyBorder="1" applyAlignment="1">
      <alignment horizontal="center" vertical="center"/>
    </xf>
    <xf numFmtId="176" fontId="16" fillId="0" borderId="8" xfId="0" applyNumberFormat="1" applyFont="1" applyFill="1" applyBorder="1" applyAlignment="1">
      <alignment horizontal="center" vertical="center"/>
    </xf>
    <xf numFmtId="176" fontId="16" fillId="0" borderId="9" xfId="0" applyNumberFormat="1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18" fillId="0" borderId="11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0" fontId="18" fillId="0" borderId="13" xfId="0" applyFont="1" applyFill="1" applyBorder="1" applyAlignment="1">
      <alignment horizontal="left" vertical="center"/>
    </xf>
    <xf numFmtId="0" fontId="19" fillId="2" borderId="29" xfId="0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332105</xdr:colOff>
      <xdr:row>24</xdr:row>
      <xdr:rowOff>281940</xdr:rowOff>
    </xdr:from>
    <xdr:to>
      <xdr:col>3</xdr:col>
      <xdr:colOff>1285875</xdr:colOff>
      <xdr:row>24</xdr:row>
      <xdr:rowOff>996315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15385" y="14537690"/>
          <a:ext cx="953770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370205</xdr:colOff>
      <xdr:row>25</xdr:row>
      <xdr:rowOff>206375</xdr:rowOff>
    </xdr:from>
    <xdr:to>
      <xdr:col>3</xdr:col>
      <xdr:colOff>1324610</xdr:colOff>
      <xdr:row>25</xdr:row>
      <xdr:rowOff>920750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753485" y="15770225"/>
          <a:ext cx="954405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255905</xdr:colOff>
      <xdr:row>27</xdr:row>
      <xdr:rowOff>231775</xdr:rowOff>
    </xdr:from>
    <xdr:to>
      <xdr:col>3</xdr:col>
      <xdr:colOff>1209675</xdr:colOff>
      <xdr:row>27</xdr:row>
      <xdr:rowOff>949960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639185" y="18411825"/>
          <a:ext cx="953770" cy="718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360680</xdr:colOff>
      <xdr:row>28</xdr:row>
      <xdr:rowOff>250190</xdr:rowOff>
    </xdr:from>
    <xdr:to>
      <xdr:col>3</xdr:col>
      <xdr:colOff>1315085</xdr:colOff>
      <xdr:row>28</xdr:row>
      <xdr:rowOff>968375</xdr:rowOff>
    </xdr:to>
    <xdr:pic>
      <xdr:nvPicPr>
        <xdr:cNvPr id="5" name="Picture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743960" y="19738340"/>
          <a:ext cx="954405" cy="718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351155</xdr:colOff>
      <xdr:row>29</xdr:row>
      <xdr:rowOff>250825</xdr:rowOff>
    </xdr:from>
    <xdr:to>
      <xdr:col>3</xdr:col>
      <xdr:colOff>1304925</xdr:colOff>
      <xdr:row>29</xdr:row>
      <xdr:rowOff>969010</xdr:rowOff>
    </xdr:to>
    <xdr:pic>
      <xdr:nvPicPr>
        <xdr:cNvPr id="6" name="Picture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734435" y="21047075"/>
          <a:ext cx="953770" cy="718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255905</xdr:colOff>
      <xdr:row>30</xdr:row>
      <xdr:rowOff>193675</xdr:rowOff>
    </xdr:from>
    <xdr:to>
      <xdr:col>3</xdr:col>
      <xdr:colOff>1209675</xdr:colOff>
      <xdr:row>30</xdr:row>
      <xdr:rowOff>911860</xdr:rowOff>
    </xdr:to>
    <xdr:pic>
      <xdr:nvPicPr>
        <xdr:cNvPr id="7" name="Picture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639185" y="22298025"/>
          <a:ext cx="953770" cy="718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274320</xdr:colOff>
      <xdr:row>32</xdr:row>
      <xdr:rowOff>136525</xdr:rowOff>
    </xdr:from>
    <xdr:to>
      <xdr:col>3</xdr:col>
      <xdr:colOff>1229360</xdr:colOff>
      <xdr:row>32</xdr:row>
      <xdr:rowOff>854710</xdr:rowOff>
    </xdr:to>
    <xdr:pic>
      <xdr:nvPicPr>
        <xdr:cNvPr id="8" name="Picture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657600" y="24857075"/>
          <a:ext cx="955040" cy="718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334010</xdr:colOff>
      <xdr:row>26</xdr:row>
      <xdr:rowOff>189230</xdr:rowOff>
    </xdr:from>
    <xdr:to>
      <xdr:col>3</xdr:col>
      <xdr:colOff>1287145</xdr:colOff>
      <xdr:row>26</xdr:row>
      <xdr:rowOff>903605</xdr:rowOff>
    </xdr:to>
    <xdr:pic>
      <xdr:nvPicPr>
        <xdr:cNvPr id="9" name="Picture 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717290" y="17061180"/>
          <a:ext cx="953135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351790</xdr:colOff>
      <xdr:row>31</xdr:row>
      <xdr:rowOff>180975</xdr:rowOff>
    </xdr:from>
    <xdr:to>
      <xdr:col>3</xdr:col>
      <xdr:colOff>1305560</xdr:colOff>
      <xdr:row>31</xdr:row>
      <xdr:rowOff>895350</xdr:rowOff>
    </xdr:to>
    <xdr:pic>
      <xdr:nvPicPr>
        <xdr:cNvPr id="10" name="Picture 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735070" y="23593425"/>
          <a:ext cx="953770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314960</xdr:colOff>
      <xdr:row>33</xdr:row>
      <xdr:rowOff>210185</xdr:rowOff>
    </xdr:from>
    <xdr:to>
      <xdr:col>3</xdr:col>
      <xdr:colOff>1268095</xdr:colOff>
      <xdr:row>33</xdr:row>
      <xdr:rowOff>924560</xdr:rowOff>
    </xdr:to>
    <xdr:pic>
      <xdr:nvPicPr>
        <xdr:cNvPr id="11" name="Picture 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698240" y="26238835"/>
          <a:ext cx="953135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390525</xdr:colOff>
      <xdr:row>19</xdr:row>
      <xdr:rowOff>259715</xdr:rowOff>
    </xdr:from>
    <xdr:to>
      <xdr:col>3</xdr:col>
      <xdr:colOff>1343660</xdr:colOff>
      <xdr:row>19</xdr:row>
      <xdr:rowOff>974090</xdr:rowOff>
    </xdr:to>
    <xdr:pic>
      <xdr:nvPicPr>
        <xdr:cNvPr id="12" name="Picture 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773805" y="7860665"/>
          <a:ext cx="953135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353060</xdr:colOff>
      <xdr:row>20</xdr:row>
      <xdr:rowOff>257810</xdr:rowOff>
    </xdr:from>
    <xdr:to>
      <xdr:col>3</xdr:col>
      <xdr:colOff>1306195</xdr:colOff>
      <xdr:row>20</xdr:row>
      <xdr:rowOff>972185</xdr:rowOff>
    </xdr:to>
    <xdr:pic>
      <xdr:nvPicPr>
        <xdr:cNvPr id="13" name="Picture 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736340" y="9281160"/>
          <a:ext cx="953135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352425</xdr:colOff>
      <xdr:row>21</xdr:row>
      <xdr:rowOff>323850</xdr:rowOff>
    </xdr:from>
    <xdr:to>
      <xdr:col>3</xdr:col>
      <xdr:colOff>1305560</xdr:colOff>
      <xdr:row>21</xdr:row>
      <xdr:rowOff>1038225</xdr:rowOff>
    </xdr:to>
    <xdr:pic>
      <xdr:nvPicPr>
        <xdr:cNvPr id="14" name="Picture 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3735705" y="10655300"/>
          <a:ext cx="953135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581025</xdr:colOff>
      <xdr:row>22</xdr:row>
      <xdr:rowOff>325755</xdr:rowOff>
    </xdr:from>
    <xdr:to>
      <xdr:col>3</xdr:col>
      <xdr:colOff>1134745</xdr:colOff>
      <xdr:row>22</xdr:row>
      <xdr:rowOff>1089025</xdr:rowOff>
    </xdr:to>
    <xdr:pic>
      <xdr:nvPicPr>
        <xdr:cNvPr id="15" name="Picture 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964305" y="11965305"/>
          <a:ext cx="553720" cy="763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391160</xdr:colOff>
      <xdr:row>23</xdr:row>
      <xdr:rowOff>238125</xdr:rowOff>
    </xdr:from>
    <xdr:to>
      <xdr:col>3</xdr:col>
      <xdr:colOff>1238885</xdr:colOff>
      <xdr:row>23</xdr:row>
      <xdr:rowOff>1002030</xdr:rowOff>
    </xdr:to>
    <xdr:pic>
      <xdr:nvPicPr>
        <xdr:cNvPr id="16" name="Picture 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774440" y="13185775"/>
          <a:ext cx="847725" cy="7639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"/>
  <sheetViews>
    <sheetView tabSelected="1" workbookViewId="0">
      <selection activeCell="K3" sqref="K3"/>
    </sheetView>
  </sheetViews>
  <sheetFormatPr defaultColWidth="9" defaultRowHeight="13.5"/>
  <cols>
    <col min="1" max="1" width="18.5833333333333" style="1" customWidth="1"/>
    <col min="2" max="2" width="7.25" style="1" customWidth="1"/>
    <col min="3" max="3" width="18.5666666666667" style="1" customWidth="1"/>
    <col min="4" max="4" width="22.3833333333333" style="1" customWidth="1"/>
    <col min="5" max="5" width="17.8833333333333" style="1" customWidth="1"/>
    <col min="6" max="6" width="20.5333333333333" style="1" customWidth="1"/>
    <col min="7" max="7" width="12.3166666666667" style="1" customWidth="1"/>
    <col min="8" max="8" width="33.5" style="1" customWidth="1"/>
    <col min="9" max="16384" width="9" style="1"/>
  </cols>
  <sheetData>
    <row r="1" s="1" customFormat="1" ht="54" customHeight="1" spans="1:13">
      <c r="A1" s="2" t="s">
        <v>0</v>
      </c>
      <c r="B1" s="3"/>
      <c r="C1" s="3"/>
      <c r="D1" s="3"/>
      <c r="E1" s="3"/>
      <c r="F1" s="3"/>
      <c r="G1" s="3"/>
      <c r="H1" s="4"/>
    </row>
    <row r="2" s="1" customFormat="1" ht="26" customHeight="1" spans="1:13">
      <c r="A2" s="5" t="s">
        <v>1</v>
      </c>
      <c r="B2" s="6"/>
      <c r="C2" s="6"/>
      <c r="D2" s="6"/>
      <c r="E2" s="6"/>
      <c r="F2" s="6"/>
      <c r="G2" s="6"/>
      <c r="H2" s="7"/>
    </row>
    <row r="3" s="1" customFormat="1" ht="26" customHeight="1" spans="1:13">
      <c r="A3" s="8" t="s">
        <v>2</v>
      </c>
      <c r="B3" s="9"/>
      <c r="C3" s="9"/>
      <c r="D3" s="9"/>
      <c r="E3" s="9"/>
      <c r="F3" s="9"/>
      <c r="G3" s="9"/>
      <c r="H3" s="10"/>
    </row>
    <row r="4" s="1" customFormat="1" ht="26" customHeight="1" spans="1:13">
      <c r="A4" s="11" t="s">
        <v>3</v>
      </c>
      <c r="B4" s="12"/>
      <c r="C4" s="12"/>
      <c r="D4" s="12"/>
      <c r="E4" s="12"/>
      <c r="F4" s="12"/>
      <c r="G4" s="12"/>
      <c r="H4" s="13"/>
    </row>
    <row r="5" s="1" customFormat="1" ht="24" customHeight="1" spans="1:13">
      <c r="A5" s="14" t="s">
        <v>4</v>
      </c>
      <c r="B5" s="14"/>
      <c r="C5" s="15"/>
      <c r="D5" s="15"/>
      <c r="E5" s="15"/>
      <c r="F5" s="16" t="s">
        <v>5</v>
      </c>
      <c r="G5" s="16"/>
      <c r="H5" s="17"/>
    </row>
    <row r="6" s="1" customFormat="1" ht="30" customHeight="1" spans="1:13">
      <c r="A6" s="18" t="s">
        <v>6</v>
      </c>
      <c r="B6" s="19"/>
      <c r="C6" s="19"/>
      <c r="D6" s="19"/>
      <c r="E6" s="19"/>
      <c r="F6" s="20" t="s">
        <v>7</v>
      </c>
      <c r="G6" s="21" t="s">
        <v>8</v>
      </c>
      <c r="H6" s="22"/>
      <c r="M6" s="23"/>
    </row>
    <row r="7" s="1" customFormat="1" ht="29" customHeight="1" spans="1:13">
      <c r="A7" s="24" t="s">
        <v>9</v>
      </c>
      <c r="B7" s="19" t="s">
        <v>10</v>
      </c>
      <c r="C7" s="19"/>
      <c r="D7" s="19"/>
      <c r="E7" s="19"/>
      <c r="F7" s="20"/>
      <c r="G7" s="24"/>
      <c r="H7" s="22"/>
    </row>
    <row r="8" s="1" customFormat="1" ht="29" customHeight="1" spans="1:13">
      <c r="A8" s="25" t="s">
        <v>11</v>
      </c>
      <c r="B8" s="26"/>
      <c r="C8" s="27"/>
      <c r="D8" s="27"/>
      <c r="E8" s="28"/>
      <c r="F8" s="24" t="s">
        <v>12</v>
      </c>
      <c r="G8" s="29" t="s">
        <v>13</v>
      </c>
      <c r="H8" s="30"/>
    </row>
    <row r="9" s="1" customFormat="1" ht="29" customHeight="1" spans="1:13">
      <c r="A9" s="31"/>
      <c r="B9" s="32"/>
      <c r="C9" s="33"/>
      <c r="D9" s="33"/>
      <c r="E9" s="34"/>
      <c r="F9" s="35" t="s">
        <v>14</v>
      </c>
      <c r="G9" s="36" t="s">
        <v>15</v>
      </c>
      <c r="H9" s="37"/>
      <c r="J9" s="23"/>
    </row>
    <row r="10" s="1" customFormat="1" ht="29" customHeight="1" spans="1:13">
      <c r="A10" s="38"/>
      <c r="B10" s="39"/>
      <c r="C10" s="40"/>
      <c r="D10" s="40"/>
      <c r="E10" s="41"/>
      <c r="F10" s="42" t="s">
        <v>16</v>
      </c>
      <c r="G10" s="43" t="s">
        <v>17</v>
      </c>
      <c r="H10" s="44"/>
      <c r="J10" s="23"/>
    </row>
    <row r="11" s="1" customFormat="1" ht="20" customHeight="1" spans="1:13">
      <c r="A11" s="15" t="s">
        <v>18</v>
      </c>
      <c r="B11" s="15"/>
      <c r="C11" s="15"/>
      <c r="D11" s="15"/>
      <c r="E11" s="15"/>
      <c r="F11" s="15"/>
      <c r="G11" s="15"/>
      <c r="H11" s="15"/>
      <c r="J11" s="23"/>
    </row>
    <row r="12" s="1" customFormat="1" ht="39" customHeight="1" spans="1:13">
      <c r="A12" s="45" t="s">
        <v>19</v>
      </c>
      <c r="B12" s="46" t="s">
        <v>20</v>
      </c>
      <c r="C12" s="47"/>
      <c r="D12" s="48" t="s">
        <v>21</v>
      </c>
      <c r="E12" s="49"/>
      <c r="F12" s="50"/>
      <c r="G12" s="50"/>
      <c r="H12" s="51"/>
      <c r="J12" s="23"/>
    </row>
    <row r="13" s="1" customFormat="1" ht="20" customHeight="1" spans="1:13">
      <c r="A13" s="45"/>
      <c r="B13" s="46" t="s">
        <v>22</v>
      </c>
      <c r="C13" s="47"/>
      <c r="D13" s="48" t="s">
        <v>23</v>
      </c>
      <c r="E13" s="52"/>
      <c r="F13" s="53"/>
      <c r="G13" s="53"/>
      <c r="H13" s="54"/>
      <c r="J13" s="23"/>
    </row>
    <row r="14" s="1" customFormat="1" ht="20" customHeight="1" spans="1:13">
      <c r="A14" s="45"/>
      <c r="B14" s="46" t="s">
        <v>24</v>
      </c>
      <c r="C14" s="47"/>
      <c r="D14" s="48" t="s">
        <v>25</v>
      </c>
      <c r="E14" s="52"/>
      <c r="F14" s="53"/>
      <c r="G14" s="53"/>
      <c r="H14" s="54"/>
      <c r="J14" s="23"/>
    </row>
    <row r="15" s="1" customFormat="1" ht="20" customHeight="1" spans="1:13">
      <c r="A15" s="45"/>
      <c r="B15" s="46" t="s">
        <v>26</v>
      </c>
      <c r="C15" s="47"/>
      <c r="D15" s="48" t="s">
        <v>27</v>
      </c>
      <c r="E15" s="52"/>
      <c r="F15" s="53"/>
      <c r="G15" s="53"/>
      <c r="H15" s="54"/>
      <c r="J15" s="23"/>
    </row>
    <row r="16" s="1" customFormat="1" ht="20" customHeight="1" spans="1:13">
      <c r="A16" s="45"/>
      <c r="B16" s="46" t="s">
        <v>28</v>
      </c>
      <c r="C16" s="47"/>
      <c r="D16" s="48"/>
      <c r="E16" s="55"/>
      <c r="F16" s="56"/>
      <c r="G16" s="56"/>
      <c r="H16" s="57"/>
      <c r="J16" s="23"/>
    </row>
    <row r="17" s="1" customFormat="1" ht="120" customHeight="1" spans="1:8">
      <c r="A17" s="45" t="s">
        <v>29</v>
      </c>
      <c r="B17" s="46" t="s">
        <v>30</v>
      </c>
      <c r="C17" s="58"/>
      <c r="D17" s="58"/>
      <c r="E17" s="58"/>
      <c r="F17" s="58"/>
      <c r="G17" s="58"/>
      <c r="H17" s="47"/>
    </row>
    <row r="18" s="1" customFormat="1" ht="18.75" spans="1:8">
      <c r="A18" s="59" t="s">
        <v>31</v>
      </c>
      <c r="B18" s="60" t="s">
        <v>32</v>
      </c>
      <c r="C18" s="60"/>
      <c r="D18" s="60"/>
      <c r="E18" s="60"/>
      <c r="F18" s="61" t="s">
        <v>33</v>
      </c>
      <c r="G18" s="61" t="s">
        <v>34</v>
      </c>
      <c r="H18" s="62" t="s">
        <v>35</v>
      </c>
    </row>
    <row r="19" s="1" customFormat="1" ht="18.75" spans="1:8">
      <c r="A19" s="59"/>
      <c r="B19" s="63" t="s">
        <v>36</v>
      </c>
      <c r="C19" s="63" t="s">
        <v>37</v>
      </c>
      <c r="D19" s="63" t="s">
        <v>38</v>
      </c>
      <c r="E19" s="63" t="s">
        <v>39</v>
      </c>
      <c r="F19" s="63" t="s">
        <v>40</v>
      </c>
      <c r="G19" s="63"/>
      <c r="H19" s="64"/>
    </row>
    <row r="20" s="1" customFormat="1" ht="112" customHeight="1" spans="1:8">
      <c r="A20" s="65" t="s">
        <v>41</v>
      </c>
      <c r="B20" s="66">
        <v>1</v>
      </c>
      <c r="C20" s="67" t="s">
        <v>42</v>
      </c>
      <c r="D20" s="68"/>
      <c r="E20" s="69" t="s">
        <v>43</v>
      </c>
      <c r="F20" s="70">
        <v>17.6</v>
      </c>
      <c r="G20" s="71">
        <v>50</v>
      </c>
      <c r="H20" s="72">
        <f>F20*G20</f>
        <v>880</v>
      </c>
    </row>
    <row r="21" s="1" customFormat="1" ht="103" customHeight="1" spans="1:8">
      <c r="A21" s="65" t="s">
        <v>41</v>
      </c>
      <c r="B21" s="66">
        <v>2</v>
      </c>
      <c r="C21" s="73" t="s">
        <v>44</v>
      </c>
      <c r="D21" s="73"/>
      <c r="E21" s="69" t="s">
        <v>45</v>
      </c>
      <c r="F21" s="70">
        <v>14.85</v>
      </c>
      <c r="G21" s="71">
        <v>50</v>
      </c>
      <c r="H21" s="72">
        <f t="shared" ref="H21:H37" si="0">F21*G21</f>
        <v>742.5</v>
      </c>
    </row>
    <row r="22" s="1" customFormat="1" ht="103" customHeight="1" spans="1:8">
      <c r="A22" s="65" t="s">
        <v>41</v>
      </c>
      <c r="B22" s="66">
        <v>3</v>
      </c>
      <c r="C22" s="73" t="s">
        <v>46</v>
      </c>
      <c r="D22" s="73"/>
      <c r="E22" s="69" t="s">
        <v>47</v>
      </c>
      <c r="F22" s="70">
        <v>17.8</v>
      </c>
      <c r="G22" s="71">
        <v>50</v>
      </c>
      <c r="H22" s="72">
        <f t="shared" si="0"/>
        <v>890</v>
      </c>
    </row>
    <row r="23" s="1" customFormat="1" ht="103" customHeight="1" spans="1:8">
      <c r="A23" s="65" t="s">
        <v>41</v>
      </c>
      <c r="B23" s="66">
        <v>4</v>
      </c>
      <c r="C23" s="73" t="s">
        <v>48</v>
      </c>
      <c r="D23" s="73"/>
      <c r="E23" s="69" t="s">
        <v>49</v>
      </c>
      <c r="F23" s="70">
        <v>15.4</v>
      </c>
      <c r="G23" s="71">
        <v>50</v>
      </c>
      <c r="H23" s="72">
        <f t="shared" si="0"/>
        <v>770</v>
      </c>
    </row>
    <row r="24" s="1" customFormat="1" ht="103" customHeight="1" spans="1:8">
      <c r="A24" s="65" t="s">
        <v>41</v>
      </c>
      <c r="B24" s="66">
        <v>5</v>
      </c>
      <c r="C24" s="73" t="s">
        <v>50</v>
      </c>
      <c r="D24" s="73"/>
      <c r="E24" s="69" t="s">
        <v>51</v>
      </c>
      <c r="F24" s="70">
        <v>13.2</v>
      </c>
      <c r="G24" s="71">
        <v>50</v>
      </c>
      <c r="H24" s="72">
        <f t="shared" si="0"/>
        <v>660</v>
      </c>
    </row>
    <row r="25" s="1" customFormat="1" ht="103" customHeight="1" spans="1:8">
      <c r="A25" s="65" t="s">
        <v>41</v>
      </c>
      <c r="B25" s="66">
        <v>6</v>
      </c>
      <c r="C25" s="74" t="s">
        <v>52</v>
      </c>
      <c r="D25" s="75"/>
      <c r="E25" s="69" t="s">
        <v>53</v>
      </c>
      <c r="F25" s="76">
        <v>14.85</v>
      </c>
      <c r="G25" s="71">
        <v>50</v>
      </c>
      <c r="H25" s="72">
        <f t="shared" si="0"/>
        <v>742.5</v>
      </c>
    </row>
    <row r="26" s="1" customFormat="1" ht="103" customHeight="1" spans="1:8">
      <c r="A26" s="65" t="s">
        <v>41</v>
      </c>
      <c r="B26" s="66">
        <v>7</v>
      </c>
      <c r="C26" s="73" t="s">
        <v>54</v>
      </c>
      <c r="D26" s="77"/>
      <c r="E26" s="69" t="s">
        <v>55</v>
      </c>
      <c r="F26" s="70">
        <v>23.65</v>
      </c>
      <c r="G26" s="71">
        <v>50</v>
      </c>
      <c r="H26" s="72">
        <f t="shared" si="0"/>
        <v>1182.5</v>
      </c>
    </row>
    <row r="27" s="1" customFormat="1" ht="103" customHeight="1" spans="1:8">
      <c r="A27" s="65" t="s">
        <v>41</v>
      </c>
      <c r="B27" s="66">
        <v>8</v>
      </c>
      <c r="C27" s="73" t="s">
        <v>56</v>
      </c>
      <c r="D27" s="77"/>
      <c r="E27" s="69" t="s">
        <v>57</v>
      </c>
      <c r="F27" s="70">
        <v>12.65</v>
      </c>
      <c r="G27" s="71">
        <v>50</v>
      </c>
      <c r="H27" s="72">
        <f t="shared" si="0"/>
        <v>632.5</v>
      </c>
    </row>
    <row r="28" s="1" customFormat="1" ht="103" customHeight="1" spans="1:8">
      <c r="A28" s="65" t="s">
        <v>41</v>
      </c>
      <c r="B28" s="66">
        <v>9</v>
      </c>
      <c r="C28" s="73" t="s">
        <v>58</v>
      </c>
      <c r="D28" s="77"/>
      <c r="E28" s="69" t="s">
        <v>59</v>
      </c>
      <c r="F28" s="70">
        <v>18.15</v>
      </c>
      <c r="G28" s="71">
        <v>50</v>
      </c>
      <c r="H28" s="72">
        <f t="shared" si="0"/>
        <v>907.5</v>
      </c>
    </row>
    <row r="29" s="1" customFormat="1" ht="103" customHeight="1" spans="1:8">
      <c r="A29" s="65" t="s">
        <v>41</v>
      </c>
      <c r="B29" s="66">
        <v>10</v>
      </c>
      <c r="C29" s="73" t="s">
        <v>60</v>
      </c>
      <c r="D29" s="77"/>
      <c r="E29" s="69" t="s">
        <v>61</v>
      </c>
      <c r="F29" s="70">
        <v>17.6</v>
      </c>
      <c r="G29" s="71">
        <v>50</v>
      </c>
      <c r="H29" s="72">
        <f t="shared" si="0"/>
        <v>880</v>
      </c>
    </row>
    <row r="30" s="1" customFormat="1" ht="103" customHeight="1" spans="1:8">
      <c r="A30" s="65" t="s">
        <v>41</v>
      </c>
      <c r="B30" s="66">
        <v>11</v>
      </c>
      <c r="C30" s="73" t="s">
        <v>62</v>
      </c>
      <c r="D30" s="77"/>
      <c r="E30" s="69" t="s">
        <v>63</v>
      </c>
      <c r="F30" s="70">
        <v>12.65</v>
      </c>
      <c r="G30" s="71">
        <v>50</v>
      </c>
      <c r="H30" s="72">
        <f t="shared" si="0"/>
        <v>632.5</v>
      </c>
    </row>
    <row r="31" s="1" customFormat="1" ht="103" customHeight="1" spans="1:8">
      <c r="A31" s="65" t="s">
        <v>41</v>
      </c>
      <c r="B31" s="66">
        <v>12</v>
      </c>
      <c r="C31" s="73" t="s">
        <v>64</v>
      </c>
      <c r="D31" s="77"/>
      <c r="E31" s="69" t="s">
        <v>65</v>
      </c>
      <c r="F31" s="70">
        <v>17.6</v>
      </c>
      <c r="G31" s="71">
        <v>50</v>
      </c>
      <c r="H31" s="72">
        <f t="shared" si="0"/>
        <v>880</v>
      </c>
    </row>
    <row r="32" s="1" customFormat="1" ht="103" customHeight="1" spans="1:8">
      <c r="A32" s="65" t="s">
        <v>41</v>
      </c>
      <c r="B32" s="66">
        <v>13</v>
      </c>
      <c r="C32" s="73" t="s">
        <v>66</v>
      </c>
      <c r="D32" s="77"/>
      <c r="E32" s="69" t="s">
        <v>67</v>
      </c>
      <c r="F32" s="70">
        <v>14.85</v>
      </c>
      <c r="G32" s="71">
        <v>50</v>
      </c>
      <c r="H32" s="72">
        <f t="shared" si="0"/>
        <v>742.5</v>
      </c>
    </row>
    <row r="33" s="1" customFormat="1" ht="103" customHeight="1" spans="1:8">
      <c r="A33" s="65" t="s">
        <v>41</v>
      </c>
      <c r="B33" s="66">
        <v>14</v>
      </c>
      <c r="C33" s="73" t="s">
        <v>68</v>
      </c>
      <c r="D33" s="77"/>
      <c r="E33" s="69" t="s">
        <v>69</v>
      </c>
      <c r="F33" s="70">
        <v>14.85</v>
      </c>
      <c r="G33" s="71">
        <v>50</v>
      </c>
      <c r="H33" s="72">
        <f t="shared" si="0"/>
        <v>742.5</v>
      </c>
    </row>
    <row r="34" s="1" customFormat="1" ht="103" customHeight="1" spans="1:8">
      <c r="A34" s="65" t="s">
        <v>41</v>
      </c>
      <c r="B34" s="66">
        <v>15</v>
      </c>
      <c r="C34" s="73" t="s">
        <v>70</v>
      </c>
      <c r="D34" s="77"/>
      <c r="E34" s="69" t="s">
        <v>71</v>
      </c>
      <c r="F34" s="70">
        <v>12.65</v>
      </c>
      <c r="G34" s="71">
        <v>50</v>
      </c>
      <c r="H34" s="72">
        <f t="shared" si="0"/>
        <v>632.5</v>
      </c>
    </row>
    <row r="35" s="1" customFormat="1" ht="25" customHeight="1" spans="1:8">
      <c r="A35" s="78" t="s">
        <v>72</v>
      </c>
      <c r="B35" s="79"/>
      <c r="C35" s="80"/>
      <c r="D35" s="80"/>
      <c r="E35" s="80"/>
      <c r="F35" s="80"/>
      <c r="G35" s="71">
        <f>SUM(G20:G34)</f>
        <v>750</v>
      </c>
      <c r="H35" s="72">
        <f>SUM(H20:H34)</f>
        <v>11917.5</v>
      </c>
    </row>
    <row r="36" s="1" customFormat="1" ht="25" customHeight="1" spans="1:8">
      <c r="A36" s="81" t="s">
        <v>73</v>
      </c>
      <c r="B36" s="82">
        <f>H35*0.3</f>
        <v>3575.25</v>
      </c>
      <c r="C36" s="83"/>
      <c r="D36" s="83"/>
      <c r="E36" s="83"/>
      <c r="F36" s="83"/>
      <c r="G36" s="83"/>
      <c r="H36" s="84"/>
    </row>
    <row r="37" s="1" customFormat="1" ht="25" customHeight="1" spans="1:8">
      <c r="A37" s="81" t="s">
        <v>74</v>
      </c>
      <c r="B37" s="82">
        <f>H35*0.7</f>
        <v>8342.25</v>
      </c>
      <c r="C37" s="83"/>
      <c r="D37" s="83"/>
      <c r="E37" s="83"/>
      <c r="F37" s="83"/>
      <c r="G37" s="83"/>
      <c r="H37" s="84"/>
    </row>
    <row r="38" s="1" customFormat="1" ht="18.75" customHeight="1" spans="1:8">
      <c r="A38" s="85"/>
      <c r="B38" s="86"/>
      <c r="C38" s="86"/>
      <c r="D38" s="86"/>
      <c r="E38" s="86"/>
      <c r="F38" s="86"/>
      <c r="G38" s="86"/>
      <c r="H38" s="87"/>
    </row>
    <row r="39" s="1" customFormat="1" ht="20" customHeight="1" spans="1:8">
      <c r="A39" s="88" t="s">
        <v>75</v>
      </c>
      <c r="B39" s="89"/>
      <c r="C39" s="89"/>
      <c r="D39" s="89"/>
      <c r="E39" s="89"/>
      <c r="F39" s="89"/>
      <c r="G39" s="89"/>
      <c r="H39" s="90"/>
    </row>
    <row r="40" s="1" customFormat="1" ht="20" customHeight="1" spans="1:8">
      <c r="A40" s="88" t="s">
        <v>76</v>
      </c>
      <c r="B40" s="89"/>
      <c r="C40" s="89"/>
      <c r="D40" s="89"/>
      <c r="E40" s="89"/>
      <c r="F40" s="89"/>
      <c r="G40" s="89"/>
      <c r="H40" s="90"/>
    </row>
    <row r="41" s="1" customFormat="1" ht="20" customHeight="1" spans="1:8">
      <c r="A41" s="88" t="s">
        <v>77</v>
      </c>
      <c r="B41" s="89"/>
      <c r="C41" s="89"/>
      <c r="D41" s="89"/>
      <c r="E41" s="89"/>
      <c r="F41" s="89"/>
      <c r="G41" s="89"/>
      <c r="H41" s="90"/>
    </row>
    <row r="42" s="1" customFormat="1" ht="20" customHeight="1" spans="1:8">
      <c r="A42" s="88" t="s">
        <v>78</v>
      </c>
      <c r="B42" s="89"/>
      <c r="C42" s="89"/>
      <c r="D42" s="89"/>
      <c r="E42" s="89"/>
      <c r="F42" s="89"/>
      <c r="G42" s="89"/>
      <c r="H42" s="90"/>
    </row>
    <row r="43" s="1" customFormat="1" ht="20" customHeight="1" spans="1:8">
      <c r="A43" s="88" t="s">
        <v>79</v>
      </c>
      <c r="B43" s="89"/>
      <c r="C43" s="89"/>
      <c r="D43" s="89"/>
      <c r="E43" s="89"/>
      <c r="F43" s="89"/>
      <c r="G43" s="89"/>
      <c r="H43" s="90"/>
    </row>
    <row r="44" s="1" customFormat="1" ht="21" customHeight="1" spans="1:8">
      <c r="A44" s="91" t="s">
        <v>80</v>
      </c>
      <c r="B44" s="92"/>
      <c r="C44" s="92"/>
      <c r="D44" s="92"/>
      <c r="E44" s="92"/>
      <c r="F44" s="92"/>
      <c r="G44" s="92"/>
      <c r="H44" s="93"/>
    </row>
  </sheetData>
  <mergeCells count="36">
    <mergeCell ref="A1:H1"/>
    <mergeCell ref="A2:H2"/>
    <mergeCell ref="A3:H3"/>
    <mergeCell ref="A4:H4"/>
    <mergeCell ref="A5:E5"/>
    <mergeCell ref="F5:H5"/>
    <mergeCell ref="B6:E6"/>
    <mergeCell ref="B7:E7"/>
    <mergeCell ref="G8:H8"/>
    <mergeCell ref="G9:H9"/>
    <mergeCell ref="G10:H10"/>
    <mergeCell ref="A11:H11"/>
    <mergeCell ref="B12:C12"/>
    <mergeCell ref="B13:C13"/>
    <mergeCell ref="B14:C14"/>
    <mergeCell ref="B15:C15"/>
    <mergeCell ref="B16:C16"/>
    <mergeCell ref="B17:H17"/>
    <mergeCell ref="B18:E18"/>
    <mergeCell ref="F19:H19"/>
    <mergeCell ref="B36:H36"/>
    <mergeCell ref="B37:H37"/>
    <mergeCell ref="A38:H38"/>
    <mergeCell ref="A39:H39"/>
    <mergeCell ref="A40:H40"/>
    <mergeCell ref="A41:H41"/>
    <mergeCell ref="A42:H42"/>
    <mergeCell ref="A43:H43"/>
    <mergeCell ref="A44:H44"/>
    <mergeCell ref="A8:A10"/>
    <mergeCell ref="A12:A16"/>
    <mergeCell ref="A18:A19"/>
    <mergeCell ref="F6:F7"/>
    <mergeCell ref="G6:H7"/>
    <mergeCell ref="E12:H16"/>
    <mergeCell ref="B8:E10"/>
  </mergeCells>
  <conditionalFormatting sqref="C20:C34">
    <cfRule type="duplicateValues" dxfId="0" priority="1"/>
  </conditionalFormatting>
  <pageMargins left="0.7" right="0.7" top="0.75" bottom="0.75" header="0.3" footer="0.3"/>
  <pageSetup paperSize="9" scale="58" orientation="portrait"/>
  <headerFooter/>
  <ignoredErrors>
    <ignoredError sqref="H35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2023-05-12T11:15:00Z</dcterms:created>
  <dcterms:modified xsi:type="dcterms:W3CDTF">2026-07-10T03:19:39Z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14D8364CD63549C980EBE4E2C0556D06_12</vt:lpwstr>
  </property>
  <property fmtid="{D5CDD505-2E9C-101B-9397-08002B2CF9AE}" pid="4" name="CalculationRule">
    <vt:i4>0</vt:i4>
  </property>
</Properties>
</file>