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8" i="1" l="1"/>
  <c r="O298" i="1"/>
  <c r="N298" i="1"/>
  <c r="M298" i="1"/>
  <c r="J298" i="1"/>
  <c r="G298" i="1"/>
  <c r="L298" i="1" s="1"/>
  <c r="P297" i="1"/>
  <c r="O297" i="1"/>
  <c r="N297" i="1"/>
  <c r="M297" i="1"/>
  <c r="J297" i="1"/>
  <c r="G297" i="1"/>
  <c r="L297" i="1" s="1"/>
  <c r="P296" i="1"/>
  <c r="O296" i="1"/>
  <c r="N296" i="1"/>
  <c r="M296" i="1"/>
  <c r="J296" i="1"/>
  <c r="G296" i="1"/>
  <c r="L296" i="1" s="1"/>
  <c r="P295" i="1"/>
  <c r="T297" i="1" s="1"/>
  <c r="O295" i="1"/>
  <c r="S297" i="1" s="1"/>
  <c r="N295" i="1"/>
  <c r="M295" i="1"/>
  <c r="J295" i="1"/>
  <c r="G295" i="1"/>
  <c r="L295" i="1" s="1"/>
  <c r="P294" i="1"/>
  <c r="O294" i="1"/>
  <c r="S296" i="1" s="1"/>
  <c r="N294" i="1"/>
  <c r="R296" i="1" s="1"/>
  <c r="M294" i="1"/>
  <c r="Q296" i="1" s="1"/>
  <c r="J294" i="1"/>
  <c r="G294" i="1"/>
  <c r="L294" i="1" s="1"/>
  <c r="P293" i="1"/>
  <c r="T298" i="1" s="1"/>
  <c r="O293" i="1"/>
  <c r="S298" i="1" s="1"/>
  <c r="N293" i="1"/>
  <c r="R297" i="1" s="1"/>
  <c r="M293" i="1"/>
  <c r="Q297" i="1" s="1"/>
  <c r="L293" i="1"/>
  <c r="K293" i="1"/>
  <c r="J293" i="1"/>
  <c r="G293" i="1"/>
  <c r="I293" i="1" s="1"/>
  <c r="T296" i="1" l="1"/>
  <c r="K298" i="1"/>
  <c r="Q295" i="1"/>
  <c r="R295" i="1"/>
  <c r="H298" i="1"/>
  <c r="Q294" i="1"/>
  <c r="S295" i="1"/>
  <c r="I298" i="1"/>
  <c r="R294" i="1"/>
  <c r="T295" i="1"/>
  <c r="H297" i="1"/>
  <c r="Q293" i="1"/>
  <c r="S294" i="1"/>
  <c r="I297" i="1"/>
  <c r="R293" i="1"/>
  <c r="T294" i="1"/>
  <c r="H296" i="1"/>
  <c r="S293" i="1"/>
  <c r="I296" i="1"/>
  <c r="K297" i="1"/>
  <c r="T293" i="1"/>
  <c r="H295" i="1"/>
  <c r="I295" i="1"/>
  <c r="K296" i="1"/>
  <c r="H294" i="1"/>
  <c r="I294" i="1"/>
  <c r="K295" i="1"/>
  <c r="Q298" i="1"/>
  <c r="H293" i="1"/>
  <c r="R298" i="1"/>
  <c r="K294" i="1"/>
  <c r="U249" i="1" l="1"/>
  <c r="AC292" i="1"/>
  <c r="AB292" i="1"/>
  <c r="AA292" i="1"/>
  <c r="Z292" i="1"/>
  <c r="Y292" i="1"/>
  <c r="X292" i="1"/>
  <c r="W292" i="1"/>
  <c r="V292" i="1"/>
  <c r="U292" i="1"/>
  <c r="AB272" i="1"/>
  <c r="AA272" i="1"/>
  <c r="Z272" i="1"/>
  <c r="Y272" i="1"/>
  <c r="X272" i="1"/>
  <c r="W272" i="1"/>
  <c r="V272" i="1"/>
  <c r="U272" i="1"/>
  <c r="AB249" i="1"/>
  <c r="AA249" i="1"/>
  <c r="Z249" i="1"/>
  <c r="Y249" i="1"/>
  <c r="X249" i="1"/>
  <c r="W249" i="1"/>
  <c r="V249" i="1"/>
  <c r="P292" i="1"/>
  <c r="O292" i="1"/>
  <c r="N292" i="1"/>
  <c r="M292" i="1"/>
  <c r="J292" i="1"/>
  <c r="G292" i="1"/>
  <c r="L292" i="1" s="1"/>
  <c r="P291" i="1"/>
  <c r="O291" i="1"/>
  <c r="N291" i="1"/>
  <c r="M291" i="1"/>
  <c r="J291" i="1"/>
  <c r="G291" i="1"/>
  <c r="L291" i="1" s="1"/>
  <c r="P290" i="1"/>
  <c r="T292" i="1" s="1"/>
  <c r="O290" i="1"/>
  <c r="S292" i="1" s="1"/>
  <c r="N290" i="1"/>
  <c r="R292" i="1" s="1"/>
  <c r="M290" i="1"/>
  <c r="Q292" i="1" s="1"/>
  <c r="L290" i="1"/>
  <c r="K290" i="1"/>
  <c r="J290" i="1"/>
  <c r="G290" i="1"/>
  <c r="I290" i="1" s="1"/>
  <c r="R291" i="1" l="1"/>
  <c r="Q290" i="1"/>
  <c r="S291" i="1"/>
  <c r="R290" i="1"/>
  <c r="Q291" i="1"/>
  <c r="T291" i="1"/>
  <c r="S290" i="1"/>
  <c r="T290" i="1"/>
  <c r="H292" i="1"/>
  <c r="I292" i="1"/>
  <c r="H291" i="1"/>
  <c r="I291" i="1"/>
  <c r="K292" i="1"/>
  <c r="H290" i="1"/>
  <c r="K291" i="1"/>
  <c r="P289" i="1"/>
  <c r="O289" i="1"/>
  <c r="N289" i="1"/>
  <c r="M289" i="1"/>
  <c r="J289" i="1"/>
  <c r="G289" i="1"/>
  <c r="K289" i="1" s="1"/>
  <c r="P288" i="1"/>
  <c r="O288" i="1"/>
  <c r="N288" i="1"/>
  <c r="M288" i="1"/>
  <c r="J288" i="1"/>
  <c r="G288" i="1"/>
  <c r="L288" i="1" s="1"/>
  <c r="P287" i="1"/>
  <c r="O287" i="1"/>
  <c r="S288" i="1" s="1"/>
  <c r="N287" i="1"/>
  <c r="M287" i="1"/>
  <c r="J287" i="1"/>
  <c r="G287" i="1"/>
  <c r="L287" i="1" s="1"/>
  <c r="P286" i="1"/>
  <c r="O286" i="1"/>
  <c r="N286" i="1"/>
  <c r="M286" i="1"/>
  <c r="L286" i="1"/>
  <c r="J286" i="1"/>
  <c r="G286" i="1"/>
  <c r="K286" i="1" s="1"/>
  <c r="T289" i="1" l="1"/>
  <c r="S289" i="1"/>
  <c r="R288" i="1"/>
  <c r="Q288" i="1"/>
  <c r="Q286" i="1"/>
  <c r="R286" i="1"/>
  <c r="S286" i="1"/>
  <c r="I289" i="1"/>
  <c r="H288" i="1"/>
  <c r="I288" i="1"/>
  <c r="H287" i="1"/>
  <c r="L289" i="1"/>
  <c r="I287" i="1"/>
  <c r="K288" i="1"/>
  <c r="H286" i="1"/>
  <c r="T288" i="1"/>
  <c r="Q287" i="1"/>
  <c r="R287" i="1"/>
  <c r="S287" i="1"/>
  <c r="T287" i="1"/>
  <c r="H289" i="1"/>
  <c r="T286" i="1"/>
  <c r="I286" i="1"/>
  <c r="K287" i="1"/>
  <c r="Q289" i="1"/>
  <c r="R289" i="1"/>
  <c r="P285" i="1" l="1"/>
  <c r="O285" i="1"/>
  <c r="N285" i="1"/>
  <c r="M285" i="1"/>
  <c r="J285" i="1"/>
  <c r="G285" i="1"/>
  <c r="L285" i="1" s="1"/>
  <c r="P284" i="1"/>
  <c r="T284" i="1" s="1"/>
  <c r="O284" i="1"/>
  <c r="S284" i="1" s="1"/>
  <c r="N284" i="1"/>
  <c r="R284" i="1" s="1"/>
  <c r="M284" i="1"/>
  <c r="Q284" i="1" s="1"/>
  <c r="J284" i="1"/>
  <c r="G284" i="1"/>
  <c r="L284" i="1" s="1"/>
  <c r="Q285" i="1" l="1"/>
  <c r="R285" i="1"/>
  <c r="S285" i="1"/>
  <c r="T285" i="1"/>
  <c r="H285" i="1"/>
  <c r="I285" i="1"/>
  <c r="H284" i="1"/>
  <c r="I284" i="1"/>
  <c r="K285" i="1"/>
  <c r="K284" i="1"/>
  <c r="S283" i="1" l="1"/>
  <c r="P283" i="1"/>
  <c r="O283" i="1"/>
  <c r="N283" i="1"/>
  <c r="R283" i="1" s="1"/>
  <c r="M283" i="1"/>
  <c r="Q283" i="1" s="1"/>
  <c r="J283" i="1"/>
  <c r="G283" i="1"/>
  <c r="L283" i="1" s="1"/>
  <c r="T282" i="1"/>
  <c r="S282" i="1"/>
  <c r="P282" i="1"/>
  <c r="T283" i="1" s="1"/>
  <c r="O282" i="1"/>
  <c r="N282" i="1"/>
  <c r="M282" i="1"/>
  <c r="J282" i="1"/>
  <c r="G282" i="1"/>
  <c r="H282" i="1" s="1"/>
  <c r="T281" i="1"/>
  <c r="S281" i="1"/>
  <c r="R281" i="1"/>
  <c r="Q281" i="1"/>
  <c r="P281" i="1"/>
  <c r="O281" i="1"/>
  <c r="N281" i="1"/>
  <c r="R282" i="1" s="1"/>
  <c r="M281" i="1"/>
  <c r="J281" i="1"/>
  <c r="G281" i="1"/>
  <c r="L281" i="1" s="1"/>
  <c r="T280" i="1"/>
  <c r="S280" i="1"/>
  <c r="R280" i="1"/>
  <c r="Q280" i="1"/>
  <c r="P280" i="1"/>
  <c r="O280" i="1"/>
  <c r="N280" i="1"/>
  <c r="M280" i="1"/>
  <c r="Q282" i="1" s="1"/>
  <c r="L280" i="1"/>
  <c r="K280" i="1"/>
  <c r="J280" i="1"/>
  <c r="G280" i="1"/>
  <c r="I280" i="1" s="1"/>
  <c r="H283" i="1" l="1"/>
  <c r="I282" i="1"/>
  <c r="I281" i="1"/>
  <c r="K282" i="1"/>
  <c r="L282" i="1"/>
  <c r="I283" i="1"/>
  <c r="K283" i="1"/>
  <c r="H281" i="1"/>
  <c r="H280" i="1"/>
  <c r="K281" i="1"/>
  <c r="P279" i="1" l="1"/>
  <c r="O279" i="1"/>
  <c r="N279" i="1"/>
  <c r="M279" i="1"/>
  <c r="J279" i="1"/>
  <c r="G279" i="1"/>
  <c r="L279" i="1" s="1"/>
  <c r="T278" i="1"/>
  <c r="S278" i="1"/>
  <c r="P278" i="1"/>
  <c r="O278" i="1"/>
  <c r="N278" i="1"/>
  <c r="M278" i="1"/>
  <c r="J278" i="1"/>
  <c r="G278" i="1"/>
  <c r="I278" i="1" s="1"/>
  <c r="T277" i="1"/>
  <c r="S277" i="1"/>
  <c r="R277" i="1"/>
  <c r="Q277" i="1"/>
  <c r="P277" i="1"/>
  <c r="T279" i="1" s="1"/>
  <c r="O277" i="1"/>
  <c r="S279" i="1" s="1"/>
  <c r="N277" i="1"/>
  <c r="R278" i="1" s="1"/>
  <c r="M277" i="1"/>
  <c r="Q278" i="1" s="1"/>
  <c r="J277" i="1"/>
  <c r="G277" i="1"/>
  <c r="H277" i="1" s="1"/>
  <c r="L278" i="1" l="1"/>
  <c r="I277" i="1"/>
  <c r="L277" i="1"/>
  <c r="K278" i="1"/>
  <c r="K277" i="1"/>
  <c r="H279" i="1"/>
  <c r="I279" i="1"/>
  <c r="Q279" i="1"/>
  <c r="H278" i="1"/>
  <c r="R279" i="1"/>
  <c r="K279" i="1"/>
  <c r="P276" i="1"/>
  <c r="O276" i="1"/>
  <c r="N276" i="1"/>
  <c r="M276" i="1"/>
  <c r="L276" i="1"/>
  <c r="J276" i="1"/>
  <c r="G276" i="1"/>
  <c r="I276" i="1" s="1"/>
  <c r="Q275" i="1"/>
  <c r="P275" i="1"/>
  <c r="O275" i="1"/>
  <c r="N275" i="1"/>
  <c r="M275" i="1"/>
  <c r="J275" i="1"/>
  <c r="G275" i="1"/>
  <c r="L275" i="1" s="1"/>
  <c r="Q274" i="1"/>
  <c r="P274" i="1"/>
  <c r="O274" i="1"/>
  <c r="N274" i="1"/>
  <c r="R276" i="1" s="1"/>
  <c r="M274" i="1"/>
  <c r="Q276" i="1" s="1"/>
  <c r="J274" i="1"/>
  <c r="G274" i="1"/>
  <c r="K274" i="1" s="1"/>
  <c r="P273" i="1"/>
  <c r="T273" i="1" s="1"/>
  <c r="O273" i="1"/>
  <c r="S273" i="1" s="1"/>
  <c r="N273" i="1"/>
  <c r="R273" i="1" s="1"/>
  <c r="M273" i="1"/>
  <c r="Q273" i="1" s="1"/>
  <c r="J273" i="1"/>
  <c r="G273" i="1"/>
  <c r="H273" i="1" s="1"/>
  <c r="K276" i="1" l="1"/>
  <c r="H275" i="1"/>
  <c r="I275" i="1"/>
  <c r="K275" i="1"/>
  <c r="S276" i="1"/>
  <c r="H274" i="1"/>
  <c r="R275" i="1"/>
  <c r="I274" i="1"/>
  <c r="S275" i="1"/>
  <c r="S274" i="1"/>
  <c r="L274" i="1"/>
  <c r="T274" i="1"/>
  <c r="H276" i="1"/>
  <c r="T276" i="1"/>
  <c r="R274" i="1"/>
  <c r="T275" i="1"/>
  <c r="I273" i="1"/>
  <c r="K273" i="1"/>
  <c r="L273" i="1"/>
  <c r="P272" i="1"/>
  <c r="O272" i="1"/>
  <c r="N272" i="1"/>
  <c r="M272" i="1"/>
  <c r="J272" i="1"/>
  <c r="G272" i="1"/>
  <c r="L272" i="1" s="1"/>
  <c r="P271" i="1"/>
  <c r="O271" i="1"/>
  <c r="N271" i="1"/>
  <c r="M271" i="1"/>
  <c r="J271" i="1"/>
  <c r="G271" i="1"/>
  <c r="I271" i="1" s="1"/>
  <c r="P270" i="1"/>
  <c r="O270" i="1"/>
  <c r="N270" i="1"/>
  <c r="M270" i="1"/>
  <c r="J270" i="1"/>
  <c r="G270" i="1"/>
  <c r="H270" i="1" s="1"/>
  <c r="P269" i="1"/>
  <c r="T271" i="1" s="1"/>
  <c r="O269" i="1"/>
  <c r="S271" i="1" s="1"/>
  <c r="N269" i="1"/>
  <c r="M269" i="1"/>
  <c r="J269" i="1"/>
  <c r="G269" i="1"/>
  <c r="H269" i="1" s="1"/>
  <c r="P268" i="1"/>
  <c r="T272" i="1" s="1"/>
  <c r="O268" i="1"/>
  <c r="S272" i="1" s="1"/>
  <c r="N268" i="1"/>
  <c r="R271" i="1" s="1"/>
  <c r="M268" i="1"/>
  <c r="Q271" i="1" s="1"/>
  <c r="J268" i="1"/>
  <c r="G268" i="1"/>
  <c r="L268" i="1" s="1"/>
  <c r="K271" i="1" l="1"/>
  <c r="K270" i="1"/>
  <c r="L271" i="1"/>
  <c r="I270" i="1"/>
  <c r="L270" i="1"/>
  <c r="Q270" i="1"/>
  <c r="R270" i="1"/>
  <c r="I269" i="1"/>
  <c r="H268" i="1"/>
  <c r="R269" i="1"/>
  <c r="H272" i="1"/>
  <c r="Q268" i="1"/>
  <c r="K269" i="1"/>
  <c r="S269" i="1"/>
  <c r="I272" i="1"/>
  <c r="Q272" i="1"/>
  <c r="R268" i="1"/>
  <c r="L269" i="1"/>
  <c r="T269" i="1"/>
  <c r="H271" i="1"/>
  <c r="R272" i="1"/>
  <c r="Q269" i="1"/>
  <c r="S270" i="1"/>
  <c r="T270" i="1"/>
  <c r="I268" i="1"/>
  <c r="K268" i="1"/>
  <c r="S268" i="1"/>
  <c r="K272" i="1"/>
  <c r="T268" i="1"/>
  <c r="P267" i="1" l="1"/>
  <c r="O267" i="1"/>
  <c r="N267" i="1"/>
  <c r="M267" i="1"/>
  <c r="J267" i="1"/>
  <c r="G267" i="1"/>
  <c r="L267" i="1" s="1"/>
  <c r="T266" i="1"/>
  <c r="S266" i="1"/>
  <c r="P266" i="1"/>
  <c r="T267" i="1" s="1"/>
  <c r="O266" i="1"/>
  <c r="S267" i="1" s="1"/>
  <c r="N266" i="1"/>
  <c r="R266" i="1" s="1"/>
  <c r="M266" i="1"/>
  <c r="Q266" i="1" s="1"/>
  <c r="J266" i="1"/>
  <c r="G266" i="1"/>
  <c r="I266" i="1" s="1"/>
  <c r="K266" i="1" l="1"/>
  <c r="L266" i="1"/>
  <c r="Q267" i="1"/>
  <c r="H266" i="1"/>
  <c r="R267" i="1"/>
  <c r="K267" i="1"/>
  <c r="H267" i="1"/>
  <c r="I267" i="1"/>
  <c r="P265" i="1" l="1"/>
  <c r="T265" i="1" s="1"/>
  <c r="O265" i="1"/>
  <c r="S265" i="1" s="1"/>
  <c r="N265" i="1"/>
  <c r="R265" i="1" s="1"/>
  <c r="M265" i="1"/>
  <c r="Q265" i="1" s="1"/>
  <c r="J265" i="1"/>
  <c r="G265" i="1"/>
  <c r="H265" i="1" s="1"/>
  <c r="I265" i="1" l="1"/>
  <c r="K265" i="1"/>
  <c r="L265" i="1"/>
  <c r="T264" i="1"/>
  <c r="S264" i="1"/>
  <c r="R264" i="1"/>
  <c r="P264" i="1"/>
  <c r="O264" i="1"/>
  <c r="N264" i="1"/>
  <c r="M264" i="1"/>
  <c r="J264" i="1"/>
  <c r="G264" i="1"/>
  <c r="H264" i="1" s="1"/>
  <c r="K264" i="1" l="1"/>
  <c r="I264" i="1"/>
  <c r="L264" i="1"/>
  <c r="P263" i="1"/>
  <c r="T263" i="1" s="1"/>
  <c r="O263" i="1"/>
  <c r="S263" i="1" s="1"/>
  <c r="N263" i="1"/>
  <c r="R263" i="1" s="1"/>
  <c r="M263" i="1"/>
  <c r="J263" i="1"/>
  <c r="G263" i="1"/>
  <c r="H263" i="1" s="1"/>
  <c r="I263" i="1" l="1"/>
  <c r="K263" i="1"/>
  <c r="L263" i="1"/>
  <c r="Q263" i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J260" i="1"/>
  <c r="G260" i="1"/>
  <c r="H260" i="1" s="1"/>
  <c r="L260" i="1" l="1"/>
  <c r="K260" i="1"/>
  <c r="K261" i="1"/>
  <c r="L261" i="1"/>
  <c r="I260" i="1"/>
  <c r="Q262" i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G251" i="1"/>
  <c r="H251" i="1" s="1"/>
  <c r="P250" i="1"/>
  <c r="O250" i="1"/>
  <c r="N250" i="1"/>
  <c r="M250" i="1"/>
  <c r="J250" i="1"/>
  <c r="G250" i="1"/>
  <c r="K250" i="1" s="1"/>
  <c r="P249" i="1"/>
  <c r="O249" i="1"/>
  <c r="N249" i="1"/>
  <c r="M249" i="1"/>
  <c r="J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9" i="1" l="1"/>
  <c r="L249" i="1"/>
  <c r="H250" i="1"/>
  <c r="L250" i="1"/>
  <c r="H246" i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<sst xmlns="http://schemas.openxmlformats.org/spreadsheetml/2006/main" count="20" uniqueCount="20">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</sst>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.0"/>
    <numFmt numFmtId="166" formatCode="yyyy\-mm\-dd;@"/>
    <numFmt numFmtId="167" formatCode="0.000"/>
    <numFmt numFmtId="170" formatCode="#,##0.00;[Red]#,##0.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  <xf numFmtId="167" fontId="4" fillId="3" borderId="0" xfId="0" applyNumberFormat="1" applyFont="1" applyFill="1" applyProtection="1"/>
    <xf numFmtId="0" fontId="0" fillId="5" borderId="0" xfId="0" applyFill="1" applyAlignment="1">
      <alignment horizontal="center"/>
    </xf>
    <xf numFmtId="0" fontId="0" fillId="5" borderId="0" xfId="0" applyFill="1"/>
    <xf numFmtId="167" fontId="4" fillId="5" borderId="0" xfId="0" applyNumberFormat="1" applyFont="1" applyFill="1" applyProtection="1"/>
    <xf numFmtId="17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2"/>
  <sheetViews>
    <sheetView tabSelected="1" topLeftCell="A281" workbookViewId="0">
      <selection activeCell="E304" sqref="E304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3" max="16" width="11.5546875" style="20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9" t="s">
        <v>10</v>
      </c>
      <c r="N1" s="19" t="s">
        <v>11</v>
      </c>
      <c r="O1" s="19" t="s">
        <v>12</v>
      </c>
      <c r="P1" s="19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 s="20">
        <v>0</v>
      </c>
      <c r="N2" s="20">
        <v>0</v>
      </c>
      <c r="O2" s="20">
        <v>0</v>
      </c>
      <c r="P2" s="20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21">
        <f t="shared" ref="M3:M66" si="6">+LN(B3/B2)</f>
        <v>1.8528157200100568E-2</v>
      </c>
      <c r="N3" s="21">
        <f t="shared" ref="N3:N66" si="7">+LN(C3/C2)</f>
        <v>0</v>
      </c>
      <c r="O3" s="21">
        <f t="shared" ref="O3:O66" si="8">+LN(D3/D2)</f>
        <v>4.414350036627316E-2</v>
      </c>
      <c r="P3" s="21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21">
        <f t="shared" si="6"/>
        <v>-4.950243423034302E-2</v>
      </c>
      <c r="N4" s="21">
        <f t="shared" si="7"/>
        <v>1.4815085785140682E-2</v>
      </c>
      <c r="O4" s="21">
        <f t="shared" si="8"/>
        <v>3.2754333026364331E-2</v>
      </c>
      <c r="P4" s="21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21">
        <f t="shared" si="6"/>
        <v>3.1583061082349879E-2</v>
      </c>
      <c r="N5" s="21">
        <f t="shared" si="7"/>
        <v>4.8899852941917702E-3</v>
      </c>
      <c r="O5" s="21">
        <f t="shared" si="8"/>
        <v>4.9123641970255628E-2</v>
      </c>
      <c r="P5" s="21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21">
        <f t="shared" si="6"/>
        <v>-1.8543657756421444E-3</v>
      </c>
      <c r="N6" s="21">
        <f t="shared" si="7"/>
        <v>2.4097551579060524E-2</v>
      </c>
      <c r="O6" s="21">
        <f t="shared" si="8"/>
        <v>4.5864867485576617E-2</v>
      </c>
      <c r="P6" s="21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21">
        <f t="shared" si="6"/>
        <v>6.2018539337498256E-2</v>
      </c>
      <c r="N7" s="21">
        <f t="shared" si="7"/>
        <v>6.4538521137571164E-2</v>
      </c>
      <c r="O7" s="21">
        <f t="shared" si="8"/>
        <v>-4.0949836068300119E-2</v>
      </c>
      <c r="P7" s="21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21">
        <f t="shared" si="6"/>
        <v>-1.7847001249706614E-2</v>
      </c>
      <c r="N8" s="21">
        <f t="shared" si="7"/>
        <v>2.6433257068155431E-2</v>
      </c>
      <c r="O8" s="21">
        <f t="shared" si="8"/>
        <v>9.2390103937434551E-3</v>
      </c>
      <c r="P8" s="21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21">
        <f t="shared" si="6"/>
        <v>1.1351792164029527E-2</v>
      </c>
      <c r="N9" s="21">
        <f t="shared" si="7"/>
        <v>-2.6433257068155483E-2</v>
      </c>
      <c r="O9" s="21">
        <f t="shared" si="8"/>
        <v>-2.5069309550254472E-2</v>
      </c>
      <c r="P9" s="21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21">
        <f t="shared" si="6"/>
        <v>-6.8417480952335519E-3</v>
      </c>
      <c r="N10" s="21">
        <f t="shared" si="7"/>
        <v>0</v>
      </c>
      <c r="O10" s="21">
        <f t="shared" si="8"/>
        <v>0</v>
      </c>
      <c r="P10" s="21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21">
        <f t="shared" si="6"/>
        <v>-0.10253331233342021</v>
      </c>
      <c r="N11" s="21">
        <f t="shared" si="7"/>
        <v>8.8889474172459942E-3</v>
      </c>
      <c r="O11" s="21">
        <f t="shared" si="8"/>
        <v>1.317575593042636E-2</v>
      </c>
      <c r="P11" s="21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21">
        <f t="shared" si="6"/>
        <v>1.8638277389134816E-2</v>
      </c>
      <c r="N12" s="21">
        <f t="shared" si="7"/>
        <v>4.3296805753324258E-2</v>
      </c>
      <c r="O12" s="21">
        <f t="shared" si="8"/>
        <v>0</v>
      </c>
      <c r="P12" s="21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21">
        <f t="shared" si="6"/>
        <v>1.3079171616269652E-2</v>
      </c>
      <c r="N13" s="21">
        <f t="shared" si="7"/>
        <v>3.7426405519116815E-2</v>
      </c>
      <c r="O13" s="21">
        <f t="shared" si="8"/>
        <v>6.0920233546858542E-2</v>
      </c>
      <c r="P13" s="21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21">
        <f t="shared" si="6"/>
        <v>-1.0112665905860494E-2</v>
      </c>
      <c r="N14" s="21">
        <f t="shared" si="7"/>
        <v>1.2170535620255114E-2</v>
      </c>
      <c r="O14" s="21">
        <f t="shared" si="8"/>
        <v>8.3490304748303056E-3</v>
      </c>
      <c r="P14" s="21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21">
        <f t="shared" si="6"/>
        <v>-3.4596126533815746E-2</v>
      </c>
      <c r="N15" s="21">
        <f t="shared" si="7"/>
        <v>-1.6260520871780291E-2</v>
      </c>
      <c r="O15" s="21">
        <f t="shared" si="8"/>
        <v>3.5730368313298497E-2</v>
      </c>
      <c r="P15" s="21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21">
        <f t="shared" si="6"/>
        <v>6.7752312174019771E-3</v>
      </c>
      <c r="N16" s="21">
        <f t="shared" si="7"/>
        <v>0</v>
      </c>
      <c r="O16" s="21">
        <f t="shared" si="8"/>
        <v>3.7655788256475697E-2</v>
      </c>
      <c r="P16" s="21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21">
        <f t="shared" si="6"/>
        <v>-5.0282130347958746E-2</v>
      </c>
      <c r="N17" s="21">
        <f t="shared" si="7"/>
        <v>1.2220111334775397E-2</v>
      </c>
      <c r="O17" s="21">
        <f t="shared" si="8"/>
        <v>-1.1120369234063449E-2</v>
      </c>
      <c r="P17" s="21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21">
        <f t="shared" si="6"/>
        <v>8.2867015928850662E-3</v>
      </c>
      <c r="N18" s="21">
        <f t="shared" si="7"/>
        <v>1.6064602503806622E-2</v>
      </c>
      <c r="O18" s="21">
        <f t="shared" si="8"/>
        <v>3.6772973403759047E-2</v>
      </c>
      <c r="P18" s="21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21">
        <f t="shared" si="6"/>
        <v>7.2593462396211136E-3</v>
      </c>
      <c r="N19" s="21">
        <f t="shared" si="7"/>
        <v>0</v>
      </c>
      <c r="O19" s="21">
        <f t="shared" si="8"/>
        <v>2.6241067678552141E-2</v>
      </c>
      <c r="P19" s="21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21">
        <f t="shared" si="6"/>
        <v>-4.6310371122968786E-3</v>
      </c>
      <c r="N20" s="21">
        <f t="shared" si="7"/>
        <v>-2.8284713838581992E-2</v>
      </c>
      <c r="O20" s="21">
        <f t="shared" si="8"/>
        <v>-2.4676471394907536E-2</v>
      </c>
      <c r="P20" s="21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21">
        <f t="shared" si="6"/>
        <v>5.0966817296491579E-2</v>
      </c>
      <c r="N21" s="21">
        <f t="shared" si="7"/>
        <v>4.0899852515250664E-3</v>
      </c>
      <c r="O21" s="21">
        <f t="shared" si="8"/>
        <v>-9.2731907420253433E-6</v>
      </c>
      <c r="P21" s="21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21">
        <f t="shared" si="6"/>
        <v>2.9102060365808473E-2</v>
      </c>
      <c r="N22" s="21">
        <f t="shared" si="7"/>
        <v>-8.196767204178515E-3</v>
      </c>
      <c r="O22" s="21">
        <f t="shared" si="8"/>
        <v>1.0731567784576073E-2</v>
      </c>
      <c r="P22" s="21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21">
        <f t="shared" si="6"/>
        <v>-8.7181680074343501E-3</v>
      </c>
      <c r="N23" s="21">
        <f t="shared" si="7"/>
        <v>-1.6597891409037828E-2</v>
      </c>
      <c r="O23" s="21">
        <f t="shared" si="8"/>
        <v>-5.1992123675157166E-3</v>
      </c>
      <c r="P23" s="21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21">
        <f t="shared" si="6"/>
        <v>-7.224831818399979E-3</v>
      </c>
      <c r="N24" s="21">
        <f t="shared" si="7"/>
        <v>0</v>
      </c>
      <c r="O24" s="21">
        <f t="shared" si="8"/>
        <v>3.270210532632456E-2</v>
      </c>
      <c r="P24" s="21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21">
        <f t="shared" si="6"/>
        <v>1.1343187362493901E-2</v>
      </c>
      <c r="N25" s="21">
        <f t="shared" si="7"/>
        <v>-1.6878037787351748E-2</v>
      </c>
      <c r="O25" s="21">
        <f t="shared" si="8"/>
        <v>1.0491961563701808E-2</v>
      </c>
      <c r="P25" s="21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21">
        <f t="shared" si="6"/>
        <v>-1.0965259953053801E-2</v>
      </c>
      <c r="N26" s="21">
        <f t="shared" si="7"/>
        <v>-1.2848142477849024E-2</v>
      </c>
      <c r="O26" s="21">
        <f t="shared" si="8"/>
        <v>-5.4213654695365987E-2</v>
      </c>
      <c r="P26" s="21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21">
        <f t="shared" si="6"/>
        <v>1.1518642422440944E-3</v>
      </c>
      <c r="N27" s="21">
        <f t="shared" si="7"/>
        <v>-1.3015368112070361E-2</v>
      </c>
      <c r="O27" s="21">
        <f t="shared" si="8"/>
        <v>-2.4446422330252439E-2</v>
      </c>
      <c r="P27" s="21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21">
        <f t="shared" si="6"/>
        <v>1.0248508918232709E-2</v>
      </c>
      <c r="N28" s="21">
        <f t="shared" si="7"/>
        <v>2.9261984549030798E-2</v>
      </c>
      <c r="O28" s="21">
        <f t="shared" si="8"/>
        <v>-5.2160640390372E-2</v>
      </c>
      <c r="P28" s="21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21">
        <f t="shared" si="6"/>
        <v>2.6557358900665077E-2</v>
      </c>
      <c r="N29" s="21">
        <f t="shared" si="7"/>
        <v>-2.926198454903094E-2</v>
      </c>
      <c r="O29" s="21">
        <f t="shared" si="8"/>
        <v>-3.2472417007643771E-2</v>
      </c>
      <c r="P29" s="21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21">
        <f t="shared" si="6"/>
        <v>2.43545533820544E-2</v>
      </c>
      <c r="N30" s="21">
        <f t="shared" si="7"/>
        <v>0</v>
      </c>
      <c r="O30" s="21">
        <f t="shared" si="8"/>
        <v>2.7659175449600559E-2</v>
      </c>
      <c r="P30" s="21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21">
        <f t="shared" si="6"/>
        <v>9.2499997704694401E-2</v>
      </c>
      <c r="N31" s="21">
        <f t="shared" si="7"/>
        <v>-3.5559302036486801E-2</v>
      </c>
      <c r="O31" s="21">
        <f t="shared" si="8"/>
        <v>-3.8748512039222978E-2</v>
      </c>
      <c r="P31" s="21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21">
        <f t="shared" si="6"/>
        <v>4.0548837208437667E-2</v>
      </c>
      <c r="N32" s="21">
        <f t="shared" si="7"/>
        <v>-2.7524673390090033E-2</v>
      </c>
      <c r="O32" s="21">
        <f t="shared" si="8"/>
        <v>-1.0756100551204179E-2</v>
      </c>
      <c r="P32" s="21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21">
        <f t="shared" si="6"/>
        <v>3.239782805237987E-3</v>
      </c>
      <c r="N33" s="21">
        <f t="shared" si="7"/>
        <v>1.8433701688837966E-2</v>
      </c>
      <c r="O33" s="21">
        <f t="shared" si="8"/>
        <v>-2.6292778368965725E-2</v>
      </c>
      <c r="P33" s="21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21">
        <f t="shared" si="6"/>
        <v>3.46323466552179E-3</v>
      </c>
      <c r="N34" s="21">
        <f t="shared" si="7"/>
        <v>1.3605652055778678E-2</v>
      </c>
      <c r="O34" s="21">
        <f t="shared" si="8"/>
        <v>6.4486371299137092E-3</v>
      </c>
      <c r="P34" s="21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21">
        <f t="shared" si="6"/>
        <v>-7.2023896264663805E-3</v>
      </c>
      <c r="N35" s="21">
        <f t="shared" si="7"/>
        <v>4.4943895878392674E-3</v>
      </c>
      <c r="O35" s="21">
        <f t="shared" si="8"/>
        <v>-1.1769027290969717E-2</v>
      </c>
      <c r="P35" s="21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21">
        <f t="shared" si="6"/>
        <v>1.0042851959245886E-2</v>
      </c>
      <c r="N36" s="21">
        <f t="shared" si="7"/>
        <v>0</v>
      </c>
      <c r="O36" s="21">
        <f t="shared" si="8"/>
        <v>-1.9249344109497586E-2</v>
      </c>
      <c r="P36" s="21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21">
        <f t="shared" si="6"/>
        <v>-8.5286001655502063E-3</v>
      </c>
      <c r="N37" s="21">
        <f t="shared" si="7"/>
        <v>-2.7274417919659174E-2</v>
      </c>
      <c r="O37" s="21">
        <f t="shared" si="8"/>
        <v>3.45272106284659E-2</v>
      </c>
      <c r="P37" s="21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21">
        <f t="shared" si="6"/>
        <v>-1.0144429632461092E-2</v>
      </c>
      <c r="N38" s="21">
        <f t="shared" si="7"/>
        <v>0</v>
      </c>
      <c r="O38" s="21">
        <f t="shared" si="8"/>
        <v>2.7119102580558264E-2</v>
      </c>
      <c r="P38" s="21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21">
        <f t="shared" si="6"/>
        <v>8.3900389823531926E-3</v>
      </c>
      <c r="N39" s="21">
        <f t="shared" si="7"/>
        <v>-4.6189458562945285E-3</v>
      </c>
      <c r="O39" s="21">
        <f t="shared" si="8"/>
        <v>-2.3025145821824494E-2</v>
      </c>
      <c r="P39" s="21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21">
        <f t="shared" si="6"/>
        <v>5.1339619628539862E-2</v>
      </c>
      <c r="N40" s="21">
        <f t="shared" si="7"/>
        <v>-9.3023926623135612E-3</v>
      </c>
      <c r="O40" s="21">
        <f t="shared" si="8"/>
        <v>-4.3613591009853563E-2</v>
      </c>
      <c r="P40" s="21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21">
        <f t="shared" si="6"/>
        <v>4.5312680534919637E-2</v>
      </c>
      <c r="N41" s="21">
        <f t="shared" si="7"/>
        <v>-2.3641763057040424E-2</v>
      </c>
      <c r="O41" s="21">
        <f t="shared" si="8"/>
        <v>-2.459476314052151E-2</v>
      </c>
      <c r="P41" s="21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21">
        <f t="shared" si="6"/>
        <v>9.2990291621617177E-2</v>
      </c>
      <c r="N42" s="21">
        <f t="shared" si="7"/>
        <v>0</v>
      </c>
      <c r="O42" s="21">
        <f t="shared" si="8"/>
        <v>5.4408217944776523E-3</v>
      </c>
      <c r="P42" s="21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21">
        <f t="shared" si="6"/>
        <v>-2.0352676333313589E-2</v>
      </c>
      <c r="N43" s="21">
        <f t="shared" si="7"/>
        <v>-1.4458083175229888E-2</v>
      </c>
      <c r="O43" s="21">
        <f t="shared" si="8"/>
        <v>3.8897136818966963E-2</v>
      </c>
      <c r="P43" s="21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21">
        <f t="shared" si="6"/>
        <v>2.8226560998236921E-2</v>
      </c>
      <c r="N44" s="21">
        <f t="shared" si="7"/>
        <v>1.9231361927887592E-2</v>
      </c>
      <c r="O44" s="21">
        <f t="shared" si="8"/>
        <v>1.3735172911194641E-3</v>
      </c>
      <c r="P44" s="21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21">
        <f t="shared" si="6"/>
        <v>7.8271423470596124E-2</v>
      </c>
      <c r="N45" s="21">
        <f t="shared" si="7"/>
        <v>-3.3901551675681339E-2</v>
      </c>
      <c r="O45" s="21">
        <f t="shared" si="8"/>
        <v>-4.8651827700038432E-2</v>
      </c>
      <c r="P45" s="21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21">
        <f t="shared" si="6"/>
        <v>-5.8820739980755356E-2</v>
      </c>
      <c r="N46" s="21">
        <f t="shared" si="7"/>
        <v>-4.9382816405825663E-3</v>
      </c>
      <c r="O46" s="21">
        <f t="shared" si="8"/>
        <v>8.9664516862525533E-3</v>
      </c>
      <c r="P46" s="21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21">
        <f t="shared" si="6"/>
        <v>2.843520146542864E-2</v>
      </c>
      <c r="N47" s="21">
        <f t="shared" si="7"/>
        <v>-2.0000666706669543E-2</v>
      </c>
      <c r="O47" s="21">
        <f t="shared" si="8"/>
        <v>-2.5591957691902138E-2</v>
      </c>
      <c r="P47" s="21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21">
        <f t="shared" si="6"/>
        <v>1.2006340567854578E-2</v>
      </c>
      <c r="N48" s="21">
        <f t="shared" si="7"/>
        <v>-5.063301956546762E-3</v>
      </c>
      <c r="O48" s="21">
        <f t="shared" si="8"/>
        <v>2.7688549955259805E-3</v>
      </c>
      <c r="P48" s="21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21">
        <f t="shared" si="6"/>
        <v>3.1332984910258099E-2</v>
      </c>
      <c r="N49" s="21">
        <f t="shared" si="7"/>
        <v>5.0633019565466345E-3</v>
      </c>
      <c r="O49" s="21">
        <f t="shared" si="8"/>
        <v>-2.8450182367658203E-2</v>
      </c>
      <c r="P49" s="21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21">
        <f t="shared" si="6"/>
        <v>4.3275188080431966E-2</v>
      </c>
      <c r="N50" s="21">
        <f t="shared" si="7"/>
        <v>2.9852963149681128E-2</v>
      </c>
      <c r="O50" s="21">
        <f t="shared" si="8"/>
        <v>7.4747067525014088E-2</v>
      </c>
      <c r="P50" s="21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21">
        <f t="shared" si="6"/>
        <v>-9.2394808718787563E-3</v>
      </c>
      <c r="N51" s="21">
        <f t="shared" si="7"/>
        <v>9.7561749453646558E-3</v>
      </c>
      <c r="O51" s="21">
        <f t="shared" si="8"/>
        <v>1.1885740539617664E-2</v>
      </c>
      <c r="P51" s="21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21">
        <f t="shared" si="6"/>
        <v>2.2559587028748947E-2</v>
      </c>
      <c r="N52" s="21">
        <f t="shared" si="7"/>
        <v>4.8426244757879908E-3</v>
      </c>
      <c r="O52" s="21">
        <f t="shared" si="8"/>
        <v>-1.3521641754797925E-2</v>
      </c>
      <c r="P52" s="21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21">
        <f t="shared" si="6"/>
        <v>-2.3219432022538435E-2</v>
      </c>
      <c r="N53" s="21">
        <f t="shared" si="7"/>
        <v>-1.4598799421152636E-2</v>
      </c>
      <c r="O53" s="21">
        <f t="shared" si="8"/>
        <v>2.357128359209238E-2</v>
      </c>
      <c r="P53" s="21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21">
        <f t="shared" si="6"/>
        <v>-4.2834057903118249E-2</v>
      </c>
      <c r="N54" s="21">
        <f t="shared" si="7"/>
        <v>4.8899852941917702E-3</v>
      </c>
      <c r="O54" s="21">
        <f t="shared" si="8"/>
        <v>5.6416420436141437E-2</v>
      </c>
      <c r="P54" s="21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21">
        <f t="shared" si="6"/>
        <v>-1.0526051854464483E-2</v>
      </c>
      <c r="N55" s="21">
        <f t="shared" si="7"/>
        <v>9.7088141269609032E-3</v>
      </c>
      <c r="O55" s="21">
        <f t="shared" si="8"/>
        <v>5.1462487926612916E-3</v>
      </c>
      <c r="P55" s="21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21">
        <f t="shared" si="6"/>
        <v>-8.5948796501336799E-2</v>
      </c>
      <c r="N56" s="21">
        <f t="shared" si="7"/>
        <v>-4.8426244757880151E-3</v>
      </c>
      <c r="O56" s="21">
        <f t="shared" si="8"/>
        <v>4.7730251563901704E-2</v>
      </c>
      <c r="P56" s="21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21">
        <f t="shared" si="6"/>
        <v>8.7573731899425272E-2</v>
      </c>
      <c r="N57" s="21">
        <f t="shared" si="7"/>
        <v>0</v>
      </c>
      <c r="O57" s="21">
        <f t="shared" si="8"/>
        <v>3.3451897491663329E-2</v>
      </c>
      <c r="P57" s="21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21">
        <f t="shared" si="6"/>
        <v>-3.4243931953273528E-2</v>
      </c>
      <c r="N58" s="21">
        <f t="shared" si="7"/>
        <v>-9.7561749453646852E-3</v>
      </c>
      <c r="O58" s="21">
        <f t="shared" si="8"/>
        <v>1.557341875633721E-3</v>
      </c>
      <c r="P58" s="21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21">
        <f t="shared" si="6"/>
        <v>-3.1416944974476023E-2</v>
      </c>
      <c r="N59" s="21">
        <f t="shared" si="7"/>
        <v>0</v>
      </c>
      <c r="O59" s="21">
        <f t="shared" si="8"/>
        <v>-1.1889656970040964E-2</v>
      </c>
      <c r="P59" s="21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21">
        <f t="shared" si="6"/>
        <v>9.6440315329204773E-2</v>
      </c>
      <c r="N60" s="21">
        <f t="shared" si="7"/>
        <v>-4.9140148024290403E-3</v>
      </c>
      <c r="O60" s="21">
        <f t="shared" si="8"/>
        <v>1.4491962135120861E-3</v>
      </c>
      <c r="P60" s="21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21">
        <f t="shared" si="6"/>
        <v>2.0440644779690042E-3</v>
      </c>
      <c r="N61" s="21">
        <f t="shared" si="7"/>
        <v>-4.9382816405825663E-3</v>
      </c>
      <c r="O61" s="21">
        <f t="shared" si="8"/>
        <v>-9.6452396362681366E-4</v>
      </c>
      <c r="P61" s="21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21">
        <f t="shared" si="6"/>
        <v>-6.8526617422191377E-2</v>
      </c>
      <c r="N62" s="21">
        <f t="shared" si="7"/>
        <v>-4.9627893421290139E-3</v>
      </c>
      <c r="O62" s="21">
        <f t="shared" si="8"/>
        <v>-6.9740873449970948E-4</v>
      </c>
      <c r="P62" s="21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21">
        <f t="shared" si="6"/>
        <v>1.039073917318107E-2</v>
      </c>
      <c r="N63" s="21">
        <f t="shared" si="7"/>
        <v>-4.9875415110390512E-3</v>
      </c>
      <c r="O63" s="21">
        <f t="shared" si="8"/>
        <v>-2.4637831711284312E-2</v>
      </c>
      <c r="P63" s="21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21">
        <f t="shared" si="6"/>
        <v>3.591844293524718E-2</v>
      </c>
      <c r="N64" s="21">
        <f t="shared" si="7"/>
        <v>-1.5113637810048184E-2</v>
      </c>
      <c r="O64" s="21">
        <f t="shared" si="8"/>
        <v>2.6065205479727304E-2</v>
      </c>
      <c r="P64" s="21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21">
        <f t="shared" si="6"/>
        <v>1.2466024634290673E-2</v>
      </c>
      <c r="N65" s="21">
        <f t="shared" si="7"/>
        <v>0</v>
      </c>
      <c r="O65" s="21">
        <f t="shared" si="8"/>
        <v>1.2493568577155726E-2</v>
      </c>
      <c r="P65" s="21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21">
        <f t="shared" si="6"/>
        <v>3.1517489060040996E-2</v>
      </c>
      <c r="N66" s="21">
        <f t="shared" si="7"/>
        <v>5.0633019565466345E-3</v>
      </c>
      <c r="O66" s="21">
        <f t="shared" si="8"/>
        <v>1.8988440600420924E-2</v>
      </c>
      <c r="P66" s="21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21">
        <f t="shared" ref="M67:M130" si="40">+LN(B67/B66)</f>
        <v>-3.5029743143535422E-2</v>
      </c>
      <c r="N67" s="21">
        <f t="shared" ref="N67:N130" si="41">+LN(C67/C66)</f>
        <v>1.0050335853501506E-2</v>
      </c>
      <c r="O67" s="21">
        <f t="shared" ref="O67:O130" si="42">+LN(D67/D66)</f>
        <v>-1.548785205579473E-2</v>
      </c>
      <c r="P67" s="21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21">
        <f t="shared" si="40"/>
        <v>1.960518288514209E-2</v>
      </c>
      <c r="N68" s="21">
        <f t="shared" si="41"/>
        <v>-5.0125418235442863E-3</v>
      </c>
      <c r="O68" s="21">
        <f t="shared" si="42"/>
        <v>2.0338183762007224E-2</v>
      </c>
      <c r="P68" s="21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21">
        <f t="shared" si="40"/>
        <v>-5.9903785009938664E-3</v>
      </c>
      <c r="N69" s="21">
        <f t="shared" si="41"/>
        <v>1.0000083334583399E-2</v>
      </c>
      <c r="O69" s="21">
        <f t="shared" si="42"/>
        <v>-1.1805764473544601E-2</v>
      </c>
      <c r="P69" s="21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21">
        <f t="shared" si="40"/>
        <v>-6.411772834816884E-2</v>
      </c>
      <c r="N70" s="21">
        <f t="shared" si="41"/>
        <v>0</v>
      </c>
      <c r="O70" s="21">
        <f t="shared" si="42"/>
        <v>-2.3498412844936384E-3</v>
      </c>
      <c r="P70" s="21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21">
        <f t="shared" si="40"/>
        <v>-3.5954182367180058E-2</v>
      </c>
      <c r="N71" s="21">
        <f t="shared" si="41"/>
        <v>3.4233171642242176E-2</v>
      </c>
      <c r="O71" s="21">
        <f t="shared" si="42"/>
        <v>-3.1387036939568048E-2</v>
      </c>
      <c r="P71" s="21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21">
        <f t="shared" si="40"/>
        <v>4.5604118888128344E-3</v>
      </c>
      <c r="N72" s="21">
        <f t="shared" si="41"/>
        <v>-4.8192864359488828E-3</v>
      </c>
      <c r="O72" s="21">
        <f t="shared" si="42"/>
        <v>-2.6002994798387472E-2</v>
      </c>
      <c r="P72" s="21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21">
        <f t="shared" si="40"/>
        <v>-3.8255205831288795E-2</v>
      </c>
      <c r="N73" s="21">
        <f t="shared" si="41"/>
        <v>-4.8426244757880151E-3</v>
      </c>
      <c r="O73" s="21">
        <f t="shared" si="42"/>
        <v>4.0615172233115766E-4</v>
      </c>
      <c r="P73" s="21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21">
        <f t="shared" si="40"/>
        <v>3.418373253949953E-2</v>
      </c>
      <c r="N74" s="21">
        <f t="shared" si="41"/>
        <v>-1.4670189747793742E-2</v>
      </c>
      <c r="O74" s="21">
        <f t="shared" si="42"/>
        <v>1.3869910696350492E-2</v>
      </c>
      <c r="P74" s="21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21">
        <f t="shared" si="40"/>
        <v>2.2973765536552247E-2</v>
      </c>
      <c r="N75" s="21">
        <f t="shared" si="41"/>
        <v>9.8040000966208348E-3</v>
      </c>
      <c r="O75" s="21">
        <f t="shared" si="42"/>
        <v>6.4448028915599753E-2</v>
      </c>
      <c r="P75" s="21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21">
        <f t="shared" si="40"/>
        <v>2.8917992359811153E-2</v>
      </c>
      <c r="N76" s="21">
        <f t="shared" si="41"/>
        <v>4.8661896511729063E-3</v>
      </c>
      <c r="O76" s="21">
        <f t="shared" si="42"/>
        <v>-1.799858401637653E-2</v>
      </c>
      <c r="P76" s="21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21">
        <f t="shared" si="40"/>
        <v>-6.5248848767270311E-3</v>
      </c>
      <c r="N77" s="21">
        <f t="shared" si="41"/>
        <v>4.8426244757879908E-3</v>
      </c>
      <c r="O77" s="21">
        <f t="shared" si="42"/>
        <v>-3.5195307244911142E-2</v>
      </c>
      <c r="P77" s="21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21">
        <f t="shared" si="40"/>
        <v>-3.2560712084839731E-2</v>
      </c>
      <c r="N78" s="21">
        <f t="shared" si="41"/>
        <v>9.6154586994419734E-3</v>
      </c>
      <c r="O78" s="21">
        <f t="shared" si="42"/>
        <v>3.4707731435431169E-2</v>
      </c>
      <c r="P78" s="21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21">
        <f t="shared" si="40"/>
        <v>3.2099449721218671E-3</v>
      </c>
      <c r="N79" s="21">
        <f t="shared" si="41"/>
        <v>9.523881511255541E-3</v>
      </c>
      <c r="O79" s="21">
        <f t="shared" si="42"/>
        <v>5.2715150282785488E-3</v>
      </c>
      <c r="P79" s="21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21">
        <f t="shared" si="40"/>
        <v>-2.2833306339397348E-2</v>
      </c>
      <c r="N80" s="21">
        <f t="shared" si="41"/>
        <v>-9.5238815112554786E-3</v>
      </c>
      <c r="O80" s="21">
        <f t="shared" si="42"/>
        <v>4.4029312688664134E-2</v>
      </c>
      <c r="P80" s="21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21">
        <f t="shared" si="40"/>
        <v>1.2099137316238306E-2</v>
      </c>
      <c r="N81" s="21">
        <f t="shared" si="41"/>
        <v>-4.7961722634930551E-3</v>
      </c>
      <c r="O81" s="21">
        <f t="shared" si="42"/>
        <v>1.179281253951308E-2</v>
      </c>
      <c r="P81" s="21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21">
        <f t="shared" si="40"/>
        <v>-9.0156338913311054E-2</v>
      </c>
      <c r="N82" s="21">
        <f t="shared" si="41"/>
        <v>0</v>
      </c>
      <c r="O82" s="21">
        <f t="shared" si="42"/>
        <v>3.422812996427424E-2</v>
      </c>
      <c r="P82" s="21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21">
        <f t="shared" si="40"/>
        <v>1.4265415876255384E-2</v>
      </c>
      <c r="N83" s="21">
        <f t="shared" si="41"/>
        <v>-4.8192864359488828E-3</v>
      </c>
      <c r="O83" s="21">
        <f t="shared" si="42"/>
        <v>5.837036631645353E-2</v>
      </c>
      <c r="P83" s="21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21">
        <f t="shared" si="40"/>
        <v>7.9213559012938362E-2</v>
      </c>
      <c r="N84" s="21">
        <f t="shared" si="41"/>
        <v>9.6154586994419734E-3</v>
      </c>
      <c r="O84" s="21">
        <f t="shared" si="42"/>
        <v>2.97358588205279E-2</v>
      </c>
      <c r="P84" s="21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21">
        <f t="shared" si="40"/>
        <v>-1.3170672532446118E-2</v>
      </c>
      <c r="N85" s="21">
        <f t="shared" si="41"/>
        <v>-4.7961722634930551E-3</v>
      </c>
      <c r="O85" s="21">
        <f t="shared" si="42"/>
        <v>-2.1763599314076464E-2</v>
      </c>
      <c r="P85" s="21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21">
        <f t="shared" si="40"/>
        <v>-1.2895715918401891E-2</v>
      </c>
      <c r="N86" s="21">
        <f t="shared" si="41"/>
        <v>0</v>
      </c>
      <c r="O86" s="21">
        <f t="shared" si="42"/>
        <v>-9.0079183353416574E-3</v>
      </c>
      <c r="P86" s="21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21">
        <f t="shared" si="40"/>
        <v>-1.8572576959370989E-2</v>
      </c>
      <c r="N87" s="21">
        <f t="shared" si="41"/>
        <v>4.7961722634930135E-3</v>
      </c>
      <c r="O87" s="21">
        <f t="shared" si="42"/>
        <v>-1.0796970473568299E-2</v>
      </c>
      <c r="P87" s="21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21">
        <f t="shared" si="40"/>
        <v>3.1090187300044241E-2</v>
      </c>
      <c r="N88" s="21">
        <f t="shared" si="41"/>
        <v>-4.7961722634930551E-3</v>
      </c>
      <c r="O88" s="21">
        <f t="shared" si="42"/>
        <v>-1.9287951294172836E-2</v>
      </c>
      <c r="P88" s="21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21">
        <f t="shared" si="40"/>
        <v>-2.6338810722795619E-2</v>
      </c>
      <c r="N89" s="21">
        <f t="shared" si="41"/>
        <v>4.7961722634930135E-3</v>
      </c>
      <c r="O89" s="21">
        <f t="shared" si="42"/>
        <v>-2.1959439913159524E-2</v>
      </c>
      <c r="P89" s="21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21">
        <f t="shared" si="40"/>
        <v>2.2056930901616773E-2</v>
      </c>
      <c r="N90" s="21">
        <f t="shared" si="41"/>
        <v>1.4252022707201413E-2</v>
      </c>
      <c r="O90" s="21">
        <f t="shared" si="42"/>
        <v>2.3645394292711879E-2</v>
      </c>
      <c r="P90" s="21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21">
        <f t="shared" si="40"/>
        <v>-2.1048465844258943E-2</v>
      </c>
      <c r="N91" s="21">
        <f t="shared" si="41"/>
        <v>1.8692133012152546E-2</v>
      </c>
      <c r="O91" s="21">
        <f t="shared" si="42"/>
        <v>4.7043208638146851E-2</v>
      </c>
      <c r="P91" s="21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21">
        <f t="shared" si="40"/>
        <v>7.2830026698965808E-2</v>
      </c>
      <c r="N92" s="21">
        <f t="shared" si="41"/>
        <v>1.8349138668196617E-2</v>
      </c>
      <c r="O92" s="21">
        <f t="shared" si="42"/>
        <v>2.3975734492026331E-3</v>
      </c>
      <c r="P92" s="21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21">
        <f t="shared" si="40"/>
        <v>-1.4597586660987405E-2</v>
      </c>
      <c r="N93" s="21">
        <f t="shared" si="41"/>
        <v>4.5351551653913628E-3</v>
      </c>
      <c r="O93" s="21">
        <f t="shared" si="42"/>
        <v>-5.3336952392955056E-3</v>
      </c>
      <c r="P93" s="21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21">
        <f t="shared" si="40"/>
        <v>1.5083636287777698E-2</v>
      </c>
      <c r="N94" s="21">
        <f t="shared" si="41"/>
        <v>6.5669103507857235E-2</v>
      </c>
      <c r="O94" s="21">
        <f t="shared" si="42"/>
        <v>3.9944621461908934E-2</v>
      </c>
      <c r="P94" s="21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21">
        <f t="shared" si="40"/>
        <v>7.5245698233062444E-2</v>
      </c>
      <c r="N95" s="21">
        <f t="shared" si="41"/>
        <v>4.1499730906752838E-2</v>
      </c>
      <c r="O95" s="21">
        <f t="shared" si="42"/>
        <v>3.0565109951221404E-2</v>
      </c>
      <c r="P95" s="21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21">
        <f t="shared" si="40"/>
        <v>-1.7518595478006632E-2</v>
      </c>
      <c r="N96" s="21">
        <f t="shared" si="41"/>
        <v>3.593200922606337E-2</v>
      </c>
      <c r="O96" s="21">
        <f t="shared" si="42"/>
        <v>-1.1614636046477712E-2</v>
      </c>
      <c r="P96" s="21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21">
        <f t="shared" si="40"/>
        <v>-1.447434983028143E-2</v>
      </c>
      <c r="N97" s="21">
        <f t="shared" si="41"/>
        <v>3.9138993211363148E-3</v>
      </c>
      <c r="O97" s="21">
        <f t="shared" si="42"/>
        <v>-3.1902577684107286E-2</v>
      </c>
      <c r="P97" s="21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21">
        <f t="shared" si="40"/>
        <v>-1.8597913167892444E-2</v>
      </c>
      <c r="N98" s="21">
        <f t="shared" si="41"/>
        <v>-3.1748698314580298E-2</v>
      </c>
      <c r="O98" s="21">
        <f t="shared" si="42"/>
        <v>4.6342479698413402E-3</v>
      </c>
      <c r="P98" s="21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21">
        <f t="shared" si="40"/>
        <v>8.8314096252547752E-3</v>
      </c>
      <c r="N99" s="21">
        <f t="shared" si="41"/>
        <v>-2.4491020008295755E-2</v>
      </c>
      <c r="O99" s="21">
        <f t="shared" si="42"/>
        <v>3.5268209230558352E-2</v>
      </c>
      <c r="P99" s="21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21">
        <f t="shared" si="40"/>
        <v>1.2452033212410804E-2</v>
      </c>
      <c r="N100" s="21">
        <f t="shared" si="41"/>
        <v>0</v>
      </c>
      <c r="O100" s="21">
        <f t="shared" si="42"/>
        <v>9.5213332215558771E-6</v>
      </c>
      <c r="P100" s="21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21">
        <f t="shared" si="40"/>
        <v>-1.5261383823780427E-2</v>
      </c>
      <c r="N101" s="21">
        <f t="shared" si="41"/>
        <v>8.2304991365154435E-3</v>
      </c>
      <c r="O101" s="21">
        <f t="shared" si="42"/>
        <v>-4.8904084626322083E-3</v>
      </c>
      <c r="P101" s="21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21">
        <f t="shared" si="40"/>
        <v>-1.0881688998970681E-2</v>
      </c>
      <c r="N102" s="21">
        <f t="shared" si="41"/>
        <v>8.1633106391608354E-3</v>
      </c>
      <c r="O102" s="21">
        <f t="shared" si="42"/>
        <v>4.6900635842645443E-2</v>
      </c>
      <c r="P102" s="21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21">
        <f t="shared" si="40"/>
        <v>1.1698974286526468E-2</v>
      </c>
      <c r="N103" s="21">
        <f t="shared" si="41"/>
        <v>-4.0733253876357864E-3</v>
      </c>
      <c r="O103" s="21">
        <f t="shared" si="42"/>
        <v>5.1036284584515396E-3</v>
      </c>
      <c r="P103" s="21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21">
        <f t="shared" si="40"/>
        <v>-9.2934960246930653E-3</v>
      </c>
      <c r="N104" s="21">
        <f t="shared" si="41"/>
        <v>8.1301260832503091E-3</v>
      </c>
      <c r="O104" s="21">
        <f t="shared" si="42"/>
        <v>4.7303273516339497E-3</v>
      </c>
      <c r="P104" s="21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21">
        <f t="shared" si="40"/>
        <v>1.5647188528488291E-2</v>
      </c>
      <c r="N105" s="21">
        <f t="shared" si="41"/>
        <v>2.4001152099543045E-2</v>
      </c>
      <c r="O105" s="21">
        <f t="shared" si="42"/>
        <v>-4.820273984338827E-2</v>
      </c>
      <c r="P105" s="21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21">
        <f t="shared" si="40"/>
        <v>2.5706017234355574E-2</v>
      </c>
      <c r="N106" s="21">
        <f t="shared" si="41"/>
        <v>-7.9365495957363034E-3</v>
      </c>
      <c r="O106" s="21">
        <f t="shared" si="42"/>
        <v>-3.5729092960663497E-2</v>
      </c>
      <c r="P106" s="21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21">
        <f t="shared" si="40"/>
        <v>8.246192220944604E-3</v>
      </c>
      <c r="N107" s="21">
        <f t="shared" si="41"/>
        <v>-3.9920212695374498E-3</v>
      </c>
      <c r="O107" s="21">
        <f t="shared" si="42"/>
        <v>-1.4484821380757804E-2</v>
      </c>
      <c r="P107" s="21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21">
        <f t="shared" si="40"/>
        <v>-5.9884453857574774E-3</v>
      </c>
      <c r="N108" s="21">
        <f t="shared" si="41"/>
        <v>7.9681696491768813E-3</v>
      </c>
      <c r="O108" s="21">
        <f t="shared" si="42"/>
        <v>1.0242279460195302E-2</v>
      </c>
      <c r="P108" s="21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21">
        <f t="shared" si="40"/>
        <v>-1.5745613264590112E-2</v>
      </c>
      <c r="N109" s="21">
        <f t="shared" si="41"/>
        <v>1.9646997383796421E-2</v>
      </c>
      <c r="O109" s="21">
        <f t="shared" si="42"/>
        <v>3.7098740122802308E-2</v>
      </c>
      <c r="P109" s="21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21">
        <f t="shared" si="40"/>
        <v>-2.3138523838659637E-3</v>
      </c>
      <c r="N110" s="21">
        <f t="shared" si="41"/>
        <v>7.7519768043179237E-3</v>
      </c>
      <c r="O110" s="21">
        <f t="shared" si="42"/>
        <v>-2.0349348134609598E-2</v>
      </c>
      <c r="P110" s="21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21">
        <f t="shared" si="40"/>
        <v>-3.1635271200017079E-2</v>
      </c>
      <c r="N111" s="21">
        <f t="shared" si="41"/>
        <v>-7.7519768043179359E-3</v>
      </c>
      <c r="O111" s="21">
        <f t="shared" si="42"/>
        <v>1.4923104750506198E-2</v>
      </c>
      <c r="P111" s="21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21">
        <f t="shared" si="40"/>
        <v>1.3210713606790055E-2</v>
      </c>
      <c r="N112" s="21">
        <f t="shared" si="41"/>
        <v>-3.1623188430512185E-2</v>
      </c>
      <c r="O112" s="21">
        <f t="shared" si="42"/>
        <v>2.3391193128041415E-2</v>
      </c>
      <c r="P112" s="21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21">
        <f t="shared" si="40"/>
        <v>-2.2594321243214654E-2</v>
      </c>
      <c r="N113" s="21">
        <f t="shared" si="41"/>
        <v>2.7724548014854768E-2</v>
      </c>
      <c r="O113" s="21">
        <f t="shared" si="42"/>
        <v>-1.4327957764248379E-2</v>
      </c>
      <c r="P113" s="21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21">
        <f t="shared" si="40"/>
        <v>-3.6035892792982277E-3</v>
      </c>
      <c r="N114" s="21">
        <f t="shared" si="41"/>
        <v>1.9342962843130935E-2</v>
      </c>
      <c r="O114" s="21">
        <f t="shared" si="42"/>
        <v>-1.5888832983229236E-2</v>
      </c>
      <c r="P114" s="21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21">
        <f t="shared" si="40"/>
        <v>-2.0538492088048688E-2</v>
      </c>
      <c r="N115" s="21">
        <f t="shared" si="41"/>
        <v>-3.8387763071657129E-3</v>
      </c>
      <c r="O115" s="21">
        <f t="shared" si="42"/>
        <v>1.2146547491037203E-2</v>
      </c>
      <c r="P115" s="21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21">
        <f t="shared" si="40"/>
        <v>-2.9425446288257114E-2</v>
      </c>
      <c r="N116" s="21">
        <f t="shared" si="41"/>
        <v>2.2814677766171264E-2</v>
      </c>
      <c r="O116" s="21">
        <f t="shared" si="42"/>
        <v>-3.1893697093804414E-2</v>
      </c>
      <c r="P116" s="21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21">
        <f t="shared" si="40"/>
        <v>-4.6261950212971761E-2</v>
      </c>
      <c r="N117" s="21">
        <f t="shared" si="41"/>
        <v>2.2305757514298186E-2</v>
      </c>
      <c r="O117" s="21">
        <f t="shared" si="42"/>
        <v>3.4909752310958587E-2</v>
      </c>
      <c r="P117" s="21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21">
        <f t="shared" si="40"/>
        <v>2.3044282714662839E-2</v>
      </c>
      <c r="N118" s="21">
        <f t="shared" si="41"/>
        <v>3.6697288889624017E-3</v>
      </c>
      <c r="O118" s="21">
        <f t="shared" si="42"/>
        <v>-8.7354177421318652E-3</v>
      </c>
      <c r="P118" s="21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21">
        <f t="shared" si="40"/>
        <v>-1.665913638619311E-2</v>
      </c>
      <c r="N119" s="21">
        <f t="shared" si="41"/>
        <v>-7.352974305258806E-3</v>
      </c>
      <c r="O119" s="21">
        <f t="shared" si="42"/>
        <v>2.135666811824442E-2</v>
      </c>
      <c r="P119" s="21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21">
        <f t="shared" si="40"/>
        <v>1.3289906067993908E-2</v>
      </c>
      <c r="N120" s="21">
        <f t="shared" si="41"/>
        <v>7.3529743052587332E-3</v>
      </c>
      <c r="O120" s="21">
        <f t="shared" si="42"/>
        <v>7.53798967623979E-3</v>
      </c>
      <c r="P120" s="21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21">
        <f t="shared" si="40"/>
        <v>1.8854563779500594E-2</v>
      </c>
      <c r="N121" s="21">
        <f t="shared" si="41"/>
        <v>2.8882874148785931E-2</v>
      </c>
      <c r="O121" s="21">
        <f t="shared" si="42"/>
        <v>-1.4764087731339477E-2</v>
      </c>
      <c r="P121" s="21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21">
        <f t="shared" si="40"/>
        <v>1.3608215732451865E-3</v>
      </c>
      <c r="N122" s="21">
        <f t="shared" si="41"/>
        <v>1.4134510934904716E-2</v>
      </c>
      <c r="O122" s="21">
        <f t="shared" si="42"/>
        <v>2.0770083028382791E-2</v>
      </c>
      <c r="P122" s="21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21">
        <f t="shared" si="40"/>
        <v>-1.2449982553843159E-2</v>
      </c>
      <c r="N123" s="21">
        <f t="shared" si="41"/>
        <v>-1.0582109330536972E-2</v>
      </c>
      <c r="O123" s="21">
        <f t="shared" si="42"/>
        <v>1.3350455820303562E-2</v>
      </c>
      <c r="P123" s="21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21">
        <f t="shared" si="40"/>
        <v>-2.9406399941557863E-2</v>
      </c>
      <c r="N124" s="21">
        <f t="shared" si="41"/>
        <v>-1.0695289116747919E-2</v>
      </c>
      <c r="O124" s="21">
        <f t="shared" si="42"/>
        <v>-1.8461473329249467E-2</v>
      </c>
      <c r="P124" s="21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21">
        <f t="shared" si="40"/>
        <v>-5.2049665495911536E-2</v>
      </c>
      <c r="N125" s="21">
        <f t="shared" si="41"/>
        <v>1.7762456339840468E-2</v>
      </c>
      <c r="O125" s="21">
        <f t="shared" si="42"/>
        <v>3.158807965503749E-3</v>
      </c>
      <c r="P125" s="21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21">
        <f t="shared" si="40"/>
        <v>-2.3151364974531196E-2</v>
      </c>
      <c r="N126" s="21">
        <f t="shared" si="41"/>
        <v>1.398624197473987E-2</v>
      </c>
      <c r="O126" s="21">
        <f t="shared" si="42"/>
        <v>1.6206838635886373E-2</v>
      </c>
      <c r="P126" s="21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21">
        <f t="shared" si="40"/>
        <v>3.702807469114365E-2</v>
      </c>
      <c r="N127" s="21">
        <f t="shared" si="41"/>
        <v>0</v>
      </c>
      <c r="O127" s="21">
        <f t="shared" si="42"/>
        <v>1.5487382137972494E-2</v>
      </c>
      <c r="P127" s="21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21">
        <f t="shared" si="40"/>
        <v>-4.9113258760323528E-3</v>
      </c>
      <c r="N128" s="21">
        <f t="shared" si="41"/>
        <v>1.7212128881121426E-2</v>
      </c>
      <c r="O128" s="21">
        <f t="shared" si="42"/>
        <v>9.4732311603189148E-3</v>
      </c>
      <c r="P128" s="21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21">
        <f t="shared" si="40"/>
        <v>-5.4914245214982274E-3</v>
      </c>
      <c r="N129" s="21">
        <f t="shared" si="41"/>
        <v>2.3609865639133667E-2</v>
      </c>
      <c r="O129" s="21">
        <f t="shared" si="42"/>
        <v>1.6188253108662475E-2</v>
      </c>
      <c r="P129" s="21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21">
        <f t="shared" si="40"/>
        <v>6.0089393843354433E-2</v>
      </c>
      <c r="N130" s="21">
        <f t="shared" si="41"/>
        <v>-5.4808236494995027E-2</v>
      </c>
      <c r="O130" s="21">
        <f t="shared" si="42"/>
        <v>-0.13098651716893242</v>
      </c>
      <c r="P130" s="21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21">
        <f t="shared" ref="M131:M194" si="56">+LN(B131/B130)</f>
        <v>6.1925164433188608E-2</v>
      </c>
      <c r="N131" s="21">
        <f t="shared" ref="N131:N194" si="57">+LN(C131/C130)</f>
        <v>-1.7762456339840388E-2</v>
      </c>
      <c r="O131" s="21">
        <f t="shared" ref="O131:O194" si="58">+LN(D131/D130)</f>
        <v>1.4043937529047713E-2</v>
      </c>
      <c r="P131" s="21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21">
        <f t="shared" si="56"/>
        <v>5.0269680447920439E-3</v>
      </c>
      <c r="N132" s="21">
        <f t="shared" si="57"/>
        <v>4.8960827195701703E-2</v>
      </c>
      <c r="O132" s="21">
        <f t="shared" si="58"/>
        <v>-1.161676353382286E-3</v>
      </c>
      <c r="P132" s="21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21">
        <f t="shared" si="56"/>
        <v>-1.5869380412084893E-2</v>
      </c>
      <c r="N133" s="21">
        <f t="shared" si="57"/>
        <v>-6.849341845574783E-3</v>
      </c>
      <c r="O133" s="21">
        <f t="shared" si="58"/>
        <v>2.8127092129189373E-3</v>
      </c>
      <c r="P133" s="21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21">
        <f t="shared" si="56"/>
        <v>-2.759572653564316E-3</v>
      </c>
      <c r="N134" s="21">
        <f t="shared" si="57"/>
        <v>-1.0362787035546547E-2</v>
      </c>
      <c r="O134" s="21">
        <f t="shared" si="58"/>
        <v>2.4076520486621893E-2</v>
      </c>
      <c r="P134" s="21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21">
        <f t="shared" si="56"/>
        <v>6.2551892312363078E-2</v>
      </c>
      <c r="N135" s="21">
        <f t="shared" si="57"/>
        <v>0</v>
      </c>
      <c r="O135" s="21">
        <f t="shared" si="58"/>
        <v>7.1918624675289125E-3</v>
      </c>
      <c r="P135" s="21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21">
        <f t="shared" si="56"/>
        <v>-7.0809617174405299E-3</v>
      </c>
      <c r="N136" s="21">
        <f t="shared" si="57"/>
        <v>3.4662079764863291E-3</v>
      </c>
      <c r="O136" s="21">
        <f t="shared" si="58"/>
        <v>3.6841134403331727E-2</v>
      </c>
      <c r="P136" s="21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21">
        <f t="shared" si="56"/>
        <v>-2.4940181516589995E-2</v>
      </c>
      <c r="N137" s="21">
        <f t="shared" si="57"/>
        <v>0</v>
      </c>
      <c r="O137" s="21">
        <f t="shared" si="58"/>
        <v>-1.7792700196624961E-2</v>
      </c>
      <c r="P137" s="21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21">
        <f t="shared" si="56"/>
        <v>-8.205587580048853E-3</v>
      </c>
      <c r="N138" s="21">
        <f t="shared" si="57"/>
        <v>0</v>
      </c>
      <c r="O138" s="21">
        <f t="shared" si="58"/>
        <v>-2.14019828153399E-2</v>
      </c>
      <c r="P138" s="21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21">
        <f t="shared" si="56"/>
        <v>5.282806763193813E-3</v>
      </c>
      <c r="N139" s="21">
        <f t="shared" si="57"/>
        <v>-6.9444723528110461E-3</v>
      </c>
      <c r="O139" s="21">
        <f t="shared" si="58"/>
        <v>-1.5476534072030897E-2</v>
      </c>
      <c r="P139" s="21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21">
        <f t="shared" si="56"/>
        <v>3.7204719305329266E-2</v>
      </c>
      <c r="N140" s="21">
        <f t="shared" si="57"/>
        <v>-1.4035318116383481E-2</v>
      </c>
      <c r="O140" s="21">
        <f t="shared" si="58"/>
        <v>-4.0272701205951576E-2</v>
      </c>
      <c r="P140" s="21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21">
        <f t="shared" si="56"/>
        <v>-2.1805152864123319E-2</v>
      </c>
      <c r="N141" s="21">
        <f t="shared" si="57"/>
        <v>-2.1429391455899165E-2</v>
      </c>
      <c r="O141" s="21">
        <f t="shared" si="58"/>
        <v>-2.9867594949741567E-2</v>
      </c>
      <c r="P141" s="21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21">
        <f t="shared" si="56"/>
        <v>-8.2904828116381959E-3</v>
      </c>
      <c r="N142" s="21">
        <f t="shared" si="57"/>
        <v>-1.8215439891341216E-2</v>
      </c>
      <c r="O142" s="21">
        <f t="shared" si="58"/>
        <v>1.7381525661830776E-2</v>
      </c>
      <c r="P142" s="21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21">
        <f t="shared" si="56"/>
        <v>-2.3519588949377675E-2</v>
      </c>
      <c r="N143" s="21">
        <f t="shared" si="57"/>
        <v>1.4598799421152631E-2</v>
      </c>
      <c r="O143" s="21">
        <f t="shared" si="58"/>
        <v>1.8428571909787042E-2</v>
      </c>
      <c r="P143" s="21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21">
        <f t="shared" si="56"/>
        <v>1.0424040712571206E-2</v>
      </c>
      <c r="N144" s="21">
        <f t="shared" si="57"/>
        <v>1.0810916104215676E-2</v>
      </c>
      <c r="O144" s="21">
        <f t="shared" si="58"/>
        <v>-2.9747497839458459E-2</v>
      </c>
      <c r="P144" s="21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21">
        <f t="shared" si="56"/>
        <v>-0.11932263820068142</v>
      </c>
      <c r="N145" s="21">
        <f t="shared" si="57"/>
        <v>0</v>
      </c>
      <c r="O145" s="21">
        <f t="shared" si="58"/>
        <v>-2.2812063031619246E-2</v>
      </c>
      <c r="P145" s="21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21">
        <f t="shared" si="56"/>
        <v>-7.2376262468224942E-2</v>
      </c>
      <c r="N146" s="21">
        <f t="shared" si="57"/>
        <v>-1.8083675433295351E-2</v>
      </c>
      <c r="O146" s="21">
        <f t="shared" si="58"/>
        <v>2.5746237943746725E-2</v>
      </c>
      <c r="P146" s="21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21">
        <f t="shared" si="56"/>
        <v>3.6460557331974827E-2</v>
      </c>
      <c r="N147" s="21">
        <f t="shared" si="57"/>
        <v>7.2727593290798781E-3</v>
      </c>
      <c r="O147" s="21">
        <f t="shared" si="58"/>
        <v>-3.7187319654784171E-3</v>
      </c>
      <c r="P147" s="21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21">
        <f t="shared" si="56"/>
        <v>-1.5485468206829301E-2</v>
      </c>
      <c r="N148" s="21">
        <f t="shared" si="57"/>
        <v>-3.6297680505787237E-3</v>
      </c>
      <c r="O148" s="21">
        <f t="shared" si="58"/>
        <v>5.2454139482314706E-2</v>
      </c>
      <c r="P148" s="21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21">
        <f t="shared" si="56"/>
        <v>0.11570927082127064</v>
      </c>
      <c r="N149" s="21">
        <f t="shared" si="57"/>
        <v>-1.4652276786870375E-2</v>
      </c>
      <c r="O149" s="21">
        <f t="shared" si="58"/>
        <v>3.4380165273451321E-2</v>
      </c>
      <c r="P149" s="21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21">
        <f t="shared" si="56"/>
        <v>-5.064424479826217E-2</v>
      </c>
      <c r="N150" s="21">
        <f t="shared" si="57"/>
        <v>-3.6968618813260916E-3</v>
      </c>
      <c r="O150" s="21">
        <f t="shared" si="58"/>
        <v>3.1582540119700388E-3</v>
      </c>
      <c r="P150" s="21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21">
        <f t="shared" si="56"/>
        <v>9.2395058850468243E-3</v>
      </c>
      <c r="N151" s="21">
        <f t="shared" si="57"/>
        <v>3.6968618813262026E-3</v>
      </c>
      <c r="O151" s="21">
        <f t="shared" si="58"/>
        <v>1.755485733173616E-3</v>
      </c>
      <c r="P151" s="21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21">
        <f t="shared" si="56"/>
        <v>2.0861703823796863E-2</v>
      </c>
      <c r="N152" s="21">
        <f t="shared" si="57"/>
        <v>0</v>
      </c>
      <c r="O152" s="21">
        <f t="shared" si="58"/>
        <v>9.7613878151020187E-3</v>
      </c>
      <c r="P152" s="21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21">
        <f t="shared" si="56"/>
        <v>-3.1207876158552788E-2</v>
      </c>
      <c r="N153" s="21">
        <f t="shared" si="57"/>
        <v>-3.6968618813260916E-3</v>
      </c>
      <c r="O153" s="21">
        <f t="shared" si="58"/>
        <v>2.2494207722814442E-2</v>
      </c>
      <c r="P153" s="21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21">
        <f t="shared" si="56"/>
        <v>-1.9166024418177777E-2</v>
      </c>
      <c r="N154" s="21">
        <f t="shared" si="57"/>
        <v>-3.7105793965356015E-3</v>
      </c>
      <c r="O154" s="21">
        <f t="shared" si="58"/>
        <v>3.3125062196803249E-3</v>
      </c>
      <c r="P154" s="21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21">
        <f t="shared" si="56"/>
        <v>1.4030212970604158E-2</v>
      </c>
      <c r="N155" s="21">
        <f t="shared" si="57"/>
        <v>3.7105793965355534E-3</v>
      </c>
      <c r="O155" s="21">
        <f t="shared" si="58"/>
        <v>4.6850077406721613E-3</v>
      </c>
      <c r="P155" s="21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21">
        <f t="shared" si="56"/>
        <v>1.9263723704837948E-2</v>
      </c>
      <c r="N156" s="21">
        <f t="shared" si="57"/>
        <v>3.6968618813262026E-3</v>
      </c>
      <c r="O156" s="21">
        <f t="shared" si="58"/>
        <v>1.3268356701865006E-3</v>
      </c>
      <c r="P156" s="21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21">
        <f t="shared" si="56"/>
        <v>-8.6791019811486986E-3</v>
      </c>
      <c r="N157" s="21">
        <f t="shared" si="57"/>
        <v>0</v>
      </c>
      <c r="O157" s="21">
        <f t="shared" si="58"/>
        <v>-2.329071434479129E-2</v>
      </c>
      <c r="P157" s="21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21">
        <f t="shared" si="56"/>
        <v>3.4686972487494874E-2</v>
      </c>
      <c r="N158" s="21">
        <f t="shared" si="57"/>
        <v>-3.6968618813260916E-3</v>
      </c>
      <c r="O158" s="21">
        <f t="shared" si="58"/>
        <v>-2.7299373215512575E-2</v>
      </c>
      <c r="P158" s="21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21">
        <f t="shared" si="56"/>
        <v>-1.2460181341082262E-2</v>
      </c>
      <c r="N159" s="21">
        <f t="shared" si="57"/>
        <v>0</v>
      </c>
      <c r="O159" s="21">
        <f t="shared" si="58"/>
        <v>1.8558262994459236E-2</v>
      </c>
      <c r="P159" s="21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21">
        <f t="shared" si="56"/>
        <v>6.2245059183102233E-2</v>
      </c>
      <c r="N160" s="21">
        <f t="shared" si="57"/>
        <v>0</v>
      </c>
      <c r="O160" s="21">
        <f t="shared" si="58"/>
        <v>-8.7281844520301268E-3</v>
      </c>
      <c r="P160" s="21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21">
        <f t="shared" si="56"/>
        <v>-2.1122679106657882E-2</v>
      </c>
      <c r="N161" s="21">
        <f t="shared" si="57"/>
        <v>-7.4349784875180902E-3</v>
      </c>
      <c r="O161" s="21">
        <f t="shared" si="58"/>
        <v>1.4416354505656551E-2</v>
      </c>
      <c r="P161" s="21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21">
        <f t="shared" si="56"/>
        <v>-5.5482568383918074E-2</v>
      </c>
      <c r="N162" s="21">
        <f t="shared" si="57"/>
        <v>-7.4906717291576257E-3</v>
      </c>
      <c r="O162" s="21">
        <f t="shared" si="58"/>
        <v>8.7222653050226162E-4</v>
      </c>
      <c r="P162" s="21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21">
        <f t="shared" si="56"/>
        <v>-8.6259439971546926E-3</v>
      </c>
      <c r="N163" s="21">
        <f t="shared" si="57"/>
        <v>-1.1342276603934495E-2</v>
      </c>
      <c r="O163" s="21">
        <f t="shared" si="58"/>
        <v>2.5995164265286405E-2</v>
      </c>
      <c r="P163" s="21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21">
        <f t="shared" si="56"/>
        <v>5.6820635756649482E-3</v>
      </c>
      <c r="N164" s="21">
        <f t="shared" si="57"/>
        <v>-7.633624855071095E-3</v>
      </c>
      <c r="O164" s="21">
        <f t="shared" si="58"/>
        <v>3.4002953400263179E-2</v>
      </c>
      <c r="P164" s="21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21">
        <f t="shared" si="56"/>
        <v>-3.4171354037669383E-2</v>
      </c>
      <c r="N165" s="21">
        <f t="shared" si="57"/>
        <v>0</v>
      </c>
      <c r="O165" s="21">
        <f t="shared" si="58"/>
        <v>2.1466396700622455E-2</v>
      </c>
      <c r="P165" s="21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21">
        <f t="shared" si="56"/>
        <v>3.0071289319904396E-2</v>
      </c>
      <c r="N166" s="21">
        <f t="shared" si="57"/>
        <v>3.8240964384034758E-3</v>
      </c>
      <c r="O166" s="21">
        <f t="shared" si="58"/>
        <v>-1.1220471601412058E-2</v>
      </c>
      <c r="P166" s="21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21">
        <f t="shared" si="56"/>
        <v>-2.7514792519953923E-2</v>
      </c>
      <c r="N167" s="21">
        <f t="shared" si="57"/>
        <v>-3.8240964384033942E-3</v>
      </c>
      <c r="O167" s="21">
        <f t="shared" si="58"/>
        <v>3.4920933638154454E-2</v>
      </c>
      <c r="P167" s="21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21">
        <f t="shared" si="56"/>
        <v>8.3695604838183446E-3</v>
      </c>
      <c r="N168" s="21">
        <f t="shared" si="57"/>
        <v>-3.1130918595173213E-2</v>
      </c>
      <c r="O168" s="21">
        <f t="shared" si="58"/>
        <v>-1.7660045954279311E-2</v>
      </c>
      <c r="P168" s="21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21">
        <f t="shared" si="56"/>
        <v>-3.2520166880651201E-2</v>
      </c>
      <c r="N169" s="21">
        <f t="shared" si="57"/>
        <v>-1.9960742562538058E-2</v>
      </c>
      <c r="O169" s="21">
        <f t="shared" si="58"/>
        <v>-2.5120523430888903E-2</v>
      </c>
      <c r="P169" s="21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21">
        <f t="shared" si="56"/>
        <v>-2.4161634087901448E-2</v>
      </c>
      <c r="N170" s="21">
        <f t="shared" si="57"/>
        <v>1.9960742562538152E-2</v>
      </c>
      <c r="O170" s="21">
        <f t="shared" si="58"/>
        <v>9.7611514796592073E-3</v>
      </c>
      <c r="P170" s="21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21">
        <f t="shared" si="56"/>
        <v>4.0360993094607653E-2</v>
      </c>
      <c r="N171" s="21">
        <f t="shared" si="57"/>
        <v>3.9447782910163251E-3</v>
      </c>
      <c r="O171" s="21">
        <f t="shared" si="58"/>
        <v>-3.2289379322584869E-2</v>
      </c>
      <c r="P171" s="21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21">
        <f t="shared" si="56"/>
        <v>1.0029325919728663E-2</v>
      </c>
      <c r="N172" s="21">
        <f t="shared" si="57"/>
        <v>7.8431774610258787E-3</v>
      </c>
      <c r="O172" s="21">
        <f t="shared" si="58"/>
        <v>4.6891440232826063E-2</v>
      </c>
      <c r="P172" s="21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21">
        <f t="shared" si="56"/>
        <v>-4.2153948974877741E-3</v>
      </c>
      <c r="N173" s="21">
        <f t="shared" si="57"/>
        <v>0</v>
      </c>
      <c r="O173" s="21">
        <f t="shared" si="58"/>
        <v>1.4591290656035164E-2</v>
      </c>
      <c r="P173" s="21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21">
        <f t="shared" si="56"/>
        <v>1.2558738956277236E-2</v>
      </c>
      <c r="N174" s="21">
        <f t="shared" si="57"/>
        <v>-7.8431774610258926E-3</v>
      </c>
      <c r="O174" s="21">
        <f t="shared" si="58"/>
        <v>1.5342579026297442E-2</v>
      </c>
      <c r="P174" s="21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21">
        <f t="shared" si="56"/>
        <v>1.8886249735710188E-2</v>
      </c>
      <c r="N175" s="21">
        <f t="shared" si="57"/>
        <v>3.929278139889557E-3</v>
      </c>
      <c r="O175" s="21">
        <f t="shared" si="58"/>
        <v>-2.6781354978460989E-3</v>
      </c>
      <c r="P175" s="21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21">
        <f t="shared" si="56"/>
        <v>-1.709509165809547E-2</v>
      </c>
      <c r="N176" s="21">
        <f t="shared" si="57"/>
        <v>-3.9292781398895501E-3</v>
      </c>
      <c r="O176" s="21">
        <f t="shared" si="58"/>
        <v>2.3475179483524352E-4</v>
      </c>
      <c r="P176" s="21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21">
        <f t="shared" si="56"/>
        <v>3.5538060616005396E-2</v>
      </c>
      <c r="N177" s="21">
        <f t="shared" si="57"/>
        <v>-7.9051795071132611E-3</v>
      </c>
      <c r="O177" s="21">
        <f t="shared" si="58"/>
        <v>9.9265610125779248E-4</v>
      </c>
      <c r="P177" s="21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21">
        <f t="shared" si="56"/>
        <v>1.8453278024043066E-2</v>
      </c>
      <c r="N178" s="21">
        <f t="shared" si="57"/>
        <v>-1.6000341346441189E-2</v>
      </c>
      <c r="O178" s="21">
        <f t="shared" si="58"/>
        <v>1.7451520845108644E-2</v>
      </c>
      <c r="P178" s="21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21">
        <f t="shared" si="56"/>
        <v>2.453550863417632E-2</v>
      </c>
      <c r="N179" s="21">
        <f t="shared" si="57"/>
        <v>8.0321716972642527E-3</v>
      </c>
      <c r="O179" s="21">
        <f t="shared" si="58"/>
        <v>-1.3147326940945919E-2</v>
      </c>
      <c r="P179" s="21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21">
        <f t="shared" si="56"/>
        <v>9.7365366717193629E-3</v>
      </c>
      <c r="N180" s="21">
        <f t="shared" si="57"/>
        <v>-4.0080213975388218E-3</v>
      </c>
      <c r="O180" s="21">
        <f t="shared" si="58"/>
        <v>-1.810108085477562E-2</v>
      </c>
      <c r="P180" s="21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21">
        <f t="shared" si="56"/>
        <v>-4.0276435769673411E-3</v>
      </c>
      <c r="N181" s="21">
        <f t="shared" si="57"/>
        <v>0</v>
      </c>
      <c r="O181" s="21">
        <f t="shared" si="58"/>
        <v>-8.729692687153956E-3</v>
      </c>
      <c r="P181" s="21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21">
        <f t="shared" si="56"/>
        <v>1.5778284086999279E-2</v>
      </c>
      <c r="N182" s="21">
        <f t="shared" si="57"/>
        <v>0</v>
      </c>
      <c r="O182" s="21">
        <f t="shared" si="58"/>
        <v>-1.735678249670668E-2</v>
      </c>
      <c r="P182" s="21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21">
        <f t="shared" si="56"/>
        <v>-1.8547552735211931E-2</v>
      </c>
      <c r="N183" s="21">
        <f t="shared" si="57"/>
        <v>-2.0284671171505776E-2</v>
      </c>
      <c r="O183" s="21">
        <f t="shared" si="58"/>
        <v>-1.6452541513496427E-2</v>
      </c>
      <c r="P183" s="21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21">
        <f t="shared" si="56"/>
        <v>3.085414818111817E-2</v>
      </c>
      <c r="N184" s="21">
        <f t="shared" si="57"/>
        <v>2.0284671171505717E-2</v>
      </c>
      <c r="O184" s="21">
        <f t="shared" si="58"/>
        <v>7.0312825698400621E-3</v>
      </c>
      <c r="P184" s="21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21">
        <f t="shared" si="56"/>
        <v>8.1490298715000079E-3</v>
      </c>
      <c r="N185" s="21">
        <f t="shared" si="57"/>
        <v>-1.212136053234485E-2</v>
      </c>
      <c r="O185" s="21">
        <f t="shared" si="58"/>
        <v>-1.7737284975335534E-2</v>
      </c>
      <c r="P185" s="21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21">
        <f t="shared" si="56"/>
        <v>-3.7557304084587136E-2</v>
      </c>
      <c r="N186" s="21">
        <f t="shared" si="57"/>
        <v>-8.1633106391609811E-3</v>
      </c>
      <c r="O186" s="21">
        <f t="shared" si="58"/>
        <v>1.8307002498160068E-2</v>
      </c>
      <c r="P186" s="21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21">
        <f t="shared" si="56"/>
        <v>-3.8204521384450026E-2</v>
      </c>
      <c r="N187" s="21">
        <f t="shared" si="57"/>
        <v>-4.1067819526533593E-3</v>
      </c>
      <c r="O187" s="21">
        <f t="shared" si="58"/>
        <v>-7.8992515710033743E-3</v>
      </c>
      <c r="P187" s="21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21">
        <f t="shared" si="56"/>
        <v>-3.5729802976995511E-3</v>
      </c>
      <c r="N188" s="21">
        <f t="shared" si="57"/>
        <v>-8.2645098498934245E-3</v>
      </c>
      <c r="O188" s="21">
        <f t="shared" si="58"/>
        <v>2.2958724488313941E-2</v>
      </c>
      <c r="P188" s="21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21">
        <f t="shared" si="56"/>
        <v>1.1913351270983778E-3</v>
      </c>
      <c r="N189" s="21">
        <f t="shared" si="57"/>
        <v>-8.3333815591442994E-3</v>
      </c>
      <c r="O189" s="21">
        <f t="shared" si="58"/>
        <v>8.6750487240237512E-4</v>
      </c>
      <c r="P189" s="21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21">
        <f t="shared" si="56"/>
        <v>3.3740313161737673E-2</v>
      </c>
      <c r="N190" s="21">
        <f t="shared" si="57"/>
        <v>-4.1928782600359274E-3</v>
      </c>
      <c r="O190" s="21">
        <f t="shared" si="58"/>
        <v>-2.4155917864195992E-2</v>
      </c>
      <c r="P190" s="21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21">
        <f t="shared" si="56"/>
        <v>-8.3839502950916363E-3</v>
      </c>
      <c r="N191" s="21">
        <f t="shared" si="57"/>
        <v>-1.2685159527315687E-2</v>
      </c>
      <c r="O191" s="21">
        <f t="shared" si="58"/>
        <v>9.7366868520630482E-3</v>
      </c>
      <c r="P191" s="21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21">
        <f t="shared" si="56"/>
        <v>-1.6414807350197886E-3</v>
      </c>
      <c r="N192" s="21">
        <f t="shared" si="57"/>
        <v>0</v>
      </c>
      <c r="O192" s="21">
        <f t="shared" si="58"/>
        <v>2.3157549600466856E-2</v>
      </c>
      <c r="P192" s="21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21">
        <f t="shared" si="56"/>
        <v>-2.5869648759487395E-2</v>
      </c>
      <c r="N193" s="21">
        <f t="shared" si="57"/>
        <v>4.246290881451004E-3</v>
      </c>
      <c r="O193" s="21">
        <f t="shared" si="58"/>
        <v>6.2209039517287373E-3</v>
      </c>
      <c r="P193" s="21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21">
        <f t="shared" si="56"/>
        <v>3.6177374757534436E-2</v>
      </c>
      <c r="N194" s="21">
        <f t="shared" si="57"/>
        <v>8.4388686458646035E-3</v>
      </c>
      <c r="O194" s="21">
        <f t="shared" si="58"/>
        <v>8.2890729601210536E-3</v>
      </c>
      <c r="P194" s="21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21">
        <f t="shared" ref="M195:M253" si="71">+LN(B195/B194)</f>
        <v>4.9986709612064119E-2</v>
      </c>
      <c r="N195" s="21">
        <f t="shared" ref="N195:N253" si="72">+LN(C195/C194)</f>
        <v>3.7117662956502588E-2</v>
      </c>
      <c r="O195" s="21">
        <f t="shared" ref="O195:O253" si="73">+LN(D195/D194)</f>
        <v>1.0193898643183956E-2</v>
      </c>
      <c r="P195" s="21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21">
        <f t="shared" si="71"/>
        <v>1.371662476756931E-2</v>
      </c>
      <c r="N196" s="21">
        <f t="shared" si="72"/>
        <v>-1.2220111334775333E-2</v>
      </c>
      <c r="O196" s="21">
        <f t="shared" si="73"/>
        <v>-2.2376501889732062E-2</v>
      </c>
      <c r="P196" s="21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21">
        <f t="shared" si="71"/>
        <v>1.0182472700528833E-2</v>
      </c>
      <c r="N197" s="21">
        <f t="shared" si="72"/>
        <v>0</v>
      </c>
      <c r="O197" s="21">
        <f t="shared" si="73"/>
        <v>1.4895112439814763E-2</v>
      </c>
      <c r="P197" s="21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21">
        <f t="shared" si="71"/>
        <v>-4.7332904180906448E-3</v>
      </c>
      <c r="N198" s="21">
        <f t="shared" si="72"/>
        <v>4.0899852515250664E-3</v>
      </c>
      <c r="O198" s="21">
        <f t="shared" si="73"/>
        <v>1.591471105705974E-3</v>
      </c>
      <c r="P198" s="21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21">
        <f t="shared" si="71"/>
        <v>2.3989890698516814E-2</v>
      </c>
      <c r="N199" s="21">
        <f t="shared" si="72"/>
        <v>1.2170535620255114E-2</v>
      </c>
      <c r="O199" s="21">
        <f t="shared" si="73"/>
        <v>8.339701834076587E-3</v>
      </c>
      <c r="P199" s="21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21">
        <f t="shared" si="71"/>
        <v>-2.2998931306167186E-2</v>
      </c>
      <c r="N200" s="21">
        <f t="shared" si="72"/>
        <v>4.024150299725548E-3</v>
      </c>
      <c r="O200" s="21">
        <f t="shared" si="73"/>
        <v>-7.2576047935953491E-3</v>
      </c>
      <c r="P200" s="21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21">
        <f t="shared" si="71"/>
        <v>-6.5025832955080973E-4</v>
      </c>
      <c r="N201" s="21">
        <f t="shared" si="72"/>
        <v>-4.0241502997254907E-3</v>
      </c>
      <c r="O201" s="21">
        <f t="shared" si="73"/>
        <v>-1.8549913901336344E-2</v>
      </c>
      <c r="P201" s="21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21">
        <f t="shared" si="71"/>
        <v>-9.9538970853710138E-3</v>
      </c>
      <c r="N202" s="21">
        <f t="shared" si="72"/>
        <v>-8.0972102326193618E-3</v>
      </c>
      <c r="O202" s="21">
        <f t="shared" si="73"/>
        <v>4.1766325258619438E-2</v>
      </c>
      <c r="P202" s="21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21">
        <f t="shared" si="71"/>
        <v>2.2686020246125666E-2</v>
      </c>
      <c r="N203" s="21">
        <f t="shared" si="72"/>
        <v>-1.2270092591814359E-2</v>
      </c>
      <c r="O203" s="21">
        <f t="shared" si="73"/>
        <v>1.2243626279860068E-2</v>
      </c>
      <c r="P203" s="21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21">
        <f t="shared" si="71"/>
        <v>-4.0469045204705473E-3</v>
      </c>
      <c r="N204" s="21">
        <f t="shared" si="72"/>
        <v>8.1967672041784907E-3</v>
      </c>
      <c r="O204" s="21">
        <f t="shared" si="73"/>
        <v>-1.120686366301496E-2</v>
      </c>
      <c r="P204" s="21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21">
        <f t="shared" si="71"/>
        <v>2.7679180352604381E-2</v>
      </c>
      <c r="N205" s="21">
        <f t="shared" si="72"/>
        <v>-4.0899852515251661E-3</v>
      </c>
      <c r="O205" s="21">
        <f t="shared" si="73"/>
        <v>-3.3938694172366631E-3</v>
      </c>
      <c r="P205" s="21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21">
        <f t="shared" si="71"/>
        <v>4.1173624581023617E-2</v>
      </c>
      <c r="N206" s="21">
        <f t="shared" si="72"/>
        <v>-2.0704673361691166E-2</v>
      </c>
      <c r="O206" s="21">
        <f t="shared" si="73"/>
        <v>-4.4005588536576426E-3</v>
      </c>
      <c r="P206" s="21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21">
        <f t="shared" si="71"/>
        <v>-6.0430184673931145E-3</v>
      </c>
      <c r="N207" s="21">
        <f t="shared" si="72"/>
        <v>-1.2631746905900574E-2</v>
      </c>
      <c r="O207" s="21">
        <f t="shared" si="73"/>
        <v>6.0814892341149018E-3</v>
      </c>
      <c r="P207" s="21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21">
        <f t="shared" si="71"/>
        <v>-2.9139696463485895E-2</v>
      </c>
      <c r="N208" s="21">
        <f t="shared" si="72"/>
        <v>8.4388686458646035E-3</v>
      </c>
      <c r="O208" s="21">
        <f t="shared" si="73"/>
        <v>1.6700588759048268E-2</v>
      </c>
      <c r="P208" s="21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21">
        <f t="shared" si="71"/>
        <v>-2.1019064157479724E-2</v>
      </c>
      <c r="N209" s="21">
        <f t="shared" si="72"/>
        <v>0</v>
      </c>
      <c r="O209" s="21">
        <f t="shared" si="73"/>
        <v>2.0631395759632784E-2</v>
      </c>
      <c r="P209" s="21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21">
        <f t="shared" si="71"/>
        <v>-1.4791368810730373E-2</v>
      </c>
      <c r="N210" s="21">
        <f t="shared" si="72"/>
        <v>-1.694955831377332E-2</v>
      </c>
      <c r="O210" s="21">
        <f t="shared" si="73"/>
        <v>6.3449686917877602E-3</v>
      </c>
      <c r="P210" s="21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21">
        <f t="shared" si="71"/>
        <v>2.2492628558961971E-2</v>
      </c>
      <c r="N211" s="21">
        <f t="shared" si="72"/>
        <v>-3.0371097876298759E-2</v>
      </c>
      <c r="O211" s="21">
        <f t="shared" si="73"/>
        <v>2.3201195849733732E-2</v>
      </c>
      <c r="P211" s="21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21">
        <f t="shared" si="71"/>
        <v>8.6776549281392085E-2</v>
      </c>
      <c r="N212" s="21">
        <f t="shared" si="72"/>
        <v>-1.3303965626362815E-2</v>
      </c>
      <c r="O212" s="21">
        <f t="shared" si="73"/>
        <v>2.6813259697933037E-2</v>
      </c>
      <c r="P212" s="21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21">
        <f t="shared" si="71"/>
        <v>4.8329391287038614E-3</v>
      </c>
      <c r="N213" s="21">
        <f t="shared" si="72"/>
        <v>0</v>
      </c>
      <c r="O213" s="21">
        <f t="shared" si="73"/>
        <v>-3.2966763792323245E-2</v>
      </c>
      <c r="P213" s="21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21">
        <f t="shared" si="71"/>
        <v>5.7278184979092768E-2</v>
      </c>
      <c r="N214" s="21">
        <f t="shared" si="72"/>
        <v>1.3303965626362886E-2</v>
      </c>
      <c r="O214" s="21">
        <f t="shared" si="73"/>
        <v>1.1820307768714441E-2</v>
      </c>
      <c r="P214" s="21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21">
        <f t="shared" si="71"/>
        <v>9.6710476213733299E-2</v>
      </c>
      <c r="N215" s="21">
        <f t="shared" si="72"/>
        <v>0</v>
      </c>
      <c r="O215" s="21">
        <f t="shared" si="73"/>
        <v>1.2097990074533972E-2</v>
      </c>
      <c r="P215" s="21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21">
        <f t="shared" si="71"/>
        <v>-4.2149977699010976E-3</v>
      </c>
      <c r="N216" s="21">
        <f t="shared" si="72"/>
        <v>0</v>
      </c>
      <c r="O216" s="21">
        <f t="shared" si="73"/>
        <v>1.5049949203039998E-2</v>
      </c>
      <c r="P216" s="21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21">
        <f t="shared" si="71"/>
        <v>2.4879232832270774E-2</v>
      </c>
      <c r="N217" s="21">
        <f t="shared" si="72"/>
        <v>4.3956114730381293E-3</v>
      </c>
      <c r="O217" s="21">
        <f t="shared" si="73"/>
        <v>2.18378979566165E-2</v>
      </c>
      <c r="P217" s="21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21">
        <f t="shared" si="71"/>
        <v>-3.463711411826996E-2</v>
      </c>
      <c r="N218" s="21">
        <f t="shared" si="72"/>
        <v>0</v>
      </c>
      <c r="O218" s="21">
        <f t="shared" si="73"/>
        <v>-9.9801363894819733E-3</v>
      </c>
      <c r="P218" s="21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21">
        <f t="shared" si="71"/>
        <v>5.3338762547763041E-2</v>
      </c>
      <c r="N219" s="21">
        <f t="shared" si="72"/>
        <v>-4.3956114730381093E-3</v>
      </c>
      <c r="O219" s="21">
        <f t="shared" si="73"/>
        <v>2.7438015155436205E-2</v>
      </c>
      <c r="P219" s="21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21">
        <f t="shared" si="71"/>
        <v>1.5778851001684855E-3</v>
      </c>
      <c r="N220" s="21">
        <f t="shared" si="72"/>
        <v>0</v>
      </c>
      <c r="O220" s="21">
        <f t="shared" si="73"/>
        <v>1.0097186532658977E-2</v>
      </c>
      <c r="P220" s="21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21">
        <f t="shared" si="71"/>
        <v>6.4890182118088002E-2</v>
      </c>
      <c r="N221" s="21">
        <f t="shared" si="72"/>
        <v>-4.4150182091168312E-3</v>
      </c>
      <c r="O221" s="21">
        <f t="shared" si="73"/>
        <v>-2.7416754379095787E-3</v>
      </c>
      <c r="P221" s="21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21">
        <f t="shared" si="71"/>
        <v>1.0475860527438808E-2</v>
      </c>
      <c r="N222" s="21">
        <f t="shared" si="72"/>
        <v>4.4150182091166933E-3</v>
      </c>
      <c r="O222" s="21">
        <f t="shared" si="73"/>
        <v>3.3040854032725699E-2</v>
      </c>
      <c r="P222" s="21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21">
        <f t="shared" si="71"/>
        <v>-5.090575654881066E-2</v>
      </c>
      <c r="N223" s="21">
        <f t="shared" si="72"/>
        <v>-4.4150182091168312E-3</v>
      </c>
      <c r="O223" s="21">
        <f t="shared" si="73"/>
        <v>2.9626213877614466E-3</v>
      </c>
      <c r="P223" s="21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21">
        <f t="shared" si="71"/>
        <v>-2.1299119173623569E-2</v>
      </c>
      <c r="N224" s="21">
        <f t="shared" si="72"/>
        <v>0</v>
      </c>
      <c r="O224" s="21">
        <f t="shared" si="73"/>
        <v>1.5082651452256679E-2</v>
      </c>
      <c r="P224" s="21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21">
        <f t="shared" si="71"/>
        <v>3.4215867606338608E-2</v>
      </c>
      <c r="N225" s="21">
        <f t="shared" si="72"/>
        <v>4.4150182091166933E-3</v>
      </c>
      <c r="O225" s="21">
        <f t="shared" si="73"/>
        <v>-2.109831769306119E-2</v>
      </c>
      <c r="P225" s="21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21">
        <f t="shared" si="71"/>
        <v>7.1994505030727862E-3</v>
      </c>
      <c r="N226" s="21">
        <f t="shared" si="72"/>
        <v>-8.8496152769824993E-3</v>
      </c>
      <c r="O226" s="21">
        <f t="shared" si="73"/>
        <v>1.1523108571118986E-2</v>
      </c>
      <c r="P226" s="21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21">
        <f t="shared" si="71"/>
        <v>7.5863776275319206E-3</v>
      </c>
      <c r="N227" s="21">
        <f t="shared" si="72"/>
        <v>-4.4543503493803087E-3</v>
      </c>
      <c r="O227" s="21">
        <f t="shared" si="73"/>
        <v>1.2248381375193044E-2</v>
      </c>
      <c r="P227" s="21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21">
        <f t="shared" si="71"/>
        <v>-1.4716666199494606E-2</v>
      </c>
      <c r="N228" s="21">
        <f t="shared" si="72"/>
        <v>0</v>
      </c>
      <c r="O228" s="21">
        <f t="shared" si="73"/>
        <v>1.7920360512597489E-2</v>
      </c>
      <c r="P228" s="21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  <c r="U228" s="8"/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21">
        <f t="shared" si="71"/>
        <v>1.4266100485371307E-3</v>
      </c>
      <c r="N229" s="21">
        <f t="shared" si="72"/>
        <v>-1.8018505502678365E-2</v>
      </c>
      <c r="O229" s="21">
        <f t="shared" si="73"/>
        <v>-2.5760083767486133E-2</v>
      </c>
      <c r="P229" s="21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21">
        <f t="shared" si="71"/>
        <v>2.8408340532908631E-2</v>
      </c>
      <c r="N230" s="21">
        <f t="shared" si="72"/>
        <v>-9.1324835632724741E-3</v>
      </c>
      <c r="O230" s="21">
        <f t="shared" si="73"/>
        <v>-1.094126751426854E-2</v>
      </c>
      <c r="P230" s="21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21">
        <f t="shared" si="71"/>
        <v>-2.0573560541896969E-2</v>
      </c>
      <c r="N231" s="21">
        <f t="shared" si="72"/>
        <v>-2.7908788117076502E-2</v>
      </c>
      <c r="O231" s="21">
        <f t="shared" si="73"/>
        <v>-2.1205643052253169E-3</v>
      </c>
      <c r="P231" s="21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21">
        <f t="shared" si="71"/>
        <v>4.5249151173745332E-2</v>
      </c>
      <c r="N232" s="21">
        <f t="shared" si="72"/>
        <v>-4.728141195946012E-3</v>
      </c>
      <c r="O232" s="21">
        <f t="shared" si="73"/>
        <v>-4.1408958571752131E-3</v>
      </c>
      <c r="P232" s="21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21">
        <f t="shared" si="71"/>
        <v>-4.3470609082203238E-2</v>
      </c>
      <c r="N233" s="21">
        <f t="shared" si="72"/>
        <v>-4.7506027585978647E-3</v>
      </c>
      <c r="O233" s="21">
        <f t="shared" si="73"/>
        <v>1.192203031965775E-2</v>
      </c>
      <c r="P233" s="21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21">
        <f t="shared" si="71"/>
        <v>-2.8083488236616727E-3</v>
      </c>
      <c r="N234" s="21">
        <f t="shared" si="72"/>
        <v>1.4184634991956381E-2</v>
      </c>
      <c r="O234" s="21">
        <f t="shared" si="73"/>
        <v>-1.2466210352306287E-2</v>
      </c>
      <c r="P234" s="21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21">
        <f t="shared" si="71"/>
        <v>4.6388102822716853E-2</v>
      </c>
      <c r="N235" s="21">
        <f t="shared" si="72"/>
        <v>4.6838493124264375E-3</v>
      </c>
      <c r="O235" s="21">
        <f t="shared" si="73"/>
        <v>4.0030074754147278E-2</v>
      </c>
      <c r="P235" s="21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21">
        <f t="shared" si="71"/>
        <v>-1.808233160870143E-2</v>
      </c>
      <c r="N236" s="21">
        <f t="shared" si="72"/>
        <v>9.3023926623134103E-3</v>
      </c>
      <c r="O236" s="21">
        <f t="shared" si="73"/>
        <v>5.632039991498001E-3</v>
      </c>
      <c r="P236" s="21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21">
        <f t="shared" si="71"/>
        <v>2.6955892905689265E-2</v>
      </c>
      <c r="N237" s="21">
        <f t="shared" si="72"/>
        <v>1.3793322132335769E-2</v>
      </c>
      <c r="O237" s="21">
        <f t="shared" si="73"/>
        <v>2.8483569107705435E-2</v>
      </c>
      <c r="P237" s="21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21">
        <f t="shared" si="71"/>
        <v>3.8327301701708852E-2</v>
      </c>
      <c r="N238" s="21">
        <f t="shared" si="72"/>
        <v>9.0909717012521048E-3</v>
      </c>
      <c r="O238" s="21">
        <f t="shared" si="73"/>
        <v>7.025476035197252E-2</v>
      </c>
      <c r="P238" s="21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21">
        <f t="shared" si="71"/>
        <v>-5.9179030603150953E-2</v>
      </c>
      <c r="N239" s="21">
        <f t="shared" si="72"/>
        <v>5.2875752047947776E-2</v>
      </c>
      <c r="O239" s="21">
        <f t="shared" si="73"/>
        <v>1.9083404754798222E-2</v>
      </c>
      <c r="P239" s="21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21">
        <f t="shared" si="71"/>
        <v>-2.5826046508979073E-2</v>
      </c>
      <c r="N240" s="21">
        <f t="shared" si="72"/>
        <v>0</v>
      </c>
      <c r="O240" s="21">
        <f t="shared" si="73"/>
        <v>-2.784493024090836E-2</v>
      </c>
      <c r="P240" s="21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9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21">
        <f t="shared" si="71"/>
        <v>-8.9205973759661009E-3</v>
      </c>
      <c r="N241" s="21">
        <f t="shared" si="72"/>
        <v>3.3758479924954454E-2</v>
      </c>
      <c r="O241" s="21">
        <f t="shared" si="73"/>
        <v>-4.0938653982475585E-2</v>
      </c>
      <c r="P241" s="21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9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21">
        <f t="shared" si="71"/>
        <v>1.163521306684958E-2</v>
      </c>
      <c r="N242" s="21">
        <f t="shared" si="72"/>
        <v>-2.5211419346496056E-2</v>
      </c>
      <c r="O242" s="21">
        <f t="shared" si="73"/>
        <v>1.9506881099851974E-2</v>
      </c>
      <c r="P242" s="21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9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21">
        <f t="shared" si="71"/>
        <v>-3.1905480189316861E-2</v>
      </c>
      <c r="N243" s="21">
        <f t="shared" si="72"/>
        <v>2.1053409197832263E-2</v>
      </c>
      <c r="O243" s="21">
        <f t="shared" si="73"/>
        <v>1.3521206897889699E-2</v>
      </c>
      <c r="P243" s="21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9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21">
        <f t="shared" si="71"/>
        <v>4.1273979167770099E-2</v>
      </c>
      <c r="N244" s="21">
        <f t="shared" si="72"/>
        <v>0</v>
      </c>
      <c r="O244" s="21">
        <f t="shared" si="73"/>
        <v>1.9741453637538094E-2</v>
      </c>
      <c r="P244" s="21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9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21">
        <f t="shared" si="71"/>
        <v>6.2948467716832041E-3</v>
      </c>
      <c r="N245" s="21">
        <f t="shared" si="72"/>
        <v>0</v>
      </c>
      <c r="O245" s="21">
        <f t="shared" si="73"/>
        <v>0</v>
      </c>
      <c r="P245" s="21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9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21">
        <f t="shared" si="71"/>
        <v>-3.5235263857997821E-2</v>
      </c>
      <c r="N246" s="21">
        <f t="shared" si="72"/>
        <v>0</v>
      </c>
      <c r="O246" s="21">
        <f t="shared" si="73"/>
        <v>1.8013237987962227E-2</v>
      </c>
      <c r="P246" s="21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9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21">
        <f t="shared" si="71"/>
        <v>-1.7447462563727766E-2</v>
      </c>
      <c r="N247" s="21">
        <f t="shared" si="72"/>
        <v>8.2988028146950641E-3</v>
      </c>
      <c r="O247" s="21">
        <f t="shared" si="73"/>
        <v>-7.6688617079310548E-3</v>
      </c>
      <c r="P247" s="21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9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21">
        <f t="shared" si="71"/>
        <v>-1.6699124718738797E-2</v>
      </c>
      <c r="N248" s="21">
        <f t="shared" si="72"/>
        <v>4.1237171838621562E-3</v>
      </c>
      <c r="O248" s="21">
        <f t="shared" si="73"/>
        <v>-1.7182624989483801E-2</v>
      </c>
      <c r="P248" s="21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9" ht="15" thickBot="1" x14ac:dyDescent="0.35">
      <c r="A249" s="15">
        <v>45657</v>
      </c>
      <c r="B249" s="11">
        <v>93429.2</v>
      </c>
      <c r="C249" s="11">
        <v>1230</v>
      </c>
      <c r="D249" s="11">
        <v>2533635</v>
      </c>
      <c r="E249" s="11">
        <v>69.657407407407405</v>
      </c>
      <c r="F249" s="11">
        <v>212.66475409237972</v>
      </c>
      <c r="G249" s="12">
        <f t="shared" si="65"/>
        <v>2.126647540923797</v>
      </c>
      <c r="H249" s="13">
        <f t="shared" si="66"/>
        <v>43932.620804392987</v>
      </c>
      <c r="I249" s="11">
        <f t="shared" si="67"/>
        <v>578.37510745466489</v>
      </c>
      <c r="J249" s="11">
        <f t="shared" si="68"/>
        <v>11913.751344519511</v>
      </c>
      <c r="K249" s="11">
        <f t="shared" si="69"/>
        <v>968.59767028613919</v>
      </c>
      <c r="L249" s="11">
        <f t="shared" si="70"/>
        <v>32.754561377457421</v>
      </c>
      <c r="M249" s="21">
        <f t="shared" si="71"/>
        <v>8.4482667245536248E-3</v>
      </c>
      <c r="N249" s="21">
        <f t="shared" si="72"/>
        <v>1.2270092591814401E-2</v>
      </c>
      <c r="O249" s="21">
        <f t="shared" si="73"/>
        <v>0</v>
      </c>
      <c r="P249" s="21">
        <f t="shared" si="74"/>
        <v>0</v>
      </c>
      <c r="Q249" s="18">
        <f t="shared" si="79"/>
        <v>3.1501290185368465E-2</v>
      </c>
      <c r="R249" s="18">
        <f t="shared" si="79"/>
        <v>1.7942433805614999E-2</v>
      </c>
      <c r="S249" s="18">
        <f t="shared" si="79"/>
        <v>2.4615061076099242E-2</v>
      </c>
      <c r="T249" s="18">
        <f t="shared" si="79"/>
        <v>1.2940746322726342E-2</v>
      </c>
      <c r="U249" s="18">
        <f>SUM(M228:M249)</f>
        <v>-4.0456817157672728E-2</v>
      </c>
      <c r="V249" s="18">
        <f t="shared" ref="V249:X249" si="80">SUM(N228:N249)</f>
        <v>9.3685484077322953E-2</v>
      </c>
      <c r="W249" s="18">
        <f t="shared" si="80"/>
        <v>0.11504492669835839</v>
      </c>
      <c r="X249" s="18">
        <f t="shared" si="80"/>
        <v>5.7729375378128042E-2</v>
      </c>
      <c r="Y249" s="18">
        <f t="shared" ref="Y249" si="81">SUM(Q228:Q249)</f>
        <v>0.74730821071529352</v>
      </c>
      <c r="Z249" s="18">
        <f t="shared" ref="Z249" si="82">SUM(R228:R249)</f>
        <v>0.29921110350730418</v>
      </c>
      <c r="AA249" s="18">
        <f t="shared" ref="AA249" si="83">SUM(S228:S249)</f>
        <v>0.46955098168393289</v>
      </c>
      <c r="AB249" s="18">
        <f t="shared" ref="AB249" si="84">SUM(T228:T249)</f>
        <v>0.2309145656447239</v>
      </c>
      <c r="AC249" s="18"/>
    </row>
    <row r="250" spans="1:29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212.66631363383883</v>
      </c>
      <c r="G250" s="6">
        <f t="shared" si="65"/>
        <v>2.1266631363383883</v>
      </c>
      <c r="H250" s="2">
        <f t="shared" si="66"/>
        <v>44398.079971691484</v>
      </c>
      <c r="I250">
        <f t="shared" si="67"/>
        <v>578.37086606850653</v>
      </c>
      <c r="J250">
        <f t="shared" si="68"/>
        <v>11913.663977654312</v>
      </c>
      <c r="K250">
        <f t="shared" si="69"/>
        <v>968.5905672889686</v>
      </c>
      <c r="L250">
        <f t="shared" si="70"/>
        <v>32.754321179113028</v>
      </c>
      <c r="M250" s="21">
        <f t="shared" si="71"/>
        <v>1.0546443072553259E-2</v>
      </c>
      <c r="N250" s="21">
        <f t="shared" si="72"/>
        <v>0</v>
      </c>
      <c r="O250" s="21">
        <f t="shared" si="73"/>
        <v>0</v>
      </c>
      <c r="P250" s="21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  <c r="U250" s="8"/>
      <c r="V250" s="8"/>
      <c r="W250" s="8"/>
      <c r="X250" s="8"/>
    </row>
    <row r="251" spans="1:29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212.66787318673457</v>
      </c>
      <c r="G251" s="6">
        <f t="shared" si="65"/>
        <v>2.1266787318673455</v>
      </c>
      <c r="H251" s="2">
        <f t="shared" si="66"/>
        <v>45557.835580989609</v>
      </c>
      <c r="I251">
        <f t="shared" si="67"/>
        <v>578.36662471345153</v>
      </c>
      <c r="J251">
        <f t="shared" si="68"/>
        <v>12675.379499531029</v>
      </c>
      <c r="K251">
        <f t="shared" si="69"/>
        <v>1030.5186584984576</v>
      </c>
      <c r="L251">
        <f t="shared" si="70"/>
        <v>33.468113852546686</v>
      </c>
      <c r="M251" s="21">
        <f t="shared" si="71"/>
        <v>2.5793739132302027E-2</v>
      </c>
      <c r="N251" s="21">
        <f t="shared" si="72"/>
        <v>0</v>
      </c>
      <c r="O251" s="21">
        <f t="shared" si="73"/>
        <v>6.1982848308529341E-2</v>
      </c>
      <c r="P251" s="21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9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212.66943275106703</v>
      </c>
      <c r="G252" s="6">
        <f t="shared" si="65"/>
        <v>2.1266943275106702</v>
      </c>
      <c r="H252" s="2">
        <f t="shared" si="66"/>
        <v>46131.420360177624</v>
      </c>
      <c r="I252">
        <f t="shared" si="67"/>
        <v>566.60705039377797</v>
      </c>
      <c r="J252">
        <f t="shared" si="68"/>
        <v>12831.703008274979</v>
      </c>
      <c r="K252">
        <f t="shared" si="69"/>
        <v>1064.8716189439817</v>
      </c>
      <c r="L252">
        <f t="shared" si="70"/>
        <v>33.202284972360154</v>
      </c>
      <c r="M252" s="21">
        <f t="shared" si="71"/>
        <v>1.2518990332199975E-2</v>
      </c>
      <c r="N252" s="21">
        <f t="shared" si="72"/>
        <v>-2.0534602441707864E-2</v>
      </c>
      <c r="O252" s="21">
        <f t="shared" si="73"/>
        <v>1.2264749725021248E-2</v>
      </c>
      <c r="P252" s="21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9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212.67099232683631</v>
      </c>
      <c r="G253" s="6">
        <f t="shared" si="65"/>
        <v>2.1267099232683631</v>
      </c>
      <c r="H253" s="2">
        <f t="shared" si="66"/>
        <v>47998.125594450932</v>
      </c>
      <c r="I253">
        <f t="shared" si="67"/>
        <v>566.60289530606792</v>
      </c>
      <c r="J253">
        <f t="shared" si="68"/>
        <v>13171.617667984719</v>
      </c>
      <c r="K253">
        <f t="shared" si="69"/>
        <v>1093.0803043970723</v>
      </c>
      <c r="L253">
        <f t="shared" si="70"/>
        <v>33.519868533590099</v>
      </c>
      <c r="M253" s="21">
        <f t="shared" si="71"/>
        <v>3.9675005861328209E-2</v>
      </c>
      <c r="N253" s="21">
        <f t="shared" si="72"/>
        <v>0</v>
      </c>
      <c r="O253" s="21">
        <f t="shared" si="73"/>
        <v>2.6152765042456578E-2</v>
      </c>
      <c r="P253" s="21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9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212.67255191404249</v>
      </c>
      <c r="G254" s="6">
        <f t="shared" si="65"/>
        <v>2.1267255191404248</v>
      </c>
      <c r="H254" s="2">
        <f t="shared" ref="H254:H257" si="85">+B254/G254</f>
        <v>45513.992816112303</v>
      </c>
      <c r="I254">
        <f t="shared" ref="I254:I257" si="86">+C254/G254</f>
        <v>566.59874024882822</v>
      </c>
      <c r="J254">
        <f t="shared" ref="J254:J257" si="87">+D254/F254</f>
        <v>13270.045779770679</v>
      </c>
      <c r="K254">
        <f t="shared" ref="K254:K257" si="88">+D254/C254/G254</f>
        <v>1101.248612429102</v>
      </c>
      <c r="L254">
        <f t="shared" ref="L254:L257" si="89">+E254/G254</f>
        <v>33.454316275334229</v>
      </c>
      <c r="M254" s="21">
        <f t="shared" ref="M254:P257" si="90">+LN(B254/B253)</f>
        <v>-5.3134813625759912E-2</v>
      </c>
      <c r="N254" s="21">
        <f t="shared" si="90"/>
        <v>0</v>
      </c>
      <c r="O254" s="21">
        <f t="shared" si="90"/>
        <v>7.4522935382701477E-3</v>
      </c>
      <c r="P254" s="21">
        <f t="shared" si="90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9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212.67411151268561</v>
      </c>
      <c r="G255" s="6">
        <f t="shared" si="65"/>
        <v>2.126741115126856</v>
      </c>
      <c r="H255" s="2">
        <f t="shared" si="85"/>
        <v>44689.745885846023</v>
      </c>
      <c r="I255">
        <f t="shared" si="86"/>
        <v>571.29661497493908</v>
      </c>
      <c r="J255">
        <f t="shared" si="87"/>
        <v>13083.289640704719</v>
      </c>
      <c r="K255">
        <f t="shared" si="88"/>
        <v>1076.8139621979194</v>
      </c>
      <c r="L255">
        <f t="shared" si="89"/>
        <v>32.255924104757874</v>
      </c>
      <c r="M255" s="21">
        <f t="shared" si="90"/>
        <v>-1.8268403015105603E-2</v>
      </c>
      <c r="N255" s="21">
        <f t="shared" si="90"/>
        <v>8.2645098498934314E-3</v>
      </c>
      <c r="O255" s="21">
        <f t="shared" si="90"/>
        <v>-1.4166148910975158E-2</v>
      </c>
      <c r="P255" s="21">
        <f t="shared" si="90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9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212.67567112276581</v>
      </c>
      <c r="G256" s="6">
        <f t="shared" si="65"/>
        <v>2.126756711227658</v>
      </c>
      <c r="H256" s="2">
        <f t="shared" si="85"/>
        <v>43485.951877689913</v>
      </c>
      <c r="I256">
        <f t="shared" si="86"/>
        <v>573.64342313313409</v>
      </c>
      <c r="J256">
        <f t="shared" si="87"/>
        <v>13305.377079856749</v>
      </c>
      <c r="K256">
        <f t="shared" si="88"/>
        <v>1090.6046786767829</v>
      </c>
      <c r="L256">
        <f t="shared" si="89"/>
        <v>32.218071600887164</v>
      </c>
      <c r="M256" s="21">
        <f t="shared" si="90"/>
        <v>-2.7298802874510277E-2</v>
      </c>
      <c r="N256" s="21">
        <f t="shared" si="90"/>
        <v>4.1067819526535024E-3</v>
      </c>
      <c r="O256" s="21">
        <f t="shared" si="90"/>
        <v>1.6839762557734811E-2</v>
      </c>
      <c r="P256" s="21">
        <f t="shared" si="90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8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212.67723074428315</v>
      </c>
      <c r="G257" s="6">
        <f t="shared" si="65"/>
        <v>2.1267723074428315</v>
      </c>
      <c r="H257" s="2">
        <f t="shared" si="85"/>
        <v>44528.250470717401</v>
      </c>
      <c r="I257">
        <f t="shared" si="86"/>
        <v>575.99019684100733</v>
      </c>
      <c r="J257">
        <f t="shared" si="87"/>
        <v>13189.65829197211</v>
      </c>
      <c r="K257">
        <f t="shared" si="88"/>
        <v>1076.7067993446622</v>
      </c>
      <c r="L257">
        <f t="shared" si="89"/>
        <v>32.194325532819406</v>
      </c>
      <c r="M257" s="21">
        <f t="shared" si="90"/>
        <v>2.3693222493836912E-2</v>
      </c>
      <c r="N257" s="21">
        <f t="shared" si="90"/>
        <v>4.0899852515250664E-3</v>
      </c>
      <c r="O257" s="21">
        <f t="shared" si="90"/>
        <v>-8.7278521406521942E-3</v>
      </c>
      <c r="P257" s="21">
        <f t="shared" si="90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8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212.6787903772377</v>
      </c>
      <c r="G258" s="6">
        <f t="shared" ref="G258:G263" si="91">+F258/$U$1</f>
        <v>2.1267879037723771</v>
      </c>
      <c r="H258" s="2">
        <f t="shared" ref="H258:H263" si="92">+B258/G258</f>
        <v>44440.971209377247</v>
      </c>
      <c r="I258">
        <f t="shared" ref="I258:I263" si="93">+C258/G258</f>
        <v>587.74078871843312</v>
      </c>
      <c r="J258">
        <f t="shared" ref="J258:J263" si="94">+D258/F258</f>
        <v>12484.455997188965</v>
      </c>
      <c r="K258">
        <f t="shared" ref="K258:K263" si="95">+D258/C258/G258</f>
        <v>998.7564797751171</v>
      </c>
      <c r="L258">
        <f t="shared" ref="L258:L263" si="96">+E258/G258</f>
        <v>32.236406779628624</v>
      </c>
      <c r="M258" s="21">
        <f t="shared" ref="M258:M263" si="97">+LN(B258/B257)</f>
        <v>-1.9546775486614684E-3</v>
      </c>
      <c r="N258" s="21">
        <f t="shared" ref="N258:N263" si="98">+LN(C258/C257)</f>
        <v>2.0202707317519469E-2</v>
      </c>
      <c r="O258" s="21">
        <f t="shared" ref="O258:O263" si="99">+LN(D258/D257)</f>
        <v>-5.4941376218979834E-2</v>
      </c>
      <c r="P258" s="21">
        <f t="shared" ref="P258:P263" si="100">+LN(E258/E257)</f>
        <v>1.3135811565527494E-3</v>
      </c>
      <c r="Q258" s="8">
        <f t="shared" ref="Q258:Q263" si="101">+_xlfn.STDEV.S(M239:M258)</f>
        <v>2.8417511554841141E-2</v>
      </c>
      <c r="R258" s="8">
        <f t="shared" ref="R258:R263" si="102">+_xlfn.STDEV.S(N239:N258)</f>
        <v>1.6893419308479745E-2</v>
      </c>
      <c r="S258" s="8">
        <f t="shared" ref="S258:S263" si="103">+_xlfn.STDEV.S(O239:O258)</f>
        <v>2.5818237743090586E-2</v>
      </c>
      <c r="T258" s="8">
        <f t="shared" ref="T258:T263" si="104">+_xlfn.STDEV.S(P239:P258)</f>
        <v>1.4835431534097953E-2</v>
      </c>
    </row>
    <row r="259" spans="1:28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212.68035002162958</v>
      </c>
      <c r="G259" s="6">
        <f t="shared" si="91"/>
        <v>2.1268035002162957</v>
      </c>
      <c r="H259" s="2">
        <f t="shared" si="92"/>
        <v>45389.266093544844</v>
      </c>
      <c r="I259">
        <f t="shared" si="93"/>
        <v>583.03458682191001</v>
      </c>
      <c r="J259">
        <f t="shared" si="94"/>
        <v>12851.553985697439</v>
      </c>
      <c r="K259">
        <f t="shared" si="95"/>
        <v>1036.415644007858</v>
      </c>
      <c r="L259">
        <f t="shared" si="96"/>
        <v>32.264381732031829</v>
      </c>
      <c r="M259" s="21">
        <f t="shared" si="97"/>
        <v>2.112116181286005E-2</v>
      </c>
      <c r="N259" s="21">
        <f t="shared" si="98"/>
        <v>-8.0321716972642666E-3</v>
      </c>
      <c r="O259" s="21">
        <f t="shared" si="99"/>
        <v>2.8987719804136131E-2</v>
      </c>
      <c r="P259" s="21">
        <f t="shared" si="100"/>
        <v>8.7476314077940091E-4</v>
      </c>
      <c r="Q259" s="8">
        <f t="shared" si="101"/>
        <v>2.6053069287116627E-2</v>
      </c>
      <c r="R259" s="8">
        <f t="shared" si="102"/>
        <v>1.3091842392565981E-2</v>
      </c>
      <c r="S259" s="8">
        <f t="shared" si="103"/>
        <v>2.6251393472825839E-2</v>
      </c>
      <c r="T259" s="8">
        <f t="shared" si="104"/>
        <v>1.3899563933030349E-2</v>
      </c>
    </row>
    <row r="260" spans="1:28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212.68190967745883</v>
      </c>
      <c r="G260" s="6">
        <f t="shared" si="91"/>
        <v>2.1268190967745881</v>
      </c>
      <c r="H260" s="2">
        <f t="shared" si="92"/>
        <v>47255.777490628774</v>
      </c>
      <c r="I260">
        <f t="shared" si="93"/>
        <v>583.03031126648852</v>
      </c>
      <c r="J260">
        <f t="shared" si="94"/>
        <v>12716.050951871975</v>
      </c>
      <c r="K260">
        <f t="shared" si="95"/>
        <v>1025.4879799896758</v>
      </c>
      <c r="L260">
        <f t="shared" si="96"/>
        <v>32.07136897700579</v>
      </c>
      <c r="M260" s="21">
        <f t="shared" si="97"/>
        <v>4.0306607269032693E-2</v>
      </c>
      <c r="N260" s="21">
        <f t="shared" si="98"/>
        <v>0</v>
      </c>
      <c r="O260" s="21">
        <f t="shared" si="99"/>
        <v>-1.0592353511567803E-2</v>
      </c>
      <c r="P260" s="21">
        <f t="shared" si="100"/>
        <v>-5.9928557636758041E-3</v>
      </c>
      <c r="Q260" s="8">
        <f t="shared" si="101"/>
        <v>2.7019947433498035E-2</v>
      </c>
      <c r="R260" s="8">
        <f t="shared" si="102"/>
        <v>1.3091842392565981E-2</v>
      </c>
      <c r="S260" s="8">
        <f t="shared" si="103"/>
        <v>2.5468377815451554E-2</v>
      </c>
      <c r="T260" s="8">
        <f t="shared" si="104"/>
        <v>1.1463795611681479E-2</v>
      </c>
    </row>
    <row r="261" spans="1:28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212.68346934472555</v>
      </c>
      <c r="G261" s="6">
        <f t="shared" si="91"/>
        <v>2.1268346934472557</v>
      </c>
      <c r="H261" s="2">
        <f t="shared" si="92"/>
        <v>46903.932076785037</v>
      </c>
      <c r="I261">
        <f t="shared" si="93"/>
        <v>575.97330143908493</v>
      </c>
      <c r="J261">
        <f t="shared" si="94"/>
        <v>12362.864909534668</v>
      </c>
      <c r="K261">
        <f t="shared" si="95"/>
        <v>1009.2134620028301</v>
      </c>
      <c r="L261">
        <f t="shared" si="96"/>
        <v>31.80312988517527</v>
      </c>
      <c r="M261" s="21">
        <f t="shared" si="97"/>
        <v>-7.4660765644215012E-3</v>
      </c>
      <c r="N261" s="21">
        <f t="shared" si="98"/>
        <v>-1.2170535620255179E-2</v>
      </c>
      <c r="O261" s="21">
        <f t="shared" si="99"/>
        <v>-2.8160502676789722E-2</v>
      </c>
      <c r="P261" s="21">
        <f t="shared" si="100"/>
        <v>-8.3916576362482887E-3</v>
      </c>
      <c r="Q261" s="8">
        <f t="shared" si="101"/>
        <v>2.6992304079782821E-2</v>
      </c>
      <c r="R261" s="8">
        <f t="shared" si="102"/>
        <v>1.1346448844561962E-2</v>
      </c>
      <c r="S261" s="8">
        <f t="shared" si="103"/>
        <v>2.4433845574869256E-2</v>
      </c>
      <c r="T261" s="8">
        <f t="shared" si="104"/>
        <v>1.0820780183787572E-2</v>
      </c>
    </row>
    <row r="262" spans="1:28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212.68502902342985</v>
      </c>
      <c r="G262" s="6">
        <f t="shared" si="91"/>
        <v>2.1268502902342985</v>
      </c>
      <c r="H262" s="2">
        <f t="shared" si="92"/>
        <v>49115.840677480046</v>
      </c>
      <c r="I262">
        <f t="shared" si="93"/>
        <v>580.67086605515135</v>
      </c>
      <c r="J262">
        <f t="shared" si="94"/>
        <v>11805.654641180199</v>
      </c>
      <c r="K262">
        <f t="shared" si="95"/>
        <v>955.92345272714169</v>
      </c>
      <c r="L262">
        <f t="shared" si="96"/>
        <v>31.469069688316825</v>
      </c>
      <c r="M262" s="21">
        <f t="shared" si="97"/>
        <v>4.6087425270128053E-2</v>
      </c>
      <c r="N262" s="21">
        <f t="shared" si="98"/>
        <v>8.1301260832503091E-3</v>
      </c>
      <c r="O262" s="21">
        <f t="shared" si="99"/>
        <v>-4.6111257093515268E-2</v>
      </c>
      <c r="P262" s="21">
        <f t="shared" si="100"/>
        <v>-1.0552226917828606E-2</v>
      </c>
      <c r="Q262" s="8">
        <f t="shared" si="101"/>
        <v>2.8711391881087452E-2</v>
      </c>
      <c r="R262" s="8">
        <f t="shared" si="102"/>
        <v>9.6412273641909123E-3</v>
      </c>
      <c r="S262" s="8">
        <f t="shared" si="103"/>
        <v>2.6575086047616093E-2</v>
      </c>
      <c r="T262" s="8">
        <f t="shared" si="104"/>
        <v>1.1036153548877603E-2</v>
      </c>
    </row>
    <row r="263" spans="1:28" ht="15" thickBot="1" x14ac:dyDescent="0.35">
      <c r="A263" s="14">
        <v>45677</v>
      </c>
      <c r="B263">
        <v>102016.66</v>
      </c>
      <c r="C263">
        <v>1235</v>
      </c>
      <c r="D263">
        <v>2536837.5</v>
      </c>
      <c r="E263">
        <v>67.03</v>
      </c>
      <c r="F263">
        <v>212.68658871357178</v>
      </c>
      <c r="G263" s="6">
        <f t="shared" si="91"/>
        <v>2.1268658871357178</v>
      </c>
      <c r="H263" s="2">
        <f t="shared" si="92"/>
        <v>47965.722999764395</v>
      </c>
      <c r="I263">
        <f t="shared" si="93"/>
        <v>580.66660783355417</v>
      </c>
      <c r="J263">
        <f t="shared" si="94"/>
        <v>11927.585633602865</v>
      </c>
      <c r="K263">
        <f t="shared" si="95"/>
        <v>965.79640757917934</v>
      </c>
      <c r="L263">
        <f t="shared" si="96"/>
        <v>31.515856455937758</v>
      </c>
      <c r="M263" s="21">
        <f t="shared" si="97"/>
        <v>-2.3687618543614401E-2</v>
      </c>
      <c r="N263" s="21">
        <f t="shared" si="98"/>
        <v>0</v>
      </c>
      <c r="O263" s="21">
        <f t="shared" si="99"/>
        <v>1.0282547629892043E-2</v>
      </c>
      <c r="P263" s="21">
        <f t="shared" si="100"/>
        <v>1.4929832573154871E-3</v>
      </c>
      <c r="Q263" s="8">
        <f t="shared" si="101"/>
        <v>2.8235642113433688E-2</v>
      </c>
      <c r="R263" s="8">
        <f t="shared" si="102"/>
        <v>8.6009657229332952E-3</v>
      </c>
      <c r="S263" s="8">
        <f t="shared" si="103"/>
        <v>2.6503712729378816E-2</v>
      </c>
      <c r="T263" s="8">
        <f t="shared" si="104"/>
        <v>1.1047869898804852E-2</v>
      </c>
    </row>
    <row r="264" spans="1:28" ht="15" thickBot="1" x14ac:dyDescent="0.35">
      <c r="A264" s="14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212.68814841515143</v>
      </c>
      <c r="G264" s="6">
        <f t="shared" ref="G264" si="105">+F264/$U$1</f>
        <v>2.1268814841515145</v>
      </c>
      <c r="H264" s="2">
        <f t="shared" ref="H264" si="106">+B264/G264</f>
        <v>49824.228942533264</v>
      </c>
      <c r="I264">
        <f t="shared" ref="I264" si="107">+C264/G264</f>
        <v>580.66234964318357</v>
      </c>
      <c r="J264">
        <f t="shared" ref="J264" si="108">+D264/F264</f>
        <v>12317.18466459402</v>
      </c>
      <c r="K264">
        <f t="shared" ref="K264" si="109">+D264/C264/G264</f>
        <v>997.3428878213781</v>
      </c>
      <c r="L264">
        <f t="shared" ref="L264" si="110">+E264/G264</f>
        <v>31.529730499653358</v>
      </c>
      <c r="M264" s="21">
        <f t="shared" ref="M264" si="111">+LN(B264/B263)</f>
        <v>3.8022072329813437E-2</v>
      </c>
      <c r="N264" s="21">
        <f t="shared" ref="N264" si="112">+LN(C264/C263)</f>
        <v>0</v>
      </c>
      <c r="O264" s="21">
        <f t="shared" ref="O264" si="113">+LN(D264/D263)</f>
        <v>3.2148909921005039E-2</v>
      </c>
      <c r="P264" s="21">
        <f t="shared" ref="P264" si="114">+LN(E264/E263)</f>
        <v>4.474606682161615E-4</v>
      </c>
      <c r="Q264" s="8">
        <f t="shared" ref="Q264" si="115">+_xlfn.STDEV.S(M245:M264)</f>
        <v>2.801656910783254E-2</v>
      </c>
      <c r="R264" s="8">
        <f t="shared" ref="R264" si="116">+_xlfn.STDEV.S(N245:N264)</f>
        <v>8.6009657229332952E-3</v>
      </c>
      <c r="S264" s="8">
        <f t="shared" ref="S264" si="117">+_xlfn.STDEV.S(O245:O264)</f>
        <v>2.7110924433475184E-2</v>
      </c>
      <c r="T264" s="8">
        <f t="shared" ref="T264" si="118">+_xlfn.STDEV.S(P245:P264)</f>
        <v>1.1051310383238458E-2</v>
      </c>
    </row>
    <row r="265" spans="1:28" ht="15" thickBot="1" x14ac:dyDescent="0.35">
      <c r="A265" s="14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212.68970812816892</v>
      </c>
      <c r="G265" s="6">
        <f t="shared" ref="G265" si="119">+F265/$U$1</f>
        <v>2.126897081281689</v>
      </c>
      <c r="H265" s="2">
        <f t="shared" ref="H265" si="120">+B265/G265</f>
        <v>48734.407937377793</v>
      </c>
      <c r="I265">
        <f t="shared" ref="I265" si="121">+C265/G265</f>
        <v>580.65809148403969</v>
      </c>
      <c r="J265">
        <f t="shared" ref="J265" si="122">+D265/F265</f>
        <v>12604.962523078151</v>
      </c>
      <c r="K265">
        <f t="shared" ref="K265" si="123">+D265/C265/G265</f>
        <v>1020.6447387107817</v>
      </c>
      <c r="L265">
        <f t="shared" ref="L265" si="124">+E265/G265</f>
        <v>31.040524048401863</v>
      </c>
      <c r="M265" s="21">
        <f t="shared" ref="M265" si="125">+LN(B265/B264)</f>
        <v>-2.2108748257031394E-2</v>
      </c>
      <c r="N265" s="21">
        <f t="shared" ref="N265" si="126">+LN(C265/C264)</f>
        <v>0</v>
      </c>
      <c r="O265" s="21">
        <f t="shared" ref="O265" si="127">+LN(D265/D264)</f>
        <v>2.3102506255507291E-2</v>
      </c>
      <c r="P265" s="21">
        <f t="shared" ref="P265" si="128">+LN(E265/E264)</f>
        <v>-1.5630014613035596E-2</v>
      </c>
      <c r="Q265" s="8">
        <f t="shared" ref="Q265" si="129">+_xlfn.STDEV.S(M246:M265)</f>
        <v>2.8585080719773948E-2</v>
      </c>
      <c r="R265" s="8">
        <f t="shared" ref="R265" si="130">+_xlfn.STDEV.S(N246:N265)</f>
        <v>8.6009657229332952E-3</v>
      </c>
      <c r="S265" s="8">
        <f t="shared" ref="S265" si="131">+_xlfn.STDEV.S(O246:O265)</f>
        <v>2.7540104235045146E-2</v>
      </c>
      <c r="T265" s="8">
        <f t="shared" ref="T265" si="132">+_xlfn.STDEV.S(P246:P265)</f>
        <v>1.1514662178500935E-2</v>
      </c>
    </row>
    <row r="266" spans="1:28" ht="15" thickBot="1" x14ac:dyDescent="0.35">
      <c r="A266" s="14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212.69126785262429</v>
      </c>
      <c r="G266" s="6">
        <f t="shared" ref="G266:G272" si="133">+F266/$U$1</f>
        <v>2.1269126785262431</v>
      </c>
      <c r="H266" s="2">
        <f t="shared" ref="H266:H272" si="134">+B266/G266</f>
        <v>48878.438240367694</v>
      </c>
      <c r="I266">
        <f t="shared" ref="I266:I272" si="135">+C266/G266</f>
        <v>583.00465859238147</v>
      </c>
      <c r="J266">
        <f t="shared" ref="J266:J272" si="136">+D266/F266</f>
        <v>12342.067572886541</v>
      </c>
      <c r="K266">
        <f t="shared" ref="K266:K272" si="137">+D266/C266/G266</f>
        <v>995.32803007149505</v>
      </c>
      <c r="L266">
        <f t="shared" ref="L266:L272" si="138">+E266/G266</f>
        <v>30.932158458703856</v>
      </c>
      <c r="M266" s="21">
        <f t="shared" ref="M266:M272" si="139">+LN(B266/B265)</f>
        <v>2.958387663327274E-3</v>
      </c>
      <c r="N266" s="21">
        <f t="shared" ref="N266:N272" si="140">+LN(C266/C265)</f>
        <v>4.0404095370049058E-3</v>
      </c>
      <c r="O266" s="21">
        <f t="shared" ref="O266:O272" si="141">+LN(D266/D265)</f>
        <v>-2.1069699231050589E-2</v>
      </c>
      <c r="P266" s="21">
        <f t="shared" ref="P266:P272" si="142">+LN(E266/E265)</f>
        <v>-3.4898753271403187E-3</v>
      </c>
      <c r="Q266" s="8">
        <f t="shared" ref="Q266:Q272" si="143">+_xlfn.STDEV.S(M247:M266)</f>
        <v>2.7198513953495634E-2</v>
      </c>
      <c r="R266" s="8">
        <f t="shared" ref="R266:R272" si="144">+_xlfn.STDEV.S(N247:N266)</f>
        <v>8.6128677887320395E-3</v>
      </c>
      <c r="S266" s="8">
        <f t="shared" ref="S266:S272" si="145">+_xlfn.STDEV.S(O247:O266)</f>
        <v>2.7765864111903484E-2</v>
      </c>
      <c r="T266" s="8">
        <f t="shared" ref="T266:T272" si="146">+_xlfn.STDEV.S(P247:P266)</f>
        <v>1.1029651527722778E-2</v>
      </c>
    </row>
    <row r="267" spans="1:28" ht="15" thickBot="1" x14ac:dyDescent="0.35">
      <c r="A267" s="14">
        <v>45681</v>
      </c>
      <c r="B267">
        <v>104819.48</v>
      </c>
      <c r="C267">
        <v>1240</v>
      </c>
      <c r="D267">
        <v>2566082</v>
      </c>
      <c r="E267">
        <v>65.94</v>
      </c>
      <c r="F267">
        <v>212.69282758851764</v>
      </c>
      <c r="G267" s="6">
        <f t="shared" si="133"/>
        <v>2.1269282758851764</v>
      </c>
      <c r="H267" s="2">
        <f t="shared" si="134"/>
        <v>49282.094365112825</v>
      </c>
      <c r="I267">
        <f t="shared" si="135"/>
        <v>583.00038325643197</v>
      </c>
      <c r="J267">
        <f t="shared" si="136"/>
        <v>12064.732173124448</v>
      </c>
      <c r="K267">
        <f t="shared" si="137"/>
        <v>972.96227202616512</v>
      </c>
      <c r="L267">
        <f t="shared" si="138"/>
        <v>31.002455864458973</v>
      </c>
      <c r="M267" s="21">
        <f t="shared" si="139"/>
        <v>8.2317874601104332E-3</v>
      </c>
      <c r="N267" s="21">
        <f t="shared" si="140"/>
        <v>0</v>
      </c>
      <c r="O267" s="21">
        <f t="shared" si="141"/>
        <v>-2.2719721446080469E-2</v>
      </c>
      <c r="P267" s="21">
        <f t="shared" si="142"/>
        <v>2.2773865456783243E-3</v>
      </c>
      <c r="Q267" s="8">
        <f t="shared" si="143"/>
        <v>2.6732129457943867E-2</v>
      </c>
      <c r="R267" s="8">
        <f t="shared" si="144"/>
        <v>8.4739425119039567E-3</v>
      </c>
      <c r="S267" s="8">
        <f t="shared" si="145"/>
        <v>2.8200329308289574E-2</v>
      </c>
      <c r="T267" s="8">
        <f t="shared" si="146"/>
        <v>1.10647785273127E-2</v>
      </c>
    </row>
    <row r="268" spans="1:28" ht="15" thickBot="1" x14ac:dyDescent="0.35">
      <c r="A268" s="14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212.69438733584906</v>
      </c>
      <c r="G268" s="6">
        <f t="shared" si="133"/>
        <v>2.1269438733584907</v>
      </c>
      <c r="H268" s="2">
        <f t="shared" si="134"/>
        <v>47997.35962886567</v>
      </c>
      <c r="I268">
        <f t="shared" si="135"/>
        <v>578.29452643609409</v>
      </c>
      <c r="J268">
        <f t="shared" si="136"/>
        <v>11467.622773461388</v>
      </c>
      <c r="K268">
        <f t="shared" si="137"/>
        <v>932.32705475295825</v>
      </c>
      <c r="L268">
        <f t="shared" si="138"/>
        <v>30.865882650837055</v>
      </c>
      <c r="M268" s="21">
        <f t="shared" si="139"/>
        <v>-2.6407482645200955E-2</v>
      </c>
      <c r="N268" s="21">
        <f t="shared" si="140"/>
        <v>-8.0972102326193618E-3</v>
      </c>
      <c r="O268" s="21">
        <f t="shared" si="141"/>
        <v>-5.0751513219231631E-2</v>
      </c>
      <c r="P268" s="21">
        <f t="shared" si="142"/>
        <v>-4.4076368947796258E-3</v>
      </c>
      <c r="Q268" s="8">
        <f t="shared" si="143"/>
        <v>2.7236759674058402E-2</v>
      </c>
      <c r="R268" s="8">
        <f t="shared" si="144"/>
        <v>8.6917045956611851E-3</v>
      </c>
      <c r="S268" s="8">
        <f t="shared" si="145"/>
        <v>3.0191563617746983E-2</v>
      </c>
      <c r="T268" s="8">
        <f t="shared" si="146"/>
        <v>1.0962515199686683E-2</v>
      </c>
    </row>
    <row r="269" spans="1:28" ht="15" thickBot="1" x14ac:dyDescent="0.35">
      <c r="A269" s="14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212.69594709461862</v>
      </c>
      <c r="G269" s="6">
        <f t="shared" si="133"/>
        <v>2.1269594709461863</v>
      </c>
      <c r="H269" s="2">
        <f t="shared" si="134"/>
        <v>47641.942116989114</v>
      </c>
      <c r="I269">
        <f t="shared" si="135"/>
        <v>578.29028564085877</v>
      </c>
      <c r="J269">
        <f t="shared" si="136"/>
        <v>11451.224309960646</v>
      </c>
      <c r="K269">
        <f t="shared" si="137"/>
        <v>930.99384633826378</v>
      </c>
      <c r="L269">
        <f t="shared" si="138"/>
        <v>31.260586253870486</v>
      </c>
      <c r="M269" s="21">
        <f t="shared" si="139"/>
        <v>-7.4251581811635974E-3</v>
      </c>
      <c r="N269" s="21">
        <f t="shared" si="140"/>
        <v>0</v>
      </c>
      <c r="O269" s="21">
        <f t="shared" si="141"/>
        <v>-1.4236694174907284E-3</v>
      </c>
      <c r="P269" s="21">
        <f t="shared" si="142"/>
        <v>1.2713959665558314E-2</v>
      </c>
      <c r="Q269" s="8">
        <f t="shared" si="143"/>
        <v>2.7357511801461759E-2</v>
      </c>
      <c r="R269" s="8">
        <f t="shared" si="144"/>
        <v>8.24730078071928E-3</v>
      </c>
      <c r="S269" s="8">
        <f t="shared" si="145"/>
        <v>3.0188523056011128E-2</v>
      </c>
      <c r="T269" s="8">
        <f t="shared" si="146"/>
        <v>1.1498861800611637E-2</v>
      </c>
    </row>
    <row r="270" spans="1:28" ht="15" thickBot="1" x14ac:dyDescent="0.35">
      <c r="A270" s="14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212.69750686482641</v>
      </c>
      <c r="G270" s="6">
        <f t="shared" si="133"/>
        <v>2.1269750686482642</v>
      </c>
      <c r="H270" s="2">
        <f t="shared" si="134"/>
        <v>48756.194432455428</v>
      </c>
      <c r="I270">
        <f t="shared" si="135"/>
        <v>573.58453231674912</v>
      </c>
      <c r="J270">
        <f t="shared" si="136"/>
        <v>11967.023203603536</v>
      </c>
      <c r="K270">
        <f t="shared" si="137"/>
        <v>980.90354127897831</v>
      </c>
      <c r="L270">
        <f t="shared" si="138"/>
        <v>31.31207364942253</v>
      </c>
      <c r="M270" s="21">
        <f t="shared" si="139"/>
        <v>2.312607778332515E-2</v>
      </c>
      <c r="N270" s="21">
        <f t="shared" si="140"/>
        <v>-8.1633106391609811E-3</v>
      </c>
      <c r="O270" s="21">
        <f t="shared" si="141"/>
        <v>4.406548294327356E-2</v>
      </c>
      <c r="P270" s="21">
        <f t="shared" si="142"/>
        <v>1.6530171319798143E-3</v>
      </c>
      <c r="Q270" s="8">
        <f t="shared" si="143"/>
        <v>2.7657454266937023E-2</v>
      </c>
      <c r="R270" s="8">
        <f t="shared" si="144"/>
        <v>8.4468900902772964E-3</v>
      </c>
      <c r="S270" s="8">
        <f t="shared" si="145"/>
        <v>3.1899602621149069E-2</v>
      </c>
      <c r="T270" s="8">
        <f t="shared" si="146"/>
        <v>1.1522383708074097E-2</v>
      </c>
    </row>
    <row r="271" spans="1:28" ht="15" thickBot="1" x14ac:dyDescent="0.35">
      <c r="A271" s="14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212.69906664647252</v>
      </c>
      <c r="G271" s="6">
        <f t="shared" si="133"/>
        <v>2.1269906664647253</v>
      </c>
      <c r="H271" s="2">
        <f t="shared" si="134"/>
        <v>49241.071741081367</v>
      </c>
      <c r="I271">
        <f t="shared" si="135"/>
        <v>573.58032606121583</v>
      </c>
      <c r="J271">
        <f t="shared" si="136"/>
        <v>12220.688322626018</v>
      </c>
      <c r="K271">
        <f t="shared" si="137"/>
        <v>1001.6957641496736</v>
      </c>
      <c r="L271">
        <f t="shared" si="138"/>
        <v>31.36356028815058</v>
      </c>
      <c r="M271" s="21">
        <f t="shared" si="139"/>
        <v>9.90314539226529E-3</v>
      </c>
      <c r="N271" s="21">
        <f t="shared" si="140"/>
        <v>0</v>
      </c>
      <c r="O271" s="21">
        <f t="shared" si="141"/>
        <v>2.0982812455077736E-2</v>
      </c>
      <c r="P271" s="21">
        <f t="shared" si="142"/>
        <v>1.650289175080543E-3</v>
      </c>
      <c r="Q271" s="8">
        <f t="shared" si="143"/>
        <v>2.7244426555315889E-2</v>
      </c>
      <c r="R271" s="8">
        <f t="shared" si="144"/>
        <v>8.4468900902772964E-3</v>
      </c>
      <c r="S271" s="8">
        <f t="shared" si="145"/>
        <v>2.8898539956395932E-2</v>
      </c>
      <c r="T271" s="8">
        <f t="shared" si="146"/>
        <v>1.013324379078628E-2</v>
      </c>
    </row>
    <row r="272" spans="1:28" ht="15" thickBot="1" x14ac:dyDescent="0.35">
      <c r="A272" s="15">
        <v>45688</v>
      </c>
      <c r="B272" s="11">
        <v>102405.42</v>
      </c>
      <c r="C272" s="11">
        <v>1220</v>
      </c>
      <c r="D272" s="11">
        <v>2564659</v>
      </c>
      <c r="E272" s="11">
        <v>66.45</v>
      </c>
      <c r="F272" s="11">
        <v>212.70062643955703</v>
      </c>
      <c r="G272" s="12">
        <f t="shared" si="133"/>
        <v>2.1270062643955701</v>
      </c>
      <c r="H272" s="13">
        <f t="shared" si="134"/>
        <v>48145.330699860671</v>
      </c>
      <c r="I272" s="11">
        <f t="shared" si="135"/>
        <v>573.57611983652839</v>
      </c>
      <c r="J272" s="11">
        <f t="shared" si="136"/>
        <v>12057.599655113367</v>
      </c>
      <c r="K272" s="11">
        <f t="shared" si="137"/>
        <v>988.32784058306288</v>
      </c>
      <c r="L272" s="11">
        <f t="shared" si="138"/>
        <v>31.241092756669925</v>
      </c>
      <c r="M272" s="21">
        <f t="shared" si="139"/>
        <v>-2.2496573933432754E-2</v>
      </c>
      <c r="N272" s="21">
        <f t="shared" si="140"/>
        <v>0</v>
      </c>
      <c r="O272" s="21">
        <f t="shared" si="141"/>
        <v>-1.3427808481598708E-2</v>
      </c>
      <c r="P272" s="21">
        <f t="shared" si="142"/>
        <v>-3.9050815621696142E-3</v>
      </c>
      <c r="Q272" s="18">
        <f t="shared" si="143"/>
        <v>2.7780840247965493E-2</v>
      </c>
      <c r="R272" s="18">
        <f t="shared" si="144"/>
        <v>6.9949558265587656E-3</v>
      </c>
      <c r="S272" s="18">
        <f t="shared" si="145"/>
        <v>2.8810434875523906E-2</v>
      </c>
      <c r="T272" s="18">
        <f t="shared" si="146"/>
        <v>1.0074045462583243E-2</v>
      </c>
      <c r="U272" s="18">
        <f>SUM(M251:M272)</f>
        <v>8.1189267611627647E-2</v>
      </c>
      <c r="V272" s="18">
        <f t="shared" ref="V272" si="147">SUM(N251:N272)</f>
        <v>-8.1633106391609672E-3</v>
      </c>
      <c r="W272" s="18">
        <f t="shared" ref="W272" si="148">SUM(O251:O272)</f>
        <v>1.217049583297181E-2</v>
      </c>
      <c r="X272" s="18">
        <f t="shared" ref="X272" si="149">SUM(P251:P272)</f>
        <v>-4.7139261276747425E-2</v>
      </c>
      <c r="Y272" s="18">
        <f t="shared" ref="Y272" si="150">SUM(Q251:Q272)</f>
        <v>0.62489379405292411</v>
      </c>
      <c r="Z272" s="18">
        <f t="shared" ref="Z272" si="151">SUM(R251:R272)</f>
        <v>0.26383976020155558</v>
      </c>
      <c r="AA272" s="18">
        <f t="shared" ref="AA272" si="152">SUM(S251:S272)</f>
        <v>0.6029191320942946</v>
      </c>
      <c r="AB272" s="18">
        <f t="shared" ref="AB272" si="153">SUM(T251:T272)</f>
        <v>0.27301263152702265</v>
      </c>
    </row>
    <row r="273" spans="1:20" ht="15" thickBot="1" x14ac:dyDescent="0.35">
      <c r="A273" s="14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212.70218624408</v>
      </c>
      <c r="G273" s="6">
        <f t="shared" ref="G273" si="154">+F273/$U$1</f>
        <v>2.1270218624408002</v>
      </c>
      <c r="H273" s="2">
        <f t="shared" ref="H273" si="155">+B273/G273</f>
        <v>47674.836723885506</v>
      </c>
      <c r="I273">
        <f t="shared" ref="I273" si="156">+C273/G273</f>
        <v>573.57191364268613</v>
      </c>
      <c r="J273">
        <f t="shared" ref="J273" si="157">+D273/F273</f>
        <v>11678.939666136785</v>
      </c>
      <c r="K273">
        <f t="shared" ref="K273" si="158">+D273/C273/G273</f>
        <v>957.29013656858888</v>
      </c>
      <c r="L273">
        <f t="shared" ref="L273" si="159">+E273/G273</f>
        <v>30.89295938152533</v>
      </c>
      <c r="M273" s="21">
        <f t="shared" ref="M273" si="160">+LN(B273/B272)</f>
        <v>-9.8130994870594748E-3</v>
      </c>
      <c r="N273" s="21">
        <f t="shared" ref="N273" si="161">+LN(C273/C272)</f>
        <v>0</v>
      </c>
      <c r="O273" s="21">
        <f t="shared" ref="O273" si="162">+LN(D273/D272)</f>
        <v>-3.1900613340120697E-2</v>
      </c>
      <c r="P273" s="21">
        <f t="shared" ref="P273" si="163">+LN(E273/E272)</f>
        <v>-1.1198664249477939E-2</v>
      </c>
      <c r="Q273" s="8">
        <f t="shared" ref="Q273" si="164">+_xlfn.STDEV.S(M254:M273)</f>
        <v>2.643328412134412E-2</v>
      </c>
      <c r="R273" s="8">
        <f t="shared" ref="R273" si="165">+_xlfn.STDEV.S(N254:N273)</f>
        <v>6.9949558265587656E-3</v>
      </c>
      <c r="S273" s="8">
        <f t="shared" ref="S273" si="166">+_xlfn.STDEV.S(O254:O273)</f>
        <v>2.8631575982280826E-2</v>
      </c>
      <c r="T273" s="8">
        <f t="shared" ref="T273" si="167">+_xlfn.STDEV.S(P254:P273)</f>
        <v>9.7751765864891402E-3</v>
      </c>
    </row>
    <row r="274" spans="1:20" ht="15" thickBot="1" x14ac:dyDescent="0.35">
      <c r="A274" s="14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212.70374606004154</v>
      </c>
      <c r="G274" s="6">
        <f t="shared" ref="G274:G279" si="168">+F274/$U$1</f>
        <v>2.1270374606004152</v>
      </c>
      <c r="H274" s="2">
        <f t="shared" ref="H274:H279" si="169">+B274/G274</f>
        <v>46013.20936415148</v>
      </c>
      <c r="I274">
        <f t="shared" ref="I274:I279" si="170">+C274/G274</f>
        <v>573.56770747968926</v>
      </c>
      <c r="J274">
        <f t="shared" ref="J274:J279" si="171">+D274/F274</f>
        <v>11864.610035065534</v>
      </c>
      <c r="K274">
        <f t="shared" ref="K274:K279" si="172">+D274/C274/G274</f>
        <v>972.50901926766687</v>
      </c>
      <c r="L274">
        <f t="shared" ref="L274:L279" si="173">+E274/G274</f>
        <v>30.709379223420736</v>
      </c>
      <c r="M274" s="21">
        <f t="shared" ref="M274:M279" si="174">+LN(B274/B273)</f>
        <v>-3.5467878043435243E-2</v>
      </c>
      <c r="N274" s="21">
        <f t="shared" ref="N274:N279" si="175">+LN(C274/C273)</f>
        <v>0</v>
      </c>
      <c r="O274" s="21">
        <f t="shared" ref="O274:O279" si="176">+LN(D274/D273)</f>
        <v>1.5780164553697403E-2</v>
      </c>
      <c r="P274" s="21">
        <f t="shared" ref="P274:P279" si="177">+LN(E274/E273)</f>
        <v>-5.9528528075121056E-3</v>
      </c>
      <c r="Q274" s="8">
        <f t="shared" ref="Q274:Q279" si="178">+_xlfn.STDEV.S(M255:M274)</f>
        <v>2.4821879372159711E-2</v>
      </c>
      <c r="R274" s="8">
        <f t="shared" ref="R274:R279" si="179">+_xlfn.STDEV.S(N255:N274)</f>
        <v>6.9949558265587656E-3</v>
      </c>
      <c r="S274" s="8">
        <f t="shared" ref="S274:S279" si="180">+_xlfn.STDEV.S(O255:O274)</f>
        <v>2.8896938536318677E-2</v>
      </c>
      <c r="T274" s="8">
        <f t="shared" ref="T274:T279" si="181">+_xlfn.STDEV.S(P255:P274)</f>
        <v>9.7703974103127006E-3</v>
      </c>
    </row>
    <row r="275" spans="1:20" ht="15" thickBot="1" x14ac:dyDescent="0.35">
      <c r="A275" s="14">
        <v>45693</v>
      </c>
      <c r="B275">
        <v>96615.45</v>
      </c>
      <c r="C275">
        <v>1215</v>
      </c>
      <c r="D275">
        <v>2477714</v>
      </c>
      <c r="E275">
        <v>65.02</v>
      </c>
      <c r="F275">
        <v>212.70530588744174</v>
      </c>
      <c r="G275" s="6">
        <f t="shared" si="168"/>
        <v>2.1270530588744174</v>
      </c>
      <c r="H275" s="2">
        <f t="shared" si="169"/>
        <v>45422.209660875335</v>
      </c>
      <c r="I275">
        <f t="shared" si="170"/>
        <v>571.21283126004732</v>
      </c>
      <c r="J275">
        <f t="shared" si="171"/>
        <v>11648.576370309933</v>
      </c>
      <c r="K275">
        <f t="shared" si="172"/>
        <v>958.73056545760755</v>
      </c>
      <c r="L275">
        <f t="shared" si="173"/>
        <v>30.568113817718743</v>
      </c>
      <c r="M275" s="21">
        <f t="shared" si="174"/>
        <v>-1.2919997043715541E-2</v>
      </c>
      <c r="N275" s="21">
        <f t="shared" si="175"/>
        <v>-4.1067819526533593E-3</v>
      </c>
      <c r="O275" s="21">
        <f t="shared" si="176"/>
        <v>-1.8368716640495109E-2</v>
      </c>
      <c r="P275" s="21">
        <f t="shared" si="177"/>
        <v>-4.6033532265050163E-3</v>
      </c>
      <c r="Q275" s="8">
        <f t="shared" si="178"/>
        <v>2.4636554845545593E-2</v>
      </c>
      <c r="R275" s="8">
        <f t="shared" si="179"/>
        <v>6.8282490291801832E-3</v>
      </c>
      <c r="S275" s="8">
        <f t="shared" si="180"/>
        <v>2.897774933328754E-2</v>
      </c>
      <c r="T275" s="8">
        <f t="shared" si="181"/>
        <v>6.1829176419892417E-3</v>
      </c>
    </row>
    <row r="276" spans="1:20" ht="15" thickBot="1" x14ac:dyDescent="0.35">
      <c r="A276" s="14">
        <v>45694</v>
      </c>
      <c r="B276">
        <v>96593.3</v>
      </c>
      <c r="C276">
        <v>1215</v>
      </c>
      <c r="D276">
        <v>2503483</v>
      </c>
      <c r="E276">
        <v>65.44</v>
      </c>
      <c r="F276">
        <v>212.70686572628068</v>
      </c>
      <c r="G276" s="6">
        <f t="shared" si="168"/>
        <v>2.1270686572628068</v>
      </c>
      <c r="H276" s="2">
        <f t="shared" si="169"/>
        <v>45411.463175006276</v>
      </c>
      <c r="I276">
        <f t="shared" si="170"/>
        <v>571.20864239686011</v>
      </c>
      <c r="J276">
        <f t="shared" si="171"/>
        <v>11769.638894597683</v>
      </c>
      <c r="K276">
        <f t="shared" si="172"/>
        <v>968.69455922614668</v>
      </c>
      <c r="L276">
        <f t="shared" si="173"/>
        <v>30.765344492551872</v>
      </c>
      <c r="M276" s="21">
        <f t="shared" si="174"/>
        <v>-2.2928568294175298E-4</v>
      </c>
      <c r="N276" s="21">
        <f t="shared" si="175"/>
        <v>0</v>
      </c>
      <c r="O276" s="21">
        <f t="shared" si="176"/>
        <v>1.0346601383235001E-2</v>
      </c>
      <c r="P276" s="21">
        <f t="shared" si="177"/>
        <v>6.4387774187324642E-3</v>
      </c>
      <c r="Q276" s="8">
        <f t="shared" si="178"/>
        <v>2.3737625727949192E-2</v>
      </c>
      <c r="R276" s="8">
        <f t="shared" si="179"/>
        <v>6.759654967753939E-3</v>
      </c>
      <c r="S276" s="8">
        <f t="shared" si="180"/>
        <v>2.8746195758183293E-2</v>
      </c>
      <c r="T276" s="8">
        <f t="shared" si="181"/>
        <v>6.5063101207080837E-3</v>
      </c>
    </row>
    <row r="277" spans="1:20" ht="15" thickBot="1" x14ac:dyDescent="0.35">
      <c r="A277" s="14">
        <v>45695</v>
      </c>
      <c r="B277">
        <v>96529.09</v>
      </c>
      <c r="C277">
        <v>1215</v>
      </c>
      <c r="D277">
        <v>2416382</v>
      </c>
      <c r="E277">
        <v>65.05</v>
      </c>
      <c r="F277">
        <v>212.70842557655843</v>
      </c>
      <c r="G277" s="6">
        <f t="shared" si="168"/>
        <v>2.1270842557655842</v>
      </c>
      <c r="H277" s="2">
        <f t="shared" si="169"/>
        <v>45380.943297545615</v>
      </c>
      <c r="I277">
        <f t="shared" si="170"/>
        <v>571.20445356439109</v>
      </c>
      <c r="J277">
        <f t="shared" si="171"/>
        <v>11360.067159776381</v>
      </c>
      <c r="K277">
        <f t="shared" si="172"/>
        <v>934.98495142192451</v>
      </c>
      <c r="L277">
        <f t="shared" si="173"/>
        <v>30.581769304002993</v>
      </c>
      <c r="M277" s="21">
        <f t="shared" si="174"/>
        <v>-6.6496694004302488E-4</v>
      </c>
      <c r="N277" s="21">
        <f t="shared" si="175"/>
        <v>0</v>
      </c>
      <c r="O277" s="21">
        <f t="shared" si="176"/>
        <v>-3.5411582114624529E-2</v>
      </c>
      <c r="P277" s="21">
        <f t="shared" si="177"/>
        <v>-5.9774873359773164E-3</v>
      </c>
      <c r="Q277" s="8">
        <f t="shared" si="178"/>
        <v>2.3194058920723779E-2</v>
      </c>
      <c r="R277" s="8">
        <f t="shared" si="179"/>
        <v>6.6843167752709117E-3</v>
      </c>
      <c r="S277" s="8">
        <f t="shared" si="180"/>
        <v>2.9483147777733337E-2</v>
      </c>
      <c r="T277" s="8">
        <f t="shared" si="181"/>
        <v>6.5453707991472345E-3</v>
      </c>
    </row>
    <row r="278" spans="1:20" ht="15" thickBot="1" x14ac:dyDescent="0.35">
      <c r="A278" s="14">
        <v>45698</v>
      </c>
      <c r="B278">
        <v>97437.55</v>
      </c>
      <c r="C278">
        <v>1205</v>
      </c>
      <c r="D278">
        <v>2391368</v>
      </c>
      <c r="E278">
        <v>64.650000000000006</v>
      </c>
      <c r="F278">
        <v>212.70998543827508</v>
      </c>
      <c r="G278" s="6">
        <f t="shared" si="168"/>
        <v>2.1270998543827506</v>
      </c>
      <c r="H278" s="2">
        <f t="shared" si="169"/>
        <v>45807.699059936596</v>
      </c>
      <c r="I278">
        <f t="shared" si="170"/>
        <v>566.49902801562234</v>
      </c>
      <c r="J278">
        <f t="shared" si="171"/>
        <v>11242.387117242013</v>
      </c>
      <c r="K278">
        <f t="shared" si="172"/>
        <v>932.9781840034866</v>
      </c>
      <c r="L278">
        <f t="shared" si="173"/>
        <v>30.393495569468868</v>
      </c>
      <c r="M278" s="21">
        <f t="shared" si="174"/>
        <v>9.367246272332614E-3</v>
      </c>
      <c r="N278" s="21">
        <f t="shared" si="175"/>
        <v>-8.2645098498934245E-3</v>
      </c>
      <c r="O278" s="21">
        <f t="shared" si="176"/>
        <v>-1.0405793025991133E-2</v>
      </c>
      <c r="P278" s="21">
        <f t="shared" si="177"/>
        <v>-6.1680997406476611E-3</v>
      </c>
      <c r="Q278" s="8">
        <f t="shared" si="178"/>
        <v>2.3257365876333091E-2</v>
      </c>
      <c r="R278" s="8">
        <f t="shared" si="179"/>
        <v>4.8407341033250258E-3</v>
      </c>
      <c r="S278" s="8">
        <f t="shared" si="180"/>
        <v>2.7309926762754757E-2</v>
      </c>
      <c r="T278" s="8">
        <f t="shared" si="181"/>
        <v>6.5259850258142784E-3</v>
      </c>
    </row>
    <row r="279" spans="1:20" ht="15" thickBot="1" x14ac:dyDescent="0.35">
      <c r="A279" s="14">
        <v>45699</v>
      </c>
      <c r="B279">
        <v>95747.43</v>
      </c>
      <c r="C279">
        <v>1205</v>
      </c>
      <c r="D279">
        <v>2273568</v>
      </c>
      <c r="E279">
        <v>64.64</v>
      </c>
      <c r="F279">
        <v>212.71154531143071</v>
      </c>
      <c r="G279" s="6">
        <f t="shared" si="168"/>
        <v>2.1271154531143073</v>
      </c>
      <c r="H279" s="2">
        <f t="shared" si="169"/>
        <v>45012.803540972018</v>
      </c>
      <c r="I279">
        <f t="shared" si="170"/>
        <v>566.49487372007047</v>
      </c>
      <c r="J279">
        <f t="shared" si="171"/>
        <v>10688.503046091231</v>
      </c>
      <c r="K279">
        <f t="shared" si="172"/>
        <v>887.01270092043399</v>
      </c>
      <c r="L279">
        <f t="shared" si="173"/>
        <v>30.388571483207766</v>
      </c>
      <c r="M279" s="21">
        <f t="shared" si="174"/>
        <v>-1.7497872997852448E-2</v>
      </c>
      <c r="N279" s="21">
        <f t="shared" si="175"/>
        <v>0</v>
      </c>
      <c r="O279" s="21">
        <f t="shared" si="176"/>
        <v>-5.0515183464586236E-2</v>
      </c>
      <c r="P279" s="21">
        <f t="shared" si="177"/>
        <v>-1.5469100502658059E-4</v>
      </c>
      <c r="Q279" s="8">
        <f t="shared" si="178"/>
        <v>2.3147401502046725E-2</v>
      </c>
      <c r="R279" s="8">
        <f t="shared" si="179"/>
        <v>4.6278845741279584E-3</v>
      </c>
      <c r="S279" s="8">
        <f t="shared" si="180"/>
        <v>2.7847611856520946E-2</v>
      </c>
      <c r="T279" s="8">
        <f t="shared" si="181"/>
        <v>6.4983470993695419E-3</v>
      </c>
    </row>
    <row r="280" spans="1:20" ht="15" thickBot="1" x14ac:dyDescent="0.35">
      <c r="A280" s="14">
        <v>45700</v>
      </c>
      <c r="B280">
        <v>97885.86</v>
      </c>
      <c r="C280">
        <v>1210</v>
      </c>
      <c r="D280">
        <v>2285846</v>
      </c>
      <c r="E280">
        <v>64.930000000000007</v>
      </c>
      <c r="F280">
        <v>212.71154531143071</v>
      </c>
      <c r="G280" s="6">
        <f t="shared" ref="G280:G283" si="182">+F280/$U$1</f>
        <v>2.1271154531143073</v>
      </c>
      <c r="H280" s="2">
        <f t="shared" ref="H280:H283" si="183">+B280/G280</f>
        <v>46018.122738324062</v>
      </c>
      <c r="I280">
        <f t="shared" ref="I280:I283" si="184">+C280/G280</f>
        <v>568.84547485583846</v>
      </c>
      <c r="J280">
        <f t="shared" ref="J280:J283" si="185">+D280/F280</f>
        <v>10746.224407581149</v>
      </c>
      <c r="K280">
        <f t="shared" ref="K280:K283" si="186">+D280/C280/G280</f>
        <v>888.11771963480555</v>
      </c>
      <c r="L280">
        <f t="shared" ref="L280:L283" si="187">+E280/G280</f>
        <v>30.524906349082308</v>
      </c>
      <c r="M280" s="21">
        <f t="shared" ref="M280:M283" si="188">+LN(B280/B279)</f>
        <v>2.208831904054007E-2</v>
      </c>
      <c r="N280" s="21">
        <f t="shared" ref="N280:N283" si="189">+LN(C280/C279)</f>
        <v>4.1407926660313871E-3</v>
      </c>
      <c r="O280" s="21">
        <f t="shared" ref="O280:O283" si="190">+LN(D280/D279)</f>
        <v>5.3857928579157327E-3</v>
      </c>
      <c r="P280" s="21">
        <f t="shared" ref="P280:P283" si="191">+LN(E280/E279)</f>
        <v>4.4763523075555455E-3</v>
      </c>
      <c r="Q280" s="8">
        <f t="shared" ref="Q280:Q283" si="192">+_xlfn.STDEV.S(M261:M280)</f>
        <v>2.1778806039037545E-2</v>
      </c>
      <c r="R280" s="8">
        <f t="shared" ref="R280:R283" si="193">+_xlfn.STDEV.S(N261:N280)</f>
        <v>4.7852497745907129E-3</v>
      </c>
      <c r="S280" s="8">
        <f t="shared" ref="S280:S283" si="194">+_xlfn.STDEV.S(O261:O280)</f>
        <v>2.8034359161389855E-2</v>
      </c>
      <c r="T280" s="8">
        <f t="shared" ref="T280:T283" si="195">+_xlfn.STDEV.S(P261:P280)</f>
        <v>6.6630921778261087E-3</v>
      </c>
    </row>
    <row r="281" spans="1:20" ht="15" thickBot="1" x14ac:dyDescent="0.35">
      <c r="A281" s="14">
        <v>45701</v>
      </c>
      <c r="B281">
        <v>96623.87</v>
      </c>
      <c r="C281">
        <v>1220</v>
      </c>
      <c r="D281">
        <v>2353744</v>
      </c>
      <c r="E281">
        <v>65.569999999999993</v>
      </c>
      <c r="F281">
        <v>212.71154531143071</v>
      </c>
      <c r="G281" s="6">
        <f t="shared" si="182"/>
        <v>2.1271154531143073</v>
      </c>
      <c r="H281" s="2">
        <f t="shared" si="183"/>
        <v>45424.835712858512</v>
      </c>
      <c r="I281">
        <f t="shared" si="184"/>
        <v>573.54667712737421</v>
      </c>
      <c r="J281">
        <f t="shared" si="185"/>
        <v>11065.426639413889</v>
      </c>
      <c r="K281">
        <f t="shared" si="186"/>
        <v>907.00218355851541</v>
      </c>
      <c r="L281">
        <f t="shared" si="187"/>
        <v>30.825783294460596</v>
      </c>
      <c r="M281" s="21">
        <f t="shared" si="188"/>
        <v>-1.2976293866793016E-2</v>
      </c>
      <c r="N281" s="21">
        <f t="shared" si="189"/>
        <v>8.2304991365154435E-3</v>
      </c>
      <c r="O281" s="21">
        <f t="shared" si="190"/>
        <v>2.9271055338025896E-2</v>
      </c>
      <c r="P281" s="21">
        <f t="shared" si="191"/>
        <v>9.8085077551323518E-3</v>
      </c>
      <c r="Q281" s="8">
        <f t="shared" si="192"/>
        <v>2.1895190649953825E-2</v>
      </c>
      <c r="R281" s="8">
        <f t="shared" si="193"/>
        <v>4.4947160529478954E-3</v>
      </c>
      <c r="S281" s="8">
        <f t="shared" si="194"/>
        <v>2.8834624471654646E-2</v>
      </c>
      <c r="T281" s="8">
        <f t="shared" si="195"/>
        <v>7.0429387786522168E-3</v>
      </c>
    </row>
    <row r="282" spans="1:20" ht="15" thickBot="1" x14ac:dyDescent="0.35">
      <c r="A282" s="14">
        <v>45702</v>
      </c>
      <c r="B282">
        <v>97508.97</v>
      </c>
      <c r="C282">
        <v>1225</v>
      </c>
      <c r="D282">
        <v>2387386</v>
      </c>
      <c r="E282">
        <v>65.75</v>
      </c>
      <c r="F282">
        <v>212.71154531143071</v>
      </c>
      <c r="G282" s="6">
        <f t="shared" si="182"/>
        <v>2.1271154531143073</v>
      </c>
      <c r="H282" s="2">
        <f t="shared" si="183"/>
        <v>45840.939125912148</v>
      </c>
      <c r="I282">
        <f t="shared" si="184"/>
        <v>575.8972782631422</v>
      </c>
      <c r="J282">
        <f t="shared" si="185"/>
        <v>11223.5844862329</v>
      </c>
      <c r="K282">
        <f t="shared" si="186"/>
        <v>916.21097846799171</v>
      </c>
      <c r="L282">
        <f t="shared" si="187"/>
        <v>30.910404935348243</v>
      </c>
      <c r="M282" s="21">
        <f t="shared" si="188"/>
        <v>9.1185616288482069E-3</v>
      </c>
      <c r="N282" s="21">
        <f t="shared" si="189"/>
        <v>4.0899852515250664E-3</v>
      </c>
      <c r="O282" s="21">
        <f t="shared" si="190"/>
        <v>1.4191791679406436E-2</v>
      </c>
      <c r="P282" s="21">
        <f t="shared" si="191"/>
        <v>2.7413967823459559E-3</v>
      </c>
      <c r="Q282" s="8">
        <f t="shared" si="192"/>
        <v>1.9030973516827358E-2</v>
      </c>
      <c r="R282" s="8">
        <f t="shared" si="193"/>
        <v>4.1802005506250631E-3</v>
      </c>
      <c r="S282" s="8">
        <f t="shared" si="194"/>
        <v>2.7490099550976695E-2</v>
      </c>
      <c r="T282" s="8">
        <f t="shared" si="195"/>
        <v>6.7710868747120267E-3</v>
      </c>
    </row>
    <row r="283" spans="1:20" ht="15" thickBot="1" x14ac:dyDescent="0.35">
      <c r="A283" s="14">
        <v>45705</v>
      </c>
      <c r="B283">
        <v>95773.38</v>
      </c>
      <c r="C283">
        <v>1220</v>
      </c>
      <c r="D283">
        <v>2254189</v>
      </c>
      <c r="E283">
        <v>64.83</v>
      </c>
      <c r="F283">
        <v>212.71154531143071</v>
      </c>
      <c r="G283" s="6">
        <f t="shared" si="182"/>
        <v>2.1271154531143073</v>
      </c>
      <c r="H283" s="2">
        <f t="shared" si="183"/>
        <v>45025.003160866661</v>
      </c>
      <c r="I283">
        <f t="shared" si="184"/>
        <v>573.54667712737421</v>
      </c>
      <c r="J283">
        <f t="shared" si="185"/>
        <v>10597.398447271138</v>
      </c>
      <c r="K283">
        <f t="shared" si="186"/>
        <v>868.6392169894375</v>
      </c>
      <c r="L283">
        <f t="shared" si="187"/>
        <v>30.477894326366943</v>
      </c>
      <c r="M283" s="21">
        <f t="shared" si="188"/>
        <v>-1.7959597972098652E-2</v>
      </c>
      <c r="N283" s="21">
        <f t="shared" si="189"/>
        <v>-4.0899852515251661E-3</v>
      </c>
      <c r="O283" s="21">
        <f t="shared" si="190"/>
        <v>-5.7408780507675013E-2</v>
      </c>
      <c r="P283" s="21">
        <f t="shared" si="191"/>
        <v>-1.409121187096966E-2</v>
      </c>
      <c r="Q283" s="8">
        <f t="shared" si="192"/>
        <v>1.8751335015598627E-2</v>
      </c>
      <c r="R283" s="8">
        <f t="shared" si="193"/>
        <v>4.2585754168434926E-3</v>
      </c>
      <c r="S283" s="8">
        <f t="shared" si="194"/>
        <v>2.9892724962540789E-2</v>
      </c>
      <c r="T283" s="8">
        <f t="shared" si="195"/>
        <v>7.3541039183597683E-3</v>
      </c>
    </row>
    <row r="284" spans="1:20" ht="15" thickBot="1" x14ac:dyDescent="0.35">
      <c r="A284" s="14">
        <v>45706</v>
      </c>
      <c r="B284">
        <v>95539.55</v>
      </c>
      <c r="C284">
        <v>1235</v>
      </c>
      <c r="D284">
        <v>2391725</v>
      </c>
      <c r="E284">
        <v>65.12</v>
      </c>
      <c r="F284">
        <v>212.71310519602542</v>
      </c>
      <c r="G284" s="6">
        <f t="shared" ref="G284:G285" si="196">+F284/$U$1</f>
        <v>2.1271310519602542</v>
      </c>
      <c r="H284" s="2">
        <f t="shared" ref="H284:H285" si="197">+B284/G284</f>
        <v>44914.745573365442</v>
      </c>
      <c r="I284">
        <f t="shared" ref="I284:I285" si="198">+C284/G284</f>
        <v>580.59422284390416</v>
      </c>
      <c r="J284">
        <f t="shared" ref="J284:J285" si="199">+D284/F284</f>
        <v>11243.900547622157</v>
      </c>
      <c r="K284">
        <f t="shared" ref="K284:K285" si="200">+D284/C284/G284</f>
        <v>910.43729130543795</v>
      </c>
      <c r="L284">
        <f t="shared" ref="L284:L285" si="201">+E284/G284</f>
        <v>30.614004689550637</v>
      </c>
      <c r="M284" s="21">
        <f t="shared" ref="M284:M285" si="202">+LN(B284/B283)</f>
        <v>-2.444477918319947E-3</v>
      </c>
      <c r="N284" s="21">
        <f t="shared" ref="N284:N285" si="203">+LN(C284/C283)</f>
        <v>1.2220111334775397E-2</v>
      </c>
      <c r="O284" s="21">
        <f t="shared" ref="O284:O285" si="204">+LN(D284/D283)</f>
        <v>5.9224599890071714E-2</v>
      </c>
      <c r="P284" s="21">
        <f t="shared" ref="P284:P285" si="205">+LN(E284/E283)</f>
        <v>4.4632625073807632E-3</v>
      </c>
      <c r="Q284" s="8">
        <f t="shared" ref="Q284:Q285" si="206">+_xlfn.STDEV.S(M265:M284)</f>
        <v>1.6064847826357406E-2</v>
      </c>
      <c r="R284" s="8">
        <f t="shared" ref="R284:R285" si="207">+_xlfn.STDEV.S(N265:N284)</f>
        <v>5.1369226100127941E-3</v>
      </c>
      <c r="S284" s="8">
        <f t="shared" ref="S284:S285" si="208">+_xlfn.STDEV.S(O265:O284)</f>
        <v>3.2228714634906439E-2</v>
      </c>
      <c r="T284" s="8">
        <f t="shared" ref="T284:T285" si="209">+_xlfn.STDEV.S(P265:P284)</f>
        <v>7.4688464001320884E-3</v>
      </c>
    </row>
    <row r="285" spans="1:20" ht="15" thickBot="1" x14ac:dyDescent="0.35">
      <c r="A285" s="14">
        <v>45707</v>
      </c>
      <c r="B285">
        <v>96555.79</v>
      </c>
      <c r="C285">
        <v>1235</v>
      </c>
      <c r="D285">
        <v>2401579</v>
      </c>
      <c r="E285">
        <v>64.650000000000006</v>
      </c>
      <c r="F285">
        <v>212.71466509205928</v>
      </c>
      <c r="G285" s="6">
        <f t="shared" si="196"/>
        <v>2.1271466509205927</v>
      </c>
      <c r="H285" s="2">
        <f t="shared" si="197"/>
        <v>45392.164173641861</v>
      </c>
      <c r="I285">
        <f t="shared" si="198"/>
        <v>580.58996518435299</v>
      </c>
      <c r="J285">
        <f t="shared" si="199"/>
        <v>11290.143060708286</v>
      </c>
      <c r="K285">
        <f t="shared" si="200"/>
        <v>914.18162434884903</v>
      </c>
      <c r="L285">
        <f t="shared" si="201"/>
        <v>30.392826922403582</v>
      </c>
      <c r="M285" s="21">
        <f t="shared" si="202"/>
        <v>1.0580678122833191E-2</v>
      </c>
      <c r="N285" s="21">
        <f t="shared" si="203"/>
        <v>0</v>
      </c>
      <c r="O285" s="21">
        <f t="shared" si="204"/>
        <v>4.1115747642365653E-3</v>
      </c>
      <c r="P285" s="21">
        <f t="shared" si="205"/>
        <v>-7.2436164764183315E-3</v>
      </c>
      <c r="Q285" s="8">
        <f t="shared" si="206"/>
        <v>1.5914165230719986E-2</v>
      </c>
      <c r="R285" s="8">
        <f t="shared" si="207"/>
        <v>5.1369226100127941E-3</v>
      </c>
      <c r="S285" s="8">
        <f t="shared" si="208"/>
        <v>3.1645520695983767E-2</v>
      </c>
      <c r="T285" s="8">
        <f t="shared" si="209"/>
        <v>6.8409172599314307E-3</v>
      </c>
    </row>
    <row r="286" spans="1:20" ht="15" thickBot="1" x14ac:dyDescent="0.35">
      <c r="A286" s="14">
        <v>45708</v>
      </c>
      <c r="B286">
        <v>98333.94</v>
      </c>
      <c r="C286">
        <v>1225</v>
      </c>
      <c r="D286">
        <v>2410221</v>
      </c>
      <c r="E286">
        <v>64.849999999999994</v>
      </c>
      <c r="F286">
        <v>212.71622499953239</v>
      </c>
      <c r="G286" s="6">
        <f t="shared" ref="G286:G289" si="210">+F286/$U$1</f>
        <v>2.1271622499953238</v>
      </c>
      <c r="H286" s="2">
        <f t="shared" ref="H286:H289" si="211">+B286/G286</f>
        <v>46227.757191636971</v>
      </c>
      <c r="I286">
        <f t="shared" ref="I286:I289" si="212">+C286/G286</f>
        <v>575.88460870941697</v>
      </c>
      <c r="J286">
        <f t="shared" ref="J286:J289" si="213">+D286/F286</f>
        <v>11330.687163169139</v>
      </c>
      <c r="K286">
        <f t="shared" ref="K286:K289" si="214">+D286/C286/G286</f>
        <v>924.95405413625633</v>
      </c>
      <c r="L286">
        <f t="shared" ref="L286:L289" si="215">+E286/G286</f>
        <v>30.486626020249538</v>
      </c>
      <c r="M286" s="21">
        <f t="shared" ref="M286:M289" si="216">+LN(B286/B285)</f>
        <v>1.8248261139728605E-2</v>
      </c>
      <c r="N286" s="21">
        <f t="shared" ref="N286:N289" si="217">+LN(C286/C285)</f>
        <v>-8.1301260832501755E-3</v>
      </c>
      <c r="O286" s="21">
        <f t="shared" ref="O286:O289" si="218">+LN(D286/D285)</f>
        <v>3.5920068547978545E-3</v>
      </c>
      <c r="P286" s="21">
        <f t="shared" ref="P286:P289" si="219">+LN(E286/E285)</f>
        <v>3.0888055445861999E-3</v>
      </c>
      <c r="Q286" s="8">
        <f t="shared" ref="Q286:Q289" si="220">+_xlfn.STDEV.S(M267:M286)</f>
        <v>1.65957495523824E-2</v>
      </c>
      <c r="R286" s="8">
        <f t="shared" ref="R286:R289" si="221">+_xlfn.STDEV.S(N267:N286)</f>
        <v>5.3495668696416417E-3</v>
      </c>
      <c r="S286" s="8">
        <f t="shared" ref="S286:S289" si="222">+_xlfn.STDEV.S(O267:O286)</f>
        <v>3.1487078586543552E-2</v>
      </c>
      <c r="T286" s="8">
        <f t="shared" ref="T286:T289" si="223">+_xlfn.STDEV.S(P267:P286)</f>
        <v>6.8754238628087223E-3</v>
      </c>
    </row>
    <row r="287" spans="1:20" ht="15" thickBot="1" x14ac:dyDescent="0.35">
      <c r="A287" s="14">
        <v>45709</v>
      </c>
      <c r="B287">
        <v>96125.55</v>
      </c>
      <c r="C287">
        <v>1225</v>
      </c>
      <c r="D287">
        <v>2364529</v>
      </c>
      <c r="E287">
        <v>64.650000000000006</v>
      </c>
      <c r="F287">
        <v>212.71778491844481</v>
      </c>
      <c r="G287" s="6">
        <f t="shared" si="210"/>
        <v>2.1271778491844482</v>
      </c>
      <c r="H287" s="2">
        <f t="shared" si="211"/>
        <v>45189.239835707282</v>
      </c>
      <c r="I287">
        <f t="shared" si="212"/>
        <v>575.88038558678124</v>
      </c>
      <c r="J287">
        <f t="shared" si="213"/>
        <v>11115.803038784705</v>
      </c>
      <c r="K287">
        <f t="shared" si="214"/>
        <v>907.4124929620167</v>
      </c>
      <c r="L287">
        <f t="shared" si="215"/>
        <v>30.39238116586564</v>
      </c>
      <c r="M287" s="21">
        <f t="shared" si="216"/>
        <v>-2.2714087618250247E-2</v>
      </c>
      <c r="N287" s="21">
        <f t="shared" si="217"/>
        <v>0</v>
      </c>
      <c r="O287" s="21">
        <f t="shared" si="218"/>
        <v>-1.913959676707435E-2</v>
      </c>
      <c r="P287" s="21">
        <f t="shared" si="219"/>
        <v>-3.0888055445862563E-3</v>
      </c>
      <c r="Q287" s="8">
        <f t="shared" si="220"/>
        <v>1.6953598767706409E-2</v>
      </c>
      <c r="R287" s="8">
        <f t="shared" si="221"/>
        <v>5.3495668696416417E-3</v>
      </c>
      <c r="S287" s="8">
        <f t="shared" si="222"/>
        <v>3.1386681250692584E-2</v>
      </c>
      <c r="T287" s="8">
        <f t="shared" si="223"/>
        <v>6.8569963766894155E-3</v>
      </c>
    </row>
    <row r="288" spans="1:20" ht="15" thickBot="1" x14ac:dyDescent="0.35">
      <c r="A288" s="14">
        <v>45710</v>
      </c>
      <c r="B288">
        <v>96577.76</v>
      </c>
      <c r="C288">
        <v>1230</v>
      </c>
      <c r="D288">
        <v>2348398</v>
      </c>
      <c r="E288">
        <v>64.7</v>
      </c>
      <c r="F288">
        <v>212.71934484879662</v>
      </c>
      <c r="G288" s="6">
        <f t="shared" si="210"/>
        <v>2.1271934484879664</v>
      </c>
      <c r="H288" s="2">
        <f t="shared" si="211"/>
        <v>45401.493723407511</v>
      </c>
      <c r="I288">
        <f t="shared" si="212"/>
        <v>578.22667744407454</v>
      </c>
      <c r="J288">
        <f t="shared" si="213"/>
        <v>11039.889210213902</v>
      </c>
      <c r="K288">
        <f t="shared" si="214"/>
        <v>897.55196831007322</v>
      </c>
      <c r="L288">
        <f t="shared" si="215"/>
        <v>30.415663439537909</v>
      </c>
      <c r="M288" s="21">
        <f t="shared" si="216"/>
        <v>4.6933374427716298E-3</v>
      </c>
      <c r="N288" s="21">
        <f t="shared" si="217"/>
        <v>4.0733253876358688E-3</v>
      </c>
      <c r="O288" s="21">
        <f t="shared" si="218"/>
        <v>-6.8454542121415898E-3</v>
      </c>
      <c r="P288" s="21">
        <f t="shared" si="219"/>
        <v>7.7309628898845494E-4</v>
      </c>
      <c r="Q288" s="8">
        <f t="shared" si="220"/>
        <v>1.6232942109705925E-2</v>
      </c>
      <c r="R288" s="8">
        <f t="shared" si="221"/>
        <v>5.1410254516159682E-3</v>
      </c>
      <c r="S288" s="8">
        <f t="shared" si="222"/>
        <v>2.942543304128812E-2</v>
      </c>
      <c r="T288" s="8">
        <f t="shared" si="223"/>
        <v>6.8187575851889346E-3</v>
      </c>
    </row>
    <row r="289" spans="1:29" ht="15" thickBot="1" x14ac:dyDescent="0.35">
      <c r="A289" s="14">
        <v>45713</v>
      </c>
      <c r="B289">
        <v>88685.65</v>
      </c>
      <c r="C289">
        <v>1240</v>
      </c>
      <c r="D289">
        <v>2282899</v>
      </c>
      <c r="E289">
        <v>64.400000000000006</v>
      </c>
      <c r="F289">
        <v>212.72090479058792</v>
      </c>
      <c r="G289" s="6">
        <f t="shared" si="210"/>
        <v>2.1272090479058794</v>
      </c>
      <c r="H289" s="2">
        <f t="shared" si="211"/>
        <v>41691.083482042421</v>
      </c>
      <c r="I289">
        <f t="shared" si="212"/>
        <v>582.92343257034941</v>
      </c>
      <c r="J289">
        <f t="shared" si="213"/>
        <v>10731.897752350147</v>
      </c>
      <c r="K289">
        <f t="shared" si="214"/>
        <v>865.47562518952793</v>
      </c>
      <c r="L289">
        <f t="shared" si="215"/>
        <v>30.274410530266536</v>
      </c>
      <c r="M289" s="21">
        <f t="shared" si="216"/>
        <v>-8.5250392026426827E-2</v>
      </c>
      <c r="N289" s="21">
        <f t="shared" si="217"/>
        <v>8.0972102326193028E-3</v>
      </c>
      <c r="O289" s="21">
        <f t="shared" si="218"/>
        <v>-2.8287267029861264E-2</v>
      </c>
      <c r="P289" s="21">
        <f t="shared" si="219"/>
        <v>-4.6475683965468513E-3</v>
      </c>
      <c r="Q289" s="8">
        <f t="shared" si="220"/>
        <v>2.4585527292771463E-2</v>
      </c>
      <c r="R289" s="8">
        <f t="shared" si="221"/>
        <v>5.4505397321480843E-3</v>
      </c>
      <c r="S289" s="8">
        <f t="shared" si="222"/>
        <v>3.0010108499796115E-2</v>
      </c>
      <c r="T289" s="8">
        <f t="shared" si="223"/>
        <v>6.0827226307411438E-3</v>
      </c>
    </row>
    <row r="290" spans="1:29" ht="15" thickBot="1" x14ac:dyDescent="0.35">
      <c r="A290" s="14">
        <v>45714</v>
      </c>
      <c r="B290">
        <v>88736.17</v>
      </c>
      <c r="C290">
        <v>1240</v>
      </c>
      <c r="D290">
        <v>2275037</v>
      </c>
      <c r="E290">
        <v>64.38</v>
      </c>
      <c r="F290">
        <v>212.72246474381882</v>
      </c>
      <c r="G290" s="6">
        <f t="shared" ref="G290:G298" si="224">+F290/$U$1</f>
        <v>2.1272246474381884</v>
      </c>
      <c r="H290" s="2">
        <f t="shared" ref="H290:H298" si="225">+B290/G290</f>
        <v>41714.52700440678</v>
      </c>
      <c r="I290">
        <f t="shared" ref="I290:I298" si="226">+C290/G290</f>
        <v>582.91915783005288</v>
      </c>
      <c r="J290">
        <f t="shared" ref="J290:J298" si="227">+D290/F290</f>
        <v>10694.860097356534</v>
      </c>
      <c r="K290">
        <f t="shared" ref="K290:K298" si="228">+D290/C290/G290</f>
        <v>862.48871752875266</v>
      </c>
      <c r="L290">
        <f t="shared" ref="L290:L298" si="229">+E290/G290</f>
        <v>30.264786597660326</v>
      </c>
      <c r="M290" s="21">
        <f t="shared" ref="M290:M298" si="230">+LN(B290/B289)</f>
        <v>5.6949028440107926E-4</v>
      </c>
      <c r="N290" s="21">
        <f t="shared" ref="N290:N298" si="231">+LN(C290/C289)</f>
        <v>0</v>
      </c>
      <c r="O290" s="21">
        <f t="shared" ref="O290:O298" si="232">+LN(D290/D289)</f>
        <v>-3.4498105270733279E-3</v>
      </c>
      <c r="P290" s="21">
        <f t="shared" ref="P290:P298" si="233">+LN(E290/E289)</f>
        <v>-3.1060723964599913E-4</v>
      </c>
      <c r="Q290" s="8">
        <f t="shared" ref="Q290:Q298" si="234">+_xlfn.STDEV.S(M271:M290)</f>
        <v>2.3646391042403681E-2</v>
      </c>
      <c r="R290" s="8">
        <f t="shared" ref="R290:R298" si="235">+_xlfn.STDEV.S(N271:N290)</f>
        <v>5.0673238924963141E-3</v>
      </c>
      <c r="S290" s="8">
        <f t="shared" ref="S290:S298" si="236">+_xlfn.STDEV.S(O271:O290)</f>
        <v>2.7872898557780267E-2</v>
      </c>
      <c r="T290" s="8">
        <f t="shared" ref="T290:T298" si="237">+_xlfn.STDEV.S(P271:P290)</f>
        <v>6.043224080213583E-3</v>
      </c>
    </row>
    <row r="291" spans="1:29" ht="15" thickBot="1" x14ac:dyDescent="0.35">
      <c r="A291" s="14">
        <v>45715</v>
      </c>
      <c r="B291">
        <v>84347.02</v>
      </c>
      <c r="C291">
        <v>1230</v>
      </c>
      <c r="D291">
        <v>2193657</v>
      </c>
      <c r="E291">
        <v>64.099999999999994</v>
      </c>
      <c r="F291">
        <v>212.72402470848937</v>
      </c>
      <c r="G291" s="6">
        <f t="shared" si="224"/>
        <v>2.1272402470848935</v>
      </c>
      <c r="H291" s="2">
        <f t="shared" si="225"/>
        <v>39650.913955575372</v>
      </c>
      <c r="I291">
        <f t="shared" si="226"/>
        <v>578.21395664432134</v>
      </c>
      <c r="J291">
        <f t="shared" si="227"/>
        <v>10312.220272280585</v>
      </c>
      <c r="K291">
        <f t="shared" si="228"/>
        <v>838.39189205533216</v>
      </c>
      <c r="L291">
        <f t="shared" si="229"/>
        <v>30.13293871617967</v>
      </c>
      <c r="M291" s="21">
        <f t="shared" si="230"/>
        <v>-5.0728105845172386E-2</v>
      </c>
      <c r="N291" s="21">
        <f t="shared" si="231"/>
        <v>-8.0972102326193618E-3</v>
      </c>
      <c r="O291" s="21">
        <f t="shared" si="232"/>
        <v>-3.6426301835894168E-2</v>
      </c>
      <c r="P291" s="21">
        <f t="shared" si="233"/>
        <v>-4.3586619440377462E-3</v>
      </c>
      <c r="Q291" s="8">
        <f t="shared" si="234"/>
        <v>2.5100129425861633E-2</v>
      </c>
      <c r="R291" s="8">
        <f t="shared" si="235"/>
        <v>5.4450881567971541E-3</v>
      </c>
      <c r="S291" s="8">
        <f t="shared" si="236"/>
        <v>2.7945738267149772E-2</v>
      </c>
      <c r="T291" s="8">
        <f t="shared" si="237"/>
        <v>6.0174676287807803E-3</v>
      </c>
    </row>
    <row r="292" spans="1:29" ht="15" thickBot="1" x14ac:dyDescent="0.35">
      <c r="A292" s="15">
        <v>45716</v>
      </c>
      <c r="B292" s="11">
        <v>84373.01</v>
      </c>
      <c r="C292" s="11">
        <v>1225</v>
      </c>
      <c r="D292" s="11">
        <v>2205801</v>
      </c>
      <c r="E292" s="11">
        <v>63.9</v>
      </c>
      <c r="F292" s="11">
        <v>212.72558468459965</v>
      </c>
      <c r="G292" s="12">
        <f t="shared" si="224"/>
        <v>2.1272558468459963</v>
      </c>
      <c r="H292" s="13">
        <f t="shared" si="225"/>
        <v>39662.840802669198</v>
      </c>
      <c r="I292" s="11">
        <f t="shared" si="226"/>
        <v>575.85927043813854</v>
      </c>
      <c r="J292" s="11">
        <f t="shared" si="227"/>
        <v>10369.232282381357</v>
      </c>
      <c r="K292" s="11">
        <f t="shared" si="228"/>
        <v>846.46794141888643</v>
      </c>
      <c r="L292" s="11">
        <f t="shared" si="229"/>
        <v>30.038699902854734</v>
      </c>
      <c r="M292" s="21">
        <f t="shared" si="230"/>
        <v>3.0808434784601547E-4</v>
      </c>
      <c r="N292" s="21">
        <f t="shared" si="231"/>
        <v>-4.0733253876357864E-3</v>
      </c>
      <c r="O292" s="21">
        <f t="shared" si="232"/>
        <v>5.5206940690349978E-3</v>
      </c>
      <c r="P292" s="21">
        <f t="shared" si="233"/>
        <v>-3.1250025431351662E-3</v>
      </c>
      <c r="Q292" s="18">
        <f t="shared" si="234"/>
        <v>2.5059952649431536E-2</v>
      </c>
      <c r="R292" s="18">
        <f t="shared" si="235"/>
        <v>5.5365687571284445E-3</v>
      </c>
      <c r="S292" s="18">
        <f t="shared" si="236"/>
        <v>2.8090142190092104E-2</v>
      </c>
      <c r="T292" s="18">
        <f t="shared" si="237"/>
        <v>6.0069578250015864E-3</v>
      </c>
      <c r="U292" s="18">
        <f>SUM(M271:M292)</f>
        <v>-0.20628550570397458</v>
      </c>
      <c r="V292" s="18">
        <f t="shared" ref="V292" si="238">SUM(N271:N292)</f>
        <v>4.0899852515251947E-3</v>
      </c>
      <c r="W292" s="18">
        <f t="shared" ref="W292" si="239">SUM(O271:O292)</f>
        <v>-0.14317981410163677</v>
      </c>
      <c r="X292" s="18">
        <f t="shared" ref="X292" si="240">SUM(P271:P292)</f>
        <v>-4.1385216162853962E-2</v>
      </c>
      <c r="Y292" s="18">
        <f t="shared" ref="Y292" si="241">SUM(Q271:Q292)</f>
        <v>0.48586304628814148</v>
      </c>
      <c r="Z292" s="18">
        <f t="shared" ref="Z292" si="242">SUM(R271:R292)</f>
        <v>0.12450486376411361</v>
      </c>
      <c r="AA292" s="18">
        <f t="shared" ref="AA292" si="243">SUM(S271:S292)</f>
        <v>0.641946244709794</v>
      </c>
      <c r="AB292" s="18">
        <f t="shared" ref="AB292" si="244">SUM(T271:T292)</f>
        <v>0.15885432933623747</v>
      </c>
      <c r="AC292" s="18">
        <f t="shared" ref="AC292" si="245">SUM(U271:U292)</f>
        <v>-0.12509623809234693</v>
      </c>
    </row>
    <row r="293" spans="1:29" ht="15" thickBot="1" x14ac:dyDescent="0.35">
      <c r="A293" s="14">
        <v>45721</v>
      </c>
      <c r="B293" s="22">
        <v>93623.56</v>
      </c>
      <c r="C293" s="22">
        <v>1230</v>
      </c>
      <c r="D293" s="22">
        <v>2290050</v>
      </c>
      <c r="E293" s="22">
        <v>65.53</v>
      </c>
      <c r="F293">
        <v>212.88158343961084</v>
      </c>
      <c r="G293" s="6">
        <f t="shared" si="224"/>
        <v>2.1288158343961086</v>
      </c>
      <c r="H293" s="2">
        <f t="shared" si="225"/>
        <v>43979.173062924274</v>
      </c>
      <c r="I293">
        <f t="shared" si="226"/>
        <v>577.78600672092432</v>
      </c>
      <c r="J293">
        <f t="shared" si="227"/>
        <v>10757.388981229697</v>
      </c>
      <c r="K293">
        <f t="shared" si="228"/>
        <v>874.58447001867444</v>
      </c>
      <c r="L293">
        <f t="shared" si="229"/>
        <v>30.782371561318836</v>
      </c>
      <c r="M293" s="8">
        <f t="shared" si="230"/>
        <v>0.10403449748238534</v>
      </c>
      <c r="N293" s="8">
        <f t="shared" si="231"/>
        <v>4.0733253876358688E-3</v>
      </c>
      <c r="O293" s="8">
        <f t="shared" si="232"/>
        <v>3.7482943148858784E-2</v>
      </c>
      <c r="P293" s="8">
        <f t="shared" si="233"/>
        <v>2.5188691667916371E-2</v>
      </c>
      <c r="Q293" s="8">
        <f t="shared" si="234"/>
        <v>3.5700491697061743E-2</v>
      </c>
      <c r="R293" s="8">
        <f t="shared" si="235"/>
        <v>5.6031695687054853E-3</v>
      </c>
      <c r="S293" s="8">
        <f t="shared" si="236"/>
        <v>2.9185915360775853E-2</v>
      </c>
      <c r="T293" s="8">
        <f t="shared" si="237"/>
        <v>8.1783755080545983E-3</v>
      </c>
    </row>
    <row r="294" spans="1:29" ht="15" thickBot="1" x14ac:dyDescent="0.35">
      <c r="A294" s="14">
        <v>45722</v>
      </c>
      <c r="B294" s="22">
        <v>89961.73</v>
      </c>
      <c r="C294" s="22">
        <v>1225</v>
      </c>
      <c r="D294" s="22">
        <v>2270181</v>
      </c>
      <c r="E294" s="22">
        <v>65.290000000000006</v>
      </c>
      <c r="F294">
        <v>213.0376965937038</v>
      </c>
      <c r="G294" s="6">
        <f t="shared" si="224"/>
        <v>2.130376965937038</v>
      </c>
      <c r="H294" s="2">
        <f t="shared" si="225"/>
        <v>42228.080493928304</v>
      </c>
      <c r="I294">
        <f t="shared" si="226"/>
        <v>575.01560502518316</v>
      </c>
      <c r="J294">
        <f t="shared" si="227"/>
        <v>10656.240826381023</v>
      </c>
      <c r="K294">
        <f t="shared" si="228"/>
        <v>869.89721031681825</v>
      </c>
      <c r="L294">
        <f t="shared" si="229"/>
        <v>30.647158246607521</v>
      </c>
      <c r="M294" s="8">
        <f t="shared" si="230"/>
        <v>-3.9897703536322389E-2</v>
      </c>
      <c r="N294" s="8">
        <f t="shared" si="231"/>
        <v>-4.0733253876357864E-3</v>
      </c>
      <c r="O294" s="8">
        <f t="shared" si="232"/>
        <v>-8.7140873915138705E-3</v>
      </c>
      <c r="P294" s="8">
        <f t="shared" si="233"/>
        <v>-3.6691678528633534E-3</v>
      </c>
      <c r="Q294" s="8">
        <f t="shared" si="234"/>
        <v>3.5919121528583772E-2</v>
      </c>
      <c r="R294" s="8">
        <f t="shared" si="235"/>
        <v>5.6921101344567637E-3</v>
      </c>
      <c r="S294" s="8">
        <f t="shared" si="236"/>
        <v>2.8820857698031367E-2</v>
      </c>
      <c r="T294" s="8">
        <f t="shared" si="237"/>
        <v>8.1085487658654667E-3</v>
      </c>
    </row>
    <row r="295" spans="1:29" ht="15" thickBot="1" x14ac:dyDescent="0.35">
      <c r="A295" s="14">
        <v>45723</v>
      </c>
      <c r="B295" s="22">
        <v>86742.67</v>
      </c>
      <c r="C295" s="22">
        <v>1215</v>
      </c>
      <c r="D295" s="22">
        <v>2262289</v>
      </c>
      <c r="E295" s="22">
        <v>65.650000000000006</v>
      </c>
      <c r="F295">
        <v>213.19392423077124</v>
      </c>
      <c r="G295" s="6">
        <f t="shared" si="224"/>
        <v>2.1319392423077126</v>
      </c>
      <c r="H295" s="2">
        <f t="shared" si="225"/>
        <v>40687.214850506527</v>
      </c>
      <c r="I295">
        <f t="shared" si="226"/>
        <v>569.9036707466513</v>
      </c>
      <c r="J295">
        <f t="shared" si="227"/>
        <v>10611.414036129805</v>
      </c>
      <c r="K295">
        <f t="shared" si="228"/>
        <v>873.36741038105379</v>
      </c>
      <c r="L295">
        <f t="shared" si="229"/>
        <v>30.793560481084498</v>
      </c>
      <c r="M295" s="8">
        <f t="shared" si="230"/>
        <v>-3.6438438095662447E-2</v>
      </c>
      <c r="N295" s="8">
        <f t="shared" si="231"/>
        <v>-8.196767204178515E-3</v>
      </c>
      <c r="O295" s="8">
        <f t="shared" si="232"/>
        <v>-3.482431422927566E-3</v>
      </c>
      <c r="P295" s="8">
        <f t="shared" si="233"/>
        <v>5.4987155502630846E-3</v>
      </c>
      <c r="Q295" s="8">
        <f t="shared" si="234"/>
        <v>3.6597713547388062E-2</v>
      </c>
      <c r="R295" s="8">
        <f t="shared" si="235"/>
        <v>5.9239032803934284E-3</v>
      </c>
      <c r="S295" s="8">
        <f t="shared" si="236"/>
        <v>2.8657135681705331E-2</v>
      </c>
      <c r="T295" s="8">
        <f t="shared" si="237"/>
        <v>8.1228371778681377E-3</v>
      </c>
    </row>
    <row r="296" spans="1:29" ht="15" thickBot="1" x14ac:dyDescent="0.35">
      <c r="A296" s="14">
        <v>45726</v>
      </c>
      <c r="B296" s="22">
        <v>78532</v>
      </c>
      <c r="C296" s="22">
        <v>1215</v>
      </c>
      <c r="D296" s="22">
        <v>2138846</v>
      </c>
      <c r="E296" s="22">
        <v>65</v>
      </c>
      <c r="F296">
        <v>213.35026643476732</v>
      </c>
      <c r="G296" s="6">
        <f t="shared" si="224"/>
        <v>2.1335026643476733</v>
      </c>
      <c r="H296" s="2">
        <f t="shared" si="225"/>
        <v>36808.95332934185</v>
      </c>
      <c r="I296">
        <f t="shared" si="226"/>
        <v>569.486047664014</v>
      </c>
      <c r="J296">
        <f t="shared" si="227"/>
        <v>10025.044897958731</v>
      </c>
      <c r="K296">
        <f t="shared" si="228"/>
        <v>825.10657596368151</v>
      </c>
      <c r="L296">
        <f t="shared" si="229"/>
        <v>30.466331768033672</v>
      </c>
      <c r="M296" s="8">
        <f t="shared" si="230"/>
        <v>-9.9439734543271749E-2</v>
      </c>
      <c r="N296" s="8">
        <f t="shared" si="231"/>
        <v>0</v>
      </c>
      <c r="O296" s="8">
        <f t="shared" si="232"/>
        <v>-5.6110701326003688E-2</v>
      </c>
      <c r="P296" s="8">
        <f t="shared" si="233"/>
        <v>-9.950330853168203E-3</v>
      </c>
      <c r="Q296" s="8">
        <f t="shared" si="234"/>
        <v>4.2162040796392644E-2</v>
      </c>
      <c r="R296" s="8">
        <f t="shared" si="235"/>
        <v>5.9239032803934284E-3</v>
      </c>
      <c r="S296" s="8">
        <f t="shared" si="236"/>
        <v>3.0624582984084096E-2</v>
      </c>
      <c r="T296" s="8">
        <f t="shared" si="237"/>
        <v>8.3147104287573416E-3</v>
      </c>
    </row>
    <row r="297" spans="1:29" ht="15" thickBot="1" x14ac:dyDescent="0.35">
      <c r="A297" s="14">
        <v>45727</v>
      </c>
      <c r="B297" s="22">
        <v>82862.210000000006</v>
      </c>
      <c r="C297" s="22">
        <v>1220</v>
      </c>
      <c r="D297" s="22">
        <v>2159500</v>
      </c>
      <c r="E297" s="22">
        <v>64.98</v>
      </c>
      <c r="F297">
        <v>213.50672328970779</v>
      </c>
      <c r="G297" s="6">
        <f t="shared" si="224"/>
        <v>2.1350672328970779</v>
      </c>
      <c r="H297" s="2">
        <f t="shared" si="225"/>
        <v>38810.117416098452</v>
      </c>
      <c r="I297">
        <f t="shared" si="226"/>
        <v>571.41057724190682</v>
      </c>
      <c r="J297">
        <f t="shared" si="227"/>
        <v>10114.435586507359</v>
      </c>
      <c r="K297">
        <f t="shared" si="228"/>
        <v>829.05209725470149</v>
      </c>
      <c r="L297">
        <f t="shared" si="229"/>
        <v>30.43463877801566</v>
      </c>
      <c r="M297" s="8">
        <f t="shared" si="230"/>
        <v>5.3672922751161582E-2</v>
      </c>
      <c r="N297" s="8">
        <f t="shared" si="231"/>
        <v>4.1067819526535024E-3</v>
      </c>
      <c r="O297" s="8">
        <f t="shared" si="232"/>
        <v>9.6102821701398323E-3</v>
      </c>
      <c r="P297" s="8">
        <f t="shared" si="233"/>
        <v>-3.0773965468278988E-4</v>
      </c>
      <c r="Q297" s="8">
        <f t="shared" si="234"/>
        <v>4.4504664345643215E-2</v>
      </c>
      <c r="R297" s="8">
        <f t="shared" si="235"/>
        <v>5.9946570357100534E-3</v>
      </c>
      <c r="S297" s="8">
        <f t="shared" si="236"/>
        <v>3.0144550094823207E-2</v>
      </c>
      <c r="T297" s="8">
        <f t="shared" si="237"/>
        <v>8.2082624578041618E-3</v>
      </c>
    </row>
    <row r="298" spans="1:29" ht="15" thickBot="1" x14ac:dyDescent="0.35">
      <c r="A298" s="14">
        <v>45728</v>
      </c>
      <c r="B298" s="22">
        <v>83722.36</v>
      </c>
      <c r="C298" s="22">
        <v>1220</v>
      </c>
      <c r="D298" s="22">
        <v>2272937</v>
      </c>
      <c r="E298" s="22">
        <v>64.75</v>
      </c>
      <c r="F298">
        <v>213.66329487966999</v>
      </c>
      <c r="G298" s="6">
        <f t="shared" si="224"/>
        <v>2.1366329487967</v>
      </c>
      <c r="H298" s="2">
        <f t="shared" si="225"/>
        <v>39184.250176030662</v>
      </c>
      <c r="I298">
        <f t="shared" si="226"/>
        <v>570.99184990434344</v>
      </c>
      <c r="J298">
        <f t="shared" si="227"/>
        <v>10637.938543819908</v>
      </c>
      <c r="K298">
        <f t="shared" si="228"/>
        <v>871.96217572294313</v>
      </c>
      <c r="L298">
        <f t="shared" si="229"/>
        <v>30.304690394513308</v>
      </c>
      <c r="M298" s="8">
        <f t="shared" si="230"/>
        <v>1.032697859492885E-2</v>
      </c>
      <c r="N298" s="8">
        <f t="shared" si="231"/>
        <v>0</v>
      </c>
      <c r="O298" s="8">
        <f t="shared" si="232"/>
        <v>5.1196114393674212E-2</v>
      </c>
      <c r="P298" s="8">
        <f t="shared" si="233"/>
        <v>-3.5458296613071912E-3</v>
      </c>
      <c r="Q298" s="8">
        <f t="shared" si="234"/>
        <v>4.4524472711543014E-2</v>
      </c>
      <c r="R298" s="8">
        <f t="shared" si="235"/>
        <v>5.6553238230990953E-3</v>
      </c>
      <c r="S298" s="8">
        <f t="shared" si="236"/>
        <v>3.2671070853905679E-2</v>
      </c>
      <c r="T298" s="8">
        <f t="shared" si="237"/>
        <v>8.1259877154959432E-3</v>
      </c>
    </row>
    <row r="299" spans="1:29" ht="15" thickBot="1" x14ac:dyDescent="0.35">
      <c r="A299" s="14"/>
    </row>
    <row r="300" spans="1:29" ht="15" thickBot="1" x14ac:dyDescent="0.35">
      <c r="A300" s="14"/>
    </row>
    <row r="301" spans="1:29" ht="15" thickBot="1" x14ac:dyDescent="0.35">
      <c r="A301" s="14"/>
      <c r="F301" s="7"/>
    </row>
    <row r="302" spans="1:29" x14ac:dyDescent="0.3">
      <c r="A302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2025-03-13T10:54:00Z</dcterms:modified>
</cp:coreProperties>
</file>