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4" i="1" l="1"/>
  <c r="T249" i="1"/>
  <c r="S249" i="1"/>
  <c r="R249" i="1"/>
  <c r="Q249" i="1"/>
  <c r="Q227" i="1"/>
  <c r="T227" i="1"/>
  <c r="P264" i="1" l="1"/>
  <c r="O264" i="1"/>
  <c r="N264" i="1"/>
  <c r="M264" i="1"/>
  <c r="J264" i="1"/>
  <c r="G264" i="1"/>
  <c r="L264" i="1" s="1"/>
  <c r="T263" i="1"/>
  <c r="S263" i="1"/>
  <c r="P263" i="1"/>
  <c r="O263" i="1"/>
  <c r="S264" i="1" s="1"/>
  <c r="N263" i="1"/>
  <c r="R263" i="1" s="1"/>
  <c r="M263" i="1"/>
  <c r="Q263" i="1" s="1"/>
  <c r="L263" i="1"/>
  <c r="K263" i="1"/>
  <c r="J263" i="1"/>
  <c r="G263" i="1"/>
  <c r="I263" i="1" s="1"/>
  <c r="H264" i="1" l="1"/>
  <c r="I264" i="1"/>
  <c r="Q264" i="1"/>
  <c r="H263" i="1"/>
  <c r="R264" i="1"/>
  <c r="K264" i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<sst xmlns="http://schemas.openxmlformats.org/spreadsheetml/2006/main" count="20" uniqueCount="20">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</sst>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5"/>
  <sheetViews>
    <sheetView tabSelected="1" topLeftCell="M1" workbookViewId="0">
      <pane ySplit="1" topLeftCell="A244" activePane="bottomLeft" state="frozen"/>
      <selection activeCell="G1" sqref="G1"/>
      <selection pane="bottomLeft" activeCell="Q250" sqref="Q250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5">
        <v>97286.55</v>
      </c>
      <c r="C227" s="15">
        <v>1120</v>
      </c>
      <c r="D227" s="15">
        <v>2258295</v>
      </c>
      <c r="E227" s="15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T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:Q249" si="144">+_xlfn.STDEV.S(M229:M248)</f>
        <v>3.1425279498059303E-2</v>
      </c>
      <c r="R248" s="4">
        <f t="shared" ref="R248:R249" si="145">+_xlfn.STDEV.S(N229:N248)</f>
        <v>1.8614177987299606E-2</v>
      </c>
      <c r="S248" s="4">
        <f t="shared" ref="S248:S249" si="146">+_xlfn.STDEV.S(O229:O248)</f>
        <v>2.5607439411847857E-2</v>
      </c>
      <c r="T248" s="4">
        <f t="shared" ref="T248:T249" si="147">+_xlfn.STDEV.S(P229:P248)</f>
        <v>1.2983324550563337E-2</v>
      </c>
    </row>
    <row r="249" spans="1:25" ht="15" thickBot="1" x14ac:dyDescent="0.35">
      <c r="A249" s="19">
        <v>45657</v>
      </c>
      <c r="B249" s="15">
        <v>93429.2</v>
      </c>
      <c r="C249" s="15">
        <v>1230</v>
      </c>
      <c r="D249" s="15">
        <v>2533635</v>
      </c>
      <c r="E249" s="15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18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18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5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5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5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5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5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5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:G264" si="186">+F262/$U$1</f>
        <v>2.1520484901097348</v>
      </c>
      <c r="H262" s="8">
        <f t="shared" ref="H262:H264" si="187">+B262/G262</f>
        <v>48540.746400502059</v>
      </c>
      <c r="I262">
        <f t="shared" ref="I262:I264" si="188">+C262/G262</f>
        <v>573.87182755209494</v>
      </c>
      <c r="J262">
        <f t="shared" ref="J262:J264" si="189">+D262/F262</f>
        <v>11667.422976477486</v>
      </c>
      <c r="K262">
        <f t="shared" ref="K262:K264" si="190">+D262/C262/G262</f>
        <v>944.73060538279242</v>
      </c>
      <c r="L262">
        <f t="shared" ref="L262:L264" si="191">+E262/G262</f>
        <v>31.100600338511512</v>
      </c>
      <c r="M262" s="4">
        <f t="shared" ref="M262:M264" si="192">+LN(B262/B261)</f>
        <v>4.6087425270128053E-2</v>
      </c>
      <c r="N262" s="4">
        <f t="shared" ref="N262:N264" si="193">+LN(C262/C261)</f>
        <v>8.1301260832503091E-3</v>
      </c>
      <c r="O262" s="4">
        <f t="shared" ref="O262:O264" si="194">+LN(D262/D261)</f>
        <v>-4.6111257093515268E-2</v>
      </c>
      <c r="P262" s="4">
        <f t="shared" ref="P262:P264" si="195">+LN(E262/E261)</f>
        <v>-1.0552226917828606E-2</v>
      </c>
      <c r="Q262" s="4">
        <f t="shared" ref="Q262:Q264" si="196">+_xlfn.STDEV.S(M243:M262)</f>
        <v>2.8572819165003219E-2</v>
      </c>
      <c r="R262" s="4">
        <f t="shared" ref="R262:R264" si="197">+_xlfn.STDEV.S(N243:N262)</f>
        <v>9.6412273641909123E-3</v>
      </c>
      <c r="S262" s="4">
        <f t="shared" ref="S262:S264" si="198">+_xlfn.STDEV.S(O243:O262)</f>
        <v>2.6575086047616093E-2</v>
      </c>
      <c r="T262" s="4">
        <f t="shared" ref="T262:T264" si="199">+_xlfn.STDEV.S(P243:P262)</f>
        <v>1.1036153548877603E-2</v>
      </c>
    </row>
    <row r="263" spans="1:25" ht="15" thickBot="1" x14ac:dyDescent="0.35">
      <c r="A263" s="7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5" x14ac:dyDescent="0.3">
      <c r="A264" s="7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>+_xlfn.STDEV.S(P245:P264)</f>
        <v>1.1051310383238458E-2</v>
      </c>
    </row>
    <row r="265" spans="1:25" x14ac:dyDescent="0.3">
      <c r="V265" s="2"/>
      <c r="W265" s="2"/>
      <c r="X265" s="2"/>
      <c r="Y265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2025-01-22T00:30:07Z</dcterms:modified>
</cp:coreProperties>
</file>