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2" i="1" l="1"/>
  <c r="O292" i="1"/>
  <c r="N292" i="1"/>
  <c r="M292" i="1"/>
  <c r="J292" i="1"/>
  <c r="G292" i="1"/>
  <c r="L292" i="1" s="1"/>
  <c r="P291" i="1"/>
  <c r="T292" i="1" s="1"/>
  <c r="O291" i="1"/>
  <c r="N291" i="1"/>
  <c r="R292" i="1" s="1"/>
  <c r="M291" i="1"/>
  <c r="J291" i="1"/>
  <c r="G291" i="1"/>
  <c r="L291" i="1" s="1"/>
  <c r="P290" i="1"/>
  <c r="O290" i="1"/>
  <c r="S292" i="1" s="1"/>
  <c r="N290" i="1"/>
  <c r="R291" i="1" s="1"/>
  <c r="M290" i="1"/>
  <c r="Q292" i="1" s="1"/>
  <c r="L290" i="1"/>
  <c r="K290" i="1"/>
  <c r="J290" i="1"/>
  <c r="G290" i="1"/>
  <c r="H290" i="1" s="1"/>
  <c r="P289" i="1"/>
  <c r="T289" i="1" s="1"/>
  <c r="O289" i="1"/>
  <c r="S290" i="1" s="1"/>
  <c r="N289" i="1"/>
  <c r="R289" i="1" s="1"/>
  <c r="M289" i="1"/>
  <c r="Q289" i="1" s="1"/>
  <c r="L289" i="1"/>
  <c r="K289" i="1"/>
  <c r="J289" i="1"/>
  <c r="I289" i="1"/>
  <c r="G289" i="1"/>
  <c r="H289" i="1" s="1"/>
  <c r="R290" i="1" l="1"/>
  <c r="T290" i="1"/>
  <c r="H292" i="1"/>
  <c r="Q291" i="1"/>
  <c r="Q290" i="1"/>
  <c r="S289" i="1"/>
  <c r="I292" i="1"/>
  <c r="H291" i="1"/>
  <c r="K292" i="1"/>
  <c r="I290" i="1"/>
  <c r="K291" i="1"/>
  <c r="S291" i="1"/>
  <c r="T291" i="1"/>
  <c r="I291" i="1"/>
  <c r="P284" i="1" l="1"/>
  <c r="T284" i="1" s="1"/>
  <c r="O284" i="1"/>
  <c r="S284" i="1" s="1"/>
  <c r="N284" i="1"/>
  <c r="R284" i="1" s="1"/>
  <c r="M284" i="1"/>
  <c r="Q284" i="1" s="1"/>
  <c r="P288" i="1"/>
  <c r="O288" i="1"/>
  <c r="N288" i="1"/>
  <c r="M288" i="1"/>
  <c r="J288" i="1"/>
  <c r="G288" i="1"/>
  <c r="K288" i="1" s="1"/>
  <c r="P287" i="1"/>
  <c r="O287" i="1"/>
  <c r="N287" i="1"/>
  <c r="M287" i="1"/>
  <c r="J287" i="1"/>
  <c r="G287" i="1"/>
  <c r="L287" i="1" s="1"/>
  <c r="P286" i="1"/>
  <c r="O286" i="1"/>
  <c r="N286" i="1"/>
  <c r="M286" i="1"/>
  <c r="J286" i="1"/>
  <c r="G286" i="1"/>
  <c r="L286" i="1" s="1"/>
  <c r="P285" i="1"/>
  <c r="O285" i="1"/>
  <c r="N285" i="1"/>
  <c r="M285" i="1"/>
  <c r="J285" i="1"/>
  <c r="H285" i="1"/>
  <c r="G285" i="1"/>
  <c r="L285" i="1" s="1"/>
  <c r="J284" i="1"/>
  <c r="G284" i="1"/>
  <c r="I284" i="1" s="1"/>
  <c r="L284" i="1" l="1"/>
  <c r="H284" i="1"/>
  <c r="K284" i="1"/>
  <c r="I288" i="1"/>
  <c r="H287" i="1"/>
  <c r="I287" i="1"/>
  <c r="H288" i="1"/>
  <c r="H286" i="1"/>
  <c r="L288" i="1"/>
  <c r="I286" i="1"/>
  <c r="K287" i="1"/>
  <c r="I285" i="1"/>
  <c r="K286" i="1"/>
  <c r="K285" i="1"/>
  <c r="P283" i="1"/>
  <c r="O283" i="1"/>
  <c r="N283" i="1"/>
  <c r="M283" i="1"/>
  <c r="J283" i="1"/>
  <c r="G283" i="1"/>
  <c r="L283" i="1" s="1"/>
  <c r="H283" i="1" l="1"/>
  <c r="I283" i="1"/>
  <c r="K283" i="1"/>
  <c r="P282" i="1"/>
  <c r="O282" i="1"/>
  <c r="N282" i="1"/>
  <c r="M282" i="1"/>
  <c r="J282" i="1"/>
  <c r="G282" i="1"/>
  <c r="L282" i="1" s="1"/>
  <c r="P281" i="1"/>
  <c r="O281" i="1"/>
  <c r="N281" i="1"/>
  <c r="M281" i="1"/>
  <c r="J281" i="1"/>
  <c r="G281" i="1"/>
  <c r="L281" i="1" s="1"/>
  <c r="P280" i="1"/>
  <c r="O280" i="1"/>
  <c r="N280" i="1"/>
  <c r="M280" i="1"/>
  <c r="J280" i="1"/>
  <c r="G280" i="1"/>
  <c r="L280" i="1" s="1"/>
  <c r="P279" i="1"/>
  <c r="O279" i="1"/>
  <c r="N279" i="1"/>
  <c r="M279" i="1"/>
  <c r="J279" i="1"/>
  <c r="G279" i="1"/>
  <c r="L279" i="1" s="1"/>
  <c r="Q280" i="1" l="1"/>
  <c r="Q279" i="1"/>
  <c r="R279" i="1"/>
  <c r="I282" i="1"/>
  <c r="H281" i="1"/>
  <c r="I281" i="1"/>
  <c r="K282" i="1"/>
  <c r="K281" i="1"/>
  <c r="I279" i="1"/>
  <c r="K279" i="1"/>
  <c r="Q282" i="1"/>
  <c r="Q281" i="1"/>
  <c r="R280" i="1"/>
  <c r="H282" i="1"/>
  <c r="H280" i="1"/>
  <c r="I280" i="1"/>
  <c r="H279" i="1"/>
  <c r="K280" i="1"/>
  <c r="R278" i="1"/>
  <c r="P278" i="1"/>
  <c r="T281" i="1" s="1"/>
  <c r="O278" i="1"/>
  <c r="S280" i="1" s="1"/>
  <c r="N278" i="1"/>
  <c r="M278" i="1"/>
  <c r="J278" i="1"/>
  <c r="G278" i="1"/>
  <c r="I278" i="1" s="1"/>
  <c r="S278" i="1" l="1"/>
  <c r="T278" i="1"/>
  <c r="S282" i="1"/>
  <c r="S281" i="1"/>
  <c r="L278" i="1"/>
  <c r="R287" i="1"/>
  <c r="R286" i="1"/>
  <c r="R285" i="1"/>
  <c r="R288" i="1"/>
  <c r="S283" i="1"/>
  <c r="T282" i="1"/>
  <c r="Q278" i="1"/>
  <c r="Q283" i="1"/>
  <c r="S288" i="1"/>
  <c r="S285" i="1"/>
  <c r="S286" i="1"/>
  <c r="S287" i="1"/>
  <c r="T283" i="1"/>
  <c r="S279" i="1"/>
  <c r="T279" i="1"/>
  <c r="T280" i="1"/>
  <c r="K278" i="1"/>
  <c r="Q287" i="1"/>
  <c r="Q288" i="1"/>
  <c r="Q286" i="1"/>
  <c r="Q285" i="1"/>
  <c r="R283" i="1"/>
  <c r="R281" i="1"/>
  <c r="R282" i="1"/>
  <c r="H278" i="1"/>
  <c r="P277" i="1"/>
  <c r="O277" i="1"/>
  <c r="N277" i="1"/>
  <c r="M277" i="1"/>
  <c r="J277" i="1"/>
  <c r="G277" i="1"/>
  <c r="L277" i="1" s="1"/>
  <c r="P276" i="1"/>
  <c r="O276" i="1"/>
  <c r="N276" i="1"/>
  <c r="M276" i="1"/>
  <c r="L276" i="1"/>
  <c r="K276" i="1"/>
  <c r="J276" i="1"/>
  <c r="G276" i="1"/>
  <c r="I276" i="1" s="1"/>
  <c r="P275" i="1"/>
  <c r="O275" i="1"/>
  <c r="N275" i="1"/>
  <c r="M275" i="1"/>
  <c r="L275" i="1"/>
  <c r="K275" i="1"/>
  <c r="J275" i="1"/>
  <c r="I275" i="1"/>
  <c r="G275" i="1"/>
  <c r="H275" i="1" s="1"/>
  <c r="P274" i="1"/>
  <c r="T276" i="1" s="1"/>
  <c r="O274" i="1"/>
  <c r="S276" i="1" s="1"/>
  <c r="N274" i="1"/>
  <c r="M274" i="1"/>
  <c r="J274" i="1"/>
  <c r="G274" i="1"/>
  <c r="L274" i="1" s="1"/>
  <c r="P273" i="1"/>
  <c r="T275" i="1" s="1"/>
  <c r="O273" i="1"/>
  <c r="S275" i="1" s="1"/>
  <c r="N273" i="1"/>
  <c r="R275" i="1" s="1"/>
  <c r="M273" i="1"/>
  <c r="Q275" i="1" s="1"/>
  <c r="J273" i="1"/>
  <c r="G273" i="1"/>
  <c r="L273" i="1" s="1"/>
  <c r="T272" i="1"/>
  <c r="S272" i="1"/>
  <c r="P272" i="1"/>
  <c r="T277" i="1" s="1"/>
  <c r="O272" i="1"/>
  <c r="S274" i="1" s="1"/>
  <c r="N272" i="1"/>
  <c r="R276" i="1" s="1"/>
  <c r="M272" i="1"/>
  <c r="Q272" i="1" s="1"/>
  <c r="L272" i="1"/>
  <c r="K272" i="1"/>
  <c r="J272" i="1"/>
  <c r="G272" i="1"/>
  <c r="I272" i="1" s="1"/>
  <c r="T288" i="1" l="1"/>
  <c r="T286" i="1"/>
  <c r="T287" i="1"/>
  <c r="T285" i="1"/>
  <c r="H274" i="1"/>
  <c r="I274" i="1"/>
  <c r="H277" i="1"/>
  <c r="I273" i="1"/>
  <c r="K274" i="1"/>
  <c r="Q277" i="1"/>
  <c r="H272" i="1"/>
  <c r="R273" i="1"/>
  <c r="T274" i="1"/>
  <c r="H276" i="1"/>
  <c r="R277" i="1"/>
  <c r="Q274" i="1"/>
  <c r="R274" i="1"/>
  <c r="Q273" i="1"/>
  <c r="S273" i="1"/>
  <c r="Q276" i="1"/>
  <c r="K277" i="1"/>
  <c r="S277" i="1"/>
  <c r="H273" i="1"/>
  <c r="I277" i="1"/>
  <c r="K273" i="1"/>
  <c r="R272" i="1"/>
  <c r="T273" i="1"/>
  <c r="T271" i="1" l="1"/>
  <c r="S271" i="1"/>
  <c r="P271" i="1"/>
  <c r="O271" i="1"/>
  <c r="N271" i="1"/>
  <c r="R271" i="1" s="1"/>
  <c r="M271" i="1"/>
  <c r="Q271" i="1" s="1"/>
  <c r="L271" i="1"/>
  <c r="K271" i="1"/>
  <c r="J271" i="1"/>
  <c r="G271" i="1"/>
  <c r="I271" i="1" s="1"/>
  <c r="H271" i="1" l="1"/>
  <c r="P270" i="1" l="1"/>
  <c r="O270" i="1"/>
  <c r="N270" i="1"/>
  <c r="M270" i="1"/>
  <c r="J270" i="1"/>
  <c r="G270" i="1"/>
  <c r="L270" i="1" s="1"/>
  <c r="P269" i="1"/>
  <c r="O269" i="1"/>
  <c r="N269" i="1"/>
  <c r="M269" i="1"/>
  <c r="L269" i="1"/>
  <c r="K269" i="1"/>
  <c r="J269" i="1"/>
  <c r="G269" i="1"/>
  <c r="I269" i="1" s="1"/>
  <c r="P268" i="1"/>
  <c r="O268" i="1"/>
  <c r="N268" i="1"/>
  <c r="M268" i="1"/>
  <c r="L268" i="1"/>
  <c r="K268" i="1"/>
  <c r="J268" i="1"/>
  <c r="I268" i="1"/>
  <c r="G268" i="1"/>
  <c r="H268" i="1" s="1"/>
  <c r="P267" i="1"/>
  <c r="T269" i="1" s="1"/>
  <c r="O267" i="1"/>
  <c r="S269" i="1" s="1"/>
  <c r="N267" i="1"/>
  <c r="M267" i="1"/>
  <c r="J267" i="1"/>
  <c r="G267" i="1"/>
  <c r="L267" i="1" s="1"/>
  <c r="P266" i="1"/>
  <c r="T270" i="1" s="1"/>
  <c r="O266" i="1"/>
  <c r="S270" i="1" s="1"/>
  <c r="N266" i="1"/>
  <c r="R269" i="1" s="1"/>
  <c r="M266" i="1"/>
  <c r="Q269" i="1" s="1"/>
  <c r="J266" i="1"/>
  <c r="G266" i="1"/>
  <c r="L266" i="1" s="1"/>
  <c r="Q268" i="1" l="1"/>
  <c r="H267" i="1"/>
  <c r="R268" i="1"/>
  <c r="I267" i="1"/>
  <c r="Q267" i="1"/>
  <c r="S268" i="1"/>
  <c r="H266" i="1"/>
  <c r="R267" i="1"/>
  <c r="T268" i="1"/>
  <c r="H270" i="1"/>
  <c r="I266" i="1"/>
  <c r="Q266" i="1"/>
  <c r="K267" i="1"/>
  <c r="S267" i="1"/>
  <c r="I270" i="1"/>
  <c r="Q270" i="1"/>
  <c r="R266" i="1"/>
  <c r="T267" i="1"/>
  <c r="H269" i="1"/>
  <c r="R270" i="1"/>
  <c r="K266" i="1"/>
  <c r="S266" i="1"/>
  <c r="K270" i="1"/>
  <c r="T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Q264" i="1" s="1"/>
  <c r="L264" i="1"/>
  <c r="K264" i="1"/>
  <c r="J264" i="1"/>
  <c r="G264" i="1"/>
  <c r="I264" i="1" s="1"/>
  <c r="H264" i="1" l="1"/>
  <c r="T249" i="1" l="1"/>
  <c r="S249" i="1"/>
  <c r="R249" i="1"/>
  <c r="Q249" i="1"/>
  <c r="Q227" i="1"/>
  <c r="T227" i="1"/>
  <c r="T263" i="1" l="1"/>
  <c r="S263" i="1"/>
  <c r="P263" i="1"/>
  <c r="O263" i="1"/>
  <c r="N263" i="1"/>
  <c r="R263" i="1" s="1"/>
  <c r="M263" i="1"/>
  <c r="Q263" i="1" s="1"/>
  <c r="L263" i="1"/>
  <c r="K263" i="1"/>
  <c r="J263" i="1"/>
  <c r="G263" i="1"/>
  <c r="I263" i="1" s="1"/>
  <c r="H263" i="1" l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<sst xmlns="http://schemas.openxmlformats.org/spreadsheetml/2006/main" count="20" uniqueCount="20">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</sst>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yyyy\-mm\-dd;@"/>
    <numFmt numFmtId="167" formatCode="0.000000"/>
    <numFmt numFmtId="168" formatCode="0.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  <xf numFmtId="168" fontId="3" fillId="4" borderId="0" xfId="0" applyNumberFormat="1" applyFont="1" applyFill="1" applyProtection="1"/>
    <xf numFmtId="167" fontId="3" fillId="4" borderId="0" xfId="0" applyNumberFormat="1" applyFont="1" applyFill="1" applyProtection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2"/>
  <sheetViews>
    <sheetView tabSelected="1" workbookViewId="0">
      <pane ySplit="1" topLeftCell="A276" activePane="bottomLeft" state="frozen"/>
      <selection activeCell="G1" sqref="G1"/>
      <selection pane="bottomLeft" activeCell="B289" sqref="B289:T292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3" max="13" width="20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5">
        <v>97286.55</v>
      </c>
      <c r="C227" s="15">
        <v>1120</v>
      </c>
      <c r="D227" s="15">
        <v>2258295</v>
      </c>
      <c r="E227" s="15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S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" si="144">+_xlfn.STDEV.S(M229:M248)</f>
        <v>3.1425279498059303E-2</v>
      </c>
      <c r="R248" s="4">
        <f t="shared" ref="R248" si="145">+_xlfn.STDEV.S(N229:N248)</f>
        <v>1.8614177987299606E-2</v>
      </c>
      <c r="S248" s="4">
        <f t="shared" ref="S248" si="146">+_xlfn.STDEV.S(O229:O248)</f>
        <v>2.5607439411847857E-2</v>
      </c>
      <c r="T248" s="4">
        <f t="shared" ref="T248" si="147">+_xlfn.STDEV.S(P229:P248)</f>
        <v>1.2983324550563337E-2</v>
      </c>
    </row>
    <row r="249" spans="1:25" ht="15" thickBot="1" x14ac:dyDescent="0.35">
      <c r="A249" s="19">
        <v>45657</v>
      </c>
      <c r="B249" s="15">
        <v>93429.2</v>
      </c>
      <c r="C249" s="15">
        <v>1230</v>
      </c>
      <c r="D249" s="15">
        <v>2533635</v>
      </c>
      <c r="E249" s="15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20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21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0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:G270" si="186">+F262/$U$1</f>
        <v>2.1520484901097348</v>
      </c>
      <c r="H262" s="8">
        <f t="shared" ref="H262:H270" si="187">+B262/G262</f>
        <v>48540.746400502059</v>
      </c>
      <c r="I262">
        <f t="shared" ref="I262:I270" si="188">+C262/G262</f>
        <v>573.87182755209494</v>
      </c>
      <c r="J262">
        <f t="shared" ref="J262:J270" si="189">+D262/F262</f>
        <v>11667.422976477486</v>
      </c>
      <c r="K262">
        <f t="shared" ref="K262:K270" si="190">+D262/C262/G262</f>
        <v>944.73060538279242</v>
      </c>
      <c r="L262">
        <f t="shared" ref="L262:L270" si="191">+E262/G262</f>
        <v>31.100600338511512</v>
      </c>
      <c r="M262" s="4">
        <f t="shared" ref="M262:M270" si="192">+LN(B262/B261)</f>
        <v>4.6087425270128053E-2</v>
      </c>
      <c r="N262" s="4">
        <f t="shared" ref="N262:N270" si="193">+LN(C262/C261)</f>
        <v>8.1301260832503091E-3</v>
      </c>
      <c r="O262" s="4">
        <f t="shared" ref="O262:O270" si="194">+LN(D262/D261)</f>
        <v>-4.6111257093515268E-2</v>
      </c>
      <c r="P262" s="4">
        <f t="shared" ref="P262:P270" si="195">+LN(E262/E261)</f>
        <v>-1.0552226917828606E-2</v>
      </c>
      <c r="Q262" s="4">
        <f t="shared" ref="Q262:Q270" si="196">+_xlfn.STDEV.S(M243:M262)</f>
        <v>2.8572819165003219E-2</v>
      </c>
      <c r="R262" s="4">
        <f t="shared" ref="R262:R270" si="197">+_xlfn.STDEV.S(N243:N262)</f>
        <v>9.6412273641909123E-3</v>
      </c>
      <c r="S262" s="4">
        <f t="shared" ref="S262:S270" si="198">+_xlfn.STDEV.S(O243:O262)</f>
        <v>2.6575086047616093E-2</v>
      </c>
      <c r="T262" s="4">
        <f t="shared" ref="T262:T270" si="199">+_xlfn.STDEV.S(P243:P262)</f>
        <v>1.1036153548877603E-2</v>
      </c>
    </row>
    <row r="263" spans="1:20" ht="15" thickBot="1" x14ac:dyDescent="0.35">
      <c r="A263" s="7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0" ht="15" thickBot="1" x14ac:dyDescent="0.35">
      <c r="A264" s="7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 t="shared" si="199"/>
        <v>1.1051310383238458E-2</v>
      </c>
    </row>
    <row r="265" spans="1:20" ht="15" thickBot="1" x14ac:dyDescent="0.35">
      <c r="A265" s="7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2">
        <f t="shared" si="186"/>
        <v>2.1578642520797047</v>
      </c>
      <c r="H265" s="8">
        <f t="shared" si="187"/>
        <v>48035.028107120888</v>
      </c>
      <c r="I265">
        <f t="shared" si="188"/>
        <v>572.32515845690136</v>
      </c>
      <c r="J265">
        <f t="shared" si="189"/>
        <v>12424.070686634528</v>
      </c>
      <c r="K265">
        <f t="shared" si="190"/>
        <v>1005.9976264481398</v>
      </c>
      <c r="L265">
        <f t="shared" si="191"/>
        <v>30.595066365445042</v>
      </c>
      <c r="M265" s="4">
        <f t="shared" si="192"/>
        <v>-2.2108748257031394E-2</v>
      </c>
      <c r="N265" s="4">
        <f t="shared" si="193"/>
        <v>0</v>
      </c>
      <c r="O265" s="4">
        <f t="shared" si="194"/>
        <v>2.3102506255507291E-2</v>
      </c>
      <c r="P265" s="4">
        <f t="shared" si="195"/>
        <v>-1.5630014613035596E-2</v>
      </c>
      <c r="Q265" s="4">
        <f t="shared" si="196"/>
        <v>2.8445892691961579E-2</v>
      </c>
      <c r="R265" s="4">
        <f t="shared" si="197"/>
        <v>8.6009657229332952E-3</v>
      </c>
      <c r="S265" s="4">
        <f t="shared" si="198"/>
        <v>2.7540104235045146E-2</v>
      </c>
      <c r="T265" s="4">
        <f t="shared" si="199"/>
        <v>1.1514662178500935E-2</v>
      </c>
    </row>
    <row r="266" spans="1:20" ht="15" thickBot="1" x14ac:dyDescent="0.35">
      <c r="A266" s="7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2">
        <f t="shared" si="186"/>
        <v>2.1598063299065764</v>
      </c>
      <c r="H266" s="8">
        <f t="shared" si="187"/>
        <v>48134.024130069498</v>
      </c>
      <c r="I266">
        <f t="shared" si="188"/>
        <v>574.12555136535639</v>
      </c>
      <c r="J266">
        <f t="shared" si="189"/>
        <v>12154.099021061524</v>
      </c>
      <c r="K266">
        <f t="shared" si="190"/>
        <v>980.16927589205818</v>
      </c>
      <c r="L266">
        <f t="shared" si="191"/>
        <v>30.461064535747418</v>
      </c>
      <c r="M266" s="4">
        <f t="shared" si="192"/>
        <v>2.958387663327274E-3</v>
      </c>
      <c r="N266" s="4">
        <f t="shared" si="193"/>
        <v>4.0404095370049058E-3</v>
      </c>
      <c r="O266" s="4">
        <f t="shared" si="194"/>
        <v>-2.1069699231050589E-2</v>
      </c>
      <c r="P266" s="4">
        <f t="shared" si="195"/>
        <v>-3.4898753271403187E-3</v>
      </c>
      <c r="Q266" s="4">
        <f t="shared" si="196"/>
        <v>2.705219274966629E-2</v>
      </c>
      <c r="R266" s="4">
        <f t="shared" si="197"/>
        <v>8.6128677887320395E-3</v>
      </c>
      <c r="S266" s="4">
        <f t="shared" si="198"/>
        <v>2.7765864111903484E-2</v>
      </c>
      <c r="T266" s="4">
        <f t="shared" si="199"/>
        <v>1.1029651527722778E-2</v>
      </c>
    </row>
    <row r="267" spans="1:20" ht="15" thickBot="1" x14ac:dyDescent="0.35">
      <c r="A267" s="7">
        <v>45681</v>
      </c>
      <c r="B267">
        <v>104819.48</v>
      </c>
      <c r="C267">
        <v>1240</v>
      </c>
      <c r="D267">
        <v>2566082</v>
      </c>
      <c r="E267">
        <v>65.94</v>
      </c>
      <c r="F267">
        <v>216.17501556034921</v>
      </c>
      <c r="G267" s="2">
        <f t="shared" si="186"/>
        <v>2.1617501556034919</v>
      </c>
      <c r="H267" s="8">
        <f t="shared" si="187"/>
        <v>48488.249082946277</v>
      </c>
      <c r="I267">
        <f t="shared" si="188"/>
        <v>573.60930299266306</v>
      </c>
      <c r="J267">
        <f t="shared" si="189"/>
        <v>11870.391189048538</v>
      </c>
      <c r="K267">
        <f t="shared" si="190"/>
        <v>957.28961202004348</v>
      </c>
      <c r="L267">
        <f t="shared" si="191"/>
        <v>30.503062451077582</v>
      </c>
      <c r="M267" s="4">
        <f t="shared" si="192"/>
        <v>8.2317874601104332E-3</v>
      </c>
      <c r="N267" s="4">
        <f t="shared" si="193"/>
        <v>0</v>
      </c>
      <c r="O267" s="4">
        <f t="shared" si="194"/>
        <v>-2.2719721446080469E-2</v>
      </c>
      <c r="P267" s="4">
        <f t="shared" si="195"/>
        <v>2.2773865456783243E-3</v>
      </c>
      <c r="Q267" s="4">
        <f t="shared" si="196"/>
        <v>2.6583241274210166E-2</v>
      </c>
      <c r="R267" s="4">
        <f t="shared" si="197"/>
        <v>8.4739425119039567E-3</v>
      </c>
      <c r="S267" s="4">
        <f t="shared" si="198"/>
        <v>2.8200329308289574E-2</v>
      </c>
      <c r="T267" s="4">
        <f t="shared" si="199"/>
        <v>1.10647785273127E-2</v>
      </c>
    </row>
    <row r="268" spans="1:20" ht="15" thickBot="1" x14ac:dyDescent="0.35">
      <c r="A268" s="7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216.3695730743535</v>
      </c>
      <c r="G268" s="2">
        <f t="shared" si="186"/>
        <v>2.1636957307435352</v>
      </c>
      <c r="H268" s="8">
        <f t="shared" si="187"/>
        <v>47182.091524910691</v>
      </c>
      <c r="I268">
        <f t="shared" si="188"/>
        <v>568.47179689970608</v>
      </c>
      <c r="J268">
        <f t="shared" si="189"/>
        <v>11272.837328018506</v>
      </c>
      <c r="K268">
        <f t="shared" si="190"/>
        <v>916.49083967630122</v>
      </c>
      <c r="L268">
        <f t="shared" si="191"/>
        <v>30.34160444428106</v>
      </c>
      <c r="M268" s="4">
        <f t="shared" si="192"/>
        <v>-2.6407482645200955E-2</v>
      </c>
      <c r="N268" s="4">
        <f t="shared" si="193"/>
        <v>-8.0972102326193618E-3</v>
      </c>
      <c r="O268" s="4">
        <f t="shared" si="194"/>
        <v>-5.0751513219231631E-2</v>
      </c>
      <c r="P268" s="4">
        <f t="shared" si="195"/>
        <v>-4.4076368947796258E-3</v>
      </c>
      <c r="Q268" s="4">
        <f t="shared" si="196"/>
        <v>2.7090645042689824E-2</v>
      </c>
      <c r="R268" s="4">
        <f t="shared" si="197"/>
        <v>8.6917045956611851E-3</v>
      </c>
      <c r="S268" s="4">
        <f t="shared" si="198"/>
        <v>3.0191563617746983E-2</v>
      </c>
      <c r="T268" s="4">
        <f t="shared" si="199"/>
        <v>1.0962515199686683E-2</v>
      </c>
    </row>
    <row r="269" spans="1:20" ht="15" thickBot="1" x14ac:dyDescent="0.35">
      <c r="A269" s="7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216.56430569012039</v>
      </c>
      <c r="G269" s="2">
        <f t="shared" si="186"/>
        <v>2.165643056901204</v>
      </c>
      <c r="H269" s="8">
        <f t="shared" si="187"/>
        <v>46790.94261498272</v>
      </c>
      <c r="I269">
        <f t="shared" si="188"/>
        <v>567.96063233060863</v>
      </c>
      <c r="J269">
        <f t="shared" si="189"/>
        <v>11246.677942786731</v>
      </c>
      <c r="K269">
        <f t="shared" si="190"/>
        <v>914.36406038916516</v>
      </c>
      <c r="L269">
        <f t="shared" si="191"/>
        <v>30.702197108668425</v>
      </c>
      <c r="M269" s="4">
        <f t="shared" si="192"/>
        <v>-7.4251581811635974E-3</v>
      </c>
      <c r="N269" s="4">
        <f t="shared" si="193"/>
        <v>0</v>
      </c>
      <c r="O269" s="4">
        <f t="shared" si="194"/>
        <v>-1.4236694174907284E-3</v>
      </c>
      <c r="P269" s="4">
        <f t="shared" si="195"/>
        <v>1.2713959665558314E-2</v>
      </c>
      <c r="Q269" s="4">
        <f t="shared" si="196"/>
        <v>2.7212045554381246E-2</v>
      </c>
      <c r="R269" s="4">
        <f t="shared" si="197"/>
        <v>8.24730078071928E-3</v>
      </c>
      <c r="S269" s="4">
        <f t="shared" si="198"/>
        <v>3.0188523056011128E-2</v>
      </c>
      <c r="T269" s="4">
        <f t="shared" si="199"/>
        <v>1.1498861800611637E-2</v>
      </c>
    </row>
    <row r="270" spans="1:20" ht="15" thickBot="1" x14ac:dyDescent="0.35">
      <c r="A270" s="7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216.75921356524148</v>
      </c>
      <c r="G270" s="2">
        <f t="shared" si="186"/>
        <v>2.1675921356524146</v>
      </c>
      <c r="H270" s="8">
        <f t="shared" si="187"/>
        <v>47842.584540835123</v>
      </c>
      <c r="I270">
        <f t="shared" si="188"/>
        <v>562.83651335208287</v>
      </c>
      <c r="J270">
        <f t="shared" si="189"/>
        <v>11742.781117047574</v>
      </c>
      <c r="K270">
        <f t="shared" si="190"/>
        <v>962.52304238094871</v>
      </c>
      <c r="L270">
        <f t="shared" si="191"/>
        <v>30.725337532171078</v>
      </c>
      <c r="M270" s="4">
        <f t="shared" si="192"/>
        <v>2.312607778332515E-2</v>
      </c>
      <c r="N270" s="4">
        <f t="shared" si="193"/>
        <v>-8.1633106391609811E-3</v>
      </c>
      <c r="O270" s="4">
        <f t="shared" si="194"/>
        <v>4.406548294327356E-2</v>
      </c>
      <c r="P270" s="4">
        <f t="shared" si="195"/>
        <v>1.6530171319798143E-3</v>
      </c>
      <c r="Q270" s="4">
        <f t="shared" si="196"/>
        <v>2.7513573882982079E-2</v>
      </c>
      <c r="R270" s="4">
        <f t="shared" si="197"/>
        <v>8.4468900902772964E-3</v>
      </c>
      <c r="S270" s="4">
        <f t="shared" si="198"/>
        <v>3.1899602621149069E-2</v>
      </c>
      <c r="T270" s="4">
        <f t="shared" si="199"/>
        <v>1.1522383708074097E-2</v>
      </c>
    </row>
    <row r="271" spans="1:20" ht="15" thickBot="1" x14ac:dyDescent="0.35">
      <c r="A271" s="7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216.95429685745017</v>
      </c>
      <c r="G271" s="2">
        <f t="shared" ref="G271:G277" si="200">+F271/$U$1</f>
        <v>2.1695429685745018</v>
      </c>
      <c r="H271" s="8">
        <f t="shared" ref="H271:H277" si="201">+B271/G271</f>
        <v>48275.282636515993</v>
      </c>
      <c r="I271">
        <f t="shared" ref="I271:I277" si="202">+C271/G271</f>
        <v>562.33041597770284</v>
      </c>
      <c r="J271">
        <f t="shared" ref="J271:J277" si="203">+D271/F271</f>
        <v>11980.998015023824</v>
      </c>
      <c r="K271">
        <f t="shared" ref="K271:K277" si="204">+D271/C271/G271</f>
        <v>982.04901762490351</v>
      </c>
      <c r="L271">
        <f t="shared" ref="L271:L277" si="205">+E271/G271</f>
        <v>30.748411516288982</v>
      </c>
      <c r="M271" s="4">
        <f t="shared" ref="M271:M277" si="206">+LN(B271/B270)</f>
        <v>9.90314539226529E-3</v>
      </c>
      <c r="N271" s="4">
        <f t="shared" ref="N271:N277" si="207">+LN(C271/C270)</f>
        <v>0</v>
      </c>
      <c r="O271" s="4">
        <f t="shared" ref="O271:O277" si="208">+LN(D271/D270)</f>
        <v>2.0982812455077736E-2</v>
      </c>
      <c r="P271" s="4">
        <f t="shared" ref="P271:P277" si="209">+LN(E271/E270)</f>
        <v>1.650289175080543E-3</v>
      </c>
      <c r="Q271" s="4">
        <f t="shared" ref="Q271:Q277" si="210">+_xlfn.STDEV.S(M252:M271)</f>
        <v>2.709835326389045E-2</v>
      </c>
      <c r="R271" s="4">
        <f t="shared" ref="R271:R277" si="211">+_xlfn.STDEV.S(N252:N271)</f>
        <v>8.4468900902772964E-3</v>
      </c>
      <c r="S271" s="4">
        <f t="shared" ref="S271:S277" si="212">+_xlfn.STDEV.S(O252:O271)</f>
        <v>2.8898539956395932E-2</v>
      </c>
      <c r="T271" s="4">
        <f t="shared" ref="T271:T277" si="213">+_xlfn.STDEV.S(P252:P271)</f>
        <v>1.013324379078628E-2</v>
      </c>
    </row>
    <row r="272" spans="1:20" ht="15" thickBot="1" x14ac:dyDescent="0.35">
      <c r="A272" s="7">
        <v>45688</v>
      </c>
      <c r="B272">
        <v>102405.42</v>
      </c>
      <c r="C272">
        <v>1220</v>
      </c>
      <c r="D272">
        <v>2564659</v>
      </c>
      <c r="E272">
        <v>66.45</v>
      </c>
      <c r="F272">
        <v>217.14955572462185</v>
      </c>
      <c r="G272" s="2">
        <f t="shared" si="200"/>
        <v>2.1714955572462187</v>
      </c>
      <c r="H272" s="8">
        <f t="shared" si="201"/>
        <v>47158.935996104636</v>
      </c>
      <c r="I272">
        <f t="shared" si="202"/>
        <v>561.82477368138973</v>
      </c>
      <c r="J272">
        <f t="shared" si="203"/>
        <v>11810.565264302781</v>
      </c>
      <c r="K272">
        <f t="shared" si="204"/>
        <v>968.07912002481794</v>
      </c>
      <c r="L272">
        <f t="shared" si="205"/>
        <v>30.601029681252744</v>
      </c>
      <c r="M272" s="4">
        <f t="shared" si="206"/>
        <v>-2.2496573933432754E-2</v>
      </c>
      <c r="N272" s="4">
        <f t="shared" si="207"/>
        <v>0</v>
      </c>
      <c r="O272" s="4">
        <f t="shared" si="208"/>
        <v>-1.3427808481598708E-2</v>
      </c>
      <c r="P272" s="4">
        <f t="shared" si="209"/>
        <v>-3.9050815621696142E-3</v>
      </c>
      <c r="Q272" s="4">
        <f t="shared" si="210"/>
        <v>2.7637602214547849E-2</v>
      </c>
      <c r="R272" s="4">
        <f t="shared" si="211"/>
        <v>6.9949558265587656E-3</v>
      </c>
      <c r="S272" s="4">
        <f t="shared" si="212"/>
        <v>2.8810434875523906E-2</v>
      </c>
      <c r="T272" s="4">
        <f t="shared" si="213"/>
        <v>1.0074045462583243E-2</v>
      </c>
    </row>
    <row r="273" spans="1:20" ht="15" thickBot="1" x14ac:dyDescent="0.35">
      <c r="A273" s="7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217.34499032477399</v>
      </c>
      <c r="G273" s="2">
        <f t="shared" si="200"/>
        <v>2.1734499032477399</v>
      </c>
      <c r="H273" s="8">
        <f t="shared" si="201"/>
        <v>46656.433096742665</v>
      </c>
      <c r="I273">
        <f t="shared" si="202"/>
        <v>561.31958605394129</v>
      </c>
      <c r="J273">
        <f t="shared" si="203"/>
        <v>11429.460583784372</v>
      </c>
      <c r="K273">
        <f t="shared" si="204"/>
        <v>936.84103145773543</v>
      </c>
      <c r="L273">
        <f t="shared" si="205"/>
        <v>30.233040983282358</v>
      </c>
      <c r="M273" s="4">
        <f t="shared" si="206"/>
        <v>-9.8130994870594748E-3</v>
      </c>
      <c r="N273" s="4">
        <f t="shared" si="207"/>
        <v>0</v>
      </c>
      <c r="O273" s="4">
        <f t="shared" si="208"/>
        <v>-3.1900613340120697E-2</v>
      </c>
      <c r="P273" s="4">
        <f t="shared" si="209"/>
        <v>-1.1198664249477939E-2</v>
      </c>
      <c r="Q273" s="4">
        <f t="shared" si="210"/>
        <v>2.6282703071151266E-2</v>
      </c>
      <c r="R273" s="4">
        <f t="shared" si="211"/>
        <v>6.9949558265587656E-3</v>
      </c>
      <c r="S273" s="4">
        <f t="shared" si="212"/>
        <v>2.8631575982280826E-2</v>
      </c>
      <c r="T273" s="4">
        <f t="shared" si="213"/>
        <v>9.7751765864891402E-3</v>
      </c>
    </row>
    <row r="274" spans="1:20" ht="15" thickBot="1" x14ac:dyDescent="0.35">
      <c r="A274" s="7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217.54060081606627</v>
      </c>
      <c r="G274" s="2">
        <f t="shared" si="200"/>
        <v>2.1754060081606625</v>
      </c>
      <c r="H274" s="8">
        <f t="shared" si="201"/>
        <v>44990.139602837662</v>
      </c>
      <c r="I274">
        <f t="shared" si="202"/>
        <v>560.81485268652341</v>
      </c>
      <c r="J274">
        <f t="shared" si="203"/>
        <v>11600.809184735957</v>
      </c>
      <c r="K274">
        <f t="shared" si="204"/>
        <v>950.88599874884903</v>
      </c>
      <c r="L274">
        <f t="shared" si="205"/>
        <v>30.02657883400304</v>
      </c>
      <c r="M274" s="4">
        <f t="shared" si="206"/>
        <v>-3.5467878043435243E-2</v>
      </c>
      <c r="N274" s="4">
        <f t="shared" si="207"/>
        <v>0</v>
      </c>
      <c r="O274" s="4">
        <f t="shared" si="208"/>
        <v>1.5780164553697403E-2</v>
      </c>
      <c r="P274" s="4">
        <f t="shared" si="209"/>
        <v>-5.9528528075121056E-3</v>
      </c>
      <c r="Q274" s="4">
        <f t="shared" si="210"/>
        <v>2.4661461166213337E-2</v>
      </c>
      <c r="R274" s="4">
        <f t="shared" si="211"/>
        <v>6.9949558265587656E-3</v>
      </c>
      <c r="S274" s="4">
        <f t="shared" si="212"/>
        <v>2.8896938536318677E-2</v>
      </c>
      <c r="T274" s="4">
        <f t="shared" si="213"/>
        <v>9.7703974103127006E-3</v>
      </c>
    </row>
    <row r="275" spans="1:20" ht="15" thickBot="1" x14ac:dyDescent="0.35">
      <c r="A275" s="7">
        <v>45693</v>
      </c>
      <c r="B275">
        <v>96615.45</v>
      </c>
      <c r="C275">
        <v>1215</v>
      </c>
      <c r="D275">
        <v>2477714</v>
      </c>
      <c r="E275">
        <v>65.02</v>
      </c>
      <c r="F275">
        <v>217.73638735680072</v>
      </c>
      <c r="G275" s="2">
        <f t="shared" si="200"/>
        <v>2.177363873568007</v>
      </c>
      <c r="H275" s="8">
        <f t="shared" si="201"/>
        <v>44372.670628395244</v>
      </c>
      <c r="I275">
        <f t="shared" si="202"/>
        <v>558.0142183625934</v>
      </c>
      <c r="J275">
        <f t="shared" si="203"/>
        <v>11379.420913876993</v>
      </c>
      <c r="K275">
        <f t="shared" si="204"/>
        <v>936.5778529939912</v>
      </c>
      <c r="L275">
        <f t="shared" si="205"/>
        <v>29.861797924227012</v>
      </c>
      <c r="M275" s="4">
        <f t="shared" si="206"/>
        <v>-1.2919997043715541E-2</v>
      </c>
      <c r="N275" s="4">
        <f t="shared" si="207"/>
        <v>-4.1067819526533593E-3</v>
      </c>
      <c r="O275" s="4">
        <f t="shared" si="208"/>
        <v>-1.8368716640495109E-2</v>
      </c>
      <c r="P275" s="4">
        <f t="shared" si="209"/>
        <v>-4.6033532265050163E-3</v>
      </c>
      <c r="Q275" s="4">
        <f t="shared" si="210"/>
        <v>2.4474921980349125E-2</v>
      </c>
      <c r="R275" s="4">
        <f t="shared" si="211"/>
        <v>6.8282490291801832E-3</v>
      </c>
      <c r="S275" s="4">
        <f t="shared" si="212"/>
        <v>2.897774933328754E-2</v>
      </c>
      <c r="T275" s="4">
        <f t="shared" si="213"/>
        <v>6.1829176419892417E-3</v>
      </c>
    </row>
    <row r="276" spans="1:20" ht="15" thickBot="1" x14ac:dyDescent="0.35">
      <c r="A276" s="7">
        <v>45694</v>
      </c>
      <c r="B276">
        <v>96593.3</v>
      </c>
      <c r="C276">
        <v>1215</v>
      </c>
      <c r="D276">
        <v>2503483</v>
      </c>
      <c r="E276">
        <v>65.44</v>
      </c>
      <c r="F276">
        <v>217.93235010542182</v>
      </c>
      <c r="G276" s="2">
        <f t="shared" si="200"/>
        <v>2.1793235010542182</v>
      </c>
      <c r="H276" s="8">
        <f t="shared" si="201"/>
        <v>44322.607429908545</v>
      </c>
      <c r="I276">
        <f t="shared" si="202"/>
        <v>557.51245715115726</v>
      </c>
      <c r="J276">
        <f t="shared" si="203"/>
        <v>11487.431759392188</v>
      </c>
      <c r="K276">
        <f t="shared" si="204"/>
        <v>945.46763451787547</v>
      </c>
      <c r="L276">
        <f t="shared" si="205"/>
        <v>30.027666827960275</v>
      </c>
      <c r="M276" s="4">
        <f t="shared" si="206"/>
        <v>-2.2928568294175298E-4</v>
      </c>
      <c r="N276" s="4">
        <f t="shared" si="207"/>
        <v>0</v>
      </c>
      <c r="O276" s="4">
        <f t="shared" si="208"/>
        <v>1.0346601383235001E-2</v>
      </c>
      <c r="P276" s="4">
        <f t="shared" si="209"/>
        <v>6.4387774187324642E-3</v>
      </c>
      <c r="Q276" s="4">
        <f t="shared" si="210"/>
        <v>2.3569829156928485E-2</v>
      </c>
      <c r="R276" s="4">
        <f t="shared" si="211"/>
        <v>6.759654967753939E-3</v>
      </c>
      <c r="S276" s="4">
        <f t="shared" si="212"/>
        <v>2.8746195758183293E-2</v>
      </c>
      <c r="T276" s="4">
        <f t="shared" si="213"/>
        <v>6.5063101207080837E-3</v>
      </c>
    </row>
    <row r="277" spans="1:20" ht="15" thickBot="1" x14ac:dyDescent="0.35">
      <c r="A277" s="7">
        <v>45695</v>
      </c>
      <c r="B277">
        <v>96529.09</v>
      </c>
      <c r="C277">
        <v>1215</v>
      </c>
      <c r="D277">
        <v>2416382</v>
      </c>
      <c r="E277">
        <v>65.05</v>
      </c>
      <c r="F277">
        <v>218.12848922051668</v>
      </c>
      <c r="G277" s="2">
        <f t="shared" si="200"/>
        <v>2.1812848922051669</v>
      </c>
      <c r="H277" s="8">
        <f t="shared" si="201"/>
        <v>44253.316173851112</v>
      </c>
      <c r="I277">
        <f t="shared" si="202"/>
        <v>557.0111471187505</v>
      </c>
      <c r="J277">
        <f t="shared" si="203"/>
        <v>11077.791849358853</v>
      </c>
      <c r="K277">
        <f t="shared" si="204"/>
        <v>911.75241558509072</v>
      </c>
      <c r="L277">
        <f t="shared" si="205"/>
        <v>29.821872526810466</v>
      </c>
      <c r="M277" s="4">
        <f t="shared" si="206"/>
        <v>-6.6496694004302488E-4</v>
      </c>
      <c r="N277" s="4">
        <f t="shared" si="207"/>
        <v>0</v>
      </c>
      <c r="O277" s="4">
        <f t="shared" si="208"/>
        <v>-3.5411582114624529E-2</v>
      </c>
      <c r="P277" s="4">
        <f t="shared" si="209"/>
        <v>-5.9774873359773164E-3</v>
      </c>
      <c r="Q277" s="4">
        <f t="shared" si="210"/>
        <v>2.3022300938537986E-2</v>
      </c>
      <c r="R277" s="4">
        <f t="shared" si="211"/>
        <v>6.6843167752709117E-3</v>
      </c>
      <c r="S277" s="4">
        <f t="shared" si="212"/>
        <v>2.9483147777733337E-2</v>
      </c>
      <c r="T277" s="4">
        <f t="shared" si="213"/>
        <v>6.5453707991472345E-3</v>
      </c>
    </row>
    <row r="278" spans="1:20" ht="15" thickBot="1" x14ac:dyDescent="0.35">
      <c r="A278" s="7">
        <v>45698</v>
      </c>
      <c r="B278">
        <v>97437.55</v>
      </c>
      <c r="C278">
        <v>1205</v>
      </c>
      <c r="D278">
        <v>2391368</v>
      </c>
      <c r="E278">
        <v>64.650000000000006</v>
      </c>
      <c r="F278">
        <v>218.32480486081514</v>
      </c>
      <c r="G278" s="2">
        <f t="shared" ref="G278:G283" si="214">+F278/$U$1</f>
        <v>2.1832480486081511</v>
      </c>
      <c r="H278" s="8">
        <f t="shared" ref="H278:H283" si="215">+B278/G278</f>
        <v>44629.628805630993</v>
      </c>
      <c r="I278">
        <f t="shared" ref="I278:I283" si="216">+C278/G278</f>
        <v>551.92995627235439</v>
      </c>
      <c r="J278">
        <f t="shared" ref="J278:J283" si="217">+D278/F278</f>
        <v>10953.258387312097</v>
      </c>
      <c r="K278">
        <f t="shared" ref="K278:K283" si="218">+D278/C278/G278</f>
        <v>908.98409853212422</v>
      </c>
      <c r="L278">
        <f t="shared" ref="L278:L283" si="219">+E278/G278</f>
        <v>29.611843712039601</v>
      </c>
      <c r="M278" s="4">
        <f t="shared" ref="M278:M283" si="220">+LN(B278/B277)</f>
        <v>9.367246272332614E-3</v>
      </c>
      <c r="N278" s="4">
        <f t="shared" ref="N278:N283" si="221">+LN(C278/C277)</f>
        <v>-8.2645098498934245E-3</v>
      </c>
      <c r="O278" s="4">
        <f t="shared" ref="O278:O283" si="222">+LN(D278/D277)</f>
        <v>-1.0405793025991133E-2</v>
      </c>
      <c r="P278" s="4">
        <f t="shared" ref="P278:P283" si="223">+LN(E278/E277)</f>
        <v>-6.1680997406476611E-3</v>
      </c>
      <c r="Q278" s="4">
        <f t="shared" ref="Q278:Q283" si="224">+_xlfn.STDEV.S(M259:M278)</f>
        <v>2.3098721320869615E-2</v>
      </c>
      <c r="R278" s="4">
        <f t="shared" ref="R278:R283" si="225">+_xlfn.STDEV.S(N259:N278)</f>
        <v>4.8407341033250258E-3</v>
      </c>
      <c r="S278" s="4">
        <f t="shared" ref="S278:S283" si="226">+_xlfn.STDEV.S(O259:O278)</f>
        <v>2.7309926762754757E-2</v>
      </c>
      <c r="T278" s="4">
        <f t="shared" ref="T278:T283" si="227">+_xlfn.STDEV.S(P259:P278)</f>
        <v>6.5259850258142784E-3</v>
      </c>
    </row>
    <row r="279" spans="1:20" ht="15" thickBot="1" x14ac:dyDescent="0.35">
      <c r="A279" s="7">
        <v>45699</v>
      </c>
      <c r="B279">
        <v>95747.43</v>
      </c>
      <c r="C279">
        <v>1205</v>
      </c>
      <c r="D279">
        <v>2273568</v>
      </c>
      <c r="E279">
        <v>64.64</v>
      </c>
      <c r="F279">
        <v>212.71154531143071</v>
      </c>
      <c r="G279" s="2">
        <f t="shared" si="214"/>
        <v>2.1271154531143073</v>
      </c>
      <c r="H279" s="8">
        <f t="shared" si="215"/>
        <v>45012.803540972018</v>
      </c>
      <c r="I279">
        <f t="shared" si="216"/>
        <v>566.49487372007047</v>
      </c>
      <c r="J279">
        <f t="shared" si="217"/>
        <v>10688.503046091231</v>
      </c>
      <c r="K279">
        <f t="shared" si="218"/>
        <v>887.01270092043399</v>
      </c>
      <c r="L279">
        <f t="shared" si="219"/>
        <v>30.388571483207766</v>
      </c>
      <c r="M279" s="4">
        <f t="shared" si="220"/>
        <v>-1.7497872997852448E-2</v>
      </c>
      <c r="N279" s="4">
        <f t="shared" si="221"/>
        <v>0</v>
      </c>
      <c r="O279" s="4">
        <f t="shared" si="222"/>
        <v>-5.0515183464586236E-2</v>
      </c>
      <c r="P279" s="4">
        <f t="shared" si="223"/>
        <v>-1.5469100502658059E-4</v>
      </c>
      <c r="Q279" s="4">
        <f t="shared" si="224"/>
        <v>2.3147401502046725E-2</v>
      </c>
      <c r="R279" s="4">
        <f t="shared" si="225"/>
        <v>4.6278845741279584E-3</v>
      </c>
      <c r="S279" s="4">
        <f t="shared" si="226"/>
        <v>2.7847611856520946E-2</v>
      </c>
      <c r="T279" s="4">
        <f t="shared" si="227"/>
        <v>6.4983470993695419E-3</v>
      </c>
    </row>
    <row r="280" spans="1:20" ht="15" thickBot="1" x14ac:dyDescent="0.35">
      <c r="A280" s="7">
        <v>45700</v>
      </c>
      <c r="B280">
        <v>97885.86</v>
      </c>
      <c r="C280">
        <v>1210</v>
      </c>
      <c r="D280">
        <v>2285846</v>
      </c>
      <c r="E280">
        <v>64.930000000000007</v>
      </c>
      <c r="F280">
        <v>212.71154531143071</v>
      </c>
      <c r="G280" s="2">
        <f t="shared" si="214"/>
        <v>2.1271154531143073</v>
      </c>
      <c r="H280" s="8">
        <f t="shared" si="215"/>
        <v>46018.122738324062</v>
      </c>
      <c r="I280">
        <f t="shared" si="216"/>
        <v>568.84547485583846</v>
      </c>
      <c r="J280">
        <f t="shared" si="217"/>
        <v>10746.224407581149</v>
      </c>
      <c r="K280">
        <f t="shared" si="218"/>
        <v>888.11771963480555</v>
      </c>
      <c r="L280">
        <f t="shared" si="219"/>
        <v>30.524906349082308</v>
      </c>
      <c r="M280" s="4">
        <f t="shared" si="220"/>
        <v>2.208831904054007E-2</v>
      </c>
      <c r="N280" s="4">
        <f t="shared" si="221"/>
        <v>4.1407926660313871E-3</v>
      </c>
      <c r="O280" s="4">
        <f t="shared" si="222"/>
        <v>5.3857928579157327E-3</v>
      </c>
      <c r="P280" s="4">
        <f t="shared" si="223"/>
        <v>4.4763523075555455E-3</v>
      </c>
      <c r="Q280" s="4">
        <f t="shared" si="224"/>
        <v>2.1778806039037545E-2</v>
      </c>
      <c r="R280" s="4">
        <f t="shared" si="225"/>
        <v>4.7852497745907129E-3</v>
      </c>
      <c r="S280" s="4">
        <f t="shared" si="226"/>
        <v>2.8034359161389855E-2</v>
      </c>
      <c r="T280" s="4">
        <f t="shared" si="227"/>
        <v>6.6630921778261087E-3</v>
      </c>
    </row>
    <row r="281" spans="1:20" ht="15" thickBot="1" x14ac:dyDescent="0.35">
      <c r="A281" s="7">
        <v>45701</v>
      </c>
      <c r="B281">
        <v>96623.87</v>
      </c>
      <c r="C281">
        <v>1220</v>
      </c>
      <c r="D281">
        <v>2353744</v>
      </c>
      <c r="E281">
        <v>65.569999999999993</v>
      </c>
      <c r="F281">
        <v>212.71154531143071</v>
      </c>
      <c r="G281" s="2">
        <f t="shared" si="214"/>
        <v>2.1271154531143073</v>
      </c>
      <c r="H281" s="8">
        <f t="shared" si="215"/>
        <v>45424.835712858512</v>
      </c>
      <c r="I281">
        <f t="shared" si="216"/>
        <v>573.54667712737421</v>
      </c>
      <c r="J281">
        <f t="shared" si="217"/>
        <v>11065.426639413889</v>
      </c>
      <c r="K281">
        <f t="shared" si="218"/>
        <v>907.00218355851541</v>
      </c>
      <c r="L281">
        <f t="shared" si="219"/>
        <v>30.825783294460596</v>
      </c>
      <c r="M281" s="4">
        <f t="shared" si="220"/>
        <v>-1.2976293866793016E-2</v>
      </c>
      <c r="N281" s="4">
        <f t="shared" si="221"/>
        <v>8.2304991365154435E-3</v>
      </c>
      <c r="O281" s="4">
        <f t="shared" si="222"/>
        <v>2.9271055338025896E-2</v>
      </c>
      <c r="P281" s="4">
        <f t="shared" si="223"/>
        <v>9.8085077551323518E-3</v>
      </c>
      <c r="Q281" s="4">
        <f t="shared" si="224"/>
        <v>2.1895190649953825E-2</v>
      </c>
      <c r="R281" s="4">
        <f t="shared" si="225"/>
        <v>4.4947160529478954E-3</v>
      </c>
      <c r="S281" s="4">
        <f t="shared" si="226"/>
        <v>2.8834624471654646E-2</v>
      </c>
      <c r="T281" s="4">
        <f t="shared" si="227"/>
        <v>7.0429387786522168E-3</v>
      </c>
    </row>
    <row r="282" spans="1:20" ht="15" thickBot="1" x14ac:dyDescent="0.35">
      <c r="A282" s="7">
        <v>45702</v>
      </c>
      <c r="B282">
        <v>97508.97</v>
      </c>
      <c r="C282">
        <v>1225</v>
      </c>
      <c r="D282">
        <v>2387386</v>
      </c>
      <c r="E282">
        <v>65.75</v>
      </c>
      <c r="F282">
        <v>212.71154531143071</v>
      </c>
      <c r="G282" s="2">
        <f t="shared" si="214"/>
        <v>2.1271154531143073</v>
      </c>
      <c r="H282" s="8">
        <f t="shared" si="215"/>
        <v>45840.939125912148</v>
      </c>
      <c r="I282">
        <f t="shared" si="216"/>
        <v>575.8972782631422</v>
      </c>
      <c r="J282">
        <f t="shared" si="217"/>
        <v>11223.5844862329</v>
      </c>
      <c r="K282">
        <f t="shared" si="218"/>
        <v>916.21097846799171</v>
      </c>
      <c r="L282">
        <f t="shared" si="219"/>
        <v>30.910404935348243</v>
      </c>
      <c r="M282" s="4">
        <f t="shared" si="220"/>
        <v>9.1185616288482069E-3</v>
      </c>
      <c r="N282" s="4">
        <f t="shared" si="221"/>
        <v>4.0899852515250664E-3</v>
      </c>
      <c r="O282" s="4">
        <f t="shared" si="222"/>
        <v>1.4191791679406436E-2</v>
      </c>
      <c r="P282" s="4">
        <f t="shared" si="223"/>
        <v>2.7413967823459559E-3</v>
      </c>
      <c r="Q282" s="4">
        <f t="shared" si="224"/>
        <v>1.9030973516827358E-2</v>
      </c>
      <c r="R282" s="4">
        <f t="shared" si="225"/>
        <v>4.1802005506250631E-3</v>
      </c>
      <c r="S282" s="4">
        <f t="shared" si="226"/>
        <v>2.7490099550976695E-2</v>
      </c>
      <c r="T282" s="4">
        <f t="shared" si="227"/>
        <v>6.7710868747120267E-3</v>
      </c>
    </row>
    <row r="283" spans="1:20" ht="15" thickBot="1" x14ac:dyDescent="0.35">
      <c r="A283" s="7">
        <v>45705</v>
      </c>
      <c r="B283">
        <v>95773.38</v>
      </c>
      <c r="C283">
        <v>1220</v>
      </c>
      <c r="D283">
        <v>2254189</v>
      </c>
      <c r="E283">
        <v>64.83</v>
      </c>
      <c r="F283">
        <v>212.71154531143071</v>
      </c>
      <c r="G283" s="2">
        <f t="shared" si="214"/>
        <v>2.1271154531143073</v>
      </c>
      <c r="H283" s="8">
        <f t="shared" si="215"/>
        <v>45025.003160866661</v>
      </c>
      <c r="I283">
        <f t="shared" si="216"/>
        <v>573.54667712737421</v>
      </c>
      <c r="J283">
        <f t="shared" si="217"/>
        <v>10597.398447271138</v>
      </c>
      <c r="K283">
        <f t="shared" si="218"/>
        <v>868.6392169894375</v>
      </c>
      <c r="L283">
        <f t="shared" si="219"/>
        <v>30.477894326366943</v>
      </c>
      <c r="M283" s="4">
        <f t="shared" si="220"/>
        <v>-1.7959597972098652E-2</v>
      </c>
      <c r="N283" s="4">
        <f t="shared" si="221"/>
        <v>-4.0899852515251661E-3</v>
      </c>
      <c r="O283" s="4">
        <f t="shared" si="222"/>
        <v>-5.7408780507675013E-2</v>
      </c>
      <c r="P283" s="4">
        <f t="shared" si="223"/>
        <v>-1.409121187096966E-2</v>
      </c>
      <c r="Q283" s="4">
        <f t="shared" si="224"/>
        <v>1.8751335015598627E-2</v>
      </c>
      <c r="R283" s="4">
        <f t="shared" si="225"/>
        <v>4.2585754168434926E-3</v>
      </c>
      <c r="S283" s="4">
        <f t="shared" si="226"/>
        <v>2.9892724962540789E-2</v>
      </c>
      <c r="T283" s="4">
        <f t="shared" si="227"/>
        <v>7.3541039183597683E-3</v>
      </c>
    </row>
    <row r="284" spans="1:20" ht="15" thickBot="1" x14ac:dyDescent="0.35">
      <c r="A284" s="7">
        <v>45706</v>
      </c>
      <c r="B284">
        <v>95539.55</v>
      </c>
      <c r="C284">
        <v>1235</v>
      </c>
      <c r="D284">
        <v>2391725</v>
      </c>
      <c r="E284">
        <v>65.12</v>
      </c>
      <c r="F284">
        <v>212.71310519602542</v>
      </c>
      <c r="G284" s="2">
        <f t="shared" ref="G284:G292" si="228">+F284/$U$1</f>
        <v>2.1271310519602542</v>
      </c>
      <c r="H284" s="8">
        <f t="shared" ref="H284:H292" si="229">+B284/G284</f>
        <v>44914.745573365442</v>
      </c>
      <c r="I284">
        <f t="shared" ref="I284:I292" si="230">+C284/G284</f>
        <v>580.59422284390416</v>
      </c>
      <c r="J284">
        <f t="shared" ref="J284:J292" si="231">+D284/F284</f>
        <v>11243.900547622157</v>
      </c>
      <c r="K284">
        <f t="shared" ref="K284:K292" si="232">+D284/C284/G284</f>
        <v>910.43729130543795</v>
      </c>
      <c r="L284">
        <f t="shared" ref="L284:L292" si="233">+E284/G284</f>
        <v>30.614004689550637</v>
      </c>
      <c r="M284" s="4">
        <f t="shared" ref="M284" si="234">+LN(B284/B283)</f>
        <v>-2.444477918319947E-3</v>
      </c>
      <c r="N284" s="4">
        <f t="shared" ref="N284" si="235">+LN(C284/C283)</f>
        <v>1.2220111334775397E-2</v>
      </c>
      <c r="O284" s="4">
        <f t="shared" ref="O284" si="236">+LN(D284/D283)</f>
        <v>5.9224599890071714E-2</v>
      </c>
      <c r="P284" s="4">
        <f t="shared" ref="P284" si="237">+LN(E284/E283)</f>
        <v>4.4632625073807632E-3</v>
      </c>
      <c r="Q284" s="4">
        <f t="shared" ref="Q284" si="238">+_xlfn.STDEV.S(M265:M284)</f>
        <v>1.6064847826357406E-2</v>
      </c>
      <c r="R284" s="4">
        <f t="shared" ref="R284" si="239">+_xlfn.STDEV.S(N265:N284)</f>
        <v>5.1369226100127941E-3</v>
      </c>
      <c r="S284" s="4">
        <f t="shared" ref="S284" si="240">+_xlfn.STDEV.S(O265:O284)</f>
        <v>3.2228714634906439E-2</v>
      </c>
      <c r="T284" s="4">
        <f t="shared" ref="T284" si="241">+_xlfn.STDEV.S(P265:P284)</f>
        <v>7.4688464001320884E-3</v>
      </c>
    </row>
    <row r="285" spans="1:20" ht="15" thickBot="1" x14ac:dyDescent="0.35">
      <c r="A285" s="7">
        <v>45707</v>
      </c>
      <c r="B285">
        <v>96555.79</v>
      </c>
      <c r="C285">
        <v>1235</v>
      </c>
      <c r="D285">
        <v>2401579</v>
      </c>
      <c r="E285">
        <v>64.650000000000006</v>
      </c>
      <c r="F285">
        <v>212.71466509205928</v>
      </c>
      <c r="G285" s="2">
        <f t="shared" si="228"/>
        <v>2.1271466509205927</v>
      </c>
      <c r="H285" s="8">
        <f t="shared" si="229"/>
        <v>45392.164173641861</v>
      </c>
      <c r="I285">
        <f t="shared" si="230"/>
        <v>580.58996518435299</v>
      </c>
      <c r="J285">
        <f t="shared" si="231"/>
        <v>11290.143060708286</v>
      </c>
      <c r="K285">
        <f t="shared" si="232"/>
        <v>914.18162434884903</v>
      </c>
      <c r="L285">
        <f t="shared" si="233"/>
        <v>30.392826922403582</v>
      </c>
      <c r="M285" s="4">
        <f t="shared" ref="M285:P292" si="242">+LN(B285/B284)</f>
        <v>1.0580678122833191E-2</v>
      </c>
      <c r="N285" s="4">
        <f t="shared" si="242"/>
        <v>0</v>
      </c>
      <c r="O285" s="4">
        <f t="shared" si="242"/>
        <v>4.1115747642365653E-3</v>
      </c>
      <c r="P285" s="4">
        <f t="shared" si="242"/>
        <v>-7.2436164764183315E-3</v>
      </c>
      <c r="Q285" s="4">
        <f t="shared" ref="Q285:T289" si="243">+_xlfn.STDEV.S(N268:N287)</f>
        <v>5.3495668696416417E-3</v>
      </c>
      <c r="R285" s="4">
        <f t="shared" si="243"/>
        <v>3.1386681250692584E-2</v>
      </c>
      <c r="S285" s="4">
        <f t="shared" si="243"/>
        <v>6.8569963766894155E-3</v>
      </c>
      <c r="T285" s="4">
        <f t="shared" si="243"/>
        <v>7.4170306095512062E-3</v>
      </c>
    </row>
    <row r="286" spans="1:20" ht="15" thickBot="1" x14ac:dyDescent="0.35">
      <c r="A286" s="7">
        <v>45708</v>
      </c>
      <c r="B286">
        <v>98333.94</v>
      </c>
      <c r="C286">
        <v>1225</v>
      </c>
      <c r="D286">
        <v>2410221</v>
      </c>
      <c r="E286">
        <v>64.849999999999994</v>
      </c>
      <c r="F286">
        <v>212.71622499953239</v>
      </c>
      <c r="G286" s="2">
        <f t="shared" si="228"/>
        <v>2.1271622499953238</v>
      </c>
      <c r="H286" s="8">
        <f t="shared" si="229"/>
        <v>46227.757191636971</v>
      </c>
      <c r="I286">
        <f t="shared" si="230"/>
        <v>575.88460870941697</v>
      </c>
      <c r="J286">
        <f t="shared" si="231"/>
        <v>11330.687163169139</v>
      </c>
      <c r="K286">
        <f t="shared" si="232"/>
        <v>924.95405413625633</v>
      </c>
      <c r="L286">
        <f t="shared" si="233"/>
        <v>30.486626020249538</v>
      </c>
      <c r="M286" s="4">
        <f t="shared" si="242"/>
        <v>1.8248261139728605E-2</v>
      </c>
      <c r="N286" s="4">
        <f t="shared" si="242"/>
        <v>-8.1301260832501755E-3</v>
      </c>
      <c r="O286" s="4">
        <f t="shared" si="242"/>
        <v>3.5920068547978545E-3</v>
      </c>
      <c r="P286" s="4">
        <f t="shared" si="242"/>
        <v>3.0888055445861999E-3</v>
      </c>
      <c r="Q286" s="4">
        <f t="shared" si="243"/>
        <v>5.1410254516159682E-3</v>
      </c>
      <c r="R286" s="4">
        <f t="shared" si="243"/>
        <v>2.942543304128812E-2</v>
      </c>
      <c r="S286" s="4">
        <f t="shared" si="243"/>
        <v>6.8187575851889346E-3</v>
      </c>
      <c r="T286" s="4">
        <f t="shared" si="243"/>
        <v>8.0587690791698585E-3</v>
      </c>
    </row>
    <row r="287" spans="1:20" ht="15" thickBot="1" x14ac:dyDescent="0.35">
      <c r="A287" s="7">
        <v>45709</v>
      </c>
      <c r="B287">
        <v>96125.55</v>
      </c>
      <c r="C287">
        <v>1225</v>
      </c>
      <c r="D287">
        <v>2364529</v>
      </c>
      <c r="E287">
        <v>64.650000000000006</v>
      </c>
      <c r="F287">
        <v>212.71778491844481</v>
      </c>
      <c r="G287" s="2">
        <f t="shared" si="228"/>
        <v>2.1271778491844482</v>
      </c>
      <c r="H287" s="8">
        <f t="shared" si="229"/>
        <v>45189.239835707282</v>
      </c>
      <c r="I287">
        <f t="shared" si="230"/>
        <v>575.88038558678124</v>
      </c>
      <c r="J287">
        <f t="shared" si="231"/>
        <v>11115.803038784705</v>
      </c>
      <c r="K287">
        <f t="shared" si="232"/>
        <v>907.4124929620167</v>
      </c>
      <c r="L287">
        <f t="shared" si="233"/>
        <v>30.39238116586564</v>
      </c>
      <c r="M287" s="4">
        <f t="shared" si="242"/>
        <v>-2.2714087618250247E-2</v>
      </c>
      <c r="N287" s="4">
        <f t="shared" si="242"/>
        <v>0</v>
      </c>
      <c r="O287" s="4">
        <f t="shared" si="242"/>
        <v>-1.913959676707435E-2</v>
      </c>
      <c r="P287" s="4">
        <f t="shared" si="242"/>
        <v>-3.0888055445862563E-3</v>
      </c>
      <c r="Q287" s="4">
        <f t="shared" si="243"/>
        <v>5.4505397321480843E-3</v>
      </c>
      <c r="R287" s="4">
        <f t="shared" si="243"/>
        <v>3.0010108499796115E-2</v>
      </c>
      <c r="S287" s="4">
        <f t="shared" si="243"/>
        <v>6.0827226307411438E-3</v>
      </c>
      <c r="T287" s="4">
        <f t="shared" si="243"/>
        <v>7.9525388850578051E-3</v>
      </c>
    </row>
    <row r="288" spans="1:20" ht="15" thickBot="1" x14ac:dyDescent="0.35">
      <c r="A288" s="7">
        <v>45710</v>
      </c>
      <c r="B288">
        <v>96577.76</v>
      </c>
      <c r="C288">
        <v>1230</v>
      </c>
      <c r="D288">
        <v>2348398</v>
      </c>
      <c r="E288">
        <v>64.7</v>
      </c>
      <c r="F288">
        <v>212.71934484879662</v>
      </c>
      <c r="G288" s="2">
        <f t="shared" si="228"/>
        <v>2.1271934484879664</v>
      </c>
      <c r="H288" s="8">
        <f t="shared" si="229"/>
        <v>45401.493723407511</v>
      </c>
      <c r="I288">
        <f t="shared" si="230"/>
        <v>578.22667744407454</v>
      </c>
      <c r="J288">
        <f t="shared" si="231"/>
        <v>11039.889210213902</v>
      </c>
      <c r="K288">
        <f t="shared" si="232"/>
        <v>897.55196831007322</v>
      </c>
      <c r="L288">
        <f t="shared" si="233"/>
        <v>30.415663439537909</v>
      </c>
      <c r="M288" s="4">
        <f t="shared" si="242"/>
        <v>4.6933374427716298E-3</v>
      </c>
      <c r="N288" s="4">
        <f t="shared" si="242"/>
        <v>4.0733253876358688E-3</v>
      </c>
      <c r="O288" s="4">
        <f t="shared" si="242"/>
        <v>-6.8454542121415898E-3</v>
      </c>
      <c r="P288" s="4">
        <f t="shared" si="242"/>
        <v>7.7309628898845494E-4</v>
      </c>
      <c r="Q288" s="4">
        <f t="shared" si="243"/>
        <v>5.0673238924963141E-3</v>
      </c>
      <c r="R288" s="4">
        <f t="shared" si="243"/>
        <v>2.7872898557780267E-2</v>
      </c>
      <c r="S288" s="4">
        <f t="shared" si="243"/>
        <v>6.043224080213583E-3</v>
      </c>
      <c r="T288" s="4">
        <f t="shared" si="243"/>
        <v>7.7975797603658204E-3</v>
      </c>
    </row>
    <row r="289" spans="1:20" ht="15" thickBot="1" x14ac:dyDescent="0.35">
      <c r="A289" s="7">
        <v>45713</v>
      </c>
      <c r="B289">
        <v>88685.65</v>
      </c>
      <c r="C289">
        <v>1240</v>
      </c>
      <c r="D289">
        <v>2282899</v>
      </c>
      <c r="E289">
        <v>64.400000000000006</v>
      </c>
      <c r="F289">
        <v>212.72090479058792</v>
      </c>
      <c r="G289" s="2">
        <f t="shared" si="228"/>
        <v>2.1272090479058794</v>
      </c>
      <c r="H289" s="8">
        <f t="shared" si="229"/>
        <v>41691.083482042421</v>
      </c>
      <c r="I289">
        <f t="shared" si="230"/>
        <v>582.92343257034941</v>
      </c>
      <c r="J289">
        <f t="shared" si="231"/>
        <v>10731.897752350147</v>
      </c>
      <c r="K289">
        <f t="shared" si="232"/>
        <v>865.47562518952793</v>
      </c>
      <c r="L289">
        <f t="shared" si="233"/>
        <v>30.274410530266536</v>
      </c>
      <c r="M289" s="4">
        <f t="shared" si="242"/>
        <v>-8.5250392026426827E-2</v>
      </c>
      <c r="N289" s="4">
        <f t="shared" si="242"/>
        <v>8.0972102326193028E-3</v>
      </c>
      <c r="O289" s="4">
        <f t="shared" si="242"/>
        <v>-2.8287267029861264E-2</v>
      </c>
      <c r="P289" s="4">
        <f t="shared" si="242"/>
        <v>-4.6475683965468513E-3</v>
      </c>
      <c r="Q289" s="4">
        <f t="shared" ref="Q289:T292" si="244">+_xlfn.STDEV.S(M270:M289)</f>
        <v>2.4585527292771463E-2</v>
      </c>
      <c r="R289" s="4">
        <f t="shared" si="244"/>
        <v>5.4505397321480843E-3</v>
      </c>
      <c r="S289" s="4">
        <f t="shared" si="244"/>
        <v>3.0010108499796115E-2</v>
      </c>
      <c r="T289" s="4">
        <f t="shared" si="244"/>
        <v>6.0827226307411438E-3</v>
      </c>
    </row>
    <row r="290" spans="1:20" ht="15" thickBot="1" x14ac:dyDescent="0.35">
      <c r="A290" s="7">
        <v>45714</v>
      </c>
      <c r="B290">
        <v>88736.17</v>
      </c>
      <c r="C290">
        <v>1240</v>
      </c>
      <c r="D290">
        <v>2275037</v>
      </c>
      <c r="E290">
        <v>64.38</v>
      </c>
      <c r="F290">
        <v>212.72246474381882</v>
      </c>
      <c r="G290" s="2">
        <f t="shared" si="228"/>
        <v>2.1272246474381884</v>
      </c>
      <c r="H290" s="8">
        <f t="shared" si="229"/>
        <v>41714.52700440678</v>
      </c>
      <c r="I290">
        <f t="shared" si="230"/>
        <v>582.91915783005288</v>
      </c>
      <c r="J290">
        <f t="shared" si="231"/>
        <v>10694.860097356534</v>
      </c>
      <c r="K290">
        <f t="shared" si="232"/>
        <v>862.48871752875266</v>
      </c>
      <c r="L290">
        <f t="shared" si="233"/>
        <v>30.264786597660326</v>
      </c>
      <c r="M290" s="4">
        <f t="shared" si="242"/>
        <v>5.6949028440107926E-4</v>
      </c>
      <c r="N290" s="4">
        <f t="shared" si="242"/>
        <v>0</v>
      </c>
      <c r="O290" s="4">
        <f t="shared" si="242"/>
        <v>-3.4498105270733279E-3</v>
      </c>
      <c r="P290" s="4">
        <f t="shared" si="242"/>
        <v>-3.1060723964599913E-4</v>
      </c>
      <c r="Q290" s="4">
        <f t="shared" si="244"/>
        <v>2.3646391042403681E-2</v>
      </c>
      <c r="R290" s="4">
        <f t="shared" si="244"/>
        <v>5.0673238924963141E-3</v>
      </c>
      <c r="S290" s="4">
        <f t="shared" si="244"/>
        <v>2.7872898557780267E-2</v>
      </c>
      <c r="T290" s="4">
        <f t="shared" si="244"/>
        <v>6.043224080213583E-3</v>
      </c>
    </row>
    <row r="291" spans="1:20" ht="15" thickBot="1" x14ac:dyDescent="0.35">
      <c r="A291" s="7">
        <v>45715</v>
      </c>
      <c r="B291">
        <v>84347.02</v>
      </c>
      <c r="C291">
        <v>1230</v>
      </c>
      <c r="D291">
        <v>2193657</v>
      </c>
      <c r="E291">
        <v>64.099999999999994</v>
      </c>
      <c r="F291">
        <v>212.72402470848937</v>
      </c>
      <c r="G291" s="2">
        <f t="shared" si="228"/>
        <v>2.1272402470848935</v>
      </c>
      <c r="H291" s="8">
        <f t="shared" si="229"/>
        <v>39650.913955575372</v>
      </c>
      <c r="I291">
        <f t="shared" si="230"/>
        <v>578.21395664432134</v>
      </c>
      <c r="J291">
        <f t="shared" si="231"/>
        <v>10312.220272280585</v>
      </c>
      <c r="K291">
        <f t="shared" si="232"/>
        <v>838.39189205533216</v>
      </c>
      <c r="L291">
        <f t="shared" si="233"/>
        <v>30.13293871617967</v>
      </c>
      <c r="M291" s="4">
        <f t="shared" si="242"/>
        <v>-5.0728105845172386E-2</v>
      </c>
      <c r="N291" s="4">
        <f t="shared" si="242"/>
        <v>-8.0972102326193618E-3</v>
      </c>
      <c r="O291" s="4">
        <f t="shared" si="242"/>
        <v>-3.6426301835894168E-2</v>
      </c>
      <c r="P291" s="4">
        <f t="shared" si="242"/>
        <v>-4.3586619440377462E-3</v>
      </c>
      <c r="Q291" s="4">
        <f t="shared" si="244"/>
        <v>2.5100129425861633E-2</v>
      </c>
      <c r="R291" s="4">
        <f t="shared" si="244"/>
        <v>5.4450881567971541E-3</v>
      </c>
      <c r="S291" s="4">
        <f t="shared" si="244"/>
        <v>2.7945738267149772E-2</v>
      </c>
      <c r="T291" s="4">
        <f t="shared" si="244"/>
        <v>6.0174676287807803E-3</v>
      </c>
    </row>
    <row r="292" spans="1:20" x14ac:dyDescent="0.3">
      <c r="A292" s="7">
        <v>45716</v>
      </c>
      <c r="B292">
        <v>84373.01</v>
      </c>
      <c r="C292">
        <v>1225</v>
      </c>
      <c r="D292">
        <v>2205801</v>
      </c>
      <c r="E292">
        <v>63.9</v>
      </c>
      <c r="F292">
        <v>212.72558468459965</v>
      </c>
      <c r="G292" s="2">
        <f t="shared" si="228"/>
        <v>2.1272558468459963</v>
      </c>
      <c r="H292" s="8">
        <f t="shared" si="229"/>
        <v>39662.840802669198</v>
      </c>
      <c r="I292">
        <f t="shared" si="230"/>
        <v>575.85927043813854</v>
      </c>
      <c r="J292">
        <f t="shared" si="231"/>
        <v>10369.232282381357</v>
      </c>
      <c r="K292">
        <f t="shared" si="232"/>
        <v>846.46794141888643</v>
      </c>
      <c r="L292">
        <f t="shared" si="233"/>
        <v>30.038699902854734</v>
      </c>
      <c r="M292" s="4">
        <f t="shared" si="242"/>
        <v>3.0808434784601547E-4</v>
      </c>
      <c r="N292" s="4">
        <f t="shared" si="242"/>
        <v>-4.0733253876357864E-3</v>
      </c>
      <c r="O292" s="4">
        <f t="shared" si="242"/>
        <v>5.5206940690349978E-3</v>
      </c>
      <c r="P292" s="4">
        <f t="shared" si="242"/>
        <v>-3.1250025431351662E-3</v>
      </c>
      <c r="Q292" s="4">
        <f t="shared" si="244"/>
        <v>2.5059952649431536E-2</v>
      </c>
      <c r="R292" s="4">
        <f t="shared" si="244"/>
        <v>5.5365687571284445E-3</v>
      </c>
      <c r="S292" s="4">
        <f t="shared" si="244"/>
        <v>2.8090142190092104E-2</v>
      </c>
      <c r="T292" s="4">
        <f t="shared" si="244"/>
        <v>6.0069578250015864E-3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2025-03-04T23:55:09Z</dcterms:modified>
</cp:coreProperties>
</file>