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3" i="1" l="1"/>
  <c r="R283" i="1"/>
  <c r="Q283" i="1"/>
  <c r="P283" i="1"/>
  <c r="O283" i="1"/>
  <c r="N283" i="1"/>
  <c r="M283" i="1"/>
  <c r="J283" i="1"/>
  <c r="G283" i="1"/>
  <c r="L283" i="1" s="1"/>
  <c r="T282" i="1"/>
  <c r="S282" i="1"/>
  <c r="P282" i="1"/>
  <c r="T283" i="1" s="1"/>
  <c r="O282" i="1"/>
  <c r="N282" i="1"/>
  <c r="M282" i="1"/>
  <c r="J282" i="1"/>
  <c r="G282" i="1"/>
  <c r="H282" i="1" s="1"/>
  <c r="T281" i="1"/>
  <c r="S281" i="1"/>
  <c r="R281" i="1"/>
  <c r="Q281" i="1"/>
  <c r="P281" i="1"/>
  <c r="O281" i="1"/>
  <c r="N281" i="1"/>
  <c r="R282" i="1" s="1"/>
  <c r="M281" i="1"/>
  <c r="J281" i="1"/>
  <c r="G281" i="1"/>
  <c r="L281" i="1" s="1"/>
  <c r="T280" i="1"/>
  <c r="S280" i="1"/>
  <c r="R280" i="1"/>
  <c r="Q280" i="1"/>
  <c r="P280" i="1"/>
  <c r="O280" i="1"/>
  <c r="N280" i="1"/>
  <c r="M280" i="1"/>
  <c r="Q282" i="1" s="1"/>
  <c r="L280" i="1"/>
  <c r="K280" i="1"/>
  <c r="J280" i="1"/>
  <c r="G280" i="1"/>
  <c r="I280" i="1" s="1"/>
  <c r="H283" i="1" l="1"/>
  <c r="I282" i="1"/>
  <c r="I281" i="1"/>
  <c r="K282" i="1"/>
  <c r="L282" i="1"/>
  <c r="I283" i="1"/>
  <c r="K283" i="1"/>
  <c r="H281" i="1"/>
  <c r="H280" i="1"/>
  <c r="K281" i="1"/>
  <c r="P279" i="1" l="1"/>
  <c r="O279" i="1"/>
  <c r="N279" i="1"/>
  <c r="M279" i="1"/>
  <c r="J279" i="1"/>
  <c r="G279" i="1"/>
  <c r="L279" i="1" s="1"/>
  <c r="T278" i="1"/>
  <c r="S278" i="1"/>
  <c r="P278" i="1"/>
  <c r="O278" i="1"/>
  <c r="N278" i="1"/>
  <c r="M278" i="1"/>
  <c r="J278" i="1"/>
  <c r="G278" i="1"/>
  <c r="I278" i="1" s="1"/>
  <c r="T277" i="1"/>
  <c r="S277" i="1"/>
  <c r="R277" i="1"/>
  <c r="Q277" i="1"/>
  <c r="P277" i="1"/>
  <c r="T279" i="1" s="1"/>
  <c r="O277" i="1"/>
  <c r="S279" i="1" s="1"/>
  <c r="N277" i="1"/>
  <c r="R278" i="1" s="1"/>
  <c r="M277" i="1"/>
  <c r="Q278" i="1" s="1"/>
  <c r="J277" i="1"/>
  <c r="G277" i="1"/>
  <c r="H277" i="1" s="1"/>
  <c r="L278" i="1" l="1"/>
  <c r="I277" i="1"/>
  <c r="L277" i="1"/>
  <c r="K278" i="1"/>
  <c r="K277" i="1"/>
  <c r="H279" i="1"/>
  <c r="I279" i="1"/>
  <c r="Q279" i="1"/>
  <c r="H278" i="1"/>
  <c r="R279" i="1"/>
  <c r="K279" i="1"/>
  <c r="P276" i="1"/>
  <c r="O276" i="1"/>
  <c r="N276" i="1"/>
  <c r="M276" i="1"/>
  <c r="L276" i="1"/>
  <c r="J276" i="1"/>
  <c r="G276" i="1"/>
  <c r="I276" i="1" s="1"/>
  <c r="Q275" i="1"/>
  <c r="P275" i="1"/>
  <c r="O275" i="1"/>
  <c r="N275" i="1"/>
  <c r="M275" i="1"/>
  <c r="J275" i="1"/>
  <c r="G275" i="1"/>
  <c r="L275" i="1" s="1"/>
  <c r="Q274" i="1"/>
  <c r="P274" i="1"/>
  <c r="O274" i="1"/>
  <c r="N274" i="1"/>
  <c r="R276" i="1" s="1"/>
  <c r="M274" i="1"/>
  <c r="Q276" i="1" s="1"/>
  <c r="J274" i="1"/>
  <c r="G274" i="1"/>
  <c r="K274" i="1" s="1"/>
  <c r="P273" i="1"/>
  <c r="T273" i="1" s="1"/>
  <c r="O273" i="1"/>
  <c r="S273" i="1" s="1"/>
  <c r="N273" i="1"/>
  <c r="R273" i="1" s="1"/>
  <c r="M273" i="1"/>
  <c r="Q273" i="1" s="1"/>
  <c r="J273" i="1"/>
  <c r="G273" i="1"/>
  <c r="H273" i="1" s="1"/>
  <c r="K276" i="1" l="1"/>
  <c r="H275" i="1"/>
  <c r="I275" i="1"/>
  <c r="K275" i="1"/>
  <c r="S276" i="1"/>
  <c r="H274" i="1"/>
  <c r="R275" i="1"/>
  <c r="I274" i="1"/>
  <c r="S275" i="1"/>
  <c r="S274" i="1"/>
  <c r="L274" i="1"/>
  <c r="T274" i="1"/>
  <c r="H276" i="1"/>
  <c r="T276" i="1"/>
  <c r="R274" i="1"/>
  <c r="T275" i="1"/>
  <c r="I273" i="1"/>
  <c r="K273" i="1"/>
  <c r="L273" i="1"/>
  <c r="P272" i="1"/>
  <c r="O272" i="1"/>
  <c r="N272" i="1"/>
  <c r="M272" i="1"/>
  <c r="J272" i="1"/>
  <c r="G272" i="1"/>
  <c r="L272" i="1" s="1"/>
  <c r="P271" i="1"/>
  <c r="O271" i="1"/>
  <c r="N271" i="1"/>
  <c r="M271" i="1"/>
  <c r="J271" i="1"/>
  <c r="G271" i="1"/>
  <c r="I271" i="1" s="1"/>
  <c r="P270" i="1"/>
  <c r="O270" i="1"/>
  <c r="N270" i="1"/>
  <c r="M270" i="1"/>
  <c r="J270" i="1"/>
  <c r="G270" i="1"/>
  <c r="H270" i="1" s="1"/>
  <c r="P269" i="1"/>
  <c r="T271" i="1" s="1"/>
  <c r="O269" i="1"/>
  <c r="S271" i="1" s="1"/>
  <c r="N269" i="1"/>
  <c r="M269" i="1"/>
  <c r="J269" i="1"/>
  <c r="G269" i="1"/>
  <c r="H269" i="1" s="1"/>
  <c r="P268" i="1"/>
  <c r="T272" i="1" s="1"/>
  <c r="O268" i="1"/>
  <c r="S272" i="1" s="1"/>
  <c r="N268" i="1"/>
  <c r="R271" i="1" s="1"/>
  <c r="M268" i="1"/>
  <c r="Q271" i="1" s="1"/>
  <c r="J268" i="1"/>
  <c r="G268" i="1"/>
  <c r="L268" i="1" s="1"/>
  <c r="K271" i="1" l="1"/>
  <c r="K270" i="1"/>
  <c r="L271" i="1"/>
  <c r="I270" i="1"/>
  <c r="L270" i="1"/>
  <c r="Q270" i="1"/>
  <c r="R270" i="1"/>
  <c r="I269" i="1"/>
  <c r="H268" i="1"/>
  <c r="R269" i="1"/>
  <c r="H272" i="1"/>
  <c r="Q268" i="1"/>
  <c r="K269" i="1"/>
  <c r="S269" i="1"/>
  <c r="I272" i="1"/>
  <c r="Q272" i="1"/>
  <c r="R268" i="1"/>
  <c r="L269" i="1"/>
  <c r="T269" i="1"/>
  <c r="H271" i="1"/>
  <c r="R272" i="1"/>
  <c r="Q269" i="1"/>
  <c r="S270" i="1"/>
  <c r="T270" i="1"/>
  <c r="I268" i="1"/>
  <c r="K268" i="1"/>
  <c r="S268" i="1"/>
  <c r="K272" i="1"/>
  <c r="T268" i="1"/>
  <c r="P267" i="1" l="1"/>
  <c r="O267" i="1"/>
  <c r="N267" i="1"/>
  <c r="M267" i="1"/>
  <c r="J267" i="1"/>
  <c r="G267" i="1"/>
  <c r="L267" i="1" s="1"/>
  <c r="T266" i="1"/>
  <c r="S266" i="1"/>
  <c r="P266" i="1"/>
  <c r="T267" i="1" s="1"/>
  <c r="O266" i="1"/>
  <c r="S267" i="1" s="1"/>
  <c r="N266" i="1"/>
  <c r="R266" i="1" s="1"/>
  <c r="M266" i="1"/>
  <c r="Q266" i="1" s="1"/>
  <c r="J266" i="1"/>
  <c r="G266" i="1"/>
  <c r="I266" i="1" s="1"/>
  <c r="K266" i="1" l="1"/>
  <c r="L266" i="1"/>
  <c r="Q267" i="1"/>
  <c r="H266" i="1"/>
  <c r="R267" i="1"/>
  <c r="K267" i="1"/>
  <c r="H267" i="1"/>
  <c r="I267" i="1"/>
  <c r="P265" i="1" l="1"/>
  <c r="T265" i="1" s="1"/>
  <c r="O265" i="1"/>
  <c r="S265" i="1" s="1"/>
  <c r="N265" i="1"/>
  <c r="R265" i="1" s="1"/>
  <c r="M265" i="1"/>
  <c r="Q265" i="1" s="1"/>
  <c r="J265" i="1"/>
  <c r="G265" i="1"/>
  <c r="H265" i="1" s="1"/>
  <c r="I265" i="1" l="1"/>
  <c r="K265" i="1"/>
  <c r="L265" i="1"/>
  <c r="T264" i="1"/>
  <c r="S264" i="1"/>
  <c r="R264" i="1"/>
  <c r="P264" i="1"/>
  <c r="O264" i="1"/>
  <c r="N264" i="1"/>
  <c r="M264" i="1"/>
  <c r="J264" i="1"/>
  <c r="G264" i="1"/>
  <c r="H264" i="1" s="1"/>
  <c r="K264" i="1" l="1"/>
  <c r="I264" i="1"/>
  <c r="L264" i="1"/>
  <c r="P263" i="1"/>
  <c r="T263" i="1" s="1"/>
  <c r="O263" i="1"/>
  <c r="S263" i="1" s="1"/>
  <c r="N263" i="1"/>
  <c r="R263" i="1" s="1"/>
  <c r="M263" i="1"/>
  <c r="J263" i="1"/>
  <c r="G263" i="1"/>
  <c r="H263" i="1" s="1"/>
  <c r="I263" i="1" l="1"/>
  <c r="K263" i="1"/>
  <c r="L263" i="1"/>
  <c r="Q263" i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J260" i="1"/>
  <c r="G260" i="1"/>
  <c r="H260" i="1" s="1"/>
  <c r="L260" i="1" l="1"/>
  <c r="K260" i="1"/>
  <c r="K261" i="1"/>
  <c r="L261" i="1"/>
  <c r="I260" i="1"/>
  <c r="Q262" i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G251" i="1"/>
  <c r="H251" i="1" s="1"/>
  <c r="P250" i="1"/>
  <c r="O250" i="1"/>
  <c r="N250" i="1"/>
  <c r="M250" i="1"/>
  <c r="J250" i="1"/>
  <c r="G250" i="1"/>
  <c r="K250" i="1" s="1"/>
  <c r="P249" i="1"/>
  <c r="O249" i="1"/>
  <c r="N249" i="1"/>
  <c r="M249" i="1"/>
  <c r="J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9" i="1" l="1"/>
  <c r="L249" i="1"/>
  <c r="H250" i="1"/>
  <c r="L250" i="1"/>
  <c r="H246" i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<sst xmlns="http://schemas.openxmlformats.org/spreadsheetml/2006/main" count="20" uniqueCount="20">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</sst>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"/>
    <numFmt numFmtId="166" formatCode="yyyy\-mm\-dd;@"/>
    <numFmt numFmtId="167" formatCode="0.000"/>
    <numFmt numFmtId="171" formatCode="0.0000%"/>
    <numFmt numFmtId="172" formatCode="0.0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  <xf numFmtId="171" fontId="0" fillId="0" borderId="0" xfId="1" applyNumberFormat="1" applyFont="1"/>
    <xf numFmtId="17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5"/>
  <sheetViews>
    <sheetView tabSelected="1" topLeftCell="A264" workbookViewId="0">
      <selection activeCell="A280" sqref="A280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212.66631363383883</v>
      </c>
      <c r="G250" s="6">
        <f t="shared" si="65"/>
        <v>2.1266631363383883</v>
      </c>
      <c r="H250" s="2">
        <f t="shared" si="66"/>
        <v>44398.079971691484</v>
      </c>
      <c r="I250">
        <f t="shared" si="67"/>
        <v>578.37086606850653</v>
      </c>
      <c r="J250">
        <f t="shared" si="68"/>
        <v>11913.663977654312</v>
      </c>
      <c r="K250">
        <f t="shared" si="69"/>
        <v>968.5905672889686</v>
      </c>
      <c r="L250">
        <f t="shared" si="70"/>
        <v>32.754321179113028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212.66787318673457</v>
      </c>
      <c r="G251" s="6">
        <f t="shared" si="65"/>
        <v>2.1266787318673455</v>
      </c>
      <c r="H251" s="2">
        <f t="shared" si="66"/>
        <v>45557.835580989609</v>
      </c>
      <c r="I251">
        <f t="shared" si="67"/>
        <v>578.36662471345153</v>
      </c>
      <c r="J251">
        <f t="shared" si="68"/>
        <v>12675.379499531029</v>
      </c>
      <c r="K251">
        <f t="shared" si="69"/>
        <v>1030.5186584984576</v>
      </c>
      <c r="L251">
        <f t="shared" si="70"/>
        <v>33.468113852546686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212.66943275106703</v>
      </c>
      <c r="G252" s="6">
        <f t="shared" si="65"/>
        <v>2.1266943275106702</v>
      </c>
      <c r="H252" s="2">
        <f t="shared" si="66"/>
        <v>46131.420360177624</v>
      </c>
      <c r="I252">
        <f t="shared" si="67"/>
        <v>566.60705039377797</v>
      </c>
      <c r="J252">
        <f t="shared" si="68"/>
        <v>12831.703008274979</v>
      </c>
      <c r="K252">
        <f t="shared" si="69"/>
        <v>1064.8716189439817</v>
      </c>
      <c r="L252">
        <f t="shared" si="70"/>
        <v>33.202284972360154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212.67099232683631</v>
      </c>
      <c r="G253" s="6">
        <f t="shared" si="65"/>
        <v>2.1267099232683631</v>
      </c>
      <c r="H253" s="2">
        <f t="shared" si="66"/>
        <v>47998.125594450932</v>
      </c>
      <c r="I253">
        <f t="shared" si="67"/>
        <v>566.60289530606792</v>
      </c>
      <c r="J253">
        <f t="shared" si="68"/>
        <v>13171.617667984719</v>
      </c>
      <c r="K253">
        <f t="shared" si="69"/>
        <v>1093.0803043970723</v>
      </c>
      <c r="L253">
        <f t="shared" si="70"/>
        <v>33.519868533590099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212.67255191404249</v>
      </c>
      <c r="G254" s="6">
        <f t="shared" si="65"/>
        <v>2.1267255191404248</v>
      </c>
      <c r="H254" s="2">
        <f t="shared" ref="H254:H257" si="80">+B254/G254</f>
        <v>45513.992816112303</v>
      </c>
      <c r="I254">
        <f t="shared" ref="I254:I257" si="81">+C254/G254</f>
        <v>566.59874024882822</v>
      </c>
      <c r="J254">
        <f t="shared" ref="J254:J257" si="82">+D254/F254</f>
        <v>13270.045779770679</v>
      </c>
      <c r="K254">
        <f t="shared" ref="K254:K257" si="83">+D254/C254/G254</f>
        <v>1101.248612429102</v>
      </c>
      <c r="L254">
        <f t="shared" ref="L254:L257" si="84">+E254/G254</f>
        <v>33.454316275334229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212.67411151268561</v>
      </c>
      <c r="G255" s="6">
        <f t="shared" si="65"/>
        <v>2.126741115126856</v>
      </c>
      <c r="H255" s="2">
        <f t="shared" si="80"/>
        <v>44689.745885846023</v>
      </c>
      <c r="I255">
        <f t="shared" si="81"/>
        <v>571.29661497493908</v>
      </c>
      <c r="J255">
        <f t="shared" si="82"/>
        <v>13083.289640704719</v>
      </c>
      <c r="K255">
        <f t="shared" si="83"/>
        <v>1076.8139621979194</v>
      </c>
      <c r="L255">
        <f t="shared" si="84"/>
        <v>32.255924104757874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212.67567112276581</v>
      </c>
      <c r="G256" s="6">
        <f t="shared" si="65"/>
        <v>2.126756711227658</v>
      </c>
      <c r="H256" s="2">
        <f t="shared" si="80"/>
        <v>43485.951877689913</v>
      </c>
      <c r="I256">
        <f t="shared" si="81"/>
        <v>573.64342313313409</v>
      </c>
      <c r="J256">
        <f t="shared" si="82"/>
        <v>13305.377079856749</v>
      </c>
      <c r="K256">
        <f t="shared" si="83"/>
        <v>1090.6046786767829</v>
      </c>
      <c r="L256">
        <f t="shared" si="84"/>
        <v>32.218071600887164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212.67723074428315</v>
      </c>
      <c r="G257" s="6">
        <f t="shared" si="65"/>
        <v>2.1267723074428315</v>
      </c>
      <c r="H257" s="2">
        <f t="shared" si="80"/>
        <v>44528.250470717401</v>
      </c>
      <c r="I257">
        <f t="shared" si="81"/>
        <v>575.99019684100733</v>
      </c>
      <c r="J257">
        <f t="shared" si="82"/>
        <v>13189.65829197211</v>
      </c>
      <c r="K257">
        <f t="shared" si="83"/>
        <v>1076.7067993446622</v>
      </c>
      <c r="L257">
        <f t="shared" si="84"/>
        <v>32.194325532819406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212.6787903772377</v>
      </c>
      <c r="G258" s="6">
        <f t="shared" ref="G258:G263" si="86">+F258/$U$1</f>
        <v>2.1267879037723771</v>
      </c>
      <c r="H258" s="2">
        <f t="shared" ref="H258:H263" si="87">+B258/G258</f>
        <v>44440.971209377247</v>
      </c>
      <c r="I258">
        <f t="shared" ref="I258:I263" si="88">+C258/G258</f>
        <v>587.74078871843312</v>
      </c>
      <c r="J258">
        <f t="shared" ref="J258:J263" si="89">+D258/F258</f>
        <v>12484.455997188965</v>
      </c>
      <c r="K258">
        <f t="shared" ref="K258:K263" si="90">+D258/C258/G258</f>
        <v>998.7564797751171</v>
      </c>
      <c r="L258">
        <f t="shared" ref="L258:L263" si="91">+E258/G258</f>
        <v>32.236406779628624</v>
      </c>
      <c r="M258" s="8">
        <f t="shared" ref="M258:M263" si="92">+LN(B258/B257)</f>
        <v>-1.9546775486614684E-3</v>
      </c>
      <c r="N258" s="8">
        <f t="shared" ref="N258:N263" si="93">+LN(C258/C257)</f>
        <v>2.0202707317519469E-2</v>
      </c>
      <c r="O258" s="8">
        <f t="shared" ref="O258:O263" si="94">+LN(D258/D257)</f>
        <v>-5.4941376218979834E-2</v>
      </c>
      <c r="P258" s="8">
        <f t="shared" ref="P258:P263" si="95">+LN(E258/E257)</f>
        <v>1.3135811565527494E-3</v>
      </c>
      <c r="Q258" s="8">
        <f t="shared" ref="Q258:Q263" si="96">+_xlfn.STDEV.S(M239:M258)</f>
        <v>2.8417511554841141E-2</v>
      </c>
      <c r="R258" s="8">
        <f t="shared" ref="R258:R263" si="97">+_xlfn.STDEV.S(N239:N258)</f>
        <v>1.6893419308479745E-2</v>
      </c>
      <c r="S258" s="8">
        <f t="shared" ref="S258:S263" si="98">+_xlfn.STDEV.S(O239:O258)</f>
        <v>2.5818237743090586E-2</v>
      </c>
      <c r="T258" s="8">
        <f t="shared" ref="T258:T263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212.68035002162958</v>
      </c>
      <c r="G259" s="6">
        <f t="shared" si="86"/>
        <v>2.1268035002162957</v>
      </c>
      <c r="H259" s="2">
        <f t="shared" si="87"/>
        <v>45389.266093544844</v>
      </c>
      <c r="I259">
        <f t="shared" si="88"/>
        <v>583.03458682191001</v>
      </c>
      <c r="J259">
        <f t="shared" si="89"/>
        <v>12851.553985697439</v>
      </c>
      <c r="K259">
        <f t="shared" si="90"/>
        <v>1036.415644007858</v>
      </c>
      <c r="L259">
        <f t="shared" si="91"/>
        <v>32.264381732031829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212.68190967745883</v>
      </c>
      <c r="G260" s="6">
        <f t="shared" si="86"/>
        <v>2.1268190967745881</v>
      </c>
      <c r="H260" s="2">
        <f t="shared" si="87"/>
        <v>47255.777490628774</v>
      </c>
      <c r="I260">
        <f t="shared" si="88"/>
        <v>583.03031126648852</v>
      </c>
      <c r="J260">
        <f t="shared" si="89"/>
        <v>12716.050951871975</v>
      </c>
      <c r="K260">
        <f t="shared" si="90"/>
        <v>1025.4879799896758</v>
      </c>
      <c r="L260">
        <f t="shared" si="91"/>
        <v>32.07136897700579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212.68346934472555</v>
      </c>
      <c r="G261" s="6">
        <f t="shared" si="86"/>
        <v>2.1268346934472557</v>
      </c>
      <c r="H261" s="2">
        <f t="shared" si="87"/>
        <v>46903.932076785037</v>
      </c>
      <c r="I261">
        <f t="shared" si="88"/>
        <v>575.97330143908493</v>
      </c>
      <c r="J261">
        <f t="shared" si="89"/>
        <v>12362.864909534668</v>
      </c>
      <c r="K261">
        <f t="shared" si="90"/>
        <v>1009.2134620028301</v>
      </c>
      <c r="L261">
        <f t="shared" si="91"/>
        <v>31.80312988517527</v>
      </c>
      <c r="M261" s="8">
        <f t="shared" si="92"/>
        <v>-7.4660765644215012E-3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2.6992304079782821E-2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  <row r="262" spans="1:20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212.68502902342985</v>
      </c>
      <c r="G262" s="6">
        <f t="shared" si="86"/>
        <v>2.1268502902342985</v>
      </c>
      <c r="H262" s="2">
        <f t="shared" si="87"/>
        <v>49115.840677480046</v>
      </c>
      <c r="I262">
        <f t="shared" si="88"/>
        <v>580.67086605515135</v>
      </c>
      <c r="J262">
        <f t="shared" si="89"/>
        <v>11805.654641180199</v>
      </c>
      <c r="K262">
        <f t="shared" si="90"/>
        <v>955.92345272714169</v>
      </c>
      <c r="L262">
        <f t="shared" si="91"/>
        <v>31.469069688316825</v>
      </c>
      <c r="M262" s="8">
        <f t="shared" si="92"/>
        <v>4.6087425270128053E-2</v>
      </c>
      <c r="N262" s="8">
        <f t="shared" si="93"/>
        <v>8.1301260832503091E-3</v>
      </c>
      <c r="O262" s="8">
        <f t="shared" si="94"/>
        <v>-4.6111257093515268E-2</v>
      </c>
      <c r="P262" s="8">
        <f t="shared" si="95"/>
        <v>-1.0552226917828606E-2</v>
      </c>
      <c r="Q262" s="8">
        <f t="shared" si="96"/>
        <v>2.8711391881087452E-2</v>
      </c>
      <c r="R262" s="8">
        <f t="shared" si="97"/>
        <v>9.6412273641909123E-3</v>
      </c>
      <c r="S262" s="8">
        <f t="shared" si="98"/>
        <v>2.6575086047616093E-2</v>
      </c>
      <c r="T262" s="8">
        <f t="shared" si="99"/>
        <v>1.1036153548877603E-2</v>
      </c>
    </row>
    <row r="263" spans="1:20" ht="15" thickBot="1" x14ac:dyDescent="0.35">
      <c r="A263" s="14">
        <v>45677</v>
      </c>
      <c r="B263">
        <v>102016.66</v>
      </c>
      <c r="C263">
        <v>1235</v>
      </c>
      <c r="D263">
        <v>2536837.5</v>
      </c>
      <c r="E263">
        <v>67.03</v>
      </c>
      <c r="F263">
        <v>212.68658871357178</v>
      </c>
      <c r="G263" s="6">
        <f t="shared" si="86"/>
        <v>2.1268658871357178</v>
      </c>
      <c r="H263" s="2">
        <f t="shared" si="87"/>
        <v>47965.722999764395</v>
      </c>
      <c r="I263">
        <f t="shared" si="88"/>
        <v>580.66660783355417</v>
      </c>
      <c r="J263">
        <f t="shared" si="89"/>
        <v>11927.585633602865</v>
      </c>
      <c r="K263">
        <f t="shared" si="90"/>
        <v>965.79640757917934</v>
      </c>
      <c r="L263">
        <f t="shared" si="91"/>
        <v>31.515856455937758</v>
      </c>
      <c r="M263" s="8">
        <f t="shared" si="92"/>
        <v>-2.3687618543614401E-2</v>
      </c>
      <c r="N263" s="8">
        <f t="shared" si="93"/>
        <v>0</v>
      </c>
      <c r="O263" s="8">
        <f t="shared" si="94"/>
        <v>1.0282547629892043E-2</v>
      </c>
      <c r="P263" s="8">
        <f t="shared" si="95"/>
        <v>1.4929832573154871E-3</v>
      </c>
      <c r="Q263" s="8">
        <f t="shared" si="96"/>
        <v>2.8235642113433688E-2</v>
      </c>
      <c r="R263" s="8">
        <f t="shared" si="97"/>
        <v>8.6009657229332952E-3</v>
      </c>
      <c r="S263" s="8">
        <f t="shared" si="98"/>
        <v>2.6503712729378816E-2</v>
      </c>
      <c r="T263" s="8">
        <f t="shared" si="99"/>
        <v>1.1047869898804852E-2</v>
      </c>
    </row>
    <row r="264" spans="1:20" ht="15" thickBot="1" x14ac:dyDescent="0.35">
      <c r="A264" s="14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212.68814841515143</v>
      </c>
      <c r="G264" s="6">
        <f t="shared" ref="G264" si="100">+F264/$U$1</f>
        <v>2.1268814841515145</v>
      </c>
      <c r="H264" s="2">
        <f t="shared" ref="H264" si="101">+B264/G264</f>
        <v>49824.228942533264</v>
      </c>
      <c r="I264">
        <f t="shared" ref="I264" si="102">+C264/G264</f>
        <v>580.66234964318357</v>
      </c>
      <c r="J264">
        <f t="shared" ref="J264" si="103">+D264/F264</f>
        <v>12317.18466459402</v>
      </c>
      <c r="K264">
        <f t="shared" ref="K264" si="104">+D264/C264/G264</f>
        <v>997.3428878213781</v>
      </c>
      <c r="L264">
        <f t="shared" ref="L264" si="105">+E264/G264</f>
        <v>31.529730499653358</v>
      </c>
      <c r="M264" s="8">
        <f t="shared" ref="M264" si="106">+LN(B264/B263)</f>
        <v>3.8022072329813437E-2</v>
      </c>
      <c r="N264" s="8">
        <f t="shared" ref="N264" si="107">+LN(C264/C263)</f>
        <v>0</v>
      </c>
      <c r="O264" s="8">
        <f t="shared" ref="O264" si="108">+LN(D264/D263)</f>
        <v>3.2148909921005039E-2</v>
      </c>
      <c r="P264" s="8">
        <f t="shared" ref="P264" si="109">+LN(E264/E263)</f>
        <v>4.474606682161615E-4</v>
      </c>
      <c r="Q264" s="8">
        <f t="shared" ref="Q264" si="110">+_xlfn.STDEV.S(M245:M264)</f>
        <v>2.801656910783254E-2</v>
      </c>
      <c r="R264" s="8">
        <f t="shared" ref="R264" si="111">+_xlfn.STDEV.S(N245:N264)</f>
        <v>8.6009657229332952E-3</v>
      </c>
      <c r="S264" s="8">
        <f t="shared" ref="S264" si="112">+_xlfn.STDEV.S(O245:O264)</f>
        <v>2.7110924433475184E-2</v>
      </c>
      <c r="T264" s="8">
        <f t="shared" ref="T264" si="113">+_xlfn.STDEV.S(P245:P264)</f>
        <v>1.1051310383238458E-2</v>
      </c>
    </row>
    <row r="265" spans="1:20" ht="15" thickBot="1" x14ac:dyDescent="0.35">
      <c r="A265" s="14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212.68970812816892</v>
      </c>
      <c r="G265" s="6">
        <f t="shared" ref="G265" si="114">+F265/$U$1</f>
        <v>2.126897081281689</v>
      </c>
      <c r="H265" s="2">
        <f t="shared" ref="H265" si="115">+B265/G265</f>
        <v>48734.407937377793</v>
      </c>
      <c r="I265">
        <f t="shared" ref="I265" si="116">+C265/G265</f>
        <v>580.65809148403969</v>
      </c>
      <c r="J265">
        <f t="shared" ref="J265" si="117">+D265/F265</f>
        <v>12604.962523078151</v>
      </c>
      <c r="K265">
        <f t="shared" ref="K265" si="118">+D265/C265/G265</f>
        <v>1020.6447387107817</v>
      </c>
      <c r="L265">
        <f t="shared" ref="L265" si="119">+E265/G265</f>
        <v>31.040524048401863</v>
      </c>
      <c r="M265" s="8">
        <f t="shared" ref="M265" si="120">+LN(B265/B264)</f>
        <v>-2.2108748257031394E-2</v>
      </c>
      <c r="N265" s="8">
        <f t="shared" ref="N265" si="121">+LN(C265/C264)</f>
        <v>0</v>
      </c>
      <c r="O265" s="8">
        <f t="shared" ref="O265" si="122">+LN(D265/D264)</f>
        <v>2.3102506255507291E-2</v>
      </c>
      <c r="P265" s="8">
        <f t="shared" ref="P265" si="123">+LN(E265/E264)</f>
        <v>-1.5630014613035596E-2</v>
      </c>
      <c r="Q265" s="8">
        <f t="shared" ref="Q265" si="124">+_xlfn.STDEV.S(M246:M265)</f>
        <v>2.8585080719773948E-2</v>
      </c>
      <c r="R265" s="8">
        <f t="shared" ref="R265" si="125">+_xlfn.STDEV.S(N246:N265)</f>
        <v>8.6009657229332952E-3</v>
      </c>
      <c r="S265" s="8">
        <f t="shared" ref="S265" si="126">+_xlfn.STDEV.S(O246:O265)</f>
        <v>2.7540104235045146E-2</v>
      </c>
      <c r="T265" s="8">
        <f t="shared" ref="T265" si="127">+_xlfn.STDEV.S(P246:P265)</f>
        <v>1.1514662178500935E-2</v>
      </c>
    </row>
    <row r="266" spans="1:20" ht="15" thickBot="1" x14ac:dyDescent="0.35">
      <c r="A266" s="14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212.69126785262429</v>
      </c>
      <c r="G266" s="6">
        <f t="shared" ref="G266:G272" si="128">+F266/$U$1</f>
        <v>2.1269126785262431</v>
      </c>
      <c r="H266" s="2">
        <f t="shared" ref="H266:H272" si="129">+B266/G266</f>
        <v>48878.438240367694</v>
      </c>
      <c r="I266">
        <f t="shared" ref="I266:I272" si="130">+C266/G266</f>
        <v>583.00465859238147</v>
      </c>
      <c r="J266">
        <f t="shared" ref="J266:J272" si="131">+D266/F266</f>
        <v>12342.067572886541</v>
      </c>
      <c r="K266">
        <f t="shared" ref="K266:K272" si="132">+D266/C266/G266</f>
        <v>995.32803007149505</v>
      </c>
      <c r="L266">
        <f t="shared" ref="L266:L272" si="133">+E266/G266</f>
        <v>30.932158458703856</v>
      </c>
      <c r="M266" s="8">
        <f t="shared" ref="M266:M272" si="134">+LN(B266/B265)</f>
        <v>2.958387663327274E-3</v>
      </c>
      <c r="N266" s="8">
        <f t="shared" ref="N266:N272" si="135">+LN(C266/C265)</f>
        <v>4.0404095370049058E-3</v>
      </c>
      <c r="O266" s="8">
        <f t="shared" ref="O266:O272" si="136">+LN(D266/D265)</f>
        <v>-2.1069699231050589E-2</v>
      </c>
      <c r="P266" s="8">
        <f t="shared" ref="P266:P272" si="137">+LN(E266/E265)</f>
        <v>-3.4898753271403187E-3</v>
      </c>
      <c r="Q266" s="8">
        <f t="shared" ref="Q266:Q272" si="138">+_xlfn.STDEV.S(M247:M266)</f>
        <v>2.7198513953495634E-2</v>
      </c>
      <c r="R266" s="8">
        <f t="shared" ref="R266:R272" si="139">+_xlfn.STDEV.S(N247:N266)</f>
        <v>8.6128677887320395E-3</v>
      </c>
      <c r="S266" s="8">
        <f t="shared" ref="S266:S272" si="140">+_xlfn.STDEV.S(O247:O266)</f>
        <v>2.7765864111903484E-2</v>
      </c>
      <c r="T266" s="8">
        <f t="shared" ref="T266:T272" si="141">+_xlfn.STDEV.S(P247:P266)</f>
        <v>1.1029651527722778E-2</v>
      </c>
    </row>
    <row r="267" spans="1:20" ht="15" thickBot="1" x14ac:dyDescent="0.35">
      <c r="A267" s="14">
        <v>45681</v>
      </c>
      <c r="B267">
        <v>104819.48</v>
      </c>
      <c r="C267">
        <v>1240</v>
      </c>
      <c r="D267">
        <v>2566082</v>
      </c>
      <c r="E267">
        <v>65.94</v>
      </c>
      <c r="F267">
        <v>212.69282758851764</v>
      </c>
      <c r="G267" s="6">
        <f t="shared" si="128"/>
        <v>2.1269282758851764</v>
      </c>
      <c r="H267" s="2">
        <f t="shared" si="129"/>
        <v>49282.094365112825</v>
      </c>
      <c r="I267">
        <f t="shared" si="130"/>
        <v>583.00038325643197</v>
      </c>
      <c r="J267">
        <f t="shared" si="131"/>
        <v>12064.732173124448</v>
      </c>
      <c r="K267">
        <f t="shared" si="132"/>
        <v>972.96227202616512</v>
      </c>
      <c r="L267">
        <f t="shared" si="133"/>
        <v>31.002455864458973</v>
      </c>
      <c r="M267" s="8">
        <f t="shared" si="134"/>
        <v>8.2317874601104332E-3</v>
      </c>
      <c r="N267" s="8">
        <f t="shared" si="135"/>
        <v>0</v>
      </c>
      <c r="O267" s="8">
        <f t="shared" si="136"/>
        <v>-2.2719721446080469E-2</v>
      </c>
      <c r="P267" s="8">
        <f t="shared" si="137"/>
        <v>2.2773865456783243E-3</v>
      </c>
      <c r="Q267" s="8">
        <f t="shared" si="138"/>
        <v>2.6732129457943867E-2</v>
      </c>
      <c r="R267" s="8">
        <f t="shared" si="139"/>
        <v>8.4739425119039567E-3</v>
      </c>
      <c r="S267" s="8">
        <f t="shared" si="140"/>
        <v>2.8200329308289574E-2</v>
      </c>
      <c r="T267" s="8">
        <f t="shared" si="141"/>
        <v>1.10647785273127E-2</v>
      </c>
    </row>
    <row r="268" spans="1:20" ht="15" thickBot="1" x14ac:dyDescent="0.35">
      <c r="A268" s="14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212.69438733584906</v>
      </c>
      <c r="G268" s="6">
        <f t="shared" si="128"/>
        <v>2.1269438733584907</v>
      </c>
      <c r="H268" s="2">
        <f t="shared" si="129"/>
        <v>47997.35962886567</v>
      </c>
      <c r="I268">
        <f t="shared" si="130"/>
        <v>578.29452643609409</v>
      </c>
      <c r="J268">
        <f t="shared" si="131"/>
        <v>11467.622773461388</v>
      </c>
      <c r="K268">
        <f t="shared" si="132"/>
        <v>932.32705475295825</v>
      </c>
      <c r="L268">
        <f t="shared" si="133"/>
        <v>30.865882650837055</v>
      </c>
      <c r="M268" s="8">
        <f t="shared" si="134"/>
        <v>-2.6407482645200955E-2</v>
      </c>
      <c r="N268" s="8">
        <f t="shared" si="135"/>
        <v>-8.0972102326193618E-3</v>
      </c>
      <c r="O268" s="8">
        <f t="shared" si="136"/>
        <v>-5.0751513219231631E-2</v>
      </c>
      <c r="P268" s="8">
        <f t="shared" si="137"/>
        <v>-4.4076368947796258E-3</v>
      </c>
      <c r="Q268" s="8">
        <f t="shared" si="138"/>
        <v>2.7236759674058402E-2</v>
      </c>
      <c r="R268" s="8">
        <f t="shared" si="139"/>
        <v>8.6917045956611851E-3</v>
      </c>
      <c r="S268" s="8">
        <f t="shared" si="140"/>
        <v>3.0191563617746983E-2</v>
      </c>
      <c r="T268" s="8">
        <f t="shared" si="141"/>
        <v>1.0962515199686683E-2</v>
      </c>
    </row>
    <row r="269" spans="1:20" ht="15" thickBot="1" x14ac:dyDescent="0.35">
      <c r="A269" s="14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212.69594709461862</v>
      </c>
      <c r="G269" s="6">
        <f t="shared" si="128"/>
        <v>2.1269594709461863</v>
      </c>
      <c r="H269" s="2">
        <f t="shared" si="129"/>
        <v>47641.942116989114</v>
      </c>
      <c r="I269">
        <f t="shared" si="130"/>
        <v>578.29028564085877</v>
      </c>
      <c r="J269">
        <f t="shared" si="131"/>
        <v>11451.224309960646</v>
      </c>
      <c r="K269">
        <f t="shared" si="132"/>
        <v>930.99384633826378</v>
      </c>
      <c r="L269">
        <f t="shared" si="133"/>
        <v>31.260586253870486</v>
      </c>
      <c r="M269" s="8">
        <f t="shared" si="134"/>
        <v>-7.4251581811635974E-3</v>
      </c>
      <c r="N269" s="8">
        <f t="shared" si="135"/>
        <v>0</v>
      </c>
      <c r="O269" s="8">
        <f t="shared" si="136"/>
        <v>-1.4236694174907284E-3</v>
      </c>
      <c r="P269" s="8">
        <f t="shared" si="137"/>
        <v>1.2713959665558314E-2</v>
      </c>
      <c r="Q269" s="8">
        <f t="shared" si="138"/>
        <v>2.7357511801461759E-2</v>
      </c>
      <c r="R269" s="8">
        <f t="shared" si="139"/>
        <v>8.24730078071928E-3</v>
      </c>
      <c r="S269" s="8">
        <f t="shared" si="140"/>
        <v>3.0188523056011128E-2</v>
      </c>
      <c r="T269" s="8">
        <f t="shared" si="141"/>
        <v>1.1498861800611637E-2</v>
      </c>
    </row>
    <row r="270" spans="1:20" ht="15" thickBot="1" x14ac:dyDescent="0.35">
      <c r="A270" s="14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212.69750686482641</v>
      </c>
      <c r="G270" s="6">
        <f t="shared" si="128"/>
        <v>2.1269750686482642</v>
      </c>
      <c r="H270" s="2">
        <f t="shared" si="129"/>
        <v>48756.194432455428</v>
      </c>
      <c r="I270">
        <f t="shared" si="130"/>
        <v>573.58453231674912</v>
      </c>
      <c r="J270">
        <f t="shared" si="131"/>
        <v>11967.023203603536</v>
      </c>
      <c r="K270">
        <f t="shared" si="132"/>
        <v>980.90354127897831</v>
      </c>
      <c r="L270">
        <f t="shared" si="133"/>
        <v>31.31207364942253</v>
      </c>
      <c r="M270" s="8">
        <f t="shared" si="134"/>
        <v>2.312607778332515E-2</v>
      </c>
      <c r="N270" s="8">
        <f t="shared" si="135"/>
        <v>-8.1633106391609811E-3</v>
      </c>
      <c r="O270" s="8">
        <f t="shared" si="136"/>
        <v>4.406548294327356E-2</v>
      </c>
      <c r="P270" s="8">
        <f t="shared" si="137"/>
        <v>1.6530171319798143E-3</v>
      </c>
      <c r="Q270" s="8">
        <f t="shared" si="138"/>
        <v>2.7657454266937023E-2</v>
      </c>
      <c r="R270" s="8">
        <f t="shared" si="139"/>
        <v>8.4468900902772964E-3</v>
      </c>
      <c r="S270" s="8">
        <f t="shared" si="140"/>
        <v>3.1899602621149069E-2</v>
      </c>
      <c r="T270" s="8">
        <f t="shared" si="141"/>
        <v>1.1522383708074097E-2</v>
      </c>
    </row>
    <row r="271" spans="1:20" ht="15" thickBot="1" x14ac:dyDescent="0.35">
      <c r="A271" s="14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212.69906664647252</v>
      </c>
      <c r="G271" s="6">
        <f t="shared" si="128"/>
        <v>2.1269906664647253</v>
      </c>
      <c r="H271" s="2">
        <f t="shared" si="129"/>
        <v>49241.071741081367</v>
      </c>
      <c r="I271">
        <f t="shared" si="130"/>
        <v>573.58032606121583</v>
      </c>
      <c r="J271">
        <f t="shared" si="131"/>
        <v>12220.688322626018</v>
      </c>
      <c r="K271">
        <f t="shared" si="132"/>
        <v>1001.6957641496736</v>
      </c>
      <c r="L271">
        <f t="shared" si="133"/>
        <v>31.36356028815058</v>
      </c>
      <c r="M271" s="8">
        <f t="shared" si="134"/>
        <v>9.90314539226529E-3</v>
      </c>
      <c r="N271" s="8">
        <f t="shared" si="135"/>
        <v>0</v>
      </c>
      <c r="O271" s="8">
        <f t="shared" si="136"/>
        <v>2.0982812455077736E-2</v>
      </c>
      <c r="P271" s="8">
        <f t="shared" si="137"/>
        <v>1.650289175080543E-3</v>
      </c>
      <c r="Q271" s="8">
        <f t="shared" si="138"/>
        <v>2.7244426555315889E-2</v>
      </c>
      <c r="R271" s="8">
        <f t="shared" si="139"/>
        <v>8.4468900902772964E-3</v>
      </c>
      <c r="S271" s="8">
        <f t="shared" si="140"/>
        <v>2.8898539956395932E-2</v>
      </c>
      <c r="T271" s="8">
        <f t="shared" si="141"/>
        <v>1.013324379078628E-2</v>
      </c>
    </row>
    <row r="272" spans="1:20" ht="15" thickBot="1" x14ac:dyDescent="0.35">
      <c r="A272" s="14">
        <v>45688</v>
      </c>
      <c r="B272">
        <v>102405.42</v>
      </c>
      <c r="C272">
        <v>1220</v>
      </c>
      <c r="D272">
        <v>2564659</v>
      </c>
      <c r="E272">
        <v>66.45</v>
      </c>
      <c r="F272">
        <v>212.70062643955703</v>
      </c>
      <c r="G272" s="6">
        <f t="shared" si="128"/>
        <v>2.1270062643955701</v>
      </c>
      <c r="H272" s="2">
        <f t="shared" si="129"/>
        <v>48145.330699860671</v>
      </c>
      <c r="I272">
        <f t="shared" si="130"/>
        <v>573.57611983652839</v>
      </c>
      <c r="J272">
        <f t="shared" si="131"/>
        <v>12057.599655113367</v>
      </c>
      <c r="K272">
        <f t="shared" si="132"/>
        <v>988.32784058306288</v>
      </c>
      <c r="L272">
        <f t="shared" si="133"/>
        <v>31.241092756669925</v>
      </c>
      <c r="M272" s="8">
        <f t="shared" si="134"/>
        <v>-2.2496573933432754E-2</v>
      </c>
      <c r="N272" s="8">
        <f t="shared" si="135"/>
        <v>0</v>
      </c>
      <c r="O272" s="8">
        <f t="shared" si="136"/>
        <v>-1.3427808481598708E-2</v>
      </c>
      <c r="P272" s="8">
        <f t="shared" si="137"/>
        <v>-3.9050815621696142E-3</v>
      </c>
      <c r="Q272" s="8">
        <f t="shared" si="138"/>
        <v>2.7780840247965493E-2</v>
      </c>
      <c r="R272" s="8">
        <f t="shared" si="139"/>
        <v>6.9949558265587656E-3</v>
      </c>
      <c r="S272" s="8">
        <f t="shared" si="140"/>
        <v>2.8810434875523906E-2</v>
      </c>
      <c r="T272" s="8">
        <f t="shared" si="141"/>
        <v>1.0074045462583243E-2</v>
      </c>
    </row>
    <row r="273" spans="1:20" ht="15" thickBot="1" x14ac:dyDescent="0.35">
      <c r="A273" s="14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212.70218624408</v>
      </c>
      <c r="G273" s="6">
        <f t="shared" ref="G273" si="142">+F273/$U$1</f>
        <v>2.1270218624408002</v>
      </c>
      <c r="H273" s="2">
        <f t="shared" ref="H273" si="143">+B273/G273</f>
        <v>47674.836723885506</v>
      </c>
      <c r="I273">
        <f t="shared" ref="I273" si="144">+C273/G273</f>
        <v>573.57191364268613</v>
      </c>
      <c r="J273">
        <f t="shared" ref="J273" si="145">+D273/F273</f>
        <v>11678.939666136785</v>
      </c>
      <c r="K273">
        <f t="shared" ref="K273" si="146">+D273/C273/G273</f>
        <v>957.29013656858888</v>
      </c>
      <c r="L273">
        <f t="shared" ref="L273" si="147">+E273/G273</f>
        <v>30.89295938152533</v>
      </c>
      <c r="M273" s="8">
        <f t="shared" ref="M273" si="148">+LN(B273/B272)</f>
        <v>-9.8130994870594748E-3</v>
      </c>
      <c r="N273" s="8">
        <f t="shared" ref="N273" si="149">+LN(C273/C272)</f>
        <v>0</v>
      </c>
      <c r="O273" s="8">
        <f t="shared" ref="O273" si="150">+LN(D273/D272)</f>
        <v>-3.1900613340120697E-2</v>
      </c>
      <c r="P273" s="8">
        <f t="shared" ref="P273" si="151">+LN(E273/E272)</f>
        <v>-1.1198664249477939E-2</v>
      </c>
      <c r="Q273" s="8">
        <f t="shared" ref="Q273" si="152">+_xlfn.STDEV.S(M254:M273)</f>
        <v>2.643328412134412E-2</v>
      </c>
      <c r="R273" s="8">
        <f t="shared" ref="R273" si="153">+_xlfn.STDEV.S(N254:N273)</f>
        <v>6.9949558265587656E-3</v>
      </c>
      <c r="S273" s="8">
        <f t="shared" ref="S273" si="154">+_xlfn.STDEV.S(O254:O273)</f>
        <v>2.8631575982280826E-2</v>
      </c>
      <c r="T273" s="8">
        <f t="shared" ref="T273" si="155">+_xlfn.STDEV.S(P254:P273)</f>
        <v>9.7751765864891402E-3</v>
      </c>
    </row>
    <row r="274" spans="1:20" ht="15" thickBot="1" x14ac:dyDescent="0.35">
      <c r="A274" s="14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212.70374606004154</v>
      </c>
      <c r="G274" s="6">
        <f t="shared" ref="G274:G279" si="156">+F274/$U$1</f>
        <v>2.1270374606004152</v>
      </c>
      <c r="H274" s="2">
        <f t="shared" ref="H274:H279" si="157">+B274/G274</f>
        <v>46013.20936415148</v>
      </c>
      <c r="I274">
        <f t="shared" ref="I274:I279" si="158">+C274/G274</f>
        <v>573.56770747968926</v>
      </c>
      <c r="J274">
        <f t="shared" ref="J274:J279" si="159">+D274/F274</f>
        <v>11864.610035065534</v>
      </c>
      <c r="K274">
        <f t="shared" ref="K274:K279" si="160">+D274/C274/G274</f>
        <v>972.50901926766687</v>
      </c>
      <c r="L274">
        <f t="shared" ref="L274:L279" si="161">+E274/G274</f>
        <v>30.709379223420736</v>
      </c>
      <c r="M274" s="8">
        <f t="shared" ref="M274:M279" si="162">+LN(B274/B273)</f>
        <v>-3.5467878043435243E-2</v>
      </c>
      <c r="N274" s="8">
        <f t="shared" ref="N274:N279" si="163">+LN(C274/C273)</f>
        <v>0</v>
      </c>
      <c r="O274" s="8">
        <f t="shared" ref="O274:O279" si="164">+LN(D274/D273)</f>
        <v>1.5780164553697403E-2</v>
      </c>
      <c r="P274" s="8">
        <f t="shared" ref="P274:P279" si="165">+LN(E274/E273)</f>
        <v>-5.9528528075121056E-3</v>
      </c>
      <c r="Q274" s="8">
        <f t="shared" ref="Q274:Q279" si="166">+_xlfn.STDEV.S(M255:M274)</f>
        <v>2.4821879372159711E-2</v>
      </c>
      <c r="R274" s="8">
        <f t="shared" ref="R274:R279" si="167">+_xlfn.STDEV.S(N255:N274)</f>
        <v>6.9949558265587656E-3</v>
      </c>
      <c r="S274" s="8">
        <f t="shared" ref="S274:S279" si="168">+_xlfn.STDEV.S(O255:O274)</f>
        <v>2.8896938536318677E-2</v>
      </c>
      <c r="T274" s="8">
        <f t="shared" ref="T274:T279" si="169">+_xlfn.STDEV.S(P255:P274)</f>
        <v>9.7703974103127006E-3</v>
      </c>
    </row>
    <row r="275" spans="1:20" ht="15" thickBot="1" x14ac:dyDescent="0.35">
      <c r="A275" s="14">
        <v>45693</v>
      </c>
      <c r="B275">
        <v>96615.45</v>
      </c>
      <c r="C275">
        <v>1215</v>
      </c>
      <c r="D275">
        <v>2477714</v>
      </c>
      <c r="E275">
        <v>65.02</v>
      </c>
      <c r="F275">
        <v>212.70530588744174</v>
      </c>
      <c r="G275" s="6">
        <f t="shared" si="156"/>
        <v>2.1270530588744174</v>
      </c>
      <c r="H275" s="2">
        <f t="shared" si="157"/>
        <v>45422.209660875335</v>
      </c>
      <c r="I275">
        <f t="shared" si="158"/>
        <v>571.21283126004732</v>
      </c>
      <c r="J275">
        <f t="shared" si="159"/>
        <v>11648.576370309933</v>
      </c>
      <c r="K275">
        <f t="shared" si="160"/>
        <v>958.73056545760755</v>
      </c>
      <c r="L275">
        <f t="shared" si="161"/>
        <v>30.568113817718743</v>
      </c>
      <c r="M275" s="8">
        <f t="shared" si="162"/>
        <v>-1.2919997043715541E-2</v>
      </c>
      <c r="N275" s="8">
        <f t="shared" si="163"/>
        <v>-4.1067819526533593E-3</v>
      </c>
      <c r="O275" s="8">
        <f t="shared" si="164"/>
        <v>-1.8368716640495109E-2</v>
      </c>
      <c r="P275" s="8">
        <f t="shared" si="165"/>
        <v>-4.6033532265050163E-3</v>
      </c>
      <c r="Q275" s="8">
        <f t="shared" si="166"/>
        <v>2.4636554845545593E-2</v>
      </c>
      <c r="R275" s="8">
        <f t="shared" si="167"/>
        <v>6.8282490291801832E-3</v>
      </c>
      <c r="S275" s="8">
        <f t="shared" si="168"/>
        <v>2.897774933328754E-2</v>
      </c>
      <c r="T275" s="8">
        <f t="shared" si="169"/>
        <v>6.1829176419892417E-3</v>
      </c>
    </row>
    <row r="276" spans="1:20" ht="15" thickBot="1" x14ac:dyDescent="0.35">
      <c r="A276" s="14">
        <v>45694</v>
      </c>
      <c r="B276">
        <v>96593.3</v>
      </c>
      <c r="C276">
        <v>1215</v>
      </c>
      <c r="D276">
        <v>2503483</v>
      </c>
      <c r="E276">
        <v>65.44</v>
      </c>
      <c r="F276">
        <v>212.70686572628068</v>
      </c>
      <c r="G276" s="6">
        <f t="shared" si="156"/>
        <v>2.1270686572628068</v>
      </c>
      <c r="H276" s="2">
        <f t="shared" si="157"/>
        <v>45411.463175006276</v>
      </c>
      <c r="I276">
        <f t="shared" si="158"/>
        <v>571.20864239686011</v>
      </c>
      <c r="J276">
        <f t="shared" si="159"/>
        <v>11769.638894597683</v>
      </c>
      <c r="K276">
        <f t="shared" si="160"/>
        <v>968.69455922614668</v>
      </c>
      <c r="L276">
        <f t="shared" si="161"/>
        <v>30.765344492551872</v>
      </c>
      <c r="M276" s="8">
        <f t="shared" si="162"/>
        <v>-2.2928568294175298E-4</v>
      </c>
      <c r="N276" s="8">
        <f t="shared" si="163"/>
        <v>0</v>
      </c>
      <c r="O276" s="8">
        <f t="shared" si="164"/>
        <v>1.0346601383235001E-2</v>
      </c>
      <c r="P276" s="8">
        <f t="shared" si="165"/>
        <v>6.4387774187324642E-3</v>
      </c>
      <c r="Q276" s="8">
        <f t="shared" si="166"/>
        <v>2.3737625727949192E-2</v>
      </c>
      <c r="R276" s="8">
        <f t="shared" si="167"/>
        <v>6.759654967753939E-3</v>
      </c>
      <c r="S276" s="8">
        <f t="shared" si="168"/>
        <v>2.8746195758183293E-2</v>
      </c>
      <c r="T276" s="8">
        <f t="shared" si="169"/>
        <v>6.5063101207080837E-3</v>
      </c>
    </row>
    <row r="277" spans="1:20" ht="15" thickBot="1" x14ac:dyDescent="0.35">
      <c r="A277" s="14">
        <v>45695</v>
      </c>
      <c r="B277">
        <v>96529.09</v>
      </c>
      <c r="C277">
        <v>1215</v>
      </c>
      <c r="D277">
        <v>2416382</v>
      </c>
      <c r="E277">
        <v>65.05</v>
      </c>
      <c r="F277">
        <v>212.70842557655843</v>
      </c>
      <c r="G277" s="6">
        <f t="shared" si="156"/>
        <v>2.1270842557655842</v>
      </c>
      <c r="H277" s="2">
        <f t="shared" si="157"/>
        <v>45380.943297545615</v>
      </c>
      <c r="I277">
        <f t="shared" si="158"/>
        <v>571.20445356439109</v>
      </c>
      <c r="J277">
        <f t="shared" si="159"/>
        <v>11360.067159776381</v>
      </c>
      <c r="K277">
        <f t="shared" si="160"/>
        <v>934.98495142192451</v>
      </c>
      <c r="L277">
        <f t="shared" si="161"/>
        <v>30.581769304002993</v>
      </c>
      <c r="M277" s="8">
        <f t="shared" si="162"/>
        <v>-6.6496694004302488E-4</v>
      </c>
      <c r="N277" s="8">
        <f t="shared" si="163"/>
        <v>0</v>
      </c>
      <c r="O277" s="8">
        <f t="shared" si="164"/>
        <v>-3.5411582114624529E-2</v>
      </c>
      <c r="P277" s="8">
        <f t="shared" si="165"/>
        <v>-5.9774873359773164E-3</v>
      </c>
      <c r="Q277" s="8">
        <f t="shared" si="166"/>
        <v>2.3194058920723779E-2</v>
      </c>
      <c r="R277" s="8">
        <f t="shared" si="167"/>
        <v>6.6843167752709117E-3</v>
      </c>
      <c r="S277" s="8">
        <f t="shared" si="168"/>
        <v>2.9483147777733337E-2</v>
      </c>
      <c r="T277" s="8">
        <f t="shared" si="169"/>
        <v>6.5453707991472345E-3</v>
      </c>
    </row>
    <row r="278" spans="1:20" ht="15" thickBot="1" x14ac:dyDescent="0.35">
      <c r="A278" s="14">
        <v>45698</v>
      </c>
      <c r="B278">
        <v>97437.55</v>
      </c>
      <c r="C278">
        <v>1205</v>
      </c>
      <c r="D278">
        <v>2391368</v>
      </c>
      <c r="E278">
        <v>64.650000000000006</v>
      </c>
      <c r="F278">
        <v>212.70998543827508</v>
      </c>
      <c r="G278" s="6">
        <f t="shared" si="156"/>
        <v>2.1270998543827506</v>
      </c>
      <c r="H278" s="2">
        <f t="shared" si="157"/>
        <v>45807.699059936596</v>
      </c>
      <c r="I278">
        <f t="shared" si="158"/>
        <v>566.49902801562234</v>
      </c>
      <c r="J278">
        <f t="shared" si="159"/>
        <v>11242.387117242013</v>
      </c>
      <c r="K278">
        <f t="shared" si="160"/>
        <v>932.9781840034866</v>
      </c>
      <c r="L278">
        <f t="shared" si="161"/>
        <v>30.393495569468868</v>
      </c>
      <c r="M278" s="8">
        <f t="shared" si="162"/>
        <v>9.367246272332614E-3</v>
      </c>
      <c r="N278" s="8">
        <f t="shared" si="163"/>
        <v>-8.2645098498934245E-3</v>
      </c>
      <c r="O278" s="8">
        <f t="shared" si="164"/>
        <v>-1.0405793025991133E-2</v>
      </c>
      <c r="P278" s="8">
        <f t="shared" si="165"/>
        <v>-6.1680997406476611E-3</v>
      </c>
      <c r="Q278" s="8">
        <f t="shared" si="166"/>
        <v>2.3257365876333091E-2</v>
      </c>
      <c r="R278" s="8">
        <f t="shared" si="167"/>
        <v>4.8407341033250258E-3</v>
      </c>
      <c r="S278" s="8">
        <f t="shared" si="168"/>
        <v>2.7309926762754757E-2</v>
      </c>
      <c r="T278" s="8">
        <f t="shared" si="169"/>
        <v>6.5259850258142784E-3</v>
      </c>
    </row>
    <row r="279" spans="1:20" ht="15" thickBot="1" x14ac:dyDescent="0.35">
      <c r="A279" s="14">
        <v>45699</v>
      </c>
      <c r="B279">
        <v>95747.43</v>
      </c>
      <c r="C279">
        <v>1205</v>
      </c>
      <c r="D279">
        <v>2273568</v>
      </c>
      <c r="E279">
        <v>64.64</v>
      </c>
      <c r="F279">
        <v>212.71154531143071</v>
      </c>
      <c r="G279" s="6">
        <f t="shared" si="156"/>
        <v>2.1271154531143073</v>
      </c>
      <c r="H279" s="2">
        <f t="shared" si="157"/>
        <v>45012.803540972018</v>
      </c>
      <c r="I279">
        <f t="shared" si="158"/>
        <v>566.49487372007047</v>
      </c>
      <c r="J279">
        <f t="shared" si="159"/>
        <v>10688.503046091231</v>
      </c>
      <c r="K279">
        <f t="shared" si="160"/>
        <v>887.01270092043399</v>
      </c>
      <c r="L279">
        <f t="shared" si="161"/>
        <v>30.388571483207766</v>
      </c>
      <c r="M279" s="8">
        <f t="shared" si="162"/>
        <v>-1.7497872997852448E-2</v>
      </c>
      <c r="N279" s="8">
        <f t="shared" si="163"/>
        <v>0</v>
      </c>
      <c r="O279" s="8">
        <f t="shared" si="164"/>
        <v>-5.0515183464586236E-2</v>
      </c>
      <c r="P279" s="8">
        <f t="shared" si="165"/>
        <v>-1.5469100502658059E-4</v>
      </c>
      <c r="Q279" s="8">
        <f t="shared" si="166"/>
        <v>2.3147401502046725E-2</v>
      </c>
      <c r="R279" s="8">
        <f t="shared" si="167"/>
        <v>4.6278845741279584E-3</v>
      </c>
      <c r="S279" s="8">
        <f t="shared" si="168"/>
        <v>2.7847611856520946E-2</v>
      </c>
      <c r="T279" s="8">
        <f t="shared" si="169"/>
        <v>6.4983470993695419E-3</v>
      </c>
    </row>
    <row r="280" spans="1:20" ht="15" thickBot="1" x14ac:dyDescent="0.35">
      <c r="A280" s="14">
        <v>45700</v>
      </c>
      <c r="B280">
        <v>97885.86</v>
      </c>
      <c r="C280">
        <v>1210</v>
      </c>
      <c r="D280">
        <v>2285846</v>
      </c>
      <c r="E280">
        <v>64.930000000000007</v>
      </c>
      <c r="F280">
        <v>212.71154531143071</v>
      </c>
      <c r="G280" s="6">
        <f t="shared" ref="G280:G283" si="170">+F280/$U$1</f>
        <v>2.1271154531143073</v>
      </c>
      <c r="H280" s="2">
        <f t="shared" ref="H280:H283" si="171">+B280/G280</f>
        <v>46018.122738324062</v>
      </c>
      <c r="I280">
        <f t="shared" ref="I280:I283" si="172">+C280/G280</f>
        <v>568.84547485583846</v>
      </c>
      <c r="J280">
        <f t="shared" ref="J280:J283" si="173">+D280/F280</f>
        <v>10746.224407581149</v>
      </c>
      <c r="K280">
        <f t="shared" ref="K280:K283" si="174">+D280/C280/G280</f>
        <v>888.11771963480555</v>
      </c>
      <c r="L280">
        <f t="shared" ref="L280:L283" si="175">+E280/G280</f>
        <v>30.524906349082308</v>
      </c>
      <c r="M280" s="8">
        <f t="shared" ref="M280:M283" si="176">+LN(B280/B279)</f>
        <v>2.208831904054007E-2</v>
      </c>
      <c r="N280" s="8">
        <f t="shared" ref="N280:N283" si="177">+LN(C280/C279)</f>
        <v>4.1407926660313871E-3</v>
      </c>
      <c r="O280" s="8">
        <f t="shared" ref="O280:O283" si="178">+LN(D280/D279)</f>
        <v>5.3857928579157327E-3</v>
      </c>
      <c r="P280" s="8">
        <f t="shared" ref="P280:P283" si="179">+LN(E280/E279)</f>
        <v>4.4763523075555455E-3</v>
      </c>
      <c r="Q280" s="8">
        <f t="shared" ref="Q280:Q283" si="180">+_xlfn.STDEV.S(M261:M280)</f>
        <v>2.1778806039037545E-2</v>
      </c>
      <c r="R280" s="8">
        <f t="shared" ref="R280:R283" si="181">+_xlfn.STDEV.S(N261:N280)</f>
        <v>4.7852497745907129E-3</v>
      </c>
      <c r="S280" s="8">
        <f t="shared" ref="S280:S283" si="182">+_xlfn.STDEV.S(O261:O280)</f>
        <v>2.8034359161389855E-2</v>
      </c>
      <c r="T280" s="8">
        <f t="shared" ref="T280:T283" si="183">+_xlfn.STDEV.S(P261:P280)</f>
        <v>6.6630921778261087E-3</v>
      </c>
    </row>
    <row r="281" spans="1:20" ht="15" thickBot="1" x14ac:dyDescent="0.35">
      <c r="A281" s="14">
        <v>45701</v>
      </c>
      <c r="B281">
        <v>96623.87</v>
      </c>
      <c r="C281">
        <v>1220</v>
      </c>
      <c r="D281">
        <v>2353744</v>
      </c>
      <c r="E281">
        <v>65.569999999999993</v>
      </c>
      <c r="F281">
        <v>212.71154531143071</v>
      </c>
      <c r="G281" s="6">
        <f t="shared" si="170"/>
        <v>2.1271154531143073</v>
      </c>
      <c r="H281" s="2">
        <f t="shared" si="171"/>
        <v>45424.835712858512</v>
      </c>
      <c r="I281">
        <f t="shared" si="172"/>
        <v>573.54667712737421</v>
      </c>
      <c r="J281">
        <f t="shared" si="173"/>
        <v>11065.426639413889</v>
      </c>
      <c r="K281">
        <f t="shared" si="174"/>
        <v>907.00218355851541</v>
      </c>
      <c r="L281">
        <f t="shared" si="175"/>
        <v>30.825783294460596</v>
      </c>
      <c r="M281" s="8">
        <f t="shared" si="176"/>
        <v>-1.2976293866793016E-2</v>
      </c>
      <c r="N281" s="8">
        <f t="shared" si="177"/>
        <v>8.2304991365154435E-3</v>
      </c>
      <c r="O281" s="8">
        <f t="shared" si="178"/>
        <v>2.9271055338025896E-2</v>
      </c>
      <c r="P281" s="8">
        <f t="shared" si="179"/>
        <v>9.8085077551323518E-3</v>
      </c>
      <c r="Q281" s="8">
        <f t="shared" si="180"/>
        <v>2.1895190649953825E-2</v>
      </c>
      <c r="R281" s="8">
        <f t="shared" si="181"/>
        <v>4.4947160529478954E-3</v>
      </c>
      <c r="S281" s="8">
        <f t="shared" si="182"/>
        <v>2.8834624471654646E-2</v>
      </c>
      <c r="T281" s="8">
        <f t="shared" si="183"/>
        <v>7.0429387786522168E-3</v>
      </c>
    </row>
    <row r="282" spans="1:20" ht="15" thickBot="1" x14ac:dyDescent="0.35">
      <c r="A282" s="14">
        <v>45702</v>
      </c>
      <c r="B282">
        <v>97508.97</v>
      </c>
      <c r="C282">
        <v>1225</v>
      </c>
      <c r="D282">
        <v>2387386</v>
      </c>
      <c r="E282">
        <v>65.75</v>
      </c>
      <c r="F282">
        <v>212.71154531143071</v>
      </c>
      <c r="G282" s="6">
        <f t="shared" si="170"/>
        <v>2.1271154531143073</v>
      </c>
      <c r="H282" s="2">
        <f t="shared" si="171"/>
        <v>45840.939125912148</v>
      </c>
      <c r="I282">
        <f t="shared" si="172"/>
        <v>575.8972782631422</v>
      </c>
      <c r="J282">
        <f t="shared" si="173"/>
        <v>11223.5844862329</v>
      </c>
      <c r="K282">
        <f t="shared" si="174"/>
        <v>916.21097846799171</v>
      </c>
      <c r="L282">
        <f t="shared" si="175"/>
        <v>30.910404935348243</v>
      </c>
      <c r="M282" s="8">
        <f t="shared" si="176"/>
        <v>9.1185616288482069E-3</v>
      </c>
      <c r="N282" s="8">
        <f t="shared" si="177"/>
        <v>4.0899852515250664E-3</v>
      </c>
      <c r="O282" s="8">
        <f t="shared" si="178"/>
        <v>1.4191791679406436E-2</v>
      </c>
      <c r="P282" s="8">
        <f t="shared" si="179"/>
        <v>2.7413967823459559E-3</v>
      </c>
      <c r="Q282" s="8">
        <f t="shared" si="180"/>
        <v>1.9030973516827358E-2</v>
      </c>
      <c r="R282" s="8">
        <f t="shared" si="181"/>
        <v>4.1802005506250631E-3</v>
      </c>
      <c r="S282" s="8">
        <f t="shared" si="182"/>
        <v>2.7490099550976695E-2</v>
      </c>
      <c r="T282" s="8">
        <f t="shared" si="183"/>
        <v>6.7710868747120267E-3</v>
      </c>
    </row>
    <row r="283" spans="1:20" ht="15" thickBot="1" x14ac:dyDescent="0.35">
      <c r="A283" s="14">
        <v>45705</v>
      </c>
      <c r="B283">
        <v>96167.31</v>
      </c>
      <c r="C283">
        <v>1220</v>
      </c>
      <c r="D283">
        <v>2254189</v>
      </c>
      <c r="E283">
        <v>65.75</v>
      </c>
      <c r="F283">
        <v>212.71154531143071</v>
      </c>
      <c r="G283" s="6">
        <f t="shared" si="170"/>
        <v>2.1271154531143073</v>
      </c>
      <c r="H283" s="2">
        <f t="shared" si="171"/>
        <v>45210.197621949272</v>
      </c>
      <c r="I283">
        <f t="shared" si="172"/>
        <v>573.54667712737421</v>
      </c>
      <c r="J283">
        <f t="shared" si="173"/>
        <v>10597.398447271138</v>
      </c>
      <c r="K283">
        <f t="shared" si="174"/>
        <v>868.6392169894375</v>
      </c>
      <c r="L283">
        <f t="shared" si="175"/>
        <v>30.910404935348243</v>
      </c>
      <c r="M283" s="8">
        <f t="shared" si="176"/>
        <v>-1.3854886739696197E-2</v>
      </c>
      <c r="N283" s="8">
        <f t="shared" si="177"/>
        <v>-4.0899852515251661E-3</v>
      </c>
      <c r="O283" s="8">
        <f t="shared" si="178"/>
        <v>-5.7408780507675013E-2</v>
      </c>
      <c r="P283" s="8">
        <f t="shared" si="179"/>
        <v>0</v>
      </c>
      <c r="Q283" s="8">
        <f t="shared" si="180"/>
        <v>1.8602672184466096E-2</v>
      </c>
      <c r="R283" s="8">
        <f t="shared" si="181"/>
        <v>4.2585754168434926E-3</v>
      </c>
      <c r="S283" s="8">
        <f t="shared" si="182"/>
        <v>2.9892724962540789E-2</v>
      </c>
      <c r="T283" s="8">
        <f t="shared" si="183"/>
        <v>6.7516415940959149E-3</v>
      </c>
    </row>
    <row r="284" spans="1:20" ht="15" thickBot="1" x14ac:dyDescent="0.35">
      <c r="A284" s="14"/>
    </row>
    <row r="285" spans="1:20" ht="15" thickBot="1" x14ac:dyDescent="0.35">
      <c r="A285" s="14"/>
    </row>
    <row r="286" spans="1:20" ht="15" thickBot="1" x14ac:dyDescent="0.35">
      <c r="A286" s="14"/>
    </row>
    <row r="287" spans="1:20" ht="15" thickBot="1" x14ac:dyDescent="0.35">
      <c r="A287" s="14"/>
    </row>
    <row r="288" spans="1:20" x14ac:dyDescent="0.3">
      <c r="A288" s="14"/>
    </row>
    <row r="291" spans="4:4" x14ac:dyDescent="0.3">
      <c r="D291" s="18"/>
    </row>
    <row r="294" spans="4:4" x14ac:dyDescent="0.3">
      <c r="D294" s="19"/>
    </row>
    <row r="295" spans="4:4" x14ac:dyDescent="0.3">
      <c r="D295" s="1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2025-02-18T03:32:13Z</dcterms:modified>
</cp:coreProperties>
</file>