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9" i="1" l="1"/>
  <c r="O269" i="1"/>
  <c r="N269" i="1"/>
  <c r="M269" i="1"/>
  <c r="J269" i="1"/>
  <c r="G269" i="1"/>
  <c r="L269" i="1" s="1"/>
  <c r="T268" i="1"/>
  <c r="S268" i="1"/>
  <c r="P268" i="1"/>
  <c r="T269" i="1" s="1"/>
  <c r="O268" i="1"/>
  <c r="S269" i="1" s="1"/>
  <c r="N268" i="1"/>
  <c r="R268" i="1" s="1"/>
  <c r="M268" i="1"/>
  <c r="Q268" i="1" s="1"/>
  <c r="L268" i="1"/>
  <c r="K268" i="1"/>
  <c r="J268" i="1"/>
  <c r="G268" i="1"/>
  <c r="I268" i="1" s="1"/>
  <c r="H269" i="1" l="1"/>
  <c r="I269" i="1"/>
  <c r="Q269" i="1"/>
  <c r="H268" i="1"/>
  <c r="K269" i="1"/>
  <c r="R269" i="1"/>
  <c r="P267" i="1"/>
  <c r="O267" i="1"/>
  <c r="N267" i="1"/>
  <c r="M267" i="1"/>
  <c r="J267" i="1"/>
  <c r="G267" i="1"/>
  <c r="L267" i="1" s="1"/>
  <c r="T266" i="1"/>
  <c r="S266" i="1"/>
  <c r="P266" i="1"/>
  <c r="O266" i="1"/>
  <c r="N266" i="1"/>
  <c r="M266" i="1"/>
  <c r="L266" i="1"/>
  <c r="K266" i="1"/>
  <c r="J266" i="1"/>
  <c r="G266" i="1"/>
  <c r="I266" i="1" s="1"/>
  <c r="T265" i="1"/>
  <c r="S265" i="1"/>
  <c r="R265" i="1"/>
  <c r="Q265" i="1"/>
  <c r="P265" i="1"/>
  <c r="T267" i="1" s="1"/>
  <c r="O265" i="1"/>
  <c r="S267" i="1" s="1"/>
  <c r="N265" i="1"/>
  <c r="R266" i="1" s="1"/>
  <c r="M265" i="1"/>
  <c r="Q266" i="1" s="1"/>
  <c r="L265" i="1"/>
  <c r="K265" i="1"/>
  <c r="J265" i="1"/>
  <c r="I265" i="1"/>
  <c r="G265" i="1"/>
  <c r="H265" i="1" s="1"/>
  <c r="H267" i="1" l="1"/>
  <c r="I267" i="1"/>
  <c r="Q267" i="1"/>
  <c r="H266" i="1"/>
  <c r="R267" i="1"/>
  <c r="K267" i="1"/>
  <c r="T264" i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<sst xmlns="http://schemas.openxmlformats.org/spreadsheetml/2006/main" count="20" uniqueCount="20">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</sst>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9"/>
  <sheetViews>
    <sheetView tabSelected="1" workbookViewId="0">
      <pane ySplit="1" topLeftCell="A262" activePane="bottomLeft" state="frozen"/>
      <selection activeCell="G1" sqref="G1"/>
      <selection pane="bottomLeft" activeCell="A268" sqref="A26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18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18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69" si="186">+F262/$U$1</f>
        <v>2.1520484901097348</v>
      </c>
      <c r="H262" s="8">
        <f t="shared" ref="H262:H269" si="187">+B262/G262</f>
        <v>48540.746400502059</v>
      </c>
      <c r="I262">
        <f t="shared" ref="I262:I269" si="188">+C262/G262</f>
        <v>573.87182755209494</v>
      </c>
      <c r="J262">
        <f t="shared" ref="J262:J269" si="189">+D262/F262</f>
        <v>11667.422976477486</v>
      </c>
      <c r="K262">
        <f t="shared" ref="K262:K269" si="190">+D262/C262/G262</f>
        <v>944.73060538279242</v>
      </c>
      <c r="L262">
        <f t="shared" ref="L262:L269" si="191">+E262/G262</f>
        <v>31.100600338511512</v>
      </c>
      <c r="M262" s="4">
        <f t="shared" ref="M262:M269" si="192">+LN(B262/B261)</f>
        <v>4.6087425270128053E-2</v>
      </c>
      <c r="N262" s="4">
        <f t="shared" ref="N262:N269" si="193">+LN(C262/C261)</f>
        <v>8.1301260832503091E-3</v>
      </c>
      <c r="O262" s="4">
        <f t="shared" ref="O262:O269" si="194">+LN(D262/D261)</f>
        <v>-4.6111257093515268E-2</v>
      </c>
      <c r="P262" s="4">
        <f t="shared" ref="P262:Q269" si="195">+LN(E262/E261)</f>
        <v>-1.0552226917828606E-2</v>
      </c>
      <c r="Q262" s="4">
        <f t="shared" ref="Q262:Q269" si="196">+_xlfn.STDEV.S(M243:M262)</f>
        <v>2.8572819165003219E-2</v>
      </c>
      <c r="R262" s="4">
        <f t="shared" ref="R262:R269" si="197">+_xlfn.STDEV.S(N243:N262)</f>
        <v>9.6412273641909123E-3</v>
      </c>
      <c r="S262" s="4">
        <f t="shared" ref="S262:S269" si="198">+_xlfn.STDEV.S(O243:O262)</f>
        <v>2.6575086047616093E-2</v>
      </c>
      <c r="T262" s="4">
        <f t="shared" ref="T262:U269" si="199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ht="15" thickBot="1" x14ac:dyDescent="0.35">
      <c r="A267" s="7">
        <v>45681</v>
      </c>
      <c r="B267">
        <v>104555.74</v>
      </c>
      <c r="C267">
        <v>1240</v>
      </c>
      <c r="D267">
        <v>2566082</v>
      </c>
      <c r="E267">
        <v>65.94</v>
      </c>
      <c r="F267">
        <v>216.17501556034921</v>
      </c>
      <c r="G267" s="2">
        <f t="shared" si="186"/>
        <v>2.1617501556034919</v>
      </c>
      <c r="H267" s="8">
        <f t="shared" si="187"/>
        <v>48366.246084904924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5.7124813120923261E-3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2.6574781041295591E-2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  <row r="268" spans="1:20" ht="15" thickBot="1" x14ac:dyDescent="0.35">
      <c r="A268" s="7">
        <v>45684</v>
      </c>
      <c r="B268">
        <v>102682.5</v>
      </c>
      <c r="C268">
        <v>1225</v>
      </c>
      <c r="D268">
        <v>2439099</v>
      </c>
      <c r="E268">
        <v>65.650000000000006</v>
      </c>
      <c r="F268">
        <v>216.3695730743535</v>
      </c>
      <c r="G268" s="2">
        <f t="shared" si="186"/>
        <v>2.1636957307435352</v>
      </c>
      <c r="H268" s="8">
        <f t="shared" si="187"/>
        <v>47456.996166791927</v>
      </c>
      <c r="I268">
        <f t="shared" si="188"/>
        <v>566.16093593669916</v>
      </c>
      <c r="J268">
        <f t="shared" si="189"/>
        <v>11272.837328018506</v>
      </c>
      <c r="K268">
        <f t="shared" si="190"/>
        <v>920.23161861375547</v>
      </c>
      <c r="L268">
        <f t="shared" si="191"/>
        <v>30.34160444428106</v>
      </c>
      <c r="M268" s="4">
        <f t="shared" si="192"/>
        <v>-1.8078623134485796E-2</v>
      </c>
      <c r="N268" s="4">
        <f t="shared" si="193"/>
        <v>-1.2170535620255179E-2</v>
      </c>
      <c r="O268" s="4">
        <f t="shared" si="194"/>
        <v>-5.0751513219231631E-2</v>
      </c>
      <c r="P268" s="4">
        <f t="shared" ref="P268:P273" si="200">+LN(E268/E267)</f>
        <v>-4.4076368947796258E-3</v>
      </c>
      <c r="Q268" s="4">
        <f t="shared" si="196"/>
        <v>2.663636698022806E-2</v>
      </c>
      <c r="R268" s="4">
        <f t="shared" si="197"/>
        <v>8.9504318610885512E-3</v>
      </c>
      <c r="S268" s="4">
        <f t="shared" si="198"/>
        <v>3.0191563617746983E-2</v>
      </c>
      <c r="T268" s="4">
        <f t="shared" ref="T268:T273" si="201">+_xlfn.STDEV.S(P249:P268)</f>
        <v>1.0962515199686683E-2</v>
      </c>
    </row>
    <row r="269" spans="1:20" x14ac:dyDescent="0.3">
      <c r="A269" s="7">
        <v>45685</v>
      </c>
      <c r="B269">
        <v>102076.91</v>
      </c>
      <c r="C269">
        <v>1225</v>
      </c>
      <c r="D269">
        <v>2395910</v>
      </c>
      <c r="E269">
        <v>66.52</v>
      </c>
      <c r="F269">
        <v>216.56430569012039</v>
      </c>
      <c r="G269" s="2">
        <f t="shared" si="186"/>
        <v>2.165643056901204</v>
      </c>
      <c r="H269" s="8">
        <f t="shared" si="187"/>
        <v>47134.688089394003</v>
      </c>
      <c r="I269">
        <f t="shared" si="188"/>
        <v>565.65184927235407</v>
      </c>
      <c r="J269">
        <f t="shared" si="189"/>
        <v>11063.27283420511</v>
      </c>
      <c r="K269">
        <f t="shared" si="190"/>
        <v>903.12431299633556</v>
      </c>
      <c r="L269">
        <f t="shared" si="191"/>
        <v>30.716049807017953</v>
      </c>
      <c r="M269" s="4">
        <f t="shared" si="192"/>
        <v>-5.9151544317365273E-3</v>
      </c>
      <c r="N269" s="4">
        <f t="shared" si="193"/>
        <v>0</v>
      </c>
      <c r="O269" s="4">
        <f t="shared" si="194"/>
        <v>-1.7865591872549044E-2</v>
      </c>
      <c r="P269" s="4">
        <f t="shared" si="200"/>
        <v>1.3165053575921508E-2</v>
      </c>
      <c r="Q269" s="4">
        <f t="shared" si="196"/>
        <v>2.6736043946313688E-2</v>
      </c>
      <c r="R269" s="4">
        <f t="shared" si="197"/>
        <v>8.5040824806998944E-3</v>
      </c>
      <c r="S269" s="4">
        <f t="shared" si="198"/>
        <v>3.0395951851298824E-2</v>
      </c>
      <c r="T269" s="4">
        <f t="shared" si="201"/>
        <v>1.1530316104970236E-2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2025-01-28T19:27:36Z</dcterms:modified>
</cp:coreProperties>
</file>