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T257" i="1" s="1"/>
  <c r="O255" i="1"/>
  <c r="S257" i="1" s="1"/>
  <c r="N255" i="1"/>
  <c r="M255" i="1"/>
  <c r="J255" i="1"/>
  <c r="G255" i="1"/>
  <c r="L255" i="1" s="1"/>
  <c r="P254" i="1"/>
  <c r="T254" i="1" s="1"/>
  <c r="O254" i="1"/>
  <c r="S254" i="1" s="1"/>
  <c r="N254" i="1"/>
  <c r="R257" i="1" s="1"/>
  <c r="M254" i="1"/>
  <c r="Q257" i="1" s="1"/>
  <c r="J254" i="1"/>
  <c r="G254" i="1"/>
  <c r="L254" i="1" s="1"/>
  <c r="Q256" i="1" l="1"/>
  <c r="R256" i="1"/>
  <c r="Q255" i="1"/>
  <c r="S256" i="1"/>
  <c r="R255" i="1"/>
  <c r="T256" i="1"/>
  <c r="Q254" i="1"/>
  <c r="S255" i="1"/>
  <c r="R254" i="1"/>
  <c r="T255" i="1"/>
  <c r="H257" i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P241" i="1"/>
  <c r="O241" i="1"/>
  <c r="N241" i="1"/>
  <c r="M241" i="1"/>
  <c r="J241" i="1"/>
  <c r="P240" i="1"/>
  <c r="O240" i="1"/>
  <c r="N240" i="1"/>
  <c r="M240" i="1"/>
  <c r="L240" i="1"/>
  <c r="K240" i="1"/>
  <c r="J240" i="1"/>
  <c r="P239" i="1"/>
  <c r="O239" i="1"/>
  <c r="N239" i="1"/>
  <c r="M239" i="1"/>
  <c r="J239" i="1"/>
  <c r="P238" i="1"/>
  <c r="O238" i="1"/>
  <c r="N238" i="1"/>
  <c r="M238" i="1"/>
  <c r="J238" i="1"/>
  <c r="G242" i="1"/>
  <c r="G241" i="1"/>
  <c r="L241" i="1" s="1"/>
  <c r="G240" i="1"/>
  <c r="I240" i="1" s="1"/>
  <c r="G239" i="1"/>
  <c r="L239" i="1" s="1"/>
  <c r="G238" i="1"/>
  <c r="L238" i="1" s="1"/>
  <c r="K239" i="1" l="1"/>
  <c r="H239" i="1"/>
  <c r="I239" i="1"/>
  <c r="H241" i="1"/>
  <c r="I241" i="1"/>
  <c r="H238" i="1"/>
  <c r="I238" i="1"/>
  <c r="K241" i="1"/>
  <c r="K238" i="1"/>
  <c r="H240" i="1"/>
  <c r="P237" i="1"/>
  <c r="O237" i="1"/>
  <c r="N237" i="1"/>
  <c r="M237" i="1"/>
  <c r="J237" i="1"/>
  <c r="G237" i="1"/>
  <c r="L237" i="1" s="1"/>
  <c r="H237" i="1" l="1"/>
  <c r="I237" i="1"/>
  <c r="K237" i="1"/>
  <c r="P236" i="1"/>
  <c r="O236" i="1"/>
  <c r="N236" i="1"/>
  <c r="M236" i="1"/>
  <c r="J236" i="1"/>
  <c r="G236" i="1"/>
  <c r="K236" i="1" s="1"/>
  <c r="L236" i="1" l="1"/>
  <c r="H236" i="1"/>
  <c r="I236" i="1"/>
  <c r="G207" i="1"/>
  <c r="P235" i="1" l="1"/>
  <c r="O235" i="1"/>
  <c r="N235" i="1"/>
  <c r="M235" i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S247" i="1" s="1"/>
  <c r="N228" i="1"/>
  <c r="R247" i="1" s="1"/>
  <c r="M228" i="1"/>
  <c r="Q247" i="1" s="1"/>
  <c r="S248" i="1" l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L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L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K180" i="1"/>
  <c r="J180" i="1"/>
  <c r="I180" i="1"/>
  <c r="H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L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L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K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L69" i="1"/>
  <c r="K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H50" i="1"/>
  <c r="G50" i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L35" i="1"/>
  <c r="K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L22" i="1"/>
  <c r="J22" i="1"/>
  <c r="I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S4" i="1"/>
  <c r="R4" i="1"/>
  <c r="P4" i="1"/>
  <c r="O4" i="1"/>
  <c r="N4" i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34" i="1" l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<sst xmlns="http://schemas.openxmlformats.org/spreadsheetml/2006/main" count="20" uniqueCount="20">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</sst>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tabSelected="1" workbookViewId="0">
      <selection activeCell="A8" sqref="A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>+B3/G3</f>
        <v>42384.865067163293</v>
      </c>
      <c r="I3">
        <f>+C3/G3</f>
        <v>946.70737028963219</v>
      </c>
      <c r="J3">
        <f>+D3/F3</f>
        <v>9160.0926518609813</v>
      </c>
      <c r="K3">
        <f>+D3/C3/G3</f>
        <v>911.45200516029661</v>
      </c>
      <c r="L3">
        <f>+E3/G3</f>
        <v>30.273877018042057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1">+_xlfn.STDEV.S(N2:N3)</f>
        <v>0</v>
      </c>
      <c r="S3" s="4">
        <f t="shared" si="1"/>
        <v>3.1214168454302596E-2</v>
      </c>
      <c r="T3" s="4">
        <f t="shared" si="1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>+B4/G4</f>
        <v>40078.621421179654</v>
      </c>
      <c r="I4">
        <f>+C4/G4</f>
        <v>954.66383790355951</v>
      </c>
      <c r="J4">
        <f>+D4/F4</f>
        <v>9404.2788139329223</v>
      </c>
      <c r="K4">
        <f>+D4/C4/G4</f>
        <v>921.98811901303156</v>
      </c>
      <c r="L4">
        <f>+E4/G4</f>
        <v>29.843644322698687</v>
      </c>
      <c r="M4" s="4">
        <f>+LN(B4/B3)</f>
        <v>-4.950243423034302E-2</v>
      </c>
      <c r="N4" s="4">
        <f>+LN(C4/C3)</f>
        <v>1.4815085785140682E-2</v>
      </c>
      <c r="O4" s="4">
        <f>+LN(D4/D3)</f>
        <v>3.2754333026364331E-2</v>
      </c>
      <c r="P4" s="4">
        <f>+LN(E4/E3)</f>
        <v>-7.867451566035976E-3</v>
      </c>
      <c r="Q4" s="4">
        <f>+_xlfn.STDEV.S(M2:M4)</f>
        <v>3.5170880413435343E-2</v>
      </c>
      <c r="R4" s="4">
        <f t="shared" ref="R4:T4" si="2">+_xlfn.STDEV.S(N2:N4)</f>
        <v>8.5534937661183707E-3</v>
      </c>
      <c r="S4" s="4">
        <f t="shared" si="2"/>
        <v>2.2917271831836013E-2</v>
      </c>
      <c r="T4" s="4">
        <f t="shared" si="2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>+B5/G5</f>
        <v>41098.855474294709</v>
      </c>
      <c r="I5">
        <f>+C5/G5</f>
        <v>953.17966710085307</v>
      </c>
      <c r="J5">
        <f>+D5/F5</f>
        <v>9814.3202867514519</v>
      </c>
      <c r="K5">
        <f>+D5/C5/G5</f>
        <v>957.49466212209279</v>
      </c>
      <c r="L5">
        <f>+E5/G5</f>
        <v>29.465909112789781</v>
      </c>
      <c r="M5" s="4">
        <f>+LN(B5/B4)</f>
        <v>3.1583061082349879E-2</v>
      </c>
      <c r="N5" s="4">
        <f>+LN(C5/C4)</f>
        <v>4.8899852941917702E-3</v>
      </c>
      <c r="O5" s="4">
        <f>+LN(D5/D4)</f>
        <v>4.9123641970255628E-2</v>
      </c>
      <c r="P5" s="4">
        <f>+LN(E5/E4)</f>
        <v>-6.2920770375988694E-3</v>
      </c>
      <c r="Q5" s="4">
        <f>+_xlfn.STDEV.S(M2:M5)</f>
        <v>3.5548936677895132E-2</v>
      </c>
      <c r="R5" s="4">
        <f t="shared" ref="R5:T5" si="3">+_xlfn.STDEV.S(N2:N5)</f>
        <v>6.9839403022960034E-3</v>
      </c>
      <c r="S5" s="4">
        <f t="shared" si="3"/>
        <v>2.2092789878532249E-2</v>
      </c>
      <c r="T5" s="4">
        <f t="shared" si="3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>+B6/G6</f>
        <v>40759.138009662252</v>
      </c>
      <c r="I6">
        <f>+C6/G6</f>
        <v>970.15428695194794</v>
      </c>
      <c r="J6">
        <f>+D6/F6</f>
        <v>10208.917392357233</v>
      </c>
      <c r="K6">
        <f>+D6/C6/G6</f>
        <v>972.27784689116504</v>
      </c>
      <c r="L6">
        <f>+E6/G6</f>
        <v>28.577631218115407</v>
      </c>
      <c r="M6" s="4">
        <f>+LN(B6/B5)</f>
        <v>-1.8543657756421444E-3</v>
      </c>
      <c r="N6" s="4">
        <f>+LN(C6/C5)</f>
        <v>2.4097551579060524E-2</v>
      </c>
      <c r="O6" s="4">
        <f>+LN(D6/D5)</f>
        <v>4.5864867485576617E-2</v>
      </c>
      <c r="P6" s="4">
        <f>+LN(E6/E5)</f>
        <v>-2.416383742288734E-2</v>
      </c>
      <c r="Q6" s="4">
        <f>+_xlfn.STDEV.S(M2:M6)</f>
        <v>3.0799357659521045E-2</v>
      </c>
      <c r="R6" s="4">
        <f t="shared" ref="R6:T6" si="4">+_xlfn.STDEV.S(N2:N6)</f>
        <v>1.0492339643202311E-2</v>
      </c>
      <c r="S6" s="4">
        <f t="shared" si="4"/>
        <v>2.0181862246310217E-2</v>
      </c>
      <c r="T6" s="4">
        <f t="shared" si="4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>+B7/G7</f>
        <v>43088.353996827042</v>
      </c>
      <c r="I7">
        <f>+C7/G7</f>
        <v>1028.1823266933998</v>
      </c>
      <c r="J7">
        <f>+D7/F7</f>
        <v>9736.3461495500305</v>
      </c>
      <c r="K7">
        <f>+D7/C7/G7</f>
        <v>869.31662049553859</v>
      </c>
      <c r="L7">
        <f>+E7/G7</f>
        <v>27.691901321939138</v>
      </c>
      <c r="M7" s="4">
        <f>+LN(B7/B6)</f>
        <v>6.2018539337498256E-2</v>
      </c>
      <c r="N7" s="4">
        <f>+LN(C7/C6)</f>
        <v>6.4538521137571164E-2</v>
      </c>
      <c r="O7" s="4">
        <f>+LN(D7/D6)</f>
        <v>-4.0949836068300119E-2</v>
      </c>
      <c r="P7" s="4">
        <f>+LN(E7/E6)</f>
        <v>-2.5038439355569705E-2</v>
      </c>
      <c r="Q7" s="4">
        <f>+_xlfn.STDEV.S(M2:M7)</f>
        <v>3.7484536853893344E-2</v>
      </c>
      <c r="R7" s="4">
        <f t="shared" ref="R7:T7" si="5">+_xlfn.STDEV.S(N2:N7)</f>
        <v>2.4629294965788449E-2</v>
      </c>
      <c r="S7" s="4">
        <f t="shared" si="5"/>
        <v>3.565868056785685E-2</v>
      </c>
      <c r="T7" s="4">
        <f t="shared" si="5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>+B8/G8</f>
        <v>42054.226919616223</v>
      </c>
      <c r="I8">
        <f>+C8/G8</f>
        <v>1048.9397804665002</v>
      </c>
      <c r="J8">
        <f>+D8/F8</f>
        <v>9763.5793629634663</v>
      </c>
      <c r="K8">
        <f>+D8/C8/G8</f>
        <v>849.00690112725795</v>
      </c>
      <c r="L8">
        <f>+E8/G8</f>
        <v>28.753787251016476</v>
      </c>
      <c r="M8" s="4">
        <f>+LN(B8/B7)</f>
        <v>-1.7847001249706614E-2</v>
      </c>
      <c r="N8" s="4">
        <f>+LN(C8/C7)</f>
        <v>2.6433257068155431E-2</v>
      </c>
      <c r="O8" s="4">
        <f>+LN(D8/D7)</f>
        <v>9.2390103937434551E-3</v>
      </c>
      <c r="P8" s="4">
        <f>+LN(E8/E7)</f>
        <v>4.4075337456965444E-2</v>
      </c>
      <c r="Q8" s="4">
        <f>+_xlfn.STDEV.S(M2:M8)</f>
        <v>3.5815017188995421E-2</v>
      </c>
      <c r="R8" s="4">
        <f t="shared" ref="R8:T8" si="6">+_xlfn.STDEV.S(N2:N8)</f>
        <v>2.2705181077725498E-2</v>
      </c>
      <c r="S8" s="4">
        <f t="shared" si="6"/>
        <v>3.2897407511087738E-2</v>
      </c>
      <c r="T8" s="4">
        <f t="shared" si="6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>+B9/G9</f>
        <v>42261.049531833793</v>
      </c>
      <c r="I9">
        <f>+C9/G9</f>
        <v>1015.0123869125098</v>
      </c>
      <c r="J9">
        <f>+D9/F9</f>
        <v>9460.6767053147742</v>
      </c>
      <c r="K9">
        <f>+D9/C9/G9</f>
        <v>844.70327726024789</v>
      </c>
      <c r="L9">
        <f>+E9/G9</f>
        <v>29.061610446379753</v>
      </c>
      <c r="M9" s="4">
        <f>+LN(B9/B8)</f>
        <v>1.1351792164029527E-2</v>
      </c>
      <c r="N9" s="4">
        <f>+LN(C9/C8)</f>
        <v>-2.6433257068155483E-2</v>
      </c>
      <c r="O9" s="4">
        <f>+LN(D9/D8)</f>
        <v>-2.5069309550254472E-2</v>
      </c>
      <c r="P9" s="4">
        <f>+LN(E9/E8)</f>
        <v>1.709443335930004E-2</v>
      </c>
      <c r="Q9" s="4">
        <f>+_xlfn.STDEV.S(M2:M9)</f>
        <v>3.3209573998341138E-2</v>
      </c>
      <c r="R9" s="4">
        <f t="shared" ref="R9:T9" si="7">+_xlfn.STDEV.S(N2:N9)</f>
        <v>2.6510160193280754E-2</v>
      </c>
      <c r="S9" s="4">
        <f t="shared" si="7"/>
        <v>3.4377633957676068E-2</v>
      </c>
      <c r="T9" s="4">
        <f t="shared" si="7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>+B10/G10</f>
        <v>41703.21612296543</v>
      </c>
      <c r="I10">
        <f>+C10/G10</f>
        <v>1008.4908126545135</v>
      </c>
      <c r="J10">
        <f>+D10/F10</f>
        <v>9399.890742049558</v>
      </c>
      <c r="K10">
        <f>+D10/C10/G10</f>
        <v>839.27595911156766</v>
      </c>
      <c r="L10">
        <f>+E10/G10</f>
        <v>28.769001307421167</v>
      </c>
      <c r="M10" s="4">
        <f>+LN(B10/B9)</f>
        <v>-6.8417480952335519E-3</v>
      </c>
      <c r="N10" s="4">
        <f>+LN(C10/C9)</f>
        <v>0</v>
      </c>
      <c r="O10" s="4">
        <f>+LN(D10/D9)</f>
        <v>0</v>
      </c>
      <c r="P10" s="4">
        <f>+LN(E10/E9)</f>
        <v>-3.673762792006667E-3</v>
      </c>
      <c r="Q10" s="4">
        <f>+_xlfn.STDEV.S(M2:M10)</f>
        <v>3.1395023595816973E-2</v>
      </c>
      <c r="R10" s="4">
        <f t="shared" ref="R10:T10" si="8">+_xlfn.STDEV.S(N2:N10)</f>
        <v>2.5205518250171893E-2</v>
      </c>
      <c r="S10" s="4">
        <f t="shared" si="8"/>
        <v>3.2513020473096885E-2</v>
      </c>
      <c r="T10" s="4">
        <f t="shared" si="8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>+B11/G11</f>
        <v>37397.321751495641</v>
      </c>
      <c r="I11">
        <f>+C11/G11</f>
        <v>1010.9576683182469</v>
      </c>
      <c r="J11">
        <f>+D11/F11</f>
        <v>9463.3644897182112</v>
      </c>
      <c r="K11">
        <f>+D11/C11/G11</f>
        <v>837.46588404585941</v>
      </c>
      <c r="L11">
        <f>+E11/G11</f>
        <v>28.735751029409752</v>
      </c>
      <c r="M11" s="4">
        <f>+LN(B11/B10)</f>
        <v>-0.10253331233342021</v>
      </c>
      <c r="N11" s="4">
        <f>+LN(C11/C10)</f>
        <v>8.8889474172459942E-3</v>
      </c>
      <c r="O11" s="4">
        <f>+LN(D11/D10)</f>
        <v>1.317575593042636E-2</v>
      </c>
      <c r="P11" s="4">
        <f>+LN(E11/E10)</f>
        <v>5.2894118552621336E-3</v>
      </c>
      <c r="Q11" s="4">
        <f>+_xlfn.STDEV.S(M2:M11)</f>
        <v>4.5147545966799249E-2</v>
      </c>
      <c r="R11" s="4">
        <f t="shared" ref="R11:T11" si="9">+_xlfn.STDEV.S(N2:N11)</f>
        <v>2.3784844712061409E-2</v>
      </c>
      <c r="S11" s="4">
        <f t="shared" si="9"/>
        <v>3.0653812925587699E-2</v>
      </c>
      <c r="T11" s="4">
        <f t="shared" si="9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>+B12/G12</f>
        <v>37856.07695043517</v>
      </c>
      <c r="I12">
        <f>+C12/G12</f>
        <v>1048.9073738090522</v>
      </c>
      <c r="J12">
        <f>+D12/F12</f>
        <v>9402.561257121306</v>
      </c>
      <c r="K12">
        <f>+D12/C12/G12</f>
        <v>796.82722517977174</v>
      </c>
      <c r="L12">
        <f>+E12/G12</f>
        <v>28.248234444837156</v>
      </c>
      <c r="M12" s="4">
        <f>+LN(B12/B11)</f>
        <v>1.8638277389134816E-2</v>
      </c>
      <c r="N12" s="4">
        <f>+LN(C12/C11)</f>
        <v>4.3296805753324258E-2</v>
      </c>
      <c r="O12" s="4">
        <f>+LN(D12/D11)</f>
        <v>0</v>
      </c>
      <c r="P12" s="4">
        <f>+LN(E12/E11)</f>
        <v>-1.0665222090524997E-2</v>
      </c>
      <c r="Q12" s="4">
        <f>+_xlfn.STDEV.S(M2:M12)</f>
        <v>4.3445164283580015E-2</v>
      </c>
      <c r="R12" s="4">
        <f t="shared" ref="R12:T12" si="10">+_xlfn.STDEV.S(N2:N12)</f>
        <v>2.4490297020601608E-2</v>
      </c>
      <c r="S12" s="4">
        <f t="shared" si="10"/>
        <v>2.9336851578323647E-2</v>
      </c>
      <c r="T12" s="4">
        <f t="shared" si="10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>+B13/G13</f>
        <v>38108.023263623923</v>
      </c>
      <c r="I13">
        <f>+C13/G13</f>
        <v>1081.9117159519881</v>
      </c>
      <c r="J13">
        <f>+D13/F13</f>
        <v>9928.9676712711007</v>
      </c>
      <c r="K13">
        <f>+D13/C13/G13</f>
        <v>810.52797316498777</v>
      </c>
      <c r="L13">
        <f>+E13/G13</f>
        <v>28.05283409222751</v>
      </c>
      <c r="M13" s="4">
        <f>+LN(B13/B12)</f>
        <v>1.3079171616269652E-2</v>
      </c>
      <c r="N13" s="4">
        <f>+LN(C13/C12)</f>
        <v>3.7426405519116815E-2</v>
      </c>
      <c r="O13" s="4">
        <f>+LN(D13/D12)</f>
        <v>6.0920233546858542E-2</v>
      </c>
      <c r="P13" s="4">
        <f>+LN(E13/E12)</f>
        <v>-4.9544627607256658E-4</v>
      </c>
      <c r="Q13" s="4">
        <f>+_xlfn.STDEV.S(M2:M13)</f>
        <v>4.1692792220328997E-2</v>
      </c>
      <c r="R13" s="4">
        <f t="shared" ref="R13:T13" si="11">+_xlfn.STDEV.S(N2:N13)</f>
        <v>2.4263045273067458E-2</v>
      </c>
      <c r="S13" s="4">
        <f t="shared" si="11"/>
        <v>3.1378459141399521E-2</v>
      </c>
      <c r="T13" s="4">
        <f t="shared" si="11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>+B14/G14</f>
        <v>37482.206633214759</v>
      </c>
      <c r="I14">
        <f>+C14/G14</f>
        <v>1088.1230848697999</v>
      </c>
      <c r="J14">
        <f>+D14/F14</f>
        <v>9947.882303668217</v>
      </c>
      <c r="K14">
        <f>+D14/C14/G14</f>
        <v>802.2485728764691</v>
      </c>
      <c r="L14">
        <f>+E14/G14</f>
        <v>28.109846359136494</v>
      </c>
      <c r="M14" s="4">
        <f>+LN(B14/B13)</f>
        <v>-1.0112665905860494E-2</v>
      </c>
      <c r="N14" s="4">
        <f>+LN(C14/C13)</f>
        <v>1.2170535620255114E-2</v>
      </c>
      <c r="O14" s="4">
        <f>+LN(D14/D13)</f>
        <v>8.3490304748303056E-3</v>
      </c>
      <c r="P14" s="4">
        <f>+LN(E14/E13)</f>
        <v>8.4761029959286062E-3</v>
      </c>
      <c r="Q14" s="4">
        <f>+_xlfn.STDEV.S(M2:M14)</f>
        <v>3.9981982653908288E-2</v>
      </c>
      <c r="R14" s="4">
        <f t="shared" ref="R14:T14" si="12">+_xlfn.STDEV.S(N2:N14)</f>
        <v>2.326105531206599E-2</v>
      </c>
      <c r="S14" s="4">
        <f t="shared" si="12"/>
        <v>3.0112948631237656E-2</v>
      </c>
      <c r="T14" s="4">
        <f t="shared" si="12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>+B15/G15</f>
        <v>35975.003722250694</v>
      </c>
      <c r="I15">
        <f>+C15/G15</f>
        <v>1063.6941566324026</v>
      </c>
      <c r="J15">
        <f>+D15/F15</f>
        <v>10243.508779990185</v>
      </c>
      <c r="K15">
        <f>+D15/C15/G15</f>
        <v>839.63186721231034</v>
      </c>
      <c r="L15">
        <f>+E15/G15</f>
        <v>27.707230684411567</v>
      </c>
      <c r="M15" s="4">
        <f>+LN(B15/B14)</f>
        <v>-3.4596126533815746E-2</v>
      </c>
      <c r="N15" s="4">
        <f>+LN(C15/C14)</f>
        <v>-1.6260520871780291E-2</v>
      </c>
      <c r="O15" s="4">
        <f>+LN(D15/D14)</f>
        <v>3.5730368313298497E-2</v>
      </c>
      <c r="P15" s="4">
        <f>+LN(E15/E14)</f>
        <v>-7.9806567198560125E-3</v>
      </c>
      <c r="Q15" s="4">
        <f>+_xlfn.STDEV.S(M2:M15)</f>
        <v>3.9355128819706375E-2</v>
      </c>
      <c r="R15" s="4">
        <f t="shared" ref="R15:T15" si="13">+_xlfn.STDEV.S(N2:N15)</f>
        <v>2.3969749656444741E-2</v>
      </c>
      <c r="S15" s="4">
        <f t="shared" si="13"/>
        <v>2.9447486931678667E-2</v>
      </c>
      <c r="T15" s="4">
        <f t="shared" si="13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>+B16/G16</f>
        <v>35986.855243133235</v>
      </c>
      <c r="I16">
        <f>+C16/G16</f>
        <v>1056.8597962642737</v>
      </c>
      <c r="J16">
        <f>+D16/F16</f>
        <v>10568.24928553782</v>
      </c>
      <c r="K16">
        <f>+D16/C16/G16</f>
        <v>866.24994143752633</v>
      </c>
      <c r="L16">
        <f>+E16/G16</f>
        <v>28.744404719889577</v>
      </c>
      <c r="M16" s="4">
        <f>+LN(B16/B15)</f>
        <v>6.7752312174019771E-3</v>
      </c>
      <c r="N16" s="4">
        <f>+LN(C16/C15)</f>
        <v>0</v>
      </c>
      <c r="O16" s="4">
        <f>+LN(D16/D15)</f>
        <v>3.7655788256475697E-2</v>
      </c>
      <c r="P16" s="4">
        <f>+LN(E16/E15)</f>
        <v>4.3195563010922457E-2</v>
      </c>
      <c r="Q16" s="4">
        <f>+_xlfn.STDEV.S(M2:M16)</f>
        <v>3.8042428377439236E-2</v>
      </c>
      <c r="R16" s="4">
        <f t="shared" ref="R16:T16" si="14">+_xlfn.STDEV.S(N2:N16)</f>
        <v>2.3372912100189089E-2</v>
      </c>
      <c r="S16" s="4">
        <f t="shared" si="14"/>
        <v>2.8889353952385077E-2</v>
      </c>
      <c r="T16" s="4">
        <f t="shared" si="14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>+B17/G17</f>
        <v>34002.21812576957</v>
      </c>
      <c r="I17">
        <f>+C17/G17</f>
        <v>1062.9800361656637</v>
      </c>
      <c r="J17">
        <f>+D17/F17</f>
        <v>10384.226151924971</v>
      </c>
      <c r="K17">
        <f>+D17/C17/G17</f>
        <v>840.82802849594907</v>
      </c>
      <c r="L17">
        <f>+E17/G17</f>
        <v>28.669698471302727</v>
      </c>
      <c r="M17" s="4">
        <f>+LN(B17/B16)</f>
        <v>-5.0282130347958746E-2</v>
      </c>
      <c r="N17" s="4">
        <f>+LN(C17/C16)</f>
        <v>1.2220111334775397E-2</v>
      </c>
      <c r="O17" s="4">
        <f>+LN(D17/D16)</f>
        <v>-1.1120369234063449E-2</v>
      </c>
      <c r="P17" s="4">
        <f>+LN(E17/E16)</f>
        <v>3.8434805704470523E-3</v>
      </c>
      <c r="Q17" s="4">
        <f>+_xlfn.STDEV.S(M2:M16)</f>
        <v>3.8042428377439236E-2</v>
      </c>
      <c r="R17" s="4">
        <f t="shared" ref="R17:T17" si="15">+_xlfn.STDEV.S(N2:N16)</f>
        <v>2.3372912100189089E-2</v>
      </c>
      <c r="S17" s="4">
        <f t="shared" si="15"/>
        <v>2.8889353952385077E-2</v>
      </c>
      <c r="T17" s="4">
        <f t="shared" si="15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>+B18/G18</f>
        <v>34064.868885228483</v>
      </c>
      <c r="I18">
        <f>+C18/G18</f>
        <v>1073.2539121074421</v>
      </c>
      <c r="J18">
        <f>+D18/F18</f>
        <v>10703.973890955562</v>
      </c>
      <c r="K18">
        <f>+D18/C18/G18</f>
        <v>852.90628613191734</v>
      </c>
      <c r="L18">
        <f>+E18/G18</f>
        <v>28.775304091769556</v>
      </c>
      <c r="M18" s="4">
        <f>+LN(B18/B17)</f>
        <v>8.2867015928850662E-3</v>
      </c>
      <c r="N18" s="4">
        <f>+LN(C18/C17)</f>
        <v>1.6064602503806622E-2</v>
      </c>
      <c r="O18" s="4">
        <f>+LN(D18/D17)</f>
        <v>3.6772973403759047E-2</v>
      </c>
      <c r="P18" s="4">
        <f>+LN(E18/E17)</f>
        <v>1.0122607662246404E-2</v>
      </c>
      <c r="Q18" s="4">
        <f>+_xlfn.STDEV.S(M2:M17)</f>
        <v>3.8524222718272653E-2</v>
      </c>
      <c r="R18" s="4">
        <f t="shared" ref="R18:T18" si="16">+_xlfn.STDEV.S(N2:N17)</f>
        <v>2.2581064435451697E-2</v>
      </c>
      <c r="S18" s="4">
        <f t="shared" si="16"/>
        <v>2.8847574996953302E-2</v>
      </c>
      <c r="T18" s="4">
        <f t="shared" si="16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>+B19/G19</f>
        <v>34092.591877192106</v>
      </c>
      <c r="I19">
        <f>+C19/G19</f>
        <v>1066.3581291832709</v>
      </c>
      <c r="J19">
        <f>+D19/F19</f>
        <v>10917.972494334035</v>
      </c>
      <c r="K19">
        <f>+D19/C19/G19</f>
        <v>869.95796767601882</v>
      </c>
      <c r="L19">
        <f>+E19/G19</f>
        <v>29.240273151265637</v>
      </c>
      <c r="M19" s="4">
        <f>+LN(B19/B18)</f>
        <v>7.2593462396211136E-3</v>
      </c>
      <c r="N19" s="4">
        <f>+LN(C19/C18)</f>
        <v>0</v>
      </c>
      <c r="O19" s="4">
        <f>+LN(D19/D18)</f>
        <v>2.6241067678552141E-2</v>
      </c>
      <c r="P19" s="4">
        <f>+LN(E19/E18)</f>
        <v>2.2475301883433638E-2</v>
      </c>
      <c r="Q19" s="4">
        <f>+_xlfn.STDEV.S(M2:M18)</f>
        <v>3.7484118674787598E-2</v>
      </c>
      <c r="R19" s="4">
        <f t="shared" ref="R19:T19" si="17">+_xlfn.STDEV.S(N2:N18)</f>
        <v>2.1877658272758265E-2</v>
      </c>
      <c r="S19" s="4">
        <f t="shared" si="17"/>
        <v>2.8372078147275485E-2</v>
      </c>
      <c r="T19" s="4">
        <f t="shared" si="17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>+B20/G20</f>
        <v>33717.035994725338</v>
      </c>
      <c r="I20">
        <f>+C20/G20</f>
        <v>1029.9586581852159</v>
      </c>
      <c r="J20">
        <f>+D20/F20</f>
        <v>10583.413006882407</v>
      </c>
      <c r="K20">
        <f>+D20/C20/G20</f>
        <v>867.49286941659068</v>
      </c>
      <c r="L20">
        <f>+E20/G20</f>
        <v>28.72956175188315</v>
      </c>
      <c r="M20" s="4">
        <f>+LN(B20/B19)</f>
        <v>-4.6310371122968786E-3</v>
      </c>
      <c r="N20" s="4">
        <f>+LN(C20/C19)</f>
        <v>-2.8284713838581992E-2</v>
      </c>
      <c r="O20" s="4">
        <f>+LN(D20/D19)</f>
        <v>-2.4676471394907536E-2</v>
      </c>
      <c r="P20" s="4">
        <f>+LN(E20/E19)</f>
        <v>-1.1174509871315718E-2</v>
      </c>
      <c r="Q20" s="4">
        <f>+_xlfn.STDEV.S(M2:M19)</f>
        <v>3.6500542583345758E-2</v>
      </c>
      <c r="R20" s="4">
        <f t="shared" ref="R20:T20" si="18">+_xlfn.STDEV.S(N2:N19)</f>
        <v>2.1446766641423531E-2</v>
      </c>
      <c r="S20" s="4">
        <f t="shared" si="18"/>
        <v>2.7602903835649419E-2</v>
      </c>
      <c r="T20" s="4">
        <f t="shared" si="18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>+B21/G21</f>
        <v>35252.0681422657</v>
      </c>
      <c r="I21">
        <f>+C21/G21</f>
        <v>1027.5350730785392</v>
      </c>
      <c r="J21">
        <f>+D21/F21</f>
        <v>10515.315819525234</v>
      </c>
      <c r="K21">
        <f>+D21/C21/G21</f>
        <v>858.39312812450908</v>
      </c>
      <c r="L21">
        <f>+E21/G21</f>
        <v>28.509244087297002</v>
      </c>
      <c r="M21" s="4">
        <f>+LN(B21/B20)</f>
        <v>5.0966817296491579E-2</v>
      </c>
      <c r="N21" s="4">
        <f>+LN(C21/C20)</f>
        <v>4.0899852515250664E-3</v>
      </c>
      <c r="O21" s="4">
        <f>+LN(D21/D20)</f>
        <v>-9.2731907420253433E-6</v>
      </c>
      <c r="P21" s="4">
        <f>+LN(E21/E20)</f>
        <v>-1.252382412535617E-3</v>
      </c>
      <c r="Q21" s="4">
        <f>+_xlfn.STDEV.S(M2:M20)</f>
        <v>3.5472520098867574E-2</v>
      </c>
      <c r="R21" s="4">
        <f t="shared" ref="R21:T21" si="19">+_xlfn.STDEV.S(N2:N20)</f>
        <v>2.283152108890461E-2</v>
      </c>
      <c r="S21" s="4">
        <f t="shared" si="19"/>
        <v>2.8550950755186481E-2</v>
      </c>
      <c r="T21" s="4">
        <f t="shared" si="19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>+B22/G22</f>
        <v>36059.862720412821</v>
      </c>
      <c r="I22">
        <f>+C22/G22</f>
        <v>1012.5988918276347</v>
      </c>
      <c r="J22">
        <f>+D22/F22</f>
        <v>10560.478226111389</v>
      </c>
      <c r="K22">
        <f>+D22/C22/G22</f>
        <v>869.17516264291248</v>
      </c>
      <c r="L22">
        <f>+E22/G22</f>
        <v>27.979584377294909</v>
      </c>
      <c r="M22" s="4">
        <f>+LN(B22/B21)</f>
        <v>2.9102060365808473E-2</v>
      </c>
      <c r="N22" s="4">
        <f>+LN(C22/C21)</f>
        <v>-8.196767204178515E-3</v>
      </c>
      <c r="O22" s="4">
        <f>+LN(D22/D21)</f>
        <v>1.0731567784576073E-2</v>
      </c>
      <c r="P22" s="4">
        <f>+LN(E22/E21)</f>
        <v>-1.2307425960130968E-2</v>
      </c>
      <c r="Q22" s="4">
        <f t="shared" ref="Q22:T23" si="20">+_xlfn.STDEV.S(M1:M22)</f>
        <v>3.6474109949510732E-2</v>
      </c>
      <c r="R22" s="4">
        <f t="shared" si="20"/>
        <v>2.2057121706052753E-2</v>
      </c>
      <c r="S22" s="4">
        <f t="shared" si="20"/>
        <v>2.7316334094095208E-2</v>
      </c>
      <c r="T22" s="4">
        <f t="shared" si="20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>+B23/G23</f>
        <v>35517.17544984573</v>
      </c>
      <c r="I23" s="11">
        <f>+C23/G23</f>
        <v>989.53162580192372</v>
      </c>
      <c r="J23" s="11">
        <f>+D23/F23</f>
        <v>10438.214089886116</v>
      </c>
      <c r="K23" s="11">
        <f>+D23/C23/G23</f>
        <v>873.49071881892178</v>
      </c>
      <c r="L23" s="11">
        <f>+E23/G23</f>
        <v>27.862683466327223</v>
      </c>
      <c r="M23" s="4">
        <f>+LN(B23/B22)</f>
        <v>-8.7181680074343501E-3</v>
      </c>
      <c r="N23" s="4">
        <f>+LN(C23/C22)</f>
        <v>-1.6597891409037828E-2</v>
      </c>
      <c r="O23" s="4">
        <f>+LN(D23/D22)</f>
        <v>-5.1992123675157166E-3</v>
      </c>
      <c r="P23" s="4">
        <f>+LN(E23/E22)</f>
        <v>2.2590163605487423E-3</v>
      </c>
      <c r="Q23" s="4">
        <f>+_xlfn.STDEV.S(M2:M23)</f>
        <v>3.5633283744344962E-2</v>
      </c>
      <c r="R23" s="4">
        <f t="shared" si="20"/>
        <v>2.2208494704254872E-2</v>
      </c>
      <c r="S23" s="4">
        <f t="shared" si="20"/>
        <v>2.6993775151540833E-2</v>
      </c>
      <c r="T23" s="4">
        <f t="shared" si="20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>+B24/G24</f>
        <v>35034.935308406166</v>
      </c>
      <c r="I24">
        <f>+C24/G24</f>
        <v>983.17376843829834</v>
      </c>
      <c r="J24">
        <f>+D24/F24</f>
        <v>10715.912230571097</v>
      </c>
      <c r="K24">
        <f>+D24/C24/G24</f>
        <v>896.72905695155634</v>
      </c>
      <c r="L24">
        <f>+E24/G24</f>
        <v>27.718705050670948</v>
      </c>
      <c r="M24" s="4">
        <f>+LN(B24/B23)</f>
        <v>-7.224831818399979E-3</v>
      </c>
      <c r="N24" s="4">
        <f>+LN(C24/C23)</f>
        <v>0</v>
      </c>
      <c r="O24" s="4">
        <f>+LN(D24/D23)</f>
        <v>3.270210532632456E-2</v>
      </c>
      <c r="P24" s="4">
        <f>+LN(E24/E23)</f>
        <v>1.2650223065867022E-3</v>
      </c>
      <c r="Q24" s="4">
        <f t="shared" ref="Q24:T41" si="21">+_xlfn.STDEV.S(M6:M24)</f>
        <v>3.5661748188988769E-2</v>
      </c>
      <c r="R24" s="4">
        <f t="shared" si="21"/>
        <v>2.3848713168619286E-2</v>
      </c>
      <c r="S24" s="4">
        <f t="shared" si="21"/>
        <v>2.6666236055746747E-2</v>
      </c>
      <c r="T24" s="4">
        <f t="shared" si="21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>+B25/G25</f>
        <v>35206.934107143039</v>
      </c>
      <c r="I25">
        <f>+C25/G25</f>
        <v>960.50769392716359</v>
      </c>
      <c r="J25">
        <f>+D25/F25</f>
        <v>10759.357864098343</v>
      </c>
      <c r="K25">
        <f>+D25/C25/G25</f>
        <v>915.690030987093</v>
      </c>
      <c r="L25">
        <f>+E25/G25</f>
        <v>27.693503156349145</v>
      </c>
      <c r="M25" s="4">
        <f>+LN(B25/B24)</f>
        <v>1.1343187362493901E-2</v>
      </c>
      <c r="N25" s="4">
        <f>+LN(C25/C24)</f>
        <v>-1.6878037787351748E-2</v>
      </c>
      <c r="O25" s="4">
        <f>+LN(D25/D24)</f>
        <v>1.0491961563701808E-2</v>
      </c>
      <c r="P25" s="4">
        <f>+LN(E25/E24)</f>
        <v>5.536232519506256E-3</v>
      </c>
      <c r="Q25" s="4">
        <f t="shared" si="21"/>
        <v>3.5792127683635537E-2</v>
      </c>
      <c r="R25" s="4">
        <f t="shared" si="21"/>
        <v>2.4169984793380454E-2</v>
      </c>
      <c r="S25" s="4">
        <f t="shared" si="21"/>
        <v>2.5302051340858958E-2</v>
      </c>
      <c r="T25" s="4">
        <f t="shared" si="21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>+B26/G26</f>
        <v>34599.247978993437</v>
      </c>
      <c r="I26">
        <f>+C26/G26</f>
        <v>942.15330191273722</v>
      </c>
      <c r="J26">
        <f>+D26/F26</f>
        <v>10126.10124873363</v>
      </c>
      <c r="K26">
        <f>+D26/C26/G26</f>
        <v>872.93976282186486</v>
      </c>
      <c r="L26">
        <f>+E26/G26</f>
        <v>28.640618095501825</v>
      </c>
      <c r="M26" s="4">
        <f>+LN(B26/B25)</f>
        <v>-1.0965259953053801E-2</v>
      </c>
      <c r="N26" s="4">
        <f>+LN(C26/C25)</f>
        <v>-1.2848142477849024E-2</v>
      </c>
      <c r="O26" s="4">
        <f>+LN(D26/D25)</f>
        <v>-5.4213654695365987E-2</v>
      </c>
      <c r="P26" s="4">
        <f>+LN(E26/E25)</f>
        <v>4.0073928629326863E-2</v>
      </c>
      <c r="Q26" s="4">
        <f t="shared" si="21"/>
        <v>3.237698569064798E-2</v>
      </c>
      <c r="R26" s="4">
        <f t="shared" si="21"/>
        <v>1.9883393660681568E-2</v>
      </c>
      <c r="S26" s="4">
        <f t="shared" si="21"/>
        <v>2.6895655790590674E-2</v>
      </c>
      <c r="T26" s="4">
        <f t="shared" si="21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>+B27/G27</f>
        <v>34416.564117919123</v>
      </c>
      <c r="I27">
        <f>+C27/G27</f>
        <v>923.99511635059321</v>
      </c>
      <c r="J27">
        <f>+D27/F27</f>
        <v>9818.0654529403437</v>
      </c>
      <c r="K27">
        <f>+D27/C27/G27</f>
        <v>857.47296532230075</v>
      </c>
      <c r="L27">
        <f>+E27/G27</f>
        <v>29.210529745668559</v>
      </c>
      <c r="M27" s="4">
        <f>+LN(B27/B26)</f>
        <v>1.1518642422440944E-3</v>
      </c>
      <c r="N27" s="4">
        <f>+LN(C27/C26)</f>
        <v>-1.3015368112070361E-2</v>
      </c>
      <c r="O27" s="4">
        <f>+LN(D27/D26)</f>
        <v>-2.4446422330252439E-2</v>
      </c>
      <c r="P27" s="4">
        <f>+LN(E27/E26)</f>
        <v>2.6149176407433548E-2</v>
      </c>
      <c r="Q27" s="4">
        <f t="shared" si="21"/>
        <v>3.2254669829263741E-2</v>
      </c>
      <c r="R27" s="4">
        <f t="shared" si="21"/>
        <v>1.9222068055323525E-2</v>
      </c>
      <c r="S27" s="4">
        <f t="shared" si="21"/>
        <v>2.7935200992005391E-2</v>
      </c>
      <c r="T27" s="4">
        <f t="shared" si="21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>+B28/G28</f>
        <v>34547.687799066189</v>
      </c>
      <c r="I28">
        <f>+C28/G28</f>
        <v>945.3194597641675</v>
      </c>
      <c r="J28">
        <f>+D28/F28</f>
        <v>9259.1996499826928</v>
      </c>
      <c r="K28">
        <f>+D28/C28/G28</f>
        <v>785.34348176273897</v>
      </c>
      <c r="L28">
        <f>+E28/G28</f>
        <v>27.728836287965052</v>
      </c>
      <c r="M28" s="4">
        <f>+LN(B28/B27)</f>
        <v>1.0248508918232709E-2</v>
      </c>
      <c r="N28" s="4">
        <f>+LN(C28/C27)</f>
        <v>2.9261984549030798E-2</v>
      </c>
      <c r="O28" s="4">
        <f>+LN(D28/D27)</f>
        <v>-5.2160640390372E-2</v>
      </c>
      <c r="P28" s="4">
        <f>+LN(E28/E27)</f>
        <v>-4.5610511252052295E-2</v>
      </c>
      <c r="Q28" s="4">
        <f t="shared" si="21"/>
        <v>3.2226282340869251E-2</v>
      </c>
      <c r="R28" s="4">
        <f t="shared" si="21"/>
        <v>1.9250704465905152E-2</v>
      </c>
      <c r="S28" s="4">
        <f t="shared" si="21"/>
        <v>3.0244848017978429E-2</v>
      </c>
      <c r="T28" s="4">
        <f t="shared" si="21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>+B29/G29</f>
        <v>35249.527881420458</v>
      </c>
      <c r="I29">
        <f>+C29/G29</f>
        <v>912.15970571937874</v>
      </c>
      <c r="J29">
        <f>+D29/F29</f>
        <v>8905.7697144221765</v>
      </c>
      <c r="K29">
        <f>+D29/C29/G29</f>
        <v>777.79648160892373</v>
      </c>
      <c r="L29">
        <f>+E29/G29</f>
        <v>27.550675245527088</v>
      </c>
      <c r="M29" s="4">
        <f>+LN(B29/B28)</f>
        <v>2.6557358900665077E-2</v>
      </c>
      <c r="N29" s="4">
        <f>+LN(C29/C28)</f>
        <v>-2.926198454903094E-2</v>
      </c>
      <c r="O29" s="4">
        <f>+LN(D29/D28)</f>
        <v>-3.2472417007643771E-2</v>
      </c>
      <c r="P29" s="4">
        <f>+LN(E29/E28)</f>
        <v>0</v>
      </c>
      <c r="Q29" s="4">
        <f t="shared" si="21"/>
        <v>3.2974150114266625E-2</v>
      </c>
      <c r="R29" s="4">
        <f t="shared" si="21"/>
        <v>2.0601971317582408E-2</v>
      </c>
      <c r="S29" s="4">
        <f t="shared" si="21"/>
        <v>3.1455011494444171E-2</v>
      </c>
      <c r="T29" s="4">
        <f t="shared" si="21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>+B30/G30</f>
        <v>35886.487837983921</v>
      </c>
      <c r="I30">
        <f>+C30/G30</f>
        <v>906.29897206459464</v>
      </c>
      <c r="J30">
        <f>+D30/F30</f>
        <v>9096.7087915716675</v>
      </c>
      <c r="K30">
        <f>+D30/C30/G30</f>
        <v>794.47238354337708</v>
      </c>
      <c r="L30">
        <f>+E30/G30</f>
        <v>27.441085324310649</v>
      </c>
      <c r="M30" s="4">
        <f>+LN(B30/B29)</f>
        <v>2.43545533820544E-2</v>
      </c>
      <c r="N30" s="4">
        <f>+LN(C30/C29)</f>
        <v>0</v>
      </c>
      <c r="O30" s="4">
        <f>+LN(D30/D29)</f>
        <v>2.7659175449600559E-2</v>
      </c>
      <c r="P30" s="4">
        <f>+LN(E30/E29)</f>
        <v>2.4601574072502515E-3</v>
      </c>
      <c r="Q30" s="4">
        <f t="shared" si="21"/>
        <v>2.2868909774437084E-2</v>
      </c>
      <c r="R30" s="4">
        <f t="shared" si="21"/>
        <v>2.0517507443990293E-2</v>
      </c>
      <c r="S30" s="4">
        <f t="shared" si="21"/>
        <v>3.1872591346609962E-2</v>
      </c>
      <c r="T30" s="4">
        <f t="shared" si="21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>+B31/G31</f>
        <v>39111.439369283507</v>
      </c>
      <c r="I31">
        <f>+C31/G31</f>
        <v>869.01822115070888</v>
      </c>
      <c r="J31">
        <f>+D31/F31</f>
        <v>8694.740624958984</v>
      </c>
      <c r="K31">
        <f>+D31/C31/G31</f>
        <v>786.85435519990813</v>
      </c>
      <c r="L31">
        <f>+E31/G31</f>
        <v>28.534002845475552</v>
      </c>
      <c r="M31" s="4">
        <f>+LN(B31/B30)</f>
        <v>9.2499997704694401E-2</v>
      </c>
      <c r="N31" s="4">
        <f>+LN(C31/C30)</f>
        <v>-3.5559302036486801E-2</v>
      </c>
      <c r="O31" s="4">
        <f>+LN(D31/D30)</f>
        <v>-3.8748512039222978E-2</v>
      </c>
      <c r="P31" s="4">
        <f>+LN(E31/E30)</f>
        <v>4.5500951518751345E-2</v>
      </c>
      <c r="Q31" s="4">
        <f t="shared" si="21"/>
        <v>3.0463017278619043E-2</v>
      </c>
      <c r="R31" s="4">
        <f t="shared" si="21"/>
        <v>1.9364140685693348E-2</v>
      </c>
      <c r="S31" s="4">
        <f t="shared" si="21"/>
        <v>3.3371894752280758E-2</v>
      </c>
      <c r="T31" s="4">
        <f t="shared" si="21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>+B32/G32</f>
        <v>40468.260705469002</v>
      </c>
      <c r="I32">
        <f>+C32/G32</f>
        <v>839.99301119213214</v>
      </c>
      <c r="J32">
        <f>+D32/F32</f>
        <v>8546.4532184189557</v>
      </c>
      <c r="K32">
        <f>+D32/C32/G32</f>
        <v>795.01890403897266</v>
      </c>
      <c r="L32">
        <f>+E32/G32</f>
        <v>29.434483784952207</v>
      </c>
      <c r="M32" s="4">
        <f>+LN(B32/B31)</f>
        <v>4.0548837208437667E-2</v>
      </c>
      <c r="N32" s="4">
        <f>+LN(C32/C31)</f>
        <v>-2.7524673390090033E-2</v>
      </c>
      <c r="O32" s="4">
        <f>+LN(D32/D31)</f>
        <v>-1.0756100551204179E-2</v>
      </c>
      <c r="P32" s="4">
        <f>+LN(E32/E31)</f>
        <v>3.7516294269090117E-2</v>
      </c>
      <c r="Q32" s="4">
        <f t="shared" si="21"/>
        <v>3.1348297339309862E-2</v>
      </c>
      <c r="R32" s="4">
        <f t="shared" si="21"/>
        <v>1.7377060617099913E-2</v>
      </c>
      <c r="S32" s="4">
        <f t="shared" si="21"/>
        <v>3.0289220109055624E-2</v>
      </c>
      <c r="T32" s="4">
        <f t="shared" si="21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>+B33/G33</f>
        <v>40338.724592388913</v>
      </c>
      <c r="I33">
        <f>+C33/G33</f>
        <v>850.12332370123499</v>
      </c>
      <c r="J33">
        <f>+D33/F33</f>
        <v>8271.1846251325533</v>
      </c>
      <c r="K33">
        <f>+D33/C33/G33</f>
        <v>755.35932649612357</v>
      </c>
      <c r="L33">
        <f>+E33/G33</f>
        <v>29.758629486944034</v>
      </c>
      <c r="M33" s="4">
        <f>+LN(B33/B32)</f>
        <v>3.239782805237987E-3</v>
      </c>
      <c r="N33" s="4">
        <f>+LN(C33/C32)</f>
        <v>1.8433701688837966E-2</v>
      </c>
      <c r="O33" s="4">
        <f>+LN(D33/D32)</f>
        <v>-2.6292778368965725E-2</v>
      </c>
      <c r="P33" s="4">
        <f>+LN(E33/E32)</f>
        <v>1.7398099663608932E-2</v>
      </c>
      <c r="Q33" s="4">
        <f t="shared" si="21"/>
        <v>3.1029674124191886E-2</v>
      </c>
      <c r="R33" s="4">
        <f t="shared" si="21"/>
        <v>1.7812371525207323E-2</v>
      </c>
      <c r="S33" s="4">
        <f t="shared" si="21"/>
        <v>3.0706622955356578E-2</v>
      </c>
      <c r="T33" s="4">
        <f t="shared" si="21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>+B34/G34</f>
        <v>40218.589030017691</v>
      </c>
      <c r="I34">
        <f>+C34/G34</f>
        <v>856.23188222630301</v>
      </c>
      <c r="J34">
        <f>+D34/F34</f>
        <v>8271.2076961068269</v>
      </c>
      <c r="K34">
        <f>+D34/C34/G34</f>
        <v>745.15384649611065</v>
      </c>
      <c r="L34">
        <f>+E34/G34</f>
        <v>29.908119649936776</v>
      </c>
      <c r="M34" s="4">
        <f>+LN(B34/B33)</f>
        <v>3.46323466552179E-3</v>
      </c>
      <c r="N34" s="4">
        <f>+LN(C34/C33)</f>
        <v>1.3605652055778678E-2</v>
      </c>
      <c r="O34" s="4">
        <f>+LN(D34/D33)</f>
        <v>6.4486371299137092E-3</v>
      </c>
      <c r="P34" s="4">
        <f>+LN(E34/E33)</f>
        <v>1.145669482554266E-2</v>
      </c>
      <c r="Q34" s="4">
        <f t="shared" si="21"/>
        <v>2.9140565079676533E-2</v>
      </c>
      <c r="R34" s="4">
        <f t="shared" si="21"/>
        <v>1.822051262840144E-2</v>
      </c>
      <c r="S34" s="4">
        <f t="shared" si="21"/>
        <v>2.9345163662602095E-2</v>
      </c>
      <c r="T34" s="4">
        <f t="shared" si="21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>+B35/G35</f>
        <v>39673.405040452875</v>
      </c>
      <c r="I35">
        <f>+C35/G35</f>
        <v>854.56261076224166</v>
      </c>
      <c r="J35">
        <f>+D35/F35</f>
        <v>8121.9125053382459</v>
      </c>
      <c r="K35">
        <f>+D35/C35/G35</f>
        <v>728.42264621867673</v>
      </c>
      <c r="L35">
        <f>+E35/G35</f>
        <v>29.207845817764778</v>
      </c>
      <c r="M35" s="4">
        <f>+LN(B35/B34)</f>
        <v>-7.2023896264663805E-3</v>
      </c>
      <c r="N35" s="4">
        <f>+LN(C35/C34)</f>
        <v>4.4943895878392674E-3</v>
      </c>
      <c r="O35" s="4">
        <f>+LN(D35/D34)</f>
        <v>-1.1769027290969717E-2</v>
      </c>
      <c r="P35" s="4">
        <f>+LN(E35/E34)</f>
        <v>-1.724679034271227E-2</v>
      </c>
      <c r="Q35" s="4">
        <f t="shared" si="21"/>
        <v>2.9462828802713781E-2</v>
      </c>
      <c r="R35" s="4">
        <f t="shared" si="21"/>
        <v>1.8317579396868521E-2</v>
      </c>
      <c r="S35" s="4">
        <f t="shared" si="21"/>
        <v>2.7504542822408384E-2</v>
      </c>
      <c r="T35" s="4">
        <f t="shared" si="21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>+B36/G36</f>
        <v>39816.367406786048</v>
      </c>
      <c r="I36">
        <f>+C36/G36</f>
        <v>849.07194523337535</v>
      </c>
      <c r="J36">
        <f>+D36/F36</f>
        <v>7915.8768041744406</v>
      </c>
      <c r="K36">
        <f>+D36/C36/G36</f>
        <v>709.94410799770776</v>
      </c>
      <c r="L36">
        <f>+E36/G36</f>
        <v>28.444121692957644</v>
      </c>
      <c r="M36" s="4">
        <f>+LN(B36/B35)</f>
        <v>1.0042851959245886E-2</v>
      </c>
      <c r="N36" s="4">
        <f>+LN(C36/C35)</f>
        <v>0</v>
      </c>
      <c r="O36" s="4">
        <f>+LN(D36/D35)</f>
        <v>-1.9249344109497586E-2</v>
      </c>
      <c r="P36" s="4">
        <f>+LN(E36/E35)</f>
        <v>-2.0049997410514678E-2</v>
      </c>
      <c r="Q36" s="4">
        <f t="shared" si="21"/>
        <v>2.5395859127157312E-2</v>
      </c>
      <c r="R36" s="4">
        <f t="shared" si="21"/>
        <v>1.7898869146927624E-2</v>
      </c>
      <c r="S36" s="4">
        <f t="shared" si="21"/>
        <v>2.7628386821249202E-2</v>
      </c>
      <c r="T36" s="4">
        <f t="shared" si="21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>+B37/G37</f>
        <v>39224.58117851994</v>
      </c>
      <c r="I37">
        <f>+C37/G37</f>
        <v>820.91835452691816</v>
      </c>
      <c r="J37">
        <f>+D37/F37</f>
        <v>8141.3159172497672</v>
      </c>
      <c r="K37">
        <f>+D37/C37/G37</f>
        <v>750.35169744237487</v>
      </c>
      <c r="L37">
        <f>+E37/G37</f>
        <v>29.450918847889668</v>
      </c>
      <c r="M37" s="4">
        <f>+LN(B37/B36)</f>
        <v>-8.5286001655502063E-3</v>
      </c>
      <c r="N37" s="4">
        <f>+LN(C37/C36)</f>
        <v>-2.7274417919659174E-2</v>
      </c>
      <c r="O37" s="4">
        <f>+LN(D37/D36)</f>
        <v>3.45272106284659E-2</v>
      </c>
      <c r="P37" s="4">
        <f>+LN(E37/E36)</f>
        <v>4.1229437346347798E-2</v>
      </c>
      <c r="Q37" s="4">
        <f t="shared" si="21"/>
        <v>2.5921313660171027E-2</v>
      </c>
      <c r="R37" s="4">
        <f t="shared" si="21"/>
        <v>1.7775303057790355E-2</v>
      </c>
      <c r="S37" s="4">
        <f t="shared" si="21"/>
        <v>2.7431025185525145E-2</v>
      </c>
      <c r="T37" s="4">
        <f t="shared" si="21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>+B38/G38</f>
        <v>38579.202799820705</v>
      </c>
      <c r="I38">
        <f>+C38/G38</f>
        <v>815.64385731109189</v>
      </c>
      <c r="J38">
        <f>+D38/F38</f>
        <v>8311.375198089223</v>
      </c>
      <c r="K38">
        <f>+D38/C38/G38</f>
        <v>766.0253638791911</v>
      </c>
      <c r="L38">
        <f>+E38/G38</f>
        <v>28.738255621098354</v>
      </c>
      <c r="M38" s="4">
        <f>+LN(B38/B37)</f>
        <v>-1.0144429632461092E-2</v>
      </c>
      <c r="N38" s="4">
        <f>+LN(C38/C37)</f>
        <v>0</v>
      </c>
      <c r="O38" s="4">
        <f>+LN(D38/D37)</f>
        <v>2.7119102580558264E-2</v>
      </c>
      <c r="P38" s="4">
        <f>+LN(E38/E37)</f>
        <v>-1.805007841545726E-2</v>
      </c>
      <c r="Q38" s="4">
        <f t="shared" si="21"/>
        <v>2.6469554180974329E-2</v>
      </c>
      <c r="R38" s="4">
        <f t="shared" si="21"/>
        <v>1.7775303057790355E-2</v>
      </c>
      <c r="S38" s="4">
        <f t="shared" si="21"/>
        <v>2.7492510066902016E-2</v>
      </c>
      <c r="T38" s="4">
        <f t="shared" si="21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>+B39/G39</f>
        <v>38654.281104803631</v>
      </c>
      <c r="I39">
        <f>+C39/G39</f>
        <v>806.66867217575259</v>
      </c>
      <c r="J39">
        <f>+D39/F39</f>
        <v>8070.0048935872865</v>
      </c>
      <c r="K39">
        <f>+D39/C39/G39</f>
        <v>747.2226753321562</v>
      </c>
      <c r="L39">
        <f>+E39/G39</f>
        <v>28.432580976071279</v>
      </c>
      <c r="M39" s="4">
        <f>+LN(B39/B38)</f>
        <v>8.3900389823531926E-3</v>
      </c>
      <c r="N39" s="4">
        <f>+LN(C39/C38)</f>
        <v>-4.6189458562945285E-3</v>
      </c>
      <c r="O39" s="4">
        <f>+LN(D39/D38)</f>
        <v>-2.3025145821824494E-2</v>
      </c>
      <c r="P39" s="4">
        <f>+LN(E39/E38)</f>
        <v>-4.2476307508046299E-3</v>
      </c>
      <c r="Q39" s="4">
        <f t="shared" si="21"/>
        <v>2.615570223845853E-2</v>
      </c>
      <c r="R39" s="4">
        <f t="shared" si="21"/>
        <v>1.7064804423342152E-2</v>
      </c>
      <c r="S39" s="4">
        <f t="shared" si="21"/>
        <v>2.7439124251474357E-2</v>
      </c>
      <c r="T39" s="4">
        <f t="shared" si="21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>+B40/G40</f>
        <v>40429.159995920141</v>
      </c>
      <c r="I40">
        <f>+C40/G40</f>
        <v>794.06456667457121</v>
      </c>
      <c r="J40">
        <f>+D40/F40</f>
        <v>7675.9698464611456</v>
      </c>
      <c r="K40">
        <f>+D40/C40/G40</f>
        <v>717.38035948235006</v>
      </c>
      <c r="L40">
        <f>+E40/G40</f>
        <v>27.43013450768623</v>
      </c>
      <c r="M40" s="4">
        <f>+LN(B40/B39)</f>
        <v>5.1339619628539862E-2</v>
      </c>
      <c r="N40" s="4">
        <f>+LN(C40/C39)</f>
        <v>-9.3023926623135612E-3</v>
      </c>
      <c r="O40" s="4">
        <f>+LN(D40/D39)</f>
        <v>-4.3613591009853563E-2</v>
      </c>
      <c r="P40" s="4">
        <f>+LN(E40/E39)</f>
        <v>-2.9447648660624576E-2</v>
      </c>
      <c r="Q40" s="4">
        <f t="shared" si="21"/>
        <v>2.6185383693970339E-2</v>
      </c>
      <c r="R40" s="4">
        <f t="shared" si="21"/>
        <v>1.6882389989533692E-2</v>
      </c>
      <c r="S40" s="4">
        <f t="shared" si="21"/>
        <v>2.8550173356991958E-2</v>
      </c>
      <c r="T40" s="4">
        <f t="shared" si="21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>+B41/G41</f>
        <v>42031.44965601719</v>
      </c>
      <c r="I41">
        <f>+C41/G41</f>
        <v>770.52890241247246</v>
      </c>
      <c r="J41">
        <f>+D41/F41</f>
        <v>7441.3630588147189</v>
      </c>
      <c r="K41">
        <f>+D41/C41/G41</f>
        <v>712.09215873825065</v>
      </c>
      <c r="L41">
        <f>+E41/G41</f>
        <v>28.068389363797241</v>
      </c>
      <c r="M41" s="4">
        <f>+LN(B41/B40)</f>
        <v>4.5312680534919637E-2</v>
      </c>
      <c r="N41" s="4">
        <f>+LN(C41/C40)</f>
        <v>-2.3641763057040424E-2</v>
      </c>
      <c r="O41" s="4">
        <f>+LN(D41/D40)</f>
        <v>-2.459476314052151E-2</v>
      </c>
      <c r="P41" s="4">
        <f>+LN(E41/E40)</f>
        <v>2.9447648660624649E-2</v>
      </c>
      <c r="Q41" s="4">
        <f t="shared" si="21"/>
        <v>2.6968925793779849E-2</v>
      </c>
      <c r="R41" s="4">
        <f t="shared" si="21"/>
        <v>1.730369606733478E-2</v>
      </c>
      <c r="S41" s="4">
        <f t="shared" si="21"/>
        <v>2.8265723773745987E-2</v>
      </c>
      <c r="T41" s="4">
        <f t="shared" si="21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>+B42/G42</f>
        <v>45831.085482255483</v>
      </c>
      <c r="I42" s="11">
        <f>+C42/G42</f>
        <v>765.57816336750329</v>
      </c>
      <c r="J42" s="11">
        <f>+D42/F42</f>
        <v>7433.88805223283</v>
      </c>
      <c r="K42" s="11">
        <f>+D42/C42/G42</f>
        <v>711.37684710362009</v>
      </c>
      <c r="L42" s="11">
        <f>+E42/G42</f>
        <v>28.479561944729095</v>
      </c>
      <c r="M42" s="4">
        <f>+LN(B42/B41)</f>
        <v>9.2990291621617177E-2</v>
      </c>
      <c r="N42" s="4">
        <f>+LN(C42/C41)</f>
        <v>0</v>
      </c>
      <c r="O42" s="4">
        <f>+LN(D42/D41)</f>
        <v>5.4408217944776523E-3</v>
      </c>
      <c r="P42" s="4">
        <f>+LN(E42/E41)</f>
        <v>2.0988543631695378E-2</v>
      </c>
      <c r="Q42" s="4">
        <f>+_xlfn.STDEV.S(M24:M42)</f>
        <v>3.1768928535953686E-2</v>
      </c>
      <c r="R42" s="4">
        <f t="shared" ref="R42:T61" si="22">+_xlfn.STDEV.S(N24:N42)</f>
        <v>1.7260866405478689E-2</v>
      </c>
      <c r="S42" s="4">
        <f t="shared" si="22"/>
        <v>2.8511828215385525E-2</v>
      </c>
      <c r="T42" s="4">
        <f t="shared" si="22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>+B43/G43</f>
        <v>44663.123312187068</v>
      </c>
      <c r="I43">
        <f>+C43/G43</f>
        <v>750.47887797116016</v>
      </c>
      <c r="J43">
        <f>+D43/F43</f>
        <v>7686.6451128696808</v>
      </c>
      <c r="K43">
        <f>+D43/C43/G43</f>
        <v>746.27622455045446</v>
      </c>
      <c r="L43">
        <f>+E43/G43</f>
        <v>28.726528788216466</v>
      </c>
      <c r="M43" s="4">
        <f>+LN(B43/B42)</f>
        <v>-2.0352676333313589E-2</v>
      </c>
      <c r="N43" s="4">
        <f>+LN(C43/C42)</f>
        <v>-1.4458083175229888E-2</v>
      </c>
      <c r="O43" s="4">
        <f>+LN(D43/D42)</f>
        <v>3.8897136818966963E-2</v>
      </c>
      <c r="P43" s="4">
        <f>+LN(E43/E42)</f>
        <v>1.4096066143709535E-2</v>
      </c>
      <c r="Q43" s="4">
        <f t="shared" ref="Q43:Q60" si="23">+_xlfn.STDEV.S(M25:M43)</f>
        <v>3.2524584087816832E-2</v>
      </c>
      <c r="R43" s="4">
        <f t="shared" si="22"/>
        <v>1.7251050819312129E-2</v>
      </c>
      <c r="S43" s="4">
        <f t="shared" si="22"/>
        <v>2.9074287105338853E-2</v>
      </c>
      <c r="T43" s="4">
        <f t="shared" si="22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>+B44/G44</f>
        <v>45691.533252046655</v>
      </c>
      <c r="I44">
        <f>+C44/G44</f>
        <v>760.88417185120602</v>
      </c>
      <c r="J44">
        <f>+D44/F44</f>
        <v>7655.2846390586737</v>
      </c>
      <c r="K44">
        <f>+D44/C44/G44</f>
        <v>729.07472752939748</v>
      </c>
      <c r="L44">
        <f>+E44/G44</f>
        <v>29.186013851132056</v>
      </c>
      <c r="M44" s="4">
        <f>+LN(B44/B43)</f>
        <v>2.8226560998236921E-2</v>
      </c>
      <c r="N44" s="4">
        <f>+LN(C44/C43)</f>
        <v>1.9231361927887592E-2</v>
      </c>
      <c r="O44" s="4">
        <f>+LN(D44/D43)</f>
        <v>1.3735172911194641E-3</v>
      </c>
      <c r="P44" s="4">
        <f>+LN(E44/E43)</f>
        <v>2.1330300560835416E-2</v>
      </c>
      <c r="Q44" s="4">
        <f t="shared" si="23"/>
        <v>3.2529412641067047E-2</v>
      </c>
      <c r="R44" s="4">
        <f t="shared" si="22"/>
        <v>1.816270301093497E-2</v>
      </c>
      <c r="S44" s="4">
        <f t="shared" si="22"/>
        <v>2.8771890946204901E-2</v>
      </c>
      <c r="T44" s="4">
        <f t="shared" si="22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>+B45/G45</f>
        <v>49142.424702663666</v>
      </c>
      <c r="I45">
        <f>+C45/G45</f>
        <v>731.51509932381873</v>
      </c>
      <c r="J45">
        <f>+D45/F45</f>
        <v>7252.0388974275602</v>
      </c>
      <c r="K45">
        <f>+D45/C45/G45</f>
        <v>714.48659087956253</v>
      </c>
      <c r="L45">
        <f>+E45/G45</f>
        <v>28.567926840040755</v>
      </c>
      <c r="M45" s="4">
        <f>+LN(B45/B44)</f>
        <v>7.8271423470596124E-2</v>
      </c>
      <c r="N45" s="4">
        <f>+LN(C45/C44)</f>
        <v>-3.3901551675681339E-2</v>
      </c>
      <c r="O45" s="4">
        <f>+LN(D45/D44)</f>
        <v>-4.8651827700038432E-2</v>
      </c>
      <c r="P45" s="4">
        <f>+LN(E45/E44)</f>
        <v>-1.5943239869314108E-2</v>
      </c>
      <c r="Q45" s="4">
        <f t="shared" si="23"/>
        <v>3.4199990293957032E-2</v>
      </c>
      <c r="R45" s="4">
        <f t="shared" si="22"/>
        <v>1.9220289999641569E-2</v>
      </c>
      <c r="S45" s="4">
        <f t="shared" si="22"/>
        <v>2.8338990327777012E-2</v>
      </c>
      <c r="T45" s="4">
        <f t="shared" si="22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>+B46/G46</f>
        <v>46082.821319683339</v>
      </c>
      <c r="I46">
        <f>+C46/G46</f>
        <v>723.9467591695103</v>
      </c>
      <c r="J46">
        <f>+D46/F46</f>
        <v>7277.4998838154343</v>
      </c>
      <c r="K46">
        <f>+D46/C46/G46</f>
        <v>720.54454295202322</v>
      </c>
      <c r="L46">
        <f>+E46/G46</f>
        <v>29.173567741853834</v>
      </c>
      <c r="M46" s="4">
        <f>+LN(B46/B45)</f>
        <v>-5.8820739980755356E-2</v>
      </c>
      <c r="N46" s="4">
        <f>+LN(C46/C45)</f>
        <v>-4.9382816405825663E-3</v>
      </c>
      <c r="O46" s="4">
        <f>+LN(D46/D45)</f>
        <v>8.9664516862525533E-3</v>
      </c>
      <c r="P46" s="4">
        <f>+LN(E46/E45)</f>
        <v>2.644016319179503E-2</v>
      </c>
      <c r="Q46" s="4">
        <f t="shared" si="23"/>
        <v>3.8938991375974098E-2</v>
      </c>
      <c r="R46" s="4">
        <f t="shared" si="22"/>
        <v>1.9169762125176897E-2</v>
      </c>
      <c r="S46" s="4">
        <f t="shared" si="22"/>
        <v>2.8512724436220927E-2</v>
      </c>
      <c r="T46" s="4">
        <f t="shared" si="22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>+B47/G47</f>
        <v>47153.758282039307</v>
      </c>
      <c r="I47">
        <f>+C47/G47</f>
        <v>705.74604160633089</v>
      </c>
      <c r="J47">
        <f>+D47/F47</f>
        <v>7054.9796117958449</v>
      </c>
      <c r="K47">
        <f>+D47/C47/G47</f>
        <v>712.62420321170146</v>
      </c>
      <c r="L47">
        <f>+E47/G47</f>
        <v>28.742055401894945</v>
      </c>
      <c r="M47" s="4">
        <f>+LN(B47/B46)</f>
        <v>2.843520146542864E-2</v>
      </c>
      <c r="N47" s="4">
        <f>+LN(C47/C46)</f>
        <v>-2.0000666706669543E-2</v>
      </c>
      <c r="O47" s="4">
        <f>+LN(D47/D46)</f>
        <v>-2.5591957691902138E-2</v>
      </c>
      <c r="P47" s="4">
        <f>+LN(E47/E46)</f>
        <v>-9.4399622167508912E-3</v>
      </c>
      <c r="Q47" s="4">
        <f t="shared" si="23"/>
        <v>3.8867864238449193E-2</v>
      </c>
      <c r="R47" s="4">
        <f t="shared" si="22"/>
        <v>1.7288601872936387E-2</v>
      </c>
      <c r="S47" s="4">
        <f t="shared" si="22"/>
        <v>2.6911946154127005E-2</v>
      </c>
      <c r="T47" s="4">
        <f t="shared" si="22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>+B48/G48</f>
        <v>47463.373431724547</v>
      </c>
      <c r="I48">
        <f>+C48/G48</f>
        <v>698.35699684491362</v>
      </c>
      <c r="J48">
        <f>+D48/F48</f>
        <v>7036.0070075218773</v>
      </c>
      <c r="K48">
        <f>+D48/C48/G48</f>
        <v>714.31543223572362</v>
      </c>
      <c r="L48">
        <f>+E48/G48</f>
        <v>28.162732811286702</v>
      </c>
      <c r="M48" s="4">
        <f>+LN(B48/B47)</f>
        <v>1.2006340567854578E-2</v>
      </c>
      <c r="N48" s="4">
        <f>+LN(C48/C47)</f>
        <v>-5.063301956546762E-3</v>
      </c>
      <c r="O48" s="4">
        <f>+LN(D48/D47)</f>
        <v>2.7688549955259805E-3</v>
      </c>
      <c r="P48" s="4">
        <f>+LN(E48/E47)</f>
        <v>-1.4900095197927602E-2</v>
      </c>
      <c r="Q48" s="4">
        <f t="shared" si="23"/>
        <v>3.8928015902277124E-2</v>
      </c>
      <c r="R48" s="4">
        <f t="shared" si="22"/>
        <v>1.6606092089971186E-2</v>
      </c>
      <c r="S48" s="4">
        <f t="shared" si="22"/>
        <v>2.6349057187160754E-2</v>
      </c>
      <c r="T48" s="4">
        <f t="shared" si="22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>+B49/G49</f>
        <v>48707.332590227292</v>
      </c>
      <c r="I49">
        <f>+C49/G49</f>
        <v>698.07880894915331</v>
      </c>
      <c r="J49">
        <f>+D49/F49</f>
        <v>6801.4029894949017</v>
      </c>
      <c r="K49">
        <f>+D49/C49/G49</f>
        <v>687.01040297928296</v>
      </c>
      <c r="L49">
        <f>+E49/G49</f>
        <v>28.070707362476519</v>
      </c>
      <c r="M49" s="4">
        <f>+LN(B49/B48)</f>
        <v>3.1332984910258099E-2</v>
      </c>
      <c r="N49" s="4">
        <f>+LN(C49/C48)</f>
        <v>5.0633019565466345E-3</v>
      </c>
      <c r="O49" s="4">
        <f>+LN(D49/D48)</f>
        <v>-2.8450182367658203E-2</v>
      </c>
      <c r="P49" s="4">
        <f>+LN(E49/E48)</f>
        <v>2.1887451399726994E-3</v>
      </c>
      <c r="Q49" s="4">
        <f t="shared" si="23"/>
        <v>3.8986400888488898E-2</v>
      </c>
      <c r="R49" s="4">
        <f t="shared" si="22"/>
        <v>1.6780001511703661E-2</v>
      </c>
      <c r="S49" s="4">
        <f t="shared" si="22"/>
        <v>2.546479915137002E-2</v>
      </c>
      <c r="T49" s="4">
        <f t="shared" si="22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>+B50/G50</f>
        <v>50584.390764861091</v>
      </c>
      <c r="I50">
        <f>+C50/G50</f>
        <v>715.31516713425367</v>
      </c>
      <c r="J50">
        <f>+D50/F50</f>
        <v>7289.3490817436577</v>
      </c>
      <c r="K50">
        <f>+D50/C50/G50</f>
        <v>714.64206683761347</v>
      </c>
      <c r="L50">
        <f>+E50/G50</f>
        <v>28.400271845452842</v>
      </c>
      <c r="M50" s="4">
        <f>+LN(B50/B49)</f>
        <v>4.3275188080431966E-2</v>
      </c>
      <c r="N50" s="4">
        <f>+LN(C50/C49)</f>
        <v>2.9852963149681128E-2</v>
      </c>
      <c r="O50" s="4">
        <f>+LN(D50/D49)</f>
        <v>7.4747067525014088E-2</v>
      </c>
      <c r="P50" s="4">
        <f>+LN(E50/E49)</f>
        <v>1.7133854716850666E-2</v>
      </c>
      <c r="Q50" s="4">
        <f t="shared" si="23"/>
        <v>3.5535250491190586E-2</v>
      </c>
      <c r="R50" s="4">
        <f t="shared" si="22"/>
        <v>1.7434480332844119E-2</v>
      </c>
      <c r="S50" s="4">
        <f t="shared" si="22"/>
        <v>3.0887825548865065E-2</v>
      </c>
      <c r="T50" s="4">
        <f t="shared" si="22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>+B51/G51</f>
        <v>49846.178692362322</v>
      </c>
      <c r="I51">
        <f>+C51/G51</f>
        <v>718.39365594597791</v>
      </c>
      <c r="J51">
        <f>+D51/F51</f>
        <v>7336.3266855642805</v>
      </c>
      <c r="K51">
        <f>+D51/C51/G51</f>
        <v>712.26472675381365</v>
      </c>
      <c r="L51">
        <f>+E51/G51</f>
        <v>28.914634266153605</v>
      </c>
      <c r="M51" s="4">
        <f>+LN(B51/B50)</f>
        <v>-9.2394808718787563E-3</v>
      </c>
      <c r="N51" s="4">
        <f>+LN(C51/C50)</f>
        <v>9.7561749453646558E-3</v>
      </c>
      <c r="O51" s="4">
        <f>+LN(D51/D50)</f>
        <v>1.1885740539617664E-2</v>
      </c>
      <c r="P51" s="4">
        <f>+LN(E51/E50)</f>
        <v>2.3410853374984681E-2</v>
      </c>
      <c r="Q51" s="4">
        <f t="shared" si="23"/>
        <v>3.5737437553751611E-2</v>
      </c>
      <c r="R51" s="4">
        <f t="shared" si="22"/>
        <v>1.6749520980398495E-2</v>
      </c>
      <c r="S51" s="4">
        <f t="shared" si="22"/>
        <v>3.1018544726995775E-2</v>
      </c>
      <c r="T51" s="4">
        <f t="shared" si="22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>+B52/G52</f>
        <v>50705.769288850104</v>
      </c>
      <c r="I52">
        <f>+C52/G52</f>
        <v>717.9490338551326</v>
      </c>
      <c r="J52">
        <f>+D52/F52</f>
        <v>7198.3720513064327</v>
      </c>
      <c r="K52">
        <f>+D52/C52/G52</f>
        <v>695.49488418419651</v>
      </c>
      <c r="L52">
        <f>+E52/G52</f>
        <v>28.174586078984831</v>
      </c>
      <c r="M52" s="4">
        <f>+LN(B52/B51)</f>
        <v>2.2559587028748947E-2</v>
      </c>
      <c r="N52" s="4">
        <f>+LN(C52/C51)</f>
        <v>4.8426244757879908E-3</v>
      </c>
      <c r="O52" s="4">
        <f>+LN(D52/D51)</f>
        <v>-1.3521641754797925E-2</v>
      </c>
      <c r="P52" s="4">
        <f>+LN(E52/E51)</f>
        <v>-2.0465746626545264E-2</v>
      </c>
      <c r="Q52" s="4">
        <f t="shared" si="23"/>
        <v>3.5600278583387442E-2</v>
      </c>
      <c r="R52" s="4">
        <f t="shared" si="22"/>
        <v>1.6094490133641396E-2</v>
      </c>
      <c r="S52" s="4">
        <f t="shared" si="22"/>
        <v>3.0599707162291327E-2</v>
      </c>
      <c r="T52" s="4">
        <f t="shared" si="22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>+B53/G53</f>
        <v>49272.126571107547</v>
      </c>
      <c r="I53">
        <f>+C53/G53</f>
        <v>703.69009695019975</v>
      </c>
      <c r="J53">
        <f>+D53/F53</f>
        <v>7329.9189056565647</v>
      </c>
      <c r="K53">
        <f>+D53/C53/G53</f>
        <v>718.61950055456521</v>
      </c>
      <c r="L53">
        <f>+E53/G53</f>
        <v>28.43122624823846</v>
      </c>
      <c r="M53" s="4">
        <f>+LN(B53/B52)</f>
        <v>-2.3219432022538435E-2</v>
      </c>
      <c r="N53" s="4">
        <f>+LN(C53/C52)</f>
        <v>-1.4598799421152636E-2</v>
      </c>
      <c r="O53" s="4">
        <f>+LN(D53/D52)</f>
        <v>2.357128359209238E-2</v>
      </c>
      <c r="P53" s="4">
        <f>+LN(E53/E52)</f>
        <v>1.4529415756220014E-2</v>
      </c>
      <c r="Q53" s="4">
        <f t="shared" si="23"/>
        <v>3.6713065470648759E-2</v>
      </c>
      <c r="R53" s="4">
        <f t="shared" si="22"/>
        <v>1.5778720909905255E-2</v>
      </c>
      <c r="S53" s="4">
        <f t="shared" si="22"/>
        <v>3.1091385981197036E-2</v>
      </c>
      <c r="T53" s="4">
        <f t="shared" si="22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>+B54/G54</f>
        <v>46949.039697984343</v>
      </c>
      <c r="I54">
        <f>+C54/G54</f>
        <v>703.2878825619689</v>
      </c>
      <c r="J54">
        <f>+D54/F54</f>
        <v>7713.09200428843</v>
      </c>
      <c r="K54">
        <f>+D54/C54/G54</f>
        <v>752.49678090618829</v>
      </c>
      <c r="L54">
        <f>+E54/G54</f>
        <v>28.920569999987308</v>
      </c>
      <c r="M54" s="4">
        <f>+LN(B54/B53)</f>
        <v>-4.2834057903118249E-2</v>
      </c>
      <c r="N54" s="4">
        <f>+LN(C54/C53)</f>
        <v>4.8899852941917702E-3</v>
      </c>
      <c r="O54" s="4">
        <f>+LN(D54/D53)</f>
        <v>5.6416420436141437E-2</v>
      </c>
      <c r="P54" s="4">
        <f>+LN(E54/E53)</f>
        <v>2.2526777288538701E-2</v>
      </c>
      <c r="Q54" s="4">
        <f t="shared" si="23"/>
        <v>3.8842701012108384E-2</v>
      </c>
      <c r="R54" s="4">
        <f t="shared" si="22"/>
        <v>1.5791435609857594E-2</v>
      </c>
      <c r="S54" s="4">
        <f t="shared" si="22"/>
        <v>3.3553904336419305E-2</v>
      </c>
      <c r="T54" s="4">
        <f t="shared" si="22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>+B55/G55</f>
        <v>46204.397257814417</v>
      </c>
      <c r="I55">
        <f>+C55/G55</f>
        <v>706.2811589230563</v>
      </c>
      <c r="J55">
        <f>+D55/F55</f>
        <v>7710.6590712081306</v>
      </c>
      <c r="K55">
        <f>+D55/C55/G55</f>
        <v>744.99121460948118</v>
      </c>
      <c r="L55">
        <f>+E55/G55</f>
        <v>29.20660251391962</v>
      </c>
      <c r="M55" s="4">
        <f>+LN(B55/B54)</f>
        <v>-1.0526051854464483E-2</v>
      </c>
      <c r="N55" s="4">
        <f>+LN(C55/C54)</f>
        <v>9.7088141269609032E-3</v>
      </c>
      <c r="O55" s="4">
        <f>+LN(D55/D54)</f>
        <v>5.1462487926612916E-3</v>
      </c>
      <c r="P55" s="4">
        <f>+LN(E55/E54)</f>
        <v>1.5303418139886706E-2</v>
      </c>
      <c r="Q55" s="4">
        <f t="shared" si="23"/>
        <v>3.9263666566600561E-2</v>
      </c>
      <c r="R55" s="4">
        <f t="shared" si="22"/>
        <v>1.6096862294240875E-2</v>
      </c>
      <c r="S55" s="4">
        <f t="shared" si="22"/>
        <v>3.3114813531479721E-2</v>
      </c>
      <c r="T55" s="4">
        <f t="shared" si="22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>+B56/G56</f>
        <v>42168.118436175355</v>
      </c>
      <c r="I56">
        <f>+C56/G56</f>
        <v>699.04075710485233</v>
      </c>
      <c r="J56">
        <f>+D56/F56</f>
        <v>8043.5633726529868</v>
      </c>
      <c r="K56">
        <f>+D56/C56/G56</f>
        <v>780.92848278184329</v>
      </c>
      <c r="L56">
        <f>+E56/G56</f>
        <v>30.039146234381651</v>
      </c>
      <c r="M56" s="4">
        <f>+LN(B56/B55)</f>
        <v>-8.5948796501336799E-2</v>
      </c>
      <c r="N56" s="4">
        <f>+LN(C56/C55)</f>
        <v>-4.8426244757880151E-3</v>
      </c>
      <c r="O56" s="4">
        <f>+LN(D56/D55)</f>
        <v>4.7730251563901704E-2</v>
      </c>
      <c r="P56" s="4">
        <f>+LN(E56/E55)</f>
        <v>3.3568335902404461E-2</v>
      </c>
      <c r="Q56" s="4">
        <f t="shared" si="23"/>
        <v>4.5249227219685544E-2</v>
      </c>
      <c r="R56" s="4">
        <f t="shared" si="22"/>
        <v>1.5079118596514165E-2</v>
      </c>
      <c r="S56" s="4">
        <f t="shared" si="22"/>
        <v>3.3911310719330498E-2</v>
      </c>
      <c r="T56" s="4">
        <f t="shared" si="22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>+B57/G57</f>
        <v>45776.756053662029</v>
      </c>
      <c r="I57">
        <f>+C57/G57</f>
        <v>695.23319432648043</v>
      </c>
      <c r="J57">
        <f>+D57/F57</f>
        <v>8271.884546096464</v>
      </c>
      <c r="K57">
        <f>+D57/C57/G57</f>
        <v>803.09558699965669</v>
      </c>
      <c r="L57">
        <f>+E57/G57</f>
        <v>30.064898249798041</v>
      </c>
      <c r="M57" s="4">
        <f>+LN(B57/B56)</f>
        <v>8.7573731899425272E-2</v>
      </c>
      <c r="N57" s="4">
        <f>+LN(C57/C56)</f>
        <v>0</v>
      </c>
      <c r="O57" s="4">
        <f>+LN(D57/D56)</f>
        <v>3.3451897491663329E-2</v>
      </c>
      <c r="P57" s="4">
        <f>+LN(E57/E56)</f>
        <v>6.3186421869441001E-3</v>
      </c>
      <c r="Q57" s="4">
        <f t="shared" si="23"/>
        <v>4.8336895595373124E-2</v>
      </c>
      <c r="R57" s="4">
        <f t="shared" si="22"/>
        <v>1.5079118596514165E-2</v>
      </c>
      <c r="S57" s="4">
        <f t="shared" si="22"/>
        <v>3.4170044676174911E-2</v>
      </c>
      <c r="T57" s="4">
        <f t="shared" si="22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>+B58/G58</f>
        <v>43994.771311187666</v>
      </c>
      <c r="I58">
        <f>+C58/G58</f>
        <v>684.73329917078968</v>
      </c>
      <c r="J58">
        <f>+D58/F58</f>
        <v>8239.6508856414112</v>
      </c>
      <c r="K58">
        <f>+D58/C58/G58</f>
        <v>807.80891035700097</v>
      </c>
      <c r="L58">
        <f>+E58/G58</f>
        <v>30.443157946158095</v>
      </c>
      <c r="M58" s="4">
        <f>+LN(B58/B57)</f>
        <v>-3.4243931953273528E-2</v>
      </c>
      <c r="N58" s="4">
        <f>+LN(C58/C57)</f>
        <v>-9.7561749453646852E-3</v>
      </c>
      <c r="O58" s="4">
        <f>+LN(D58/D57)</f>
        <v>1.557341875633721E-3</v>
      </c>
      <c r="P58" s="4">
        <f>+LN(E58/E57)</f>
        <v>1.7964678345379431E-2</v>
      </c>
      <c r="Q58" s="4">
        <f t="shared" si="23"/>
        <v>4.9617345566431069E-2</v>
      </c>
      <c r="R58" s="4">
        <f t="shared" si="22"/>
        <v>1.5160557330537075E-2</v>
      </c>
      <c r="S58" s="4">
        <f t="shared" si="22"/>
        <v>3.349189805840138E-2</v>
      </c>
      <c r="T58" s="4">
        <f t="shared" si="22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>+B59/G59</f>
        <v>42401.855389690638</v>
      </c>
      <c r="I59">
        <f>+C59/G59</f>
        <v>681.00366681883304</v>
      </c>
      <c r="J59">
        <f>+D59/F59</f>
        <v>8097.9147497408048</v>
      </c>
      <c r="K59">
        <f>+D59/C59/G59</f>
        <v>793.91321075890232</v>
      </c>
      <c r="L59">
        <f>+E59/G59</f>
        <v>30.691529635579702</v>
      </c>
      <c r="M59" s="4">
        <f>+LN(B59/B58)</f>
        <v>-3.1416944974476023E-2</v>
      </c>
      <c r="N59" s="4">
        <f>+LN(C59/C58)</f>
        <v>0</v>
      </c>
      <c r="O59" s="4">
        <f>+LN(D59/D58)</f>
        <v>-1.1889656970040964E-2</v>
      </c>
      <c r="P59" s="4">
        <f>+LN(E59/E58)</f>
        <v>1.3587165546308356E-2</v>
      </c>
      <c r="Q59" s="4">
        <f t="shared" si="23"/>
        <v>4.9644135622966316E-2</v>
      </c>
      <c r="R59" s="4">
        <f t="shared" si="22"/>
        <v>1.5096072873966304E-2</v>
      </c>
      <c r="S59" s="4">
        <f t="shared" si="22"/>
        <v>3.1579805743462162E-2</v>
      </c>
      <c r="T59" s="4">
        <f t="shared" si="22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>+B60/G60</f>
        <v>46440.443568963441</v>
      </c>
      <c r="I60">
        <f>+C60/G60</f>
        <v>673.97427883643809</v>
      </c>
      <c r="J60">
        <f>+D60/F60</f>
        <v>8065.4867156093851</v>
      </c>
      <c r="K60">
        <f>+D60/C60/G60</f>
        <v>794.62923306496407</v>
      </c>
      <c r="L60">
        <f>+E60/G60</f>
        <v>30.411229478276535</v>
      </c>
      <c r="M60" s="4">
        <f>+LN(B60/B59)</f>
        <v>9.6440315329204773E-2</v>
      </c>
      <c r="N60" s="4">
        <f>+LN(C60/C59)</f>
        <v>-4.9140148024290403E-3</v>
      </c>
      <c r="O60" s="4">
        <f>+LN(D60/D59)</f>
        <v>1.4491962135120861E-3</v>
      </c>
      <c r="P60" s="4">
        <f>+LN(E60/E59)</f>
        <v>-3.7130503762824708E-3</v>
      </c>
      <c r="Q60" s="4">
        <f t="shared" si="23"/>
        <v>5.3044090160398287E-2</v>
      </c>
      <c r="R60" s="4">
        <f t="shared" si="22"/>
        <v>1.4226620696687278E-2</v>
      </c>
      <c r="S60" s="4">
        <f t="shared" si="22"/>
        <v>3.061955216921983E-2</v>
      </c>
      <c r="T60" s="4">
        <f t="shared" si="22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>+B61/G61</f>
        <v>46281.996692039596</v>
      </c>
      <c r="I61" s="11">
        <f>+C61/G61</f>
        <v>667.00126269199495</v>
      </c>
      <c r="J61" s="11">
        <f>+D61/F61</f>
        <v>8013.8220520573814</v>
      </c>
      <c r="K61" s="11">
        <f>+D61/C61/G61</f>
        <v>793.44772792647336</v>
      </c>
      <c r="L61" s="11">
        <f>+E61/G61</f>
        <v>30.346478423980862</v>
      </c>
      <c r="M61" s="4">
        <f>+LN(B61/B60)</f>
        <v>2.0440644779690042E-3</v>
      </c>
      <c r="N61" s="4">
        <f>+LN(C61/C60)</f>
        <v>-4.9382816405825663E-3</v>
      </c>
      <c r="O61" s="4">
        <f>+LN(D61/D60)</f>
        <v>-9.6452396362681366E-4</v>
      </c>
      <c r="P61" s="4">
        <f>+LN(E61/E60)</f>
        <v>3.3302752519917237E-3</v>
      </c>
      <c r="Q61" s="4">
        <f>+_xlfn.STDEV.S(M43:M61)</f>
        <v>4.9174092086992943E-2</v>
      </c>
      <c r="R61" s="4">
        <f t="shared" si="22"/>
        <v>1.4242157572594208E-2</v>
      </c>
      <c r="S61" s="4">
        <f t="shared" si="22"/>
        <v>3.070480403132337E-2</v>
      </c>
      <c r="T61" s="4">
        <f t="shared" si="22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>+B62/G62</f>
        <v>43033.067601210547</v>
      </c>
      <c r="I62">
        <f>+C62/G62</f>
        <v>660.87952141538733</v>
      </c>
      <c r="J62">
        <f>+D62/F62</f>
        <v>7974.2117608918788</v>
      </c>
      <c r="K62">
        <f>+D62/C62/G62</f>
        <v>793.45390655640597</v>
      </c>
      <c r="L62">
        <f>+E62/G62</f>
        <v>31.290398567842963</v>
      </c>
      <c r="M62" s="4">
        <f>+LN(B62/B61)</f>
        <v>-6.8526617422191377E-2</v>
      </c>
      <c r="N62" s="4">
        <f>+LN(C62/C61)</f>
        <v>-4.9627893421290139E-3</v>
      </c>
      <c r="O62" s="4">
        <f>+LN(D62/D61)</f>
        <v>-6.9740873449970948E-4</v>
      </c>
      <c r="P62" s="4">
        <f>+LN(E62/E61)</f>
        <v>3.4888410423513053E-2</v>
      </c>
      <c r="Q62" s="4">
        <f t="shared" ref="Q62:T80" si="24">+_xlfn.STDEV.S(M43:M62)</f>
        <v>5.0679018639266459E-2</v>
      </c>
      <c r="R62" s="4">
        <f t="shared" si="24"/>
        <v>1.3880406996253316E-2</v>
      </c>
      <c r="S62" s="4">
        <f t="shared" si="24"/>
        <v>2.9971288272553905E-2</v>
      </c>
      <c r="T62" s="4">
        <f t="shared" si="24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>+B63/G63</f>
        <v>43297.806682290939</v>
      </c>
      <c r="I63">
        <f>+C63/G63</f>
        <v>654.79775764877297</v>
      </c>
      <c r="J63">
        <f>+D63/F63</f>
        <v>7747.0907031315919</v>
      </c>
      <c r="K63">
        <f>+D63/C63/G63</f>
        <v>774.70907031315926</v>
      </c>
      <c r="L63">
        <f>+E63/G63</f>
        <v>31.157459968120776</v>
      </c>
      <c r="M63" s="4">
        <f>+LN(B63/B62)</f>
        <v>1.039073917318107E-2</v>
      </c>
      <c r="N63" s="4">
        <f>+LN(C63/C62)</f>
        <v>-4.9875415110390512E-3</v>
      </c>
      <c r="O63" s="4">
        <f>+LN(D63/D62)</f>
        <v>-2.4637831711284312E-2</v>
      </c>
      <c r="P63" s="4">
        <f>+LN(E63/E62)</f>
        <v>0</v>
      </c>
      <c r="Q63" s="4">
        <f t="shared" si="24"/>
        <v>5.0422904006398594E-2</v>
      </c>
      <c r="R63" s="4">
        <f t="shared" si="24"/>
        <v>1.3589791089485761E-2</v>
      </c>
      <c r="S63" s="4">
        <f t="shared" si="24"/>
        <v>2.9992667113636868E-2</v>
      </c>
      <c r="T63" s="4">
        <f t="shared" si="24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>+B64/G64</f>
        <v>44690.583930277331</v>
      </c>
      <c r="I64">
        <f>+C64/G64</f>
        <v>642.23558398492048</v>
      </c>
      <c r="J64">
        <f>+D64/F64</f>
        <v>7917.8918643532979</v>
      </c>
      <c r="K64">
        <f>+D64/C64/G64</f>
        <v>803.84688978206066</v>
      </c>
      <c r="L64">
        <f>+E64/G64</f>
        <v>31.523757523365866</v>
      </c>
      <c r="M64" s="4">
        <f>+LN(B64/B63)</f>
        <v>3.591844293524718E-2</v>
      </c>
      <c r="N64" s="4">
        <f>+LN(C64/C63)</f>
        <v>-1.5113637810048184E-2</v>
      </c>
      <c r="O64" s="4">
        <f>+LN(D64/D63)</f>
        <v>2.6065205479727304E-2</v>
      </c>
      <c r="P64" s="4">
        <f>+LN(E64/E63)</f>
        <v>1.5945360328778135E-2</v>
      </c>
      <c r="Q64" s="4">
        <f t="shared" si="24"/>
        <v>5.0647940738095566E-2</v>
      </c>
      <c r="R64" s="4">
        <f t="shared" si="24"/>
        <v>1.2991989689277337E-2</v>
      </c>
      <c r="S64" s="4">
        <f t="shared" si="24"/>
        <v>3.031028392609485E-2</v>
      </c>
      <c r="T64" s="4">
        <f t="shared" si="24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>+B65/G65</f>
        <v>45058.933224276225</v>
      </c>
      <c r="I65">
        <f>+C65/G65</f>
        <v>639.50701857398144</v>
      </c>
      <c r="J65">
        <f>+D65/F65</f>
        <v>7983.3727029812253</v>
      </c>
      <c r="K65">
        <f>+D65/C65/G65</f>
        <v>810.49469065799235</v>
      </c>
      <c r="L65">
        <f>+E65/G65</f>
        <v>32.382932954073354</v>
      </c>
      <c r="M65" s="4">
        <f>+LN(B65/B64)</f>
        <v>1.2466024634290673E-2</v>
      </c>
      <c r="N65" s="4">
        <f>+LN(C65/C64)</f>
        <v>0</v>
      </c>
      <c r="O65" s="4">
        <f>+LN(D65/D64)</f>
        <v>1.2493568577155726E-2</v>
      </c>
      <c r="P65" s="4">
        <f>+LN(E65/E64)</f>
        <v>3.1147648254879121E-2</v>
      </c>
      <c r="Q65" s="4">
        <f t="shared" si="24"/>
        <v>4.7628398887926658E-2</v>
      </c>
      <c r="R65" s="4">
        <f t="shared" si="24"/>
        <v>1.0801819933958578E-2</v>
      </c>
      <c r="S65" s="4">
        <f t="shared" si="24"/>
        <v>2.7343465577067086E-2</v>
      </c>
      <c r="T65" s="4">
        <f t="shared" si="24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25">+F66/$U$1</f>
        <v>1.5468206621966323</v>
      </c>
      <c r="H66" s="8">
        <f>+B66/G66</f>
        <v>46304.129892250639</v>
      </c>
      <c r="I66">
        <f>+C66/G66</f>
        <v>640.02248236980881</v>
      </c>
      <c r="J66">
        <f>+D66/F66</f>
        <v>8101.8450013482661</v>
      </c>
      <c r="K66">
        <f>+D66/C66/G66</f>
        <v>818.36818195437024</v>
      </c>
      <c r="L66">
        <f>+E66/G66</f>
        <v>31.6796762387368</v>
      </c>
      <c r="M66" s="4">
        <f>+LN(B66/B65)</f>
        <v>3.1517489060040996E-2</v>
      </c>
      <c r="N66" s="4">
        <f>+LN(C66/C65)</f>
        <v>5.0633019565466345E-3</v>
      </c>
      <c r="O66" s="4">
        <f>+LN(D66/D65)</f>
        <v>1.8988440600420924E-2</v>
      </c>
      <c r="P66" s="4">
        <f>+LN(E66/E65)</f>
        <v>-1.7698582605417013E-2</v>
      </c>
      <c r="Q66" s="4">
        <f t="shared" si="24"/>
        <v>4.5921356960977426E-2</v>
      </c>
      <c r="R66" s="4">
        <f t="shared" si="24"/>
        <v>1.0865597042471913E-2</v>
      </c>
      <c r="S66" s="4">
        <f t="shared" si="24"/>
        <v>2.7414788074092155E-2</v>
      </c>
      <c r="T66" s="4">
        <f t="shared" si="24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25"/>
        <v>1.5534204355114067</v>
      </c>
      <c r="H67" s="8">
        <f>+B67/G67</f>
        <v>44520.235623982284</v>
      </c>
      <c r="I67">
        <f>+C67/G67</f>
        <v>643.74072668278416</v>
      </c>
      <c r="J67">
        <f>+D67/F67</f>
        <v>7943.4395015781229</v>
      </c>
      <c r="K67">
        <f>+D67/C67/G67</f>
        <v>794.3439501578124</v>
      </c>
      <c r="L67">
        <f>+E67/G67</f>
        <v>30.303498652363654</v>
      </c>
      <c r="M67" s="4">
        <f>+LN(B67/B66)</f>
        <v>-3.5029743143535422E-2</v>
      </c>
      <c r="N67" s="4">
        <f>+LN(C67/C66)</f>
        <v>1.0050335853501506E-2</v>
      </c>
      <c r="O67" s="4">
        <f>+LN(D67/D66)</f>
        <v>-1.548785205579473E-2</v>
      </c>
      <c r="P67" s="4">
        <f>+LN(E67/E66)</f>
        <v>-4.015458066112506E-2</v>
      </c>
      <c r="Q67" s="4">
        <f t="shared" si="24"/>
        <v>4.6435713105189409E-2</v>
      </c>
      <c r="R67" s="4">
        <f t="shared" si="24"/>
        <v>1.0154325590221112E-2</v>
      </c>
      <c r="S67" s="4">
        <f t="shared" si="24"/>
        <v>2.6800385095691246E-2</v>
      </c>
      <c r="T67" s="4">
        <f t="shared" si="24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25"/>
        <v>1.5600483678809902</v>
      </c>
      <c r="H68" s="8">
        <f>+B68/G68</f>
        <v>45208.78418121604</v>
      </c>
      <c r="I68">
        <f>+C68/G68</f>
        <v>637.80073777552548</v>
      </c>
      <c r="J68">
        <f>+D68/F68</f>
        <v>8072.2072528463241</v>
      </c>
      <c r="K68">
        <f>+D68/C68/G68</f>
        <v>811.27711083882662</v>
      </c>
      <c r="L68">
        <f>+E68/G68</f>
        <v>30.752251653046066</v>
      </c>
      <c r="M68" s="4">
        <f>+LN(B68/B67)</f>
        <v>1.960518288514209E-2</v>
      </c>
      <c r="N68" s="4">
        <f>+LN(C68/C67)</f>
        <v>-5.0125418235442863E-3</v>
      </c>
      <c r="O68" s="4">
        <f>+LN(D68/D67)</f>
        <v>2.0338183762007224E-2</v>
      </c>
      <c r="P68" s="4">
        <f>+LN(E68/E67)</f>
        <v>1.8957636708638547E-2</v>
      </c>
      <c r="Q68" s="4">
        <f t="shared" si="24"/>
        <v>4.6550884615520108E-2</v>
      </c>
      <c r="R68" s="4">
        <f t="shared" si="24"/>
        <v>1.0152867471579688E-2</v>
      </c>
      <c r="S68" s="4">
        <f t="shared" si="24"/>
        <v>2.6803254413666974E-2</v>
      </c>
      <c r="T68" s="4">
        <f t="shared" si="24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25"/>
        <v>1.5667045794507772</v>
      </c>
      <c r="H69" s="8">
        <f>+B69/G69</f>
        <v>44747.851669193144</v>
      </c>
      <c r="I69">
        <f>+C69/G69</f>
        <v>641.47383826012174</v>
      </c>
      <c r="J69">
        <f>+D69/F69</f>
        <v>7943.5763852575155</v>
      </c>
      <c r="K69">
        <f>+D69/C69/G69</f>
        <v>790.40561047338451</v>
      </c>
      <c r="L69">
        <f>+E69/G69</f>
        <v>29.728003996980267</v>
      </c>
      <c r="M69" s="4">
        <f>+LN(B69/B68)</f>
        <v>-5.9903785009938664E-3</v>
      </c>
      <c r="N69" s="4">
        <f>+LN(C69/C68)</f>
        <v>1.0000083334583399E-2</v>
      </c>
      <c r="O69" s="4">
        <f>+LN(D69/D68)</f>
        <v>-1.1805764473544601E-2</v>
      </c>
      <c r="P69" s="4">
        <f>+LN(E69/E68)</f>
        <v>-2.9616125406111613E-2</v>
      </c>
      <c r="Q69" s="4">
        <f t="shared" si="24"/>
        <v>4.608446962467827E-2</v>
      </c>
      <c r="R69" s="4">
        <f t="shared" si="24"/>
        <v>1.0328022685454727E-2</v>
      </c>
      <c r="S69" s="4">
        <f t="shared" si="24"/>
        <v>2.5720695702573158E-2</v>
      </c>
      <c r="T69" s="4">
        <f t="shared" si="24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25"/>
        <v>1.5733891908787825</v>
      </c>
      <c r="H70" s="8">
        <f>+B70/G70</f>
        <v>41790.461272054548</v>
      </c>
      <c r="I70">
        <f>+C70/G70</f>
        <v>638.74850915855029</v>
      </c>
      <c r="J70">
        <f>+D70/F70</f>
        <v>7891.2627415886191</v>
      </c>
      <c r="K70">
        <f>+D70/C70/G70</f>
        <v>785.2002727948875</v>
      </c>
      <c r="L70">
        <f>+E70/G70</f>
        <v>29.324523872646544</v>
      </c>
      <c r="M70" s="4">
        <f>+LN(B70/B69)</f>
        <v>-6.411772834816884E-2</v>
      </c>
      <c r="N70" s="4">
        <f>+LN(C70/C69)</f>
        <v>0</v>
      </c>
      <c r="O70" s="4">
        <f>+LN(D70/D69)</f>
        <v>-2.3498412844936384E-3</v>
      </c>
      <c r="P70" s="4">
        <f>+LN(E70/E69)</f>
        <v>-9.4077453304672615E-3</v>
      </c>
      <c r="Q70" s="4">
        <f t="shared" si="24"/>
        <v>4.7112728129806332E-2</v>
      </c>
      <c r="R70" s="4">
        <f t="shared" si="24"/>
        <v>7.7317736096215225E-3</v>
      </c>
      <c r="S70" s="4">
        <f t="shared" si="24"/>
        <v>2.1343603276099927E-2</v>
      </c>
      <c r="T70" s="4">
        <f t="shared" si="24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25"/>
        <v>1.5801023233378293</v>
      </c>
      <c r="H71" s="8">
        <f>+B71/G71</f>
        <v>40143.331555501049</v>
      </c>
      <c r="I71">
        <f>+C71/G71</f>
        <v>658.18522296903541</v>
      </c>
      <c r="J71">
        <f>+D71/F71</f>
        <v>7614.935642004908</v>
      </c>
      <c r="K71">
        <f>+D71/C71/G71</f>
        <v>732.20535019277952</v>
      </c>
      <c r="L71">
        <f>+E71/G71</f>
        <v>28.904597852716023</v>
      </c>
      <c r="M71" s="4">
        <f>+LN(B71/B70)</f>
        <v>-3.5954182367180058E-2</v>
      </c>
      <c r="N71" s="4">
        <f>+LN(C71/C70)</f>
        <v>3.4233171642242176E-2</v>
      </c>
      <c r="O71" s="4">
        <f>+LN(D71/D70)</f>
        <v>-3.1387036939568048E-2</v>
      </c>
      <c r="P71" s="4">
        <f>+LN(E71/E70)</f>
        <v>-1.0165886895261853E-2</v>
      </c>
      <c r="Q71" s="4">
        <f t="shared" si="24"/>
        <v>4.7626235077909959E-2</v>
      </c>
      <c r="R71" s="4">
        <f t="shared" si="24"/>
        <v>1.0806576806446073E-2</v>
      </c>
      <c r="S71" s="4">
        <f t="shared" si="24"/>
        <v>2.3141230403817666E-2</v>
      </c>
      <c r="T71" s="4">
        <f t="shared" si="24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25"/>
        <v>1.5868440985177452</v>
      </c>
      <c r="H72" s="8">
        <f>+B72/G72</f>
        <v>40155.489532337589</v>
      </c>
      <c r="I72">
        <f>+C72/G72</f>
        <v>652.23798668488155</v>
      </c>
      <c r="J72">
        <f>+D72/F72</f>
        <v>7387.9548160722479</v>
      </c>
      <c r="K72">
        <f>+D72/C72/G72</f>
        <v>713.81205952388871</v>
      </c>
      <c r="L72">
        <f>+E72/G72</f>
        <v>30.361334014290968</v>
      </c>
      <c r="M72" s="4">
        <f>+LN(B72/B71)</f>
        <v>4.5604118888128344E-3</v>
      </c>
      <c r="N72" s="4">
        <f>+LN(C72/C71)</f>
        <v>-4.8192864359488828E-3</v>
      </c>
      <c r="O72" s="4">
        <f>+LN(D72/D71)</f>
        <v>-2.6002994798387472E-2</v>
      </c>
      <c r="P72" s="4">
        <f>+LN(E72/E71)</f>
        <v>5.3426807284801967E-2</v>
      </c>
      <c r="Q72" s="4">
        <f t="shared" si="24"/>
        <v>4.7227252771742119E-2</v>
      </c>
      <c r="R72" s="4">
        <f t="shared" si="24"/>
        <v>1.0817388728729126E-2</v>
      </c>
      <c r="S72" s="4">
        <f t="shared" si="24"/>
        <v>2.387266488229008E-2</v>
      </c>
      <c r="T72" s="4">
        <f t="shared" si="24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25"/>
        <v>1.593614638627568</v>
      </c>
      <c r="H73" s="8">
        <f>+B73/G73</f>
        <v>38484.14572887199</v>
      </c>
      <c r="I73">
        <f>+C73/G73</f>
        <v>646.32940425738252</v>
      </c>
      <c r="J73">
        <f>+D73/F73</f>
        <v>7359.5552624318816</v>
      </c>
      <c r="K73">
        <f>+D73/C73/G73</f>
        <v>714.51992839144475</v>
      </c>
      <c r="L73">
        <f>+E73/G73</f>
        <v>30.89877536714096</v>
      </c>
      <c r="M73" s="4">
        <f>+LN(B73/B72)</f>
        <v>-3.8255205831288795E-2</v>
      </c>
      <c r="N73" s="4">
        <f>+LN(C73/C72)</f>
        <v>-4.8426244757880151E-3</v>
      </c>
      <c r="O73" s="4">
        <f>+LN(D73/D72)</f>
        <v>4.0615172233115766E-4</v>
      </c>
      <c r="P73" s="4">
        <f>+LN(E73/E72)</f>
        <v>2.1804253132020352E-2</v>
      </c>
      <c r="Q73" s="4">
        <f t="shared" si="24"/>
        <v>4.7619346670999117E-2</v>
      </c>
      <c r="R73" s="4">
        <f t="shared" si="24"/>
        <v>1.0333565642976824E-2</v>
      </c>
      <c r="S73" s="4">
        <f t="shared" si="24"/>
        <v>2.3539984999478007E-2</v>
      </c>
      <c r="T73" s="4">
        <f t="shared" si="24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25"/>
        <v>1.6004140663977611</v>
      </c>
      <c r="H74" s="8">
        <f>+B74/G74</f>
        <v>39653.233514716238</v>
      </c>
      <c r="I74">
        <f>+C74/G74</f>
        <v>634.2108716181051</v>
      </c>
      <c r="J74">
        <f>+D74/F74</f>
        <v>7430.638732616826</v>
      </c>
      <c r="K74">
        <f>+D74/C74/G74</f>
        <v>732.08263375535228</v>
      </c>
      <c r="L74">
        <f>+E74/G74</f>
        <v>30.48053782186485</v>
      </c>
      <c r="M74" s="4">
        <f>+LN(B74/B73)</f>
        <v>3.418373253949953E-2</v>
      </c>
      <c r="N74" s="4">
        <f>+LN(C74/C73)</f>
        <v>-1.4670189747793742E-2</v>
      </c>
      <c r="O74" s="4">
        <f>+LN(D74/D73)</f>
        <v>1.3869910696350492E-2</v>
      </c>
      <c r="P74" s="4">
        <f>+LN(E74/E73)</f>
        <v>-9.3705816780737666E-3</v>
      </c>
      <c r="Q74" s="4">
        <f t="shared" si="24"/>
        <v>4.7735464108712301E-2</v>
      </c>
      <c r="R74" s="4">
        <f t="shared" si="24"/>
        <v>1.0809656347570544E-2</v>
      </c>
      <c r="S74" s="4">
        <f t="shared" si="24"/>
        <v>2.0349554793452011E-2</v>
      </c>
      <c r="T74" s="4">
        <f t="shared" si="24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25"/>
        <v>1.6072425050824384</v>
      </c>
      <c r="H75" s="8">
        <f>+B75/G75</f>
        <v>40402.37895117345</v>
      </c>
      <c r="I75">
        <f>+C75/G75</f>
        <v>637.73823599035904</v>
      </c>
      <c r="J75">
        <f>+D75/F75</f>
        <v>7891.6264719799874</v>
      </c>
      <c r="K75">
        <f>+D75/C75/G75</f>
        <v>769.91477775414512</v>
      </c>
      <c r="L75">
        <f>+E75/G75</f>
        <v>31.773420893926172</v>
      </c>
      <c r="M75" s="4">
        <f>+LN(B75/B74)</f>
        <v>2.2973765536552247E-2</v>
      </c>
      <c r="N75" s="4">
        <f>+LN(C75/C74)</f>
        <v>9.8040000966208348E-3</v>
      </c>
      <c r="O75" s="4">
        <f>+LN(D75/D74)</f>
        <v>6.4448028915599753E-2</v>
      </c>
      <c r="P75" s="4">
        <f>+LN(E75/E74)</f>
        <v>4.5799337182064227E-2</v>
      </c>
      <c r="Q75" s="4">
        <f t="shared" si="24"/>
        <v>4.807230609687603E-2</v>
      </c>
      <c r="R75" s="4">
        <f t="shared" si="24"/>
        <v>1.0814403042503987E-2</v>
      </c>
      <c r="S75" s="4">
        <f t="shared" si="24"/>
        <v>2.4586582707366186E-2</v>
      </c>
      <c r="T75" s="4">
        <f t="shared" si="24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25"/>
        <v>1.6141000784615986</v>
      </c>
      <c r="H76" s="8">
        <f>+B76/G76</f>
        <v>41411.10439433279</v>
      </c>
      <c r="I76">
        <f>+C76/G76</f>
        <v>638.12647911007764</v>
      </c>
      <c r="J76">
        <f>+D76/F76</f>
        <v>7717.929121144256</v>
      </c>
      <c r="K76">
        <f>+D76/C76/G76</f>
        <v>749.31350690720933</v>
      </c>
      <c r="L76">
        <f>+E76/G76</f>
        <v>31.369962702386367</v>
      </c>
      <c r="M76" s="4">
        <f>+LN(B76/B75)</f>
        <v>2.8917992359811153E-2</v>
      </c>
      <c r="N76" s="4">
        <f>+LN(C76/C75)</f>
        <v>4.8661896511729063E-3</v>
      </c>
      <c r="O76" s="4">
        <f>+LN(D76/D75)</f>
        <v>-1.799858401637653E-2</v>
      </c>
      <c r="P76" s="4">
        <f>+LN(E76/E75)</f>
        <v>-8.5216925316751874E-3</v>
      </c>
      <c r="Q76" s="4">
        <f t="shared" si="24"/>
        <v>4.4234765523774977E-2</v>
      </c>
      <c r="R76" s="4">
        <f t="shared" si="24"/>
        <v>1.0826421855432505E-2</v>
      </c>
      <c r="S76" s="4">
        <f t="shared" si="24"/>
        <v>2.3027354238853066E-2</v>
      </c>
      <c r="T76" s="4">
        <f t="shared" si="24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25"/>
        <v>1.6209869108433685</v>
      </c>
      <c r="H77" s="8">
        <f>+B77/G77</f>
        <v>40966.988690474209</v>
      </c>
      <c r="I77">
        <f>+C77/G77</f>
        <v>638.49991204525475</v>
      </c>
      <c r="J77">
        <f>+D77/F77</f>
        <v>7419.3628088845844</v>
      </c>
      <c r="K77">
        <f>+D77/C77/G77</f>
        <v>716.84664820140904</v>
      </c>
      <c r="L77">
        <f>+E77/G77</f>
        <v>30.355878355538533</v>
      </c>
      <c r="M77" s="4">
        <f>+LN(B77/B76)</f>
        <v>-6.5248848767270311E-3</v>
      </c>
      <c r="N77" s="4">
        <f>+LN(C77/C76)</f>
        <v>4.8426244757879908E-3</v>
      </c>
      <c r="O77" s="4">
        <f>+LN(D77/D76)</f>
        <v>-3.5195307244911142E-2</v>
      </c>
      <c r="P77" s="4">
        <f>+LN(E77/E76)</f>
        <v>-2.860305540092592E-2</v>
      </c>
      <c r="Q77" s="4">
        <f t="shared" si="24"/>
        <v>3.9600452568959332E-2</v>
      </c>
      <c r="R77" s="4">
        <f t="shared" si="24"/>
        <v>1.0880439365322601E-2</v>
      </c>
      <c r="S77" s="4">
        <f t="shared" si="24"/>
        <v>2.3284467268037005E-2</v>
      </c>
      <c r="T77" s="4">
        <f t="shared" si="24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25"/>
        <v>1.6279031270662565</v>
      </c>
      <c r="H78" s="8">
        <f>+B78/G78</f>
        <v>39486.083084327656</v>
      </c>
      <c r="I78">
        <f>+C78/G78</f>
        <v>641.93008946623149</v>
      </c>
      <c r="J78">
        <f>+D78/F78</f>
        <v>7648.7582663714729</v>
      </c>
      <c r="K78">
        <f>+D78/C78/G78</f>
        <v>731.9385900833945</v>
      </c>
      <c r="L78">
        <f>+E78/G78</f>
        <v>30.034092188707145</v>
      </c>
      <c r="M78" s="4">
        <f>+LN(B78/B77)</f>
        <v>-3.2560712084839731E-2</v>
      </c>
      <c r="N78" s="4">
        <f>+LN(C78/C77)</f>
        <v>9.6154586994419734E-3</v>
      </c>
      <c r="O78" s="4">
        <f>+LN(D78/D77)</f>
        <v>3.4707731435431169E-2</v>
      </c>
      <c r="P78" s="4">
        <f>+LN(E78/E77)</f>
        <v>-6.3994479677500233E-3</v>
      </c>
      <c r="Q78" s="4">
        <f t="shared" si="24"/>
        <v>3.9527920980543252E-2</v>
      </c>
      <c r="R78" s="4">
        <f t="shared" si="24"/>
        <v>1.0805518539097999E-2</v>
      </c>
      <c r="S78" s="4">
        <f t="shared" si="24"/>
        <v>2.461358321378845E-2</v>
      </c>
      <c r="T78" s="4">
        <f t="shared" si="24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25"/>
        <v>1.6348488525014164</v>
      </c>
      <c r="H79" s="8">
        <f>+B79/G79</f>
        <v>39444.737206434271</v>
      </c>
      <c r="I79">
        <f>+C79/G79</f>
        <v>645.31959537775435</v>
      </c>
      <c r="J79">
        <f>+D79/F79</f>
        <v>7656.5174394243613</v>
      </c>
      <c r="K79">
        <f>+D79/C79/G79</f>
        <v>725.73625018240386</v>
      </c>
      <c r="L79">
        <f>+E79/G79</f>
        <v>30.233851711826642</v>
      </c>
      <c r="M79" s="4">
        <f>+LN(B79/B78)</f>
        <v>3.2099449721218671E-3</v>
      </c>
      <c r="N79" s="4">
        <f>+LN(C79/C78)</f>
        <v>9.523881511255541E-3</v>
      </c>
      <c r="O79" s="4">
        <f>+LN(D79/D78)</f>
        <v>5.2715150282785488E-3</v>
      </c>
      <c r="P79" s="4">
        <f>+LN(E79/E78)</f>
        <v>1.0886665072171915E-2</v>
      </c>
      <c r="Q79" s="4">
        <f t="shared" si="24"/>
        <v>3.887702203029935E-2</v>
      </c>
      <c r="R79" s="4">
        <f t="shared" si="24"/>
        <v>1.0958133527305987E-2</v>
      </c>
      <c r="S79" s="4">
        <f t="shared" si="24"/>
        <v>2.4449534608591058E-2</v>
      </c>
      <c r="T79" s="4">
        <f t="shared" si="24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25"/>
        <v>1.6418242130549185</v>
      </c>
      <c r="H80" s="8">
        <f>+B80/G80</f>
        <v>38390.488528246387</v>
      </c>
      <c r="I80">
        <f>+C80/G80</f>
        <v>636.48714137038075</v>
      </c>
      <c r="J80">
        <f>+D80/F80</f>
        <v>7967.1668842433219</v>
      </c>
      <c r="K80">
        <f>+D80/C80/G80</f>
        <v>762.40831428165768</v>
      </c>
      <c r="L80">
        <f>+E80/G80</f>
        <v>30.555443309806154</v>
      </c>
      <c r="M80" s="4">
        <f>+LN(B80/B79)</f>
        <v>-2.2833306339397348E-2</v>
      </c>
      <c r="N80" s="4">
        <f>+LN(C80/C79)</f>
        <v>-9.5238815112554786E-3</v>
      </c>
      <c r="O80" s="4">
        <f>+LN(D80/D79)</f>
        <v>4.4029312688664134E-2</v>
      </c>
      <c r="P80" s="4">
        <f>+LN(E80/E79)</f>
        <v>1.4838226166263917E-2</v>
      </c>
      <c r="Q80" s="4">
        <f t="shared" si="24"/>
        <v>3.1960884292124667E-2</v>
      </c>
      <c r="R80" s="4">
        <f t="shared" si="24"/>
        <v>1.1151068356468501E-2</v>
      </c>
      <c r="S80" s="4">
        <f t="shared" si="24"/>
        <v>2.6227214371637497E-2</v>
      </c>
      <c r="T80" s="4">
        <f t="shared" si="24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25"/>
        <v>1.6488293351700336</v>
      </c>
      <c r="H81" s="13">
        <f>+B81/G81</f>
        <v>38692.71262651385</v>
      </c>
      <c r="I81" s="11">
        <f>+C81/G81</f>
        <v>630.7505439262161</v>
      </c>
      <c r="J81" s="11">
        <f>+D81/F81</f>
        <v>8027.4279864356413</v>
      </c>
      <c r="K81" s="11">
        <f>+D81/C81/G81</f>
        <v>771.86807561881164</v>
      </c>
      <c r="L81" s="11">
        <f>+E81/G81</f>
        <v>30.250418714581027</v>
      </c>
      <c r="M81" s="4">
        <f>+LN(B81/B80)</f>
        <v>1.2099137316238306E-2</v>
      </c>
      <c r="N81" s="4">
        <f>+LN(C81/C80)</f>
        <v>-4.7961722634930551E-3</v>
      </c>
      <c r="O81" s="4">
        <f>+LN(D81/D80)</f>
        <v>1.179281253951308E-2</v>
      </c>
      <c r="P81" s="4">
        <f>+LN(E81/E80)</f>
        <v>-5.7752270691536316E-3</v>
      </c>
      <c r="Q81" s="4">
        <f>+_xlfn.STDEV.S(M62:M81)</f>
        <v>3.2159305621437428E-2</v>
      </c>
      <c r="R81" s="4">
        <f t="shared" ref="R81:T81" si="26">+_xlfn.STDEV.S(N62:N81)</f>
        <v>1.1146823662077539E-2</v>
      </c>
      <c r="S81" s="4">
        <f t="shared" si="26"/>
        <v>2.626279245243366E-2</v>
      </c>
      <c r="T81" s="4">
        <f t="shared" si="26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25"/>
        <v>1.651867022919097</v>
      </c>
      <c r="H82" s="8">
        <f>+B82/G82</f>
        <v>35291.929233083443</v>
      </c>
      <c r="I82">
        <f>+C82/G82</f>
        <v>629.59063022044222</v>
      </c>
      <c r="J82">
        <f>+D82/F82</f>
        <v>8291.6722774668651</v>
      </c>
      <c r="K82">
        <f>+D82/C82/G82</f>
        <v>797.27618052566015</v>
      </c>
      <c r="L82">
        <f>+E82/G82</f>
        <v>30.117996930532925</v>
      </c>
      <c r="M82" s="4">
        <f>+LN(B82/B81)</f>
        <v>-9.0156338913311054E-2</v>
      </c>
      <c r="N82" s="4">
        <f>+LN(C82/C81)</f>
        <v>0</v>
      </c>
      <c r="O82" s="4">
        <f>+LN(D82/D81)</f>
        <v>3.422812996427424E-2</v>
      </c>
      <c r="P82" s="4">
        <f>+LN(E82/E81)</f>
        <v>-2.5464934438579694E-3</v>
      </c>
      <c r="Q82" s="4">
        <f t="shared" ref="Q82:T102" si="27">+_xlfn.STDEV.S(M61:M82)</f>
        <v>3.5668583910707499E-2</v>
      </c>
      <c r="R82" s="4">
        <f t="shared" si="27"/>
        <v>1.0692887828159636E-2</v>
      </c>
      <c r="S82" s="4">
        <f t="shared" si="27"/>
        <v>2.5818792478227059E-2</v>
      </c>
      <c r="T82" s="4">
        <f t="shared" si="27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25"/>
        <v>1.6549103070914315</v>
      </c>
      <c r="H83" s="8">
        <f>+B83/G83</f>
        <v>35733.159137008057</v>
      </c>
      <c r="I83">
        <f>+C83/G83</f>
        <v>625.41153775218925</v>
      </c>
      <c r="J83">
        <f>+D83/F83</f>
        <v>8773.8999737813519</v>
      </c>
      <c r="K83">
        <f>+D83/C83/G83</f>
        <v>847.71980423008233</v>
      </c>
      <c r="L83">
        <f>+E83/G83</f>
        <v>29.898118037988674</v>
      </c>
      <c r="M83" s="4">
        <f>+LN(B83/B82)</f>
        <v>1.4265415876255384E-2</v>
      </c>
      <c r="N83" s="4">
        <f>+LN(C83/C82)</f>
        <v>-4.8192864359488828E-3</v>
      </c>
      <c r="O83" s="4">
        <f>+LN(D83/D82)</f>
        <v>5.837036631645353E-2</v>
      </c>
      <c r="P83" s="4">
        <f>+LN(E83/E82)</f>
        <v>-5.4867262158790541E-3</v>
      </c>
      <c r="Q83" s="4">
        <f t="shared" si="27"/>
        <v>3.5931162402622757E-2</v>
      </c>
      <c r="R83" s="4">
        <f t="shared" si="27"/>
        <v>1.0689714429559533E-2</v>
      </c>
      <c r="S83" s="4">
        <f t="shared" si="27"/>
        <v>2.8112917454106857E-2</v>
      </c>
      <c r="T83" s="4">
        <f t="shared" si="27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25"/>
        <v>1.6579591979974952</v>
      </c>
      <c r="H84" s="8">
        <f>+B84/G84</f>
        <v>38607.710448737897</v>
      </c>
      <c r="I84">
        <f>+C84/G84</f>
        <v>630.29295368798262</v>
      </c>
      <c r="J84">
        <f>+D84/F84</f>
        <v>9022.095518434222</v>
      </c>
      <c r="K84">
        <f>+D84/C84/G84</f>
        <v>863.35842281667203</v>
      </c>
      <c r="L84">
        <f>+E84/G84</f>
        <v>30.365868129431753</v>
      </c>
      <c r="M84" s="4">
        <f>+LN(B84/B83)</f>
        <v>7.9213559012938362E-2</v>
      </c>
      <c r="N84" s="4">
        <f>+LN(C84/C83)</f>
        <v>9.6154586994419734E-3</v>
      </c>
      <c r="O84" s="4">
        <f>+LN(D84/D83)</f>
        <v>2.97358588205279E-2</v>
      </c>
      <c r="P84" s="4">
        <f>+LN(E84/E83)</f>
        <v>1.7364317195134392E-2</v>
      </c>
      <c r="Q84" s="4">
        <f t="shared" si="27"/>
        <v>3.7783772905842408E-2</v>
      </c>
      <c r="R84" s="4">
        <f t="shared" si="27"/>
        <v>1.0746943066471826E-2</v>
      </c>
      <c r="S84" s="4">
        <f t="shared" si="27"/>
        <v>2.8403743977428047E-2</v>
      </c>
      <c r="T84" s="4">
        <f t="shared" si="27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25"/>
        <v>1.6610137059667418</v>
      </c>
      <c r="H85" s="8">
        <f>+B85/G85</f>
        <v>38032.486468102565</v>
      </c>
      <c r="I85">
        <f>+C85/G85</f>
        <v>626.12367150498619</v>
      </c>
      <c r="J85">
        <f>+D85/F85</f>
        <v>8811.629577422078</v>
      </c>
      <c r="K85">
        <f>+D85/C85/G85</f>
        <v>847.27207475212276</v>
      </c>
      <c r="L85">
        <f>+E85/G85</f>
        <v>30.381380182241141</v>
      </c>
      <c r="M85" s="4">
        <f>+LN(B85/B84)</f>
        <v>-1.3170672532446118E-2</v>
      </c>
      <c r="N85" s="4">
        <f>+LN(C85/C84)</f>
        <v>-4.7961722634930551E-3</v>
      </c>
      <c r="O85" s="4">
        <f>+LN(D85/D84)</f>
        <v>-2.1763599314076464E-2</v>
      </c>
      <c r="P85" s="4">
        <f>+LN(E85/E84)</f>
        <v>2.3513430015247917E-3</v>
      </c>
      <c r="Q85" s="4">
        <f t="shared" si="27"/>
        <v>3.7779315652032699E-2</v>
      </c>
      <c r="R85" s="4">
        <f t="shared" si="27"/>
        <v>1.0741285554645241E-2</v>
      </c>
      <c r="S85" s="4">
        <f t="shared" si="27"/>
        <v>2.8245220202035227E-2</v>
      </c>
      <c r="T85" s="4">
        <f t="shared" si="27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25"/>
        <v>1.6640738413476552</v>
      </c>
      <c r="H86" s="8">
        <f>+B86/G86</f>
        <v>37476.13575922454</v>
      </c>
      <c r="I86">
        <f>+C86/G86</f>
        <v>624.97226634952256</v>
      </c>
      <c r="J86">
        <f>+D86/F86</f>
        <v>8716.5527992754778</v>
      </c>
      <c r="K86">
        <f>+D86/C86/G86</f>
        <v>838.1300768534112</v>
      </c>
      <c r="L86">
        <f>+E86/G86</f>
        <v>30.029494517999808</v>
      </c>
      <c r="M86" s="4">
        <f>+LN(B86/B85)</f>
        <v>-1.2895715918401891E-2</v>
      </c>
      <c r="N86" s="4">
        <f>+LN(C86/C85)</f>
        <v>0</v>
      </c>
      <c r="O86" s="4">
        <f>+LN(D86/D85)</f>
        <v>-9.0079183353416574E-3</v>
      </c>
      <c r="P86" s="4">
        <f>+LN(E86/E85)</f>
        <v>-9.8092424781298666E-3</v>
      </c>
      <c r="Q86" s="4">
        <f t="shared" si="27"/>
        <v>3.686399270033161E-2</v>
      </c>
      <c r="R86" s="4">
        <f t="shared" si="27"/>
        <v>1.0071616614945652E-2</v>
      </c>
      <c r="S86" s="4">
        <f t="shared" si="27"/>
        <v>2.8265606127227724E-2</v>
      </c>
      <c r="T86" s="4">
        <f t="shared" si="27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25"/>
        <v>1.667139614507785</v>
      </c>
      <c r="H87" s="8">
        <f>+B87/G87</f>
        <v>36718.882735484382</v>
      </c>
      <c r="I87">
        <f>+C87/G87</f>
        <v>626.82212749682105</v>
      </c>
      <c r="J87">
        <f>+D87/F87</f>
        <v>8607.0895773396514</v>
      </c>
      <c r="K87">
        <f>+D87/C87/G87</f>
        <v>823.64493563058852</v>
      </c>
      <c r="L87">
        <f>+E87/G87</f>
        <v>29.678800307502772</v>
      </c>
      <c r="M87" s="4">
        <f>+LN(B87/B86)</f>
        <v>-1.8572576959370989E-2</v>
      </c>
      <c r="N87" s="4">
        <f>+LN(C87/C86)</f>
        <v>4.7961722634930135E-3</v>
      </c>
      <c r="O87" s="4">
        <f>+LN(D87/D86)</f>
        <v>-1.0796970473568299E-2</v>
      </c>
      <c r="P87" s="4">
        <f>+LN(E87/E86)</f>
        <v>-9.9064177185293843E-3</v>
      </c>
      <c r="Q87" s="4">
        <f t="shared" si="27"/>
        <v>3.6785865946505639E-2</v>
      </c>
      <c r="R87" s="4">
        <f t="shared" si="27"/>
        <v>1.0067519019498162E-2</v>
      </c>
      <c r="S87" s="4">
        <f t="shared" si="27"/>
        <v>2.8527239195922763E-2</v>
      </c>
      <c r="T87" s="4">
        <f t="shared" si="27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25"/>
        <v>1.6702110358337812</v>
      </c>
      <c r="H88" s="8">
        <f>+B88/G88</f>
        <v>37808.755054460991</v>
      </c>
      <c r="I88">
        <f>+C88/G88</f>
        <v>622.67580424699122</v>
      </c>
      <c r="J88">
        <f>+D88/F88</f>
        <v>8427.1416593613922</v>
      </c>
      <c r="K88">
        <f>+D88/C88/G88</f>
        <v>810.3020826309031</v>
      </c>
      <c r="L88">
        <f>+E88/G88</f>
        <v>29.608700168293762</v>
      </c>
      <c r="M88" s="4">
        <f>+LN(B88/B87)</f>
        <v>3.1090187300044241E-2</v>
      </c>
      <c r="N88" s="4">
        <f>+LN(C88/C87)</f>
        <v>-4.7961722634930551E-3</v>
      </c>
      <c r="O88" s="4">
        <f>+LN(D88/D87)</f>
        <v>-1.9287951294172836E-2</v>
      </c>
      <c r="P88" s="4">
        <f>+LN(E88/E87)</f>
        <v>-5.2411883722308574E-4</v>
      </c>
      <c r="Q88" s="4">
        <f t="shared" si="27"/>
        <v>3.6765383713956483E-2</v>
      </c>
      <c r="R88" s="4">
        <f t="shared" si="27"/>
        <v>1.0175603382328651E-2</v>
      </c>
      <c r="S88" s="4">
        <f t="shared" si="27"/>
        <v>2.8926811584752004E-2</v>
      </c>
      <c r="T88" s="4">
        <f t="shared" si="27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25"/>
        <v>1.6732881157314283</v>
      </c>
      <c r="H89" s="8">
        <f>+B89/G89</f>
        <v>36758.196885438949</v>
      </c>
      <c r="I89">
        <f>+C89/G89</f>
        <v>624.51886807503513</v>
      </c>
      <c r="J89">
        <f>+D89/F89</f>
        <v>8228.9429839051463</v>
      </c>
      <c r="K89">
        <f>+D89/C89/G89</f>
        <v>787.45865874690389</v>
      </c>
      <c r="L89">
        <f>+E89/G89</f>
        <v>30.128082838218464</v>
      </c>
      <c r="M89" s="4">
        <f>+LN(B89/B88)</f>
        <v>-2.6338810722795619E-2</v>
      </c>
      <c r="N89" s="4">
        <f>+LN(C89/C88)</f>
        <v>4.7961722634930135E-3</v>
      </c>
      <c r="O89" s="4">
        <f>+LN(D89/D88)</f>
        <v>-2.1959439913159524E-2</v>
      </c>
      <c r="P89" s="4">
        <f>+LN(E89/E88)</f>
        <v>1.9230113698033513E-2</v>
      </c>
      <c r="Q89" s="4">
        <f t="shared" si="27"/>
        <v>3.6481100089505822E-2</v>
      </c>
      <c r="R89" s="4">
        <f t="shared" si="27"/>
        <v>1.0044364812602968E-2</v>
      </c>
      <c r="S89" s="4">
        <f t="shared" si="27"/>
        <v>2.9179837907976711E-2</v>
      </c>
      <c r="T89" s="4">
        <f t="shared" si="27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25"/>
        <v>1.6763708646256836</v>
      </c>
      <c r="H90" s="8">
        <f>+B90/G90</f>
        <v>37508.873858153805</v>
      </c>
      <c r="I90">
        <f>+C90/G90</f>
        <v>632.31831474038836</v>
      </c>
      <c r="J90">
        <f>+D90/F90</f>
        <v>8410.3436163859424</v>
      </c>
      <c r="K90">
        <f>+D90/C90/G90</f>
        <v>793.42864305527758</v>
      </c>
      <c r="L90">
        <f>+E90/G90</f>
        <v>30.057765871643248</v>
      </c>
      <c r="M90" s="4">
        <f>+LN(B90/B89)</f>
        <v>2.2056930901616773E-2</v>
      </c>
      <c r="N90" s="4">
        <f>+LN(C90/C89)</f>
        <v>1.4252022707201413E-2</v>
      </c>
      <c r="O90" s="4">
        <f>+LN(D90/D89)</f>
        <v>2.3645394292711879E-2</v>
      </c>
      <c r="P90" s="4">
        <f>+LN(E90/E89)</f>
        <v>-4.9602719980885654E-4</v>
      </c>
      <c r="Q90" s="4">
        <f t="shared" si="27"/>
        <v>3.6564547871399455E-2</v>
      </c>
      <c r="R90" s="4">
        <f t="shared" si="27"/>
        <v>1.0241633176229345E-2</v>
      </c>
      <c r="S90" s="4">
        <f t="shared" si="27"/>
        <v>2.9271083475873795E-2</v>
      </c>
      <c r="T90" s="4">
        <f t="shared" si="27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25"/>
        <v>1.6794592929607091</v>
      </c>
      <c r="H91" s="8">
        <f>+B91/G91</f>
        <v>36660.080577024979</v>
      </c>
      <c r="I91">
        <f>+C91/G91</f>
        <v>643.06411267407043</v>
      </c>
      <c r="J91">
        <f>+D91/F91</f>
        <v>8799.2360469470041</v>
      </c>
      <c r="K91">
        <f>+D91/C91/G91</f>
        <v>814.74407842101891</v>
      </c>
      <c r="L91">
        <f>+E91/G91</f>
        <v>30.356441279104068</v>
      </c>
      <c r="M91" s="4">
        <f>+LN(B91/B90)</f>
        <v>-2.1048465844258943E-2</v>
      </c>
      <c r="N91" s="4">
        <f>+LN(C91/C90)</f>
        <v>1.8692133012152546E-2</v>
      </c>
      <c r="O91" s="4">
        <f>+LN(D91/D90)</f>
        <v>4.7043208638146851E-2</v>
      </c>
      <c r="P91" s="4">
        <f>+LN(E91/E90)</f>
        <v>1.1728303965559404E-2</v>
      </c>
      <c r="Q91" s="4">
        <f t="shared" si="27"/>
        <v>3.6720297438135409E-2</v>
      </c>
      <c r="R91" s="4">
        <f t="shared" si="27"/>
        <v>1.0687482477601127E-2</v>
      </c>
      <c r="S91" s="4">
        <f t="shared" si="27"/>
        <v>3.0319505841504446E-2</v>
      </c>
      <c r="T91" s="4">
        <f t="shared" si="27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25"/>
        <v>1.6825534111999092</v>
      </c>
      <c r="H92" s="8">
        <f>+B92/G92</f>
        <v>39357.156731864452</v>
      </c>
      <c r="I92">
        <f>+C92/G92</f>
        <v>653.76825049229046</v>
      </c>
      <c r="J92">
        <f>+D92/F92</f>
        <v>8804.1380448278505</v>
      </c>
      <c r="K92">
        <f>+D92/C92/G92</f>
        <v>800.37618589344106</v>
      </c>
      <c r="L92">
        <f>+E92/G92</f>
        <v>29.856517392431584</v>
      </c>
      <c r="M92" s="4">
        <f>+LN(B92/B91)</f>
        <v>7.2830026698965808E-2</v>
      </c>
      <c r="N92" s="4">
        <f>+LN(C92/C91)</f>
        <v>1.8349138668196617E-2</v>
      </c>
      <c r="O92" s="4">
        <f>+LN(D92/D91)</f>
        <v>2.3975734492026331E-3</v>
      </c>
      <c r="P92" s="4">
        <f>+LN(E92/E91)</f>
        <v>-1.4764939133279774E-2</v>
      </c>
      <c r="Q92" s="4">
        <f t="shared" si="27"/>
        <v>3.7968237779891445E-2</v>
      </c>
      <c r="R92" s="4">
        <f t="shared" si="27"/>
        <v>1.1126963019244861E-2</v>
      </c>
      <c r="S92" s="4">
        <f t="shared" si="27"/>
        <v>3.0260596583481261E-2</v>
      </c>
      <c r="T92" s="4">
        <f t="shared" si="27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25"/>
        <v>1.6856532298259652</v>
      </c>
      <c r="H93" s="8">
        <f>+B93/G93</f>
        <v>38715.483498396548</v>
      </c>
      <c r="I93">
        <f>+C93/G93</f>
        <v>655.53221768755213</v>
      </c>
      <c r="J93">
        <f>+D93/F93</f>
        <v>8741.2002891729244</v>
      </c>
      <c r="K93">
        <f>+D93/C93/G93</f>
        <v>791.05884969890712</v>
      </c>
      <c r="L93">
        <f>+E93/G93</f>
        <v>29.483569452303804</v>
      </c>
      <c r="M93" s="4">
        <f>+LN(B93/B92)</f>
        <v>-1.4597586660987405E-2</v>
      </c>
      <c r="N93" s="4">
        <f>+LN(C93/C92)</f>
        <v>4.5351551653913628E-3</v>
      </c>
      <c r="O93" s="4">
        <f>+LN(D93/D92)</f>
        <v>-5.3336952392955056E-3</v>
      </c>
      <c r="P93" s="4">
        <f>+LN(E93/E92)</f>
        <v>-1.072937865649491E-2</v>
      </c>
      <c r="Q93" s="4">
        <f t="shared" si="27"/>
        <v>3.7263040052871205E-2</v>
      </c>
      <c r="R93" s="4">
        <f t="shared" si="27"/>
        <v>8.8705457234630053E-3</v>
      </c>
      <c r="S93" s="4">
        <f t="shared" si="27"/>
        <v>2.913358349825949E-2</v>
      </c>
      <c r="T93" s="4">
        <f t="shared" si="27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25"/>
        <v>1.6887587593408702</v>
      </c>
      <c r="H94" s="8">
        <f>+B94/G94</f>
        <v>39231.602636823467</v>
      </c>
      <c r="I94">
        <f>+C94/G94</f>
        <v>698.73804856565721</v>
      </c>
      <c r="J94">
        <f>+D94/F94</f>
        <v>9080.7019742626599</v>
      </c>
      <c r="K94">
        <f>+D94/C94/G94</f>
        <v>769.55101476802201</v>
      </c>
      <c r="L94">
        <f>+E94/G94</f>
        <v>29.701301654778888</v>
      </c>
      <c r="M94" s="4">
        <f>+LN(B94/B93)</f>
        <v>1.5083636287777698E-2</v>
      </c>
      <c r="N94" s="4">
        <f>+LN(C94/C93)</f>
        <v>6.5669103507857235E-2</v>
      </c>
      <c r="O94" s="4">
        <f>+LN(D94/D93)</f>
        <v>3.9944621461908934E-2</v>
      </c>
      <c r="P94" s="4">
        <f>+LN(E94/E93)</f>
        <v>9.1983661370084405E-3</v>
      </c>
      <c r="Q94" s="4">
        <f t="shared" si="27"/>
        <v>3.7374353667702968E-2</v>
      </c>
      <c r="R94" s="4">
        <f t="shared" si="27"/>
        <v>1.5927354527849109E-2</v>
      </c>
      <c r="S94" s="4">
        <f t="shared" si="27"/>
        <v>2.8727934196496656E-2</v>
      </c>
      <c r="T94" s="4">
        <f t="shared" si="27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25"/>
        <v>1.6918700102659665</v>
      </c>
      <c r="H95" s="8">
        <f>+B95/G95</f>
        <v>42219.731166534453</v>
      </c>
      <c r="I95">
        <f>+C95/G95</f>
        <v>727.00620764986593</v>
      </c>
      <c r="J95">
        <f>+D95/F95</f>
        <v>9345.322722231158</v>
      </c>
      <c r="K95">
        <f>+D95/C95/G95</f>
        <v>759.78233514074452</v>
      </c>
      <c r="L95">
        <f>+E95/G95</f>
        <v>29.199555256662858</v>
      </c>
      <c r="M95" s="4">
        <f>+LN(B95/B94)</f>
        <v>7.5245698233062444E-2</v>
      </c>
      <c r="N95" s="4">
        <f>+LN(C95/C94)</f>
        <v>4.1499730906752838E-2</v>
      </c>
      <c r="O95" s="4">
        <f>+LN(D95/D94)</f>
        <v>3.0565109951221404E-2</v>
      </c>
      <c r="P95" s="4">
        <f>+LN(E95/E94)</f>
        <v>-1.5196758394871421E-2</v>
      </c>
      <c r="Q95" s="4">
        <f t="shared" si="27"/>
        <v>3.9366696978199896E-2</v>
      </c>
      <c r="R95" s="4">
        <f t="shared" si="27"/>
        <v>1.7424776383111525E-2</v>
      </c>
      <c r="S95" s="4">
        <f t="shared" si="27"/>
        <v>2.8857295410522628E-2</v>
      </c>
      <c r="T95" s="4">
        <f t="shared" si="27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25"/>
        <v>1.6949869931419794</v>
      </c>
      <c r="H96" s="8">
        <f>+B96/G96</f>
        <v>41410.250404098886</v>
      </c>
      <c r="I96">
        <f>+C96/G96</f>
        <v>752.21816164886673</v>
      </c>
      <c r="J96">
        <f>+D96/F96</f>
        <v>9220.4210493849423</v>
      </c>
      <c r="K96">
        <f>+D96/C96/G96</f>
        <v>723.17027838313288</v>
      </c>
      <c r="L96">
        <f>+E96/G96</f>
        <v>27.977926918669827</v>
      </c>
      <c r="M96" s="4">
        <f>+LN(B96/B95)</f>
        <v>-1.7518595478006632E-2</v>
      </c>
      <c r="N96" s="4">
        <f>+LN(C96/C95)</f>
        <v>3.593200922606337E-2</v>
      </c>
      <c r="O96" s="4">
        <f>+LN(D96/D95)</f>
        <v>-1.1614636046477712E-2</v>
      </c>
      <c r="P96" s="4">
        <f>+LN(E96/E95)</f>
        <v>-4.0896968279474512E-2</v>
      </c>
      <c r="Q96" s="4">
        <f t="shared" si="27"/>
        <v>3.9205190915053367E-2</v>
      </c>
      <c r="R96" s="4">
        <f t="shared" si="27"/>
        <v>1.7619326527505693E-2</v>
      </c>
      <c r="S96" s="4">
        <f t="shared" si="27"/>
        <v>2.9352255728556244E-2</v>
      </c>
      <c r="T96" s="4">
        <f t="shared" si="27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25"/>
        <v>1.6981097185290546</v>
      </c>
      <c r="H97" s="8">
        <f>+B97/G97</f>
        <v>40740.12421099886</v>
      </c>
      <c r="I97">
        <f>+C97/G97</f>
        <v>753.77932652594927</v>
      </c>
      <c r="J97">
        <f>+D97/F97</f>
        <v>8914.4850799821816</v>
      </c>
      <c r="K97">
        <f>+D97/C97/G97</f>
        <v>696.44414687360791</v>
      </c>
      <c r="L97">
        <f>+E97/G97</f>
        <v>27.346311330967453</v>
      </c>
      <c r="M97" s="4">
        <f>+LN(B97/B96)</f>
        <v>-1.447434983028143E-2</v>
      </c>
      <c r="N97" s="4">
        <f>+LN(C97/C96)</f>
        <v>3.9138993211363148E-3</v>
      </c>
      <c r="O97" s="4">
        <f>+LN(D97/D96)</f>
        <v>-3.1902577684107286E-2</v>
      </c>
      <c r="P97" s="4">
        <f>+LN(E97/E96)</f>
        <v>-2.0993589255839752E-2</v>
      </c>
      <c r="Q97" s="4">
        <f t="shared" si="27"/>
        <v>3.9181513012708002E-2</v>
      </c>
      <c r="R97" s="4">
        <f t="shared" si="27"/>
        <v>1.7672946482817163E-2</v>
      </c>
      <c r="S97" s="4">
        <f t="shared" si="27"/>
        <v>2.8391893813718969E-2</v>
      </c>
      <c r="T97" s="4">
        <f t="shared" si="27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25"/>
        <v>1.701238197006792</v>
      </c>
      <c r="H98" s="8">
        <f>+B98/G98</f>
        <v>39915.906815540358</v>
      </c>
      <c r="I98">
        <f>+C98/G98</f>
        <v>728.88088345399956</v>
      </c>
      <c r="J98">
        <f>+D98/F98</f>
        <v>8939.4235191506705</v>
      </c>
      <c r="K98">
        <f>+D98/C98/G98</f>
        <v>720.92125154440907</v>
      </c>
      <c r="L98">
        <f>+E98/G98</f>
        <v>27.190979731539997</v>
      </c>
      <c r="M98" s="4">
        <f>+LN(B98/B97)</f>
        <v>-1.8597913167892444E-2</v>
      </c>
      <c r="N98" s="4">
        <f>+LN(C98/C97)</f>
        <v>-3.1748698314580298E-2</v>
      </c>
      <c r="O98" s="4">
        <f>+LN(D98/D97)</f>
        <v>4.6342479698413402E-3</v>
      </c>
      <c r="P98" s="4">
        <f>+LN(E98/E97)</f>
        <v>-3.8557249274237329E-3</v>
      </c>
      <c r="Q98" s="4">
        <f t="shared" si="27"/>
        <v>3.8986895128227061E-2</v>
      </c>
      <c r="R98" s="4">
        <f t="shared" si="27"/>
        <v>1.9786801315052286E-2</v>
      </c>
      <c r="S98" s="4">
        <f t="shared" si="27"/>
        <v>2.7807517271671169E-2</v>
      </c>
      <c r="T98" s="4">
        <f t="shared" si="27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25"/>
        <v>1.7043724391742834</v>
      </c>
      <c r="H99" s="8">
        <f>+B99/G99</f>
        <v>40195.92756495608</v>
      </c>
      <c r="I99">
        <f>+C99/G99</f>
        <v>709.93872711659674</v>
      </c>
      <c r="J99">
        <f>+D99/F99</f>
        <v>9243.2973497461298</v>
      </c>
      <c r="K99">
        <f>+D99/C99/G99</f>
        <v>763.90887187984549</v>
      </c>
      <c r="L99">
        <f>+E99/G99</f>
        <v>27.420215315087223</v>
      </c>
      <c r="M99" s="4">
        <f>+LN(B99/B98)</f>
        <v>8.8314096252547752E-3</v>
      </c>
      <c r="N99" s="4">
        <f>+LN(C99/C98)</f>
        <v>-2.4491020008295755E-2</v>
      </c>
      <c r="O99" s="4">
        <f>+LN(D99/D98)</f>
        <v>3.5268209230558352E-2</v>
      </c>
      <c r="P99" s="4">
        <f>+LN(E99/E98)</f>
        <v>1.0235870793595029E-2</v>
      </c>
      <c r="Q99" s="4">
        <f t="shared" si="27"/>
        <v>3.8988505599073089E-2</v>
      </c>
      <c r="R99" s="4">
        <f t="shared" si="27"/>
        <v>2.099197903725572E-2</v>
      </c>
      <c r="S99" s="4">
        <f t="shared" si="27"/>
        <v>2.6493388553436657E-2</v>
      </c>
      <c r="T99" s="4">
        <f t="shared" si="27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25"/>
        <v>1.7075124556501471</v>
      </c>
      <c r="H100" s="8">
        <f>+B100/G100</f>
        <v>40624.733651588474</v>
      </c>
      <c r="I100">
        <f>+C100/G100</f>
        <v>708.63319092995096</v>
      </c>
      <c r="J100">
        <f>+D100/F100</f>
        <v>9226.387308549085</v>
      </c>
      <c r="K100">
        <f>+D100/C100/G100</f>
        <v>762.511347813974</v>
      </c>
      <c r="L100">
        <f>+E100/G100</f>
        <v>27.792758597132515</v>
      </c>
      <c r="M100" s="4">
        <f>+LN(B100/B99)</f>
        <v>1.2452033212410804E-2</v>
      </c>
      <c r="N100" s="4">
        <f>+LN(C100/C99)</f>
        <v>0</v>
      </c>
      <c r="O100" s="4">
        <f>+LN(D100/D99)</f>
        <v>9.5213332215558771E-6</v>
      </c>
      <c r="P100" s="4">
        <f>+LN(E100/E99)</f>
        <v>1.533561305284541E-2</v>
      </c>
      <c r="Q100" s="4">
        <f t="shared" si="27"/>
        <v>3.8295479020972377E-2</v>
      </c>
      <c r="R100" s="4">
        <f t="shared" si="27"/>
        <v>2.1037181694167014E-2</v>
      </c>
      <c r="S100" s="4">
        <f t="shared" si="27"/>
        <v>2.6124354930527092E-2</v>
      </c>
      <c r="T100" s="4">
        <f t="shared" si="27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25"/>
        <v>1.7106582570725646</v>
      </c>
      <c r="H101" s="8">
        <f>+B101/G101</f>
        <v>39935.875910952374</v>
      </c>
      <c r="I101">
        <f>+C101/G101</f>
        <v>713.17575848713113</v>
      </c>
      <c r="J101">
        <f>+D101/F101</f>
        <v>9164.4926362021943</v>
      </c>
      <c r="K101">
        <f>+D101/C101/G101</f>
        <v>751.18792100017993</v>
      </c>
      <c r="L101">
        <f>+E101/G101</f>
        <v>28.208223021825166</v>
      </c>
      <c r="M101" s="4">
        <f>+LN(B101/B100)</f>
        <v>-1.5261383823780427E-2</v>
      </c>
      <c r="N101" s="4">
        <f>+LN(C101/C100)</f>
        <v>8.2304991365154435E-3</v>
      </c>
      <c r="O101" s="4">
        <f>+LN(D101/D100)</f>
        <v>-4.8904084626322083E-3</v>
      </c>
      <c r="P101" s="4">
        <f>+LN(E101/E100)</f>
        <v>1.6678662300601339E-2</v>
      </c>
      <c r="Q101" s="4">
        <f t="shared" si="27"/>
        <v>3.8503201546608135E-2</v>
      </c>
      <c r="R101" s="4">
        <f t="shared" si="27"/>
        <v>2.1030614547722787E-2</v>
      </c>
      <c r="S101" s="4">
        <f t="shared" si="27"/>
        <v>2.6313945185467893E-2</v>
      </c>
      <c r="T101" s="4">
        <f t="shared" si="27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25"/>
        <v>1.713809854099317</v>
      </c>
      <c r="H102" s="8">
        <f>+B102/G102</f>
        <v>39431.017057300589</v>
      </c>
      <c r="I102">
        <f>+C102/G102</f>
        <v>717.69922261674674</v>
      </c>
      <c r="J102">
        <f>+D102/F102</f>
        <v>9586.8898236874411</v>
      </c>
      <c r="K102">
        <f>+D102/C102/G102</f>
        <v>779.42193688515772</v>
      </c>
      <c r="L102">
        <f>+E102/G102</f>
        <v>28.682035780094736</v>
      </c>
      <c r="M102" s="4">
        <f>+LN(B102/B101)</f>
        <v>-1.0881688998970681E-2</v>
      </c>
      <c r="N102" s="4">
        <f>+LN(C102/C101)</f>
        <v>8.1633106391608354E-3</v>
      </c>
      <c r="O102" s="4">
        <f>+LN(D102/D101)</f>
        <v>4.6900635842645443E-2</v>
      </c>
      <c r="P102" s="4">
        <f>+LN(E102/E101)</f>
        <v>1.8498098816748375E-2</v>
      </c>
      <c r="Q102" s="4">
        <f t="shared" si="27"/>
        <v>3.821012794497336E-2</v>
      </c>
      <c r="R102" s="4">
        <f t="shared" si="27"/>
        <v>2.0720462885473443E-2</v>
      </c>
      <c r="S102" s="4">
        <f t="shared" si="27"/>
        <v>2.6496049002860744E-2</v>
      </c>
      <c r="T102" s="4">
        <f t="shared" si="27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25"/>
        <v>1.7169672574078196</v>
      </c>
      <c r="H103" s="13">
        <f>+B103/G103</f>
        <v>39821.663802468742</v>
      </c>
      <c r="I103" s="11">
        <f>+C103/G103</f>
        <v>713.4673038840798</v>
      </c>
      <c r="J103" s="11">
        <f>+D103/F103</f>
        <v>9618.222874518975</v>
      </c>
      <c r="K103" s="11">
        <f>+D103/C103/G103</f>
        <v>785.16105098114087</v>
      </c>
      <c r="L103" s="11">
        <f>+E103/G103</f>
        <v>27.961123385552266</v>
      </c>
      <c r="M103" s="4">
        <f>+LN(B103/B102)</f>
        <v>1.1698974286526468E-2</v>
      </c>
      <c r="N103" s="4">
        <f>+LN(C103/C102)</f>
        <v>-4.0733253876357864E-3</v>
      </c>
      <c r="O103" s="4">
        <f>+LN(D103/D102)</f>
        <v>5.1036284584515396E-3</v>
      </c>
      <c r="P103" s="4">
        <f>+LN(E103/E102)</f>
        <v>-2.3615265921568609E-2</v>
      </c>
      <c r="Q103" s="4">
        <f>+_xlfn.STDEV.S(M82:M103)</f>
        <v>3.8205768031627729E-2</v>
      </c>
      <c r="R103" s="4">
        <f t="shared" ref="R103:T103" si="28">+_xlfn.STDEV.S(N82:N103)</f>
        <v>2.0700751181432435E-2</v>
      </c>
      <c r="S103" s="4">
        <f t="shared" si="28"/>
        <v>2.6517228053165722E-2</v>
      </c>
      <c r="T103" s="4">
        <f t="shared" si="28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25"/>
        <v>1.7215040515010862</v>
      </c>
      <c r="H104" s="8">
        <f>+B104/G104</f>
        <v>39349.321799828635</v>
      </c>
      <c r="I104">
        <f>+C104/G104</f>
        <v>717.39592998525143</v>
      </c>
      <c r="J104">
        <f>+D104/F104</f>
        <v>9638.3602673092701</v>
      </c>
      <c r="K104">
        <f>+D104/C104/G104</f>
        <v>780.43402974164121</v>
      </c>
      <c r="L104">
        <f>+E104/G104</f>
        <v>27.08279896727198</v>
      </c>
      <c r="M104" s="4">
        <f>+LN(B104/B103)</f>
        <v>-9.2934960246930653E-3</v>
      </c>
      <c r="N104" s="4">
        <f>+LN(C104/C103)</f>
        <v>8.1301260832503091E-3</v>
      </c>
      <c r="O104" s="4">
        <f>+LN(D104/D103)</f>
        <v>4.7303273516339497E-3</v>
      </c>
      <c r="P104" s="4">
        <f>+LN(E104/E103)</f>
        <v>-2.9277447777322614E-2</v>
      </c>
      <c r="Q104" s="4">
        <f t="shared" ref="Q104:T119" si="29">+_xlfn.STDEV.S(M88:M104)</f>
        <v>3.0683012014378789E-2</v>
      </c>
      <c r="R104" s="4">
        <f t="shared" si="29"/>
        <v>2.3021915057131907E-2</v>
      </c>
      <c r="S104" s="4">
        <f t="shared" si="29"/>
        <v>2.4545002072625444E-2</v>
      </c>
      <c r="T104" s="4">
        <f t="shared" si="29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25"/>
        <v>1.7260528333014888</v>
      </c>
      <c r="H105" s="8">
        <f>+B105/G105</f>
        <v>39864.535058462076</v>
      </c>
      <c r="I105">
        <f>+C105/G105</f>
        <v>732.88602503573713</v>
      </c>
      <c r="J105">
        <f>+D105/F105</f>
        <v>9160.5792389080289</v>
      </c>
      <c r="K105">
        <f>+D105/C105/G105</f>
        <v>724.15646157375727</v>
      </c>
      <c r="L105">
        <f>+E105/G105</f>
        <v>26.209446209336875</v>
      </c>
      <c r="M105" s="4">
        <f>+LN(B105/B104)</f>
        <v>1.5647188528488291E-2</v>
      </c>
      <c r="N105" s="4">
        <f>+LN(C105/C104)</f>
        <v>2.4001152099543045E-2</v>
      </c>
      <c r="O105" s="4">
        <f>+LN(D105/D104)</f>
        <v>-4.820273984338827E-2</v>
      </c>
      <c r="P105" s="4">
        <f>+LN(E105/E104)</f>
        <v>-3.0140068596093614E-2</v>
      </c>
      <c r="Q105" s="4">
        <f t="shared" si="29"/>
        <v>3.0115780216055349E-2</v>
      </c>
      <c r="R105" s="4">
        <f t="shared" si="29"/>
        <v>2.2938016638404578E-2</v>
      </c>
      <c r="S105" s="4">
        <f t="shared" si="29"/>
        <v>2.7426866766224311E-2</v>
      </c>
      <c r="T105" s="4">
        <f t="shared" si="29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25"/>
        <v>1.7306136344845067</v>
      </c>
      <c r="H106" s="8">
        <f>+B106/G106</f>
        <v>40794.785017275353</v>
      </c>
      <c r="I106">
        <f>+C106/G106</f>
        <v>725.1763045157237</v>
      </c>
      <c r="J106">
        <f>+D106/F106</f>
        <v>8815.7639267325358</v>
      </c>
      <c r="K106">
        <f>+D106/C106/G106</f>
        <v>702.45130890299083</v>
      </c>
      <c r="L106">
        <f>+E106/G106</f>
        <v>25.70325722682594</v>
      </c>
      <c r="M106" s="4">
        <f>+LN(B106/B105)</f>
        <v>2.5706017234355574E-2</v>
      </c>
      <c r="N106" s="4">
        <f>+LN(C106/C105)</f>
        <v>-7.9365495957363034E-3</v>
      </c>
      <c r="O106" s="4">
        <f>+LN(D106/D105)</f>
        <v>-3.5729092960663497E-2</v>
      </c>
      <c r="P106" s="4">
        <f>+LN(E106/E105)</f>
        <v>-1.6863318731238326E-2</v>
      </c>
      <c r="Q106" s="4">
        <f t="shared" si="29"/>
        <v>2.9361480171801263E-2</v>
      </c>
      <c r="R106" s="4">
        <f t="shared" si="29"/>
        <v>2.3375026296240522E-2</v>
      </c>
      <c r="S106" s="4">
        <f t="shared" si="29"/>
        <v>2.8512487039131767E-2</v>
      </c>
      <c r="T106" s="4">
        <f t="shared" si="29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25"/>
        <v>1.7351864868093143</v>
      </c>
      <c r="H107" s="8">
        <f>+B107/G107</f>
        <v>41024.178076379132</v>
      </c>
      <c r="I107">
        <f>+C107/G107</f>
        <v>720.38366452387368</v>
      </c>
      <c r="J107">
        <f>+D107/F107</f>
        <v>8666.0908578482376</v>
      </c>
      <c r="K107">
        <f>+D107/C107/G107</f>
        <v>693.28726862785902</v>
      </c>
      <c r="L107">
        <f>+E107/G107</f>
        <v>24.753983565628129</v>
      </c>
      <c r="M107" s="4">
        <f>+LN(B107/B106)</f>
        <v>8.246192220944604E-3</v>
      </c>
      <c r="N107" s="4">
        <f>+LN(C107/C106)</f>
        <v>-3.9920212695374498E-3</v>
      </c>
      <c r="O107" s="4">
        <f>+LN(D107/D106)</f>
        <v>-1.4484821380757804E-2</v>
      </c>
      <c r="P107" s="4">
        <f>+LN(E107/E106)</f>
        <v>-3.4992450820407743E-2</v>
      </c>
      <c r="Q107" s="4">
        <f t="shared" si="29"/>
        <v>2.9141722521093143E-2</v>
      </c>
      <c r="R107" s="4">
        <f t="shared" si="29"/>
        <v>2.3622744477571671E-2</v>
      </c>
      <c r="S107" s="4">
        <f t="shared" si="29"/>
        <v>2.8540200024413421E-2</v>
      </c>
      <c r="T107" s="4">
        <f t="shared" si="29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25"/>
        <v>1.739771422119005</v>
      </c>
      <c r="H108" s="8">
        <f>+B108/G108</f>
        <v>40671.772908437772</v>
      </c>
      <c r="I108">
        <f>+C108/G108</f>
        <v>724.23307106938591</v>
      </c>
      <c r="J108">
        <f>+D108/F108</f>
        <v>8732.2340491697178</v>
      </c>
      <c r="K108">
        <f>+D108/C108/G108</f>
        <v>693.03444834680306</v>
      </c>
      <c r="L108">
        <f>+E108/G108</f>
        <v>25.152835958120406</v>
      </c>
      <c r="M108" s="4">
        <f>+LN(B108/B107)</f>
        <v>-5.9884453857574774E-3</v>
      </c>
      <c r="N108" s="4">
        <f>+LN(C108/C107)</f>
        <v>7.9681696491768813E-3</v>
      </c>
      <c r="O108" s="4">
        <f>+LN(D108/D107)</f>
        <v>1.0242279460195302E-2</v>
      </c>
      <c r="P108" s="4">
        <f>+LN(E108/E107)</f>
        <v>1.8623068916452563E-2</v>
      </c>
      <c r="Q108" s="4">
        <f t="shared" si="29"/>
        <v>2.8446773695345508E-2</v>
      </c>
      <c r="R108" s="4">
        <f t="shared" si="29"/>
        <v>2.3510488072023848E-2</v>
      </c>
      <c r="S108" s="4">
        <f t="shared" si="29"/>
        <v>2.6367421166156365E-2</v>
      </c>
      <c r="T108" s="4">
        <f t="shared" si="29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25"/>
        <v>1.7443684723408128</v>
      </c>
      <c r="H109" s="8">
        <f>+B109/G109</f>
        <v>39930.875753637818</v>
      </c>
      <c r="I109">
        <f>+C109/G109</f>
        <v>736.65628585663762</v>
      </c>
      <c r="J109">
        <f>+D109/F109</f>
        <v>9038.3906840753771</v>
      </c>
      <c r="K109">
        <f>+D109/C109/G109</f>
        <v>703.37670693193593</v>
      </c>
      <c r="L109">
        <f>+E109/G109</f>
        <v>26.425779316246466</v>
      </c>
      <c r="M109" s="4">
        <f>+LN(B109/B108)</f>
        <v>-1.5745613264590112E-2</v>
      </c>
      <c r="N109" s="4">
        <f>+LN(C109/C108)</f>
        <v>1.9646997383796421E-2</v>
      </c>
      <c r="O109" s="4">
        <f>+LN(D109/D108)</f>
        <v>3.7098740122802308E-2</v>
      </c>
      <c r="P109" s="4">
        <f>+LN(E109/E108)</f>
        <v>5.200821618906093E-2</v>
      </c>
      <c r="Q109" s="4">
        <f t="shared" si="29"/>
        <v>2.3557786852272649E-2</v>
      </c>
      <c r="R109" s="4">
        <f t="shared" si="29"/>
        <v>2.3544593552201461E-2</v>
      </c>
      <c r="S109" s="4">
        <f t="shared" si="29"/>
        <v>2.7738461955393274E-2</v>
      </c>
      <c r="T109" s="4">
        <f t="shared" si="29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25"/>
        <v>1.7489776694863333</v>
      </c>
      <c r="H110" s="8">
        <f>+B110/G110</f>
        <v>39733.599131409625</v>
      </c>
      <c r="I110">
        <f>+C110/G110</f>
        <v>740.43255245239095</v>
      </c>
      <c r="J110">
        <f>+D110/F110</f>
        <v>8832.9844168549116</v>
      </c>
      <c r="K110">
        <f>+D110/C110/G110</f>
        <v>682.08373875327493</v>
      </c>
      <c r="L110">
        <f>+E110/G110</f>
        <v>25.967550906470596</v>
      </c>
      <c r="M110" s="4">
        <f>+LN(B110/B109)</f>
        <v>-2.3138523838659637E-3</v>
      </c>
      <c r="N110" s="4">
        <f>+LN(C110/C109)</f>
        <v>7.7519768043179237E-3</v>
      </c>
      <c r="O110" s="4">
        <f>+LN(D110/D109)</f>
        <v>-2.0349348134609598E-2</v>
      </c>
      <c r="P110" s="4">
        <f>+LN(E110/E109)</f>
        <v>-1.4853461255544648E-2</v>
      </c>
      <c r="Q110" s="4">
        <f t="shared" si="29"/>
        <v>2.3170350850840366E-2</v>
      </c>
      <c r="R110" s="4">
        <f t="shared" si="29"/>
        <v>2.3518149295054715E-2</v>
      </c>
      <c r="S110" s="4">
        <f t="shared" si="29"/>
        <v>2.8276830727184683E-2</v>
      </c>
      <c r="T110" s="4">
        <f t="shared" si="29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25"/>
        <v>1.753599045651747</v>
      </c>
      <c r="H111" s="8">
        <f>+B111/G111</f>
        <v>38394.838600188268</v>
      </c>
      <c r="I111">
        <f>+C111/G111</f>
        <v>732.77868346604498</v>
      </c>
      <c r="J111">
        <f>+D111/F111</f>
        <v>8942.1602896527438</v>
      </c>
      <c r="K111">
        <f>+D111/C111/G111</f>
        <v>695.8879602842602</v>
      </c>
      <c r="L111">
        <f>+E111/G111</f>
        <v>26.073889730679323</v>
      </c>
      <c r="M111" s="4">
        <f>+LN(B111/B110)</f>
        <v>-3.1635271200017079E-2</v>
      </c>
      <c r="N111" s="4">
        <f>+LN(C111/C110)</f>
        <v>-7.7519768043179359E-3</v>
      </c>
      <c r="O111" s="4">
        <f>+LN(D111/D110)</f>
        <v>1.4923104750506198E-2</v>
      </c>
      <c r="P111" s="4">
        <f>+LN(E111/E110)</f>
        <v>6.7255488144216989E-3</v>
      </c>
      <c r="Q111" s="4">
        <f t="shared" si="29"/>
        <v>2.4469486612414187E-2</v>
      </c>
      <c r="R111" s="4">
        <f t="shared" si="29"/>
        <v>1.8792840594059997E-2</v>
      </c>
      <c r="S111" s="4">
        <f t="shared" si="29"/>
        <v>2.6836160174965297E-2</v>
      </c>
      <c r="T111" s="4">
        <f t="shared" si="29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25"/>
        <v>1.7582326330180442</v>
      </c>
      <c r="H112" s="8">
        <f>+B112/G112</f>
        <v>38802.896951077026</v>
      </c>
      <c r="I112">
        <f>+C112/G112</f>
        <v>708.09742500509196</v>
      </c>
      <c r="J112">
        <f>+D112/F112</f>
        <v>9129.6700155350045</v>
      </c>
      <c r="K112">
        <f>+D112/C112/G112</f>
        <v>733.30682855702844</v>
      </c>
      <c r="L112">
        <f>+E112/G112</f>
        <v>26.106813734346591</v>
      </c>
      <c r="M112" s="4">
        <f>+LN(B112/B111)</f>
        <v>1.3210713606790055E-2</v>
      </c>
      <c r="N112" s="4">
        <f>+LN(C112/C111)</f>
        <v>-3.1623188430512185E-2</v>
      </c>
      <c r="O112" s="4">
        <f>+LN(D112/D111)</f>
        <v>2.3391193128041415E-2</v>
      </c>
      <c r="P112" s="4">
        <f>+LN(E112/E111)</f>
        <v>3.9007679192315757E-3</v>
      </c>
      <c r="Q112" s="4">
        <f t="shared" si="29"/>
        <v>1.5779639330596475E-2</v>
      </c>
      <c r="R112" s="4">
        <f t="shared" si="29"/>
        <v>1.8281369656709703E-2</v>
      </c>
      <c r="S112" s="4">
        <f t="shared" si="29"/>
        <v>2.6400271448004279E-2</v>
      </c>
      <c r="T112" s="4">
        <f t="shared" si="29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25"/>
        <v>1.7628784638512469</v>
      </c>
      <c r="H113" s="8">
        <f>+B113/G113</f>
        <v>37836.026892023016</v>
      </c>
      <c r="I113">
        <f>+C113/G113</f>
        <v>726.08522155501669</v>
      </c>
      <c r="J113">
        <f>+D113/F113</f>
        <v>8976.0753928724716</v>
      </c>
      <c r="K113">
        <f>+D113/C113/G113</f>
        <v>701.25589006816176</v>
      </c>
      <c r="L113">
        <f>+E113/G113</f>
        <v>27.208762103743144</v>
      </c>
      <c r="M113" s="4">
        <f>+LN(B113/B112)</f>
        <v>-2.2594321243214654E-2</v>
      </c>
      <c r="N113" s="4">
        <f>+LN(C113/C112)</f>
        <v>2.7724548014854768E-2</v>
      </c>
      <c r="O113" s="4">
        <f>+LN(D113/D112)</f>
        <v>-1.4327957764248379E-2</v>
      </c>
      <c r="P113" s="4">
        <f>+LN(E113/E112)</f>
        <v>4.3981559901315005E-2</v>
      </c>
      <c r="Q113" s="4">
        <f t="shared" si="29"/>
        <v>1.6121839336083462E-2</v>
      </c>
      <c r="R113" s="4">
        <f t="shared" si="29"/>
        <v>1.7379259536432708E-2</v>
      </c>
      <c r="S113" s="4">
        <f t="shared" si="29"/>
        <v>2.6488648531384225E-2</v>
      </c>
      <c r="T113" s="4">
        <f t="shared" si="29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25"/>
        <v>1.7675365705026349</v>
      </c>
      <c r="H114" s="8">
        <f>+B114/G114</f>
        <v>37600.573639164162</v>
      </c>
      <c r="I114">
        <f>+C114/G114</f>
        <v>738.31569981541986</v>
      </c>
      <c r="J114">
        <f>+D114/F114</f>
        <v>8811.3007164378687</v>
      </c>
      <c r="K114">
        <f>+D114/C114/G114</f>
        <v>675.1954571983041</v>
      </c>
      <c r="L114">
        <f>+E114/G114</f>
        <v>27.473893282616363</v>
      </c>
      <c r="M114" s="4">
        <f>+LN(B114/B113)</f>
        <v>-3.6035892792982277E-3</v>
      </c>
      <c r="N114" s="4">
        <f>+LN(C114/C113)</f>
        <v>1.9342962843130935E-2</v>
      </c>
      <c r="O114" s="4">
        <f>+LN(D114/D113)</f>
        <v>-1.5888832983229236E-2</v>
      </c>
      <c r="P114" s="4">
        <f>+LN(E114/E113)</f>
        <v>1.2336006180065648E-2</v>
      </c>
      <c r="Q114" s="4">
        <f t="shared" si="29"/>
        <v>1.58515842542436E-2</v>
      </c>
      <c r="R114" s="4">
        <f t="shared" si="29"/>
        <v>1.7976273346445956E-2</v>
      </c>
      <c r="S114" s="4">
        <f t="shared" si="29"/>
        <v>2.5522762491573089E-2</v>
      </c>
      <c r="T114" s="4">
        <f t="shared" si="29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25"/>
        <v>1.772206985408971</v>
      </c>
      <c r="H115" s="8">
        <f>+B115/G115</f>
        <v>36739.114193912719</v>
      </c>
      <c r="I115">
        <f>+C115/G115</f>
        <v>733.54862648845722</v>
      </c>
      <c r="J115">
        <f>+D115/F115</f>
        <v>8895.4754607075465</v>
      </c>
      <c r="K115">
        <f>+D115/C115/G115</f>
        <v>684.26734313134978</v>
      </c>
      <c r="L115">
        <f>+E115/G115</f>
        <v>26.984035550035145</v>
      </c>
      <c r="M115" s="4">
        <f>+LN(B115/B114)</f>
        <v>-2.0538492088048688E-2</v>
      </c>
      <c r="N115" s="4">
        <f>+LN(C115/C114)</f>
        <v>-3.8387763071657129E-3</v>
      </c>
      <c r="O115" s="4">
        <f>+LN(D115/D114)</f>
        <v>1.2146547491037203E-2</v>
      </c>
      <c r="P115" s="4">
        <f>+LN(E115/E114)</f>
        <v>-1.5351958200317928E-2</v>
      </c>
      <c r="Q115" s="4">
        <f t="shared" si="29"/>
        <v>1.5982273595782418E-2</v>
      </c>
      <c r="R115" s="4">
        <f t="shared" si="29"/>
        <v>1.5944756988801788E-2</v>
      </c>
      <c r="S115" s="4">
        <f t="shared" si="29"/>
        <v>2.5642006416217202E-2</v>
      </c>
      <c r="T115" s="4">
        <f t="shared" si="29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25"/>
        <v>1.7768897410927267</v>
      </c>
      <c r="H116" s="8">
        <f>+B116/G116</f>
        <v>35579.786366201886</v>
      </c>
      <c r="I116">
        <f>+C116/G116</f>
        <v>748.49889064140541</v>
      </c>
      <c r="J116">
        <f>+D116/F116</f>
        <v>8593.5354607932022</v>
      </c>
      <c r="K116">
        <f>+D116/C116/G116</f>
        <v>646.1304857739251</v>
      </c>
      <c r="L116">
        <f>+E116/G116</f>
        <v>26.516370474226228</v>
      </c>
      <c r="M116" s="4">
        <f>+LN(B116/B115)</f>
        <v>-2.9425446288257114E-2</v>
      </c>
      <c r="N116" s="4">
        <f>+LN(C116/C115)</f>
        <v>2.2814677766171264E-2</v>
      </c>
      <c r="O116" s="4">
        <f>+LN(D116/D115)</f>
        <v>-3.1893697093804414E-2</v>
      </c>
      <c r="P116" s="4">
        <f>+LN(E116/E115)</f>
        <v>-1.4844274018469871E-2</v>
      </c>
      <c r="Q116" s="4">
        <f t="shared" si="29"/>
        <v>1.6954679677691143E-2</v>
      </c>
      <c r="R116" s="4">
        <f t="shared" si="29"/>
        <v>1.4987175317228763E-2</v>
      </c>
      <c r="S116" s="4">
        <f t="shared" si="29"/>
        <v>2.5387261548785216E-2</v>
      </c>
      <c r="T116" s="4">
        <f t="shared" si="29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25"/>
        <v>1.7815848701623083</v>
      </c>
      <c r="H117" s="8">
        <f>+B117/G117</f>
        <v>33881.762236674535</v>
      </c>
      <c r="I117">
        <f>+C117/G117</f>
        <v>763.36526133391533</v>
      </c>
      <c r="J117">
        <f>+D117/F117</f>
        <v>8875.379873740987</v>
      </c>
      <c r="K117">
        <f>+D117/C117/G117</f>
        <v>652.60146130448436</v>
      </c>
      <c r="L117">
        <f>+E117/G117</f>
        <v>26.379446193849084</v>
      </c>
      <c r="M117" s="4">
        <f>+LN(B117/B116)</f>
        <v>-4.6261950212971761E-2</v>
      </c>
      <c r="N117" s="4">
        <f>+LN(C117/C116)</f>
        <v>2.2305757514298186E-2</v>
      </c>
      <c r="O117" s="4">
        <f>+LN(D117/D116)</f>
        <v>3.4909752310958587E-2</v>
      </c>
      <c r="P117" s="4">
        <f>+LN(E117/E116)</f>
        <v>-2.5382971628491184E-3</v>
      </c>
      <c r="Q117" s="4">
        <f t="shared" si="29"/>
        <v>1.9083522604596909E-2</v>
      </c>
      <c r="R117" s="4">
        <f t="shared" si="29"/>
        <v>1.5439367032590042E-2</v>
      </c>
      <c r="S117" s="4">
        <f t="shared" si="29"/>
        <v>2.6911244372874506E-2</v>
      </c>
      <c r="T117" s="4">
        <f t="shared" si="29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25"/>
        <v>1.7862924053122842</v>
      </c>
      <c r="H118" s="8">
        <f>+B118/G118</f>
        <v>34580.236520289152</v>
      </c>
      <c r="I118">
        <f>+C118/G118</f>
        <v>764.15260790484479</v>
      </c>
      <c r="J118">
        <f>+D118/F118</f>
        <v>8775.0009199975884</v>
      </c>
      <c r="K118">
        <f>+D118/C118/G118</f>
        <v>642.85721025623366</v>
      </c>
      <c r="L118">
        <f>+E118/G118</f>
        <v>26.409968371151702</v>
      </c>
      <c r="M118" s="4">
        <f>+LN(B118/B117)</f>
        <v>2.3044282714662839E-2</v>
      </c>
      <c r="N118" s="4">
        <f>+LN(C118/C117)</f>
        <v>3.6697288889624017E-3</v>
      </c>
      <c r="O118" s="4">
        <f>+LN(D118/D117)</f>
        <v>-8.7354177421318652E-3</v>
      </c>
      <c r="P118" s="4">
        <f>+LN(E118/E117)</f>
        <v>3.7952202239648894E-3</v>
      </c>
      <c r="Q118" s="4">
        <f t="shared" si="29"/>
        <v>2.0410283766209601E-2</v>
      </c>
      <c r="R118" s="4">
        <f t="shared" si="29"/>
        <v>1.545394765302638E-2</v>
      </c>
      <c r="S118" s="4">
        <f t="shared" si="29"/>
        <v>2.6972934704840582E-2</v>
      </c>
      <c r="T118" s="4">
        <f t="shared" si="29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25"/>
        <v>1.791012379323613</v>
      </c>
      <c r="H119" s="8">
        <f>+B119/G119</f>
        <v>33919.305581216911</v>
      </c>
      <c r="I119">
        <f>+C119/G119</f>
        <v>756.5553513994829</v>
      </c>
      <c r="J119">
        <f>+D119/F119</f>
        <v>8940.7966605163492</v>
      </c>
      <c r="K119">
        <f>+D119/C119/G119</f>
        <v>659.83739192002577</v>
      </c>
      <c r="L119">
        <f>+E119/G119</f>
        <v>26.468580621122538</v>
      </c>
      <c r="M119" s="4">
        <f>+LN(B119/B118)</f>
        <v>-1.665913638619311E-2</v>
      </c>
      <c r="N119" s="4">
        <f>+LN(C119/C118)</f>
        <v>-7.352974305258806E-3</v>
      </c>
      <c r="O119" s="4">
        <f>+LN(D119/D118)</f>
        <v>2.135666811824442E-2</v>
      </c>
      <c r="P119" s="4">
        <f>+LN(E119/E118)</f>
        <v>4.8557091137688517E-3</v>
      </c>
      <c r="Q119" s="4">
        <f t="shared" si="29"/>
        <v>2.0545622719397232E-2</v>
      </c>
      <c r="R119" s="4">
        <f t="shared" si="29"/>
        <v>1.5810322018706156E-2</v>
      </c>
      <c r="S119" s="4">
        <f t="shared" si="29"/>
        <v>2.482209822564729E-2</v>
      </c>
      <c r="T119" s="4">
        <f t="shared" si="29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25"/>
        <v>1.7957448250638712</v>
      </c>
      <c r="H120" s="13">
        <f>+B120/G120</f>
        <v>34282.513008667775</v>
      </c>
      <c r="I120" s="11">
        <f>+C120/G120</f>
        <v>760.13027070895191</v>
      </c>
      <c r="J120" s="11">
        <f>+D120/F120</f>
        <v>8984.7063874602209</v>
      </c>
      <c r="K120" s="11">
        <f>+D120/C120/G120</f>
        <v>658.22024816558394</v>
      </c>
      <c r="L120" s="11">
        <f>+E120/G120</f>
        <v>26.095640347700485</v>
      </c>
      <c r="M120" s="4">
        <f>+LN(B120/B119)</f>
        <v>1.3289906067993908E-2</v>
      </c>
      <c r="N120" s="4">
        <f>+LN(C120/C119)</f>
        <v>7.3529743052587332E-3</v>
      </c>
      <c r="O120" s="4">
        <f>+LN(D120/D119)</f>
        <v>7.53798967623979E-3</v>
      </c>
      <c r="P120" s="4">
        <f>+LN(E120/E119)</f>
        <v>-1.1551283556516113E-2</v>
      </c>
      <c r="Q120" s="4">
        <f>+_xlfn.STDEV.S(M104:M120)</f>
        <v>2.0635986669147854E-2</v>
      </c>
      <c r="R120" s="4">
        <f t="shared" ref="R120:T120" si="30">+_xlfn.STDEV.S(N104:N120)</f>
        <v>1.5610786440615197E-2</v>
      </c>
      <c r="S120" s="4">
        <f t="shared" si="30"/>
        <v>2.486962726696712E-2</v>
      </c>
      <c r="T120" s="4">
        <f t="shared" si="30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25"/>
        <v>1.7988915625931754</v>
      </c>
      <c r="H121" s="8">
        <f>+B121/G121</f>
        <v>34873.916329353844</v>
      </c>
      <c r="I121">
        <f>+C121/G121</f>
        <v>781.03651671734747</v>
      </c>
      <c r="J121">
        <f>+D121/F121</f>
        <v>8837.543535466195</v>
      </c>
      <c r="K121">
        <f>+D121/C121/G121</f>
        <v>629.00665732855487</v>
      </c>
      <c r="L121">
        <f>+E121/G121</f>
        <v>25.412253767531411</v>
      </c>
      <c r="M121" s="4">
        <f>+LN(B121/B120)</f>
        <v>1.8854563779500594E-2</v>
      </c>
      <c r="N121" s="4">
        <f>+LN(C121/C120)</f>
        <v>2.8882874148785931E-2</v>
      </c>
      <c r="O121" s="4">
        <f>+LN(D121/D120)</f>
        <v>-1.4764087731339477E-2</v>
      </c>
      <c r="P121" s="4">
        <f>+LN(E121/E120)</f>
        <v>-2.4785977944631079E-2</v>
      </c>
      <c r="Q121" s="4">
        <f t="shared" ref="Q121:T141" si="31">+_xlfn.STDEV.S(M100:M121)</f>
        <v>1.9648456729729671E-2</v>
      </c>
      <c r="R121" s="4">
        <f t="shared" si="31"/>
        <v>1.4733153041730621E-2</v>
      </c>
      <c r="S121" s="4">
        <f t="shared" si="31"/>
        <v>2.4291583003570118E-2</v>
      </c>
      <c r="T121" s="4">
        <f t="shared" si="31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25"/>
        <v>1.8020814164753869</v>
      </c>
      <c r="H122" s="8">
        <f>+B122/G122</f>
        <v>34859.591633814511</v>
      </c>
      <c r="I122">
        <f>+C122/G122</f>
        <v>790.75228620197186</v>
      </c>
      <c r="J122">
        <f>+D122/F122</f>
        <v>9007.0479622093644</v>
      </c>
      <c r="K122">
        <f>+D122/C122/G122</f>
        <v>632.07354120767468</v>
      </c>
      <c r="L122">
        <f>+E122/G122</f>
        <v>25.046654772896375</v>
      </c>
      <c r="M122" s="4">
        <f>+LN(B122/B121)</f>
        <v>1.3608215732451865E-3</v>
      </c>
      <c r="N122" s="4">
        <f>+LN(C122/C121)</f>
        <v>1.4134510934904716E-2</v>
      </c>
      <c r="O122" s="4">
        <f>+LN(D122/D121)</f>
        <v>2.0770083028382791E-2</v>
      </c>
      <c r="P122" s="4">
        <f>+LN(E122/E121)</f>
        <v>-1.2719550192606692E-2</v>
      </c>
      <c r="Q122" s="4">
        <f t="shared" si="31"/>
        <v>1.9346124328870461E-2</v>
      </c>
      <c r="R122" s="4">
        <f t="shared" si="31"/>
        <v>1.4731066833385185E-2</v>
      </c>
      <c r="S122" s="4">
        <f t="shared" si="31"/>
        <v>2.4675380046810361E-2</v>
      </c>
      <c r="T122" s="4">
        <f t="shared" si="31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25"/>
        <v>1.8052769267117679</v>
      </c>
      <c r="H123" s="8">
        <f>+B123/G123</f>
        <v>34367.339502925344</v>
      </c>
      <c r="I123">
        <f>+C123/G123</f>
        <v>781.04360563021908</v>
      </c>
      <c r="J123">
        <f>+D123/F123</f>
        <v>9111.9448249760717</v>
      </c>
      <c r="K123">
        <f>+D123/C123/G123</f>
        <v>646.23722162950855</v>
      </c>
      <c r="L123">
        <f>+E123/G123</f>
        <v>25.115670659640511</v>
      </c>
      <c r="M123" s="4">
        <f>+LN(B123/B122)</f>
        <v>-1.2449982553843159E-2</v>
      </c>
      <c r="N123" s="4">
        <f>+LN(C123/C122)</f>
        <v>-1.0582109330536972E-2</v>
      </c>
      <c r="O123" s="4">
        <f>+LN(D123/D122)</f>
        <v>1.3350455820303562E-2</v>
      </c>
      <c r="P123" s="4">
        <f>+LN(E123/E122)</f>
        <v>4.5233664600199449E-3</v>
      </c>
      <c r="Q123" s="4">
        <f t="shared" si="31"/>
        <v>1.9280875594146714E-2</v>
      </c>
      <c r="R123" s="4">
        <f t="shared" si="31"/>
        <v>1.5220530639865663E-2</v>
      </c>
      <c r="S123" s="4">
        <f t="shared" si="31"/>
        <v>2.4761785540273518E-2</v>
      </c>
      <c r="T123" s="4">
        <f t="shared" si="31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25"/>
        <v>1.8084781033323518</v>
      </c>
      <c r="H124" s="8">
        <f>+B124/G124</f>
        <v>33312.363944756915</v>
      </c>
      <c r="I124">
        <f>+C124/G124</f>
        <v>771.36681800544579</v>
      </c>
      <c r="J124">
        <f>+D124/F124</f>
        <v>8929.4342133554092</v>
      </c>
      <c r="K124">
        <f>+D124/C124/G124</f>
        <v>640.10281099321924</v>
      </c>
      <c r="L124">
        <f>+E124/G124</f>
        <v>24.995950764531969</v>
      </c>
      <c r="M124" s="4">
        <f>+LN(B124/B123)</f>
        <v>-2.9406399941557863E-2</v>
      </c>
      <c r="N124" s="4">
        <f>+LN(C124/C123)</f>
        <v>-1.0695289116747919E-2</v>
      </c>
      <c r="O124" s="4">
        <f>+LN(D124/D123)</f>
        <v>-1.8461473329249467E-2</v>
      </c>
      <c r="P124" s="4">
        <f>+LN(E124/E123)</f>
        <v>-3.0064753852979301E-3</v>
      </c>
      <c r="Q124" s="4">
        <f t="shared" si="31"/>
        <v>1.9970563893760451E-2</v>
      </c>
      <c r="R124" s="4">
        <f t="shared" si="31"/>
        <v>1.5651992605954838E-2</v>
      </c>
      <c r="S124" s="4">
        <f t="shared" si="31"/>
        <v>2.2999747072465153E-2</v>
      </c>
      <c r="T124" s="4">
        <f t="shared" si="31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25"/>
        <v>1.8116849563849582</v>
      </c>
      <c r="H125" s="8">
        <f>+B125/G125</f>
        <v>31566.842746324644</v>
      </c>
      <c r="I125">
        <f>+C125/G125</f>
        <v>783.80073477756991</v>
      </c>
      <c r="J125">
        <f>+D125/F125</f>
        <v>8941.82923079799</v>
      </c>
      <c r="K125">
        <f>+D125/C125/G125</f>
        <v>629.7062838590133</v>
      </c>
      <c r="L125">
        <f>+E125/G125</f>
        <v>24.928195643437643</v>
      </c>
      <c r="M125" s="4">
        <f>+LN(B125/B124)</f>
        <v>-5.2049665495911536E-2</v>
      </c>
      <c r="N125" s="4">
        <f>+LN(C125/C124)</f>
        <v>1.7762456339840468E-2</v>
      </c>
      <c r="O125" s="4">
        <f>+LN(D125/D124)</f>
        <v>3.158807965503749E-3</v>
      </c>
      <c r="P125" s="4">
        <f>+LN(E125/E124)</f>
        <v>-9.4266165429607947E-4</v>
      </c>
      <c r="Q125" s="4">
        <f t="shared" si="31"/>
        <v>2.1927624506645808E-2</v>
      </c>
      <c r="R125" s="4">
        <f t="shared" si="31"/>
        <v>1.5693555206815084E-2</v>
      </c>
      <c r="S125" s="4">
        <f t="shared" si="31"/>
        <v>2.2979763603895562E-2</v>
      </c>
      <c r="T125" s="4">
        <f t="shared" si="31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25"/>
        <v>1.8148974959352233</v>
      </c>
      <c r="H126" s="8">
        <f>+B126/G126</f>
        <v>30789.824495777179</v>
      </c>
      <c r="I126">
        <f>+C126/G126</f>
        <v>793.4332397422603</v>
      </c>
      <c r="J126">
        <f>+D126/F126</f>
        <v>9071.8422317927107</v>
      </c>
      <c r="K126">
        <f>+D126/C126/G126</f>
        <v>629.98904387449386</v>
      </c>
      <c r="L126">
        <f>+E126/G126</f>
        <v>25.213647210199486</v>
      </c>
      <c r="M126" s="4">
        <f>+LN(B126/B125)</f>
        <v>-2.3151364974531196E-2</v>
      </c>
      <c r="N126" s="4">
        <f>+LN(C126/C125)</f>
        <v>1.398624197473987E-2</v>
      </c>
      <c r="O126" s="4">
        <f>+LN(D126/D125)</f>
        <v>1.6206838635886373E-2</v>
      </c>
      <c r="P126" s="4">
        <f>+LN(E126/E125)</f>
        <v>1.3157548569354204E-2</v>
      </c>
      <c r="Q126" s="4">
        <f t="shared" si="31"/>
        <v>2.2160790809346943E-2</v>
      </c>
      <c r="R126" s="4">
        <f t="shared" si="31"/>
        <v>1.5768199114722044E-2</v>
      </c>
      <c r="S126" s="4">
        <f t="shared" si="31"/>
        <v>2.3241806760396888E-2</v>
      </c>
      <c r="T126" s="4">
        <f t="shared" si="31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25"/>
        <v>1.818115732066633</v>
      </c>
      <c r="H127" s="8">
        <f>+B127/G127</f>
        <v>31894.726220849156</v>
      </c>
      <c r="I127">
        <f>+C127/G127</f>
        <v>792.02878815814836</v>
      </c>
      <c r="J127">
        <f>+D127/F127</f>
        <v>9197.1262912911025</v>
      </c>
      <c r="K127">
        <f>+D127/C127/G127</f>
        <v>638.68932578410443</v>
      </c>
      <c r="L127">
        <f>+E127/G127</f>
        <v>26.125949609383362</v>
      </c>
      <c r="M127" s="4">
        <f>+LN(B127/B126)</f>
        <v>3.702807469114365E-2</v>
      </c>
      <c r="N127" s="4">
        <f>+LN(C127/C126)</f>
        <v>0</v>
      </c>
      <c r="O127" s="4">
        <f>+LN(D127/D126)</f>
        <v>1.5487382137972494E-2</v>
      </c>
      <c r="P127" s="4">
        <f>+LN(E127/E126)</f>
        <v>3.7315317098194842E-2</v>
      </c>
      <c r="Q127" s="4">
        <f t="shared" si="31"/>
        <v>2.3697170294463724E-2</v>
      </c>
      <c r="R127" s="4">
        <f t="shared" si="31"/>
        <v>1.5359503208794941E-2</v>
      </c>
      <c r="S127" s="4">
        <f t="shared" si="31"/>
        <v>2.084024096936829E-2</v>
      </c>
      <c r="T127" s="4">
        <f t="shared" si="31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25"/>
        <v>1.8213396748805528</v>
      </c>
      <c r="H128" s="8">
        <f>+B128/G128</f>
        <v>31682.284793058909</v>
      </c>
      <c r="I128">
        <f>+C128/G128</f>
        <v>804.3529826999885</v>
      </c>
      <c r="J128">
        <f>+D128/F128</f>
        <v>9268.2320507332406</v>
      </c>
      <c r="K128">
        <f>+D128/C128/G128</f>
        <v>632.6438259886171</v>
      </c>
      <c r="L128">
        <f>+E128/G128</f>
        <v>25.927191327075853</v>
      </c>
      <c r="M128" s="4">
        <f>+LN(B128/B127)</f>
        <v>-4.9113258760323528E-3</v>
      </c>
      <c r="N128" s="4">
        <f>+LN(C128/C127)</f>
        <v>1.7212128881121426E-2</v>
      </c>
      <c r="O128" s="4">
        <f>+LN(D128/D127)</f>
        <v>9.4732311603189148E-3</v>
      </c>
      <c r="P128" s="4">
        <f>+LN(E128/E127)</f>
        <v>-5.865119452397911E-3</v>
      </c>
      <c r="Q128" s="4">
        <f t="shared" si="31"/>
        <v>2.2506288834445141E-2</v>
      </c>
      <c r="R128" s="4">
        <f t="shared" si="31"/>
        <v>1.5216674498137617E-2</v>
      </c>
      <c r="S128" s="4">
        <f t="shared" si="31"/>
        <v>1.9037597086276982E-2</v>
      </c>
      <c r="T128" s="4">
        <f t="shared" si="31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25"/>
        <v>1.8245693344962601</v>
      </c>
      <c r="H129" s="8">
        <f>+B129/G129</f>
        <v>31453.007235272391</v>
      </c>
      <c r="I129">
        <f>+C129/G129</f>
        <v>822.1118110669828</v>
      </c>
      <c r="J129">
        <f>+D129/F129</f>
        <v>9402.8161471521034</v>
      </c>
      <c r="K129">
        <f>+D129/C129/G129</f>
        <v>626.85440981014017</v>
      </c>
      <c r="L129">
        <f>+E129/G129</f>
        <v>25.262176515379259</v>
      </c>
      <c r="M129" s="4">
        <f>+LN(B129/B128)</f>
        <v>-5.4914245214982274E-3</v>
      </c>
      <c r="N129" s="4">
        <f>+LN(C129/C128)</f>
        <v>2.3609865639133667E-2</v>
      </c>
      <c r="O129" s="4">
        <f>+LN(D129/D128)</f>
        <v>1.6188253108662475E-2</v>
      </c>
      <c r="P129" s="4">
        <f>+LN(E129/E128)</f>
        <v>-2.4212335784879944E-2</v>
      </c>
      <c r="Q129" s="4">
        <f t="shared" si="31"/>
        <v>2.2188449639154093E-2</v>
      </c>
      <c r="R129" s="4">
        <f t="shared" si="31"/>
        <v>1.5401171745215794E-2</v>
      </c>
      <c r="S129" s="4">
        <f t="shared" si="31"/>
        <v>1.8693608010460605E-2</v>
      </c>
      <c r="T129" s="4">
        <f t="shared" si="31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32">+F130/$U$1</f>
        <v>1.8278047210509769</v>
      </c>
      <c r="H130" s="8">
        <f>+B130/G130</f>
        <v>33341.815478472738</v>
      </c>
      <c r="I130">
        <f>+C130/G130</f>
        <v>776.88824393861307</v>
      </c>
      <c r="J130">
        <f>+D130/F130</f>
        <v>8233.8281692075052</v>
      </c>
      <c r="K130">
        <f>+D130/C130/G130</f>
        <v>579.84705416954262</v>
      </c>
      <c r="L130">
        <f>+E130/G130</f>
        <v>24.872986944044015</v>
      </c>
      <c r="M130" s="4">
        <f>+LN(B130/B129)</f>
        <v>6.0089393843354433E-2</v>
      </c>
      <c r="N130" s="4">
        <f>+LN(C130/C129)</f>
        <v>-5.4808236494995027E-2</v>
      </c>
      <c r="O130" s="4">
        <f>+LN(D130/D129)</f>
        <v>-0.13098651716893242</v>
      </c>
      <c r="P130" s="4">
        <f>+LN(E130/E129)</f>
        <v>-1.3754262138971003E-2</v>
      </c>
      <c r="Q130" s="4">
        <f t="shared" si="31"/>
        <v>2.6734525317191015E-2</v>
      </c>
      <c r="R130" s="4">
        <f t="shared" si="31"/>
        <v>2.0450797487115677E-2</v>
      </c>
      <c r="S130" s="4">
        <f t="shared" si="31"/>
        <v>3.4625106597528661E-2</v>
      </c>
      <c r="T130" s="4">
        <f t="shared" si="31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32"/>
        <v>1.8310458446999001</v>
      </c>
      <c r="H131" s="8">
        <f>+B131/G131</f>
        <v>35408.993128646784</v>
      </c>
      <c r="I131">
        <f>+C131/G131</f>
        <v>761.85967928543812</v>
      </c>
      <c r="J131">
        <f>+D131/F131</f>
        <v>8335.4985590224151</v>
      </c>
      <c r="K131">
        <f>+D131/C131/G131</f>
        <v>597.52677842454591</v>
      </c>
      <c r="L131">
        <f>+E131/G131</f>
        <v>24.854243486578572</v>
      </c>
      <c r="M131" s="4">
        <f>+LN(B131/B130)</f>
        <v>6.1925164433188608E-2</v>
      </c>
      <c r="N131" s="4">
        <f>+LN(C131/C130)</f>
        <v>-1.7762456339840388E-2</v>
      </c>
      <c r="O131" s="4">
        <f>+LN(D131/D130)</f>
        <v>1.4043937529047713E-2</v>
      </c>
      <c r="P131" s="4">
        <f>+LN(E131/E130)</f>
        <v>1.0178117927006245E-3</v>
      </c>
      <c r="Q131" s="4">
        <f t="shared" si="31"/>
        <v>3.0375935009896871E-2</v>
      </c>
      <c r="R131" s="4">
        <f t="shared" si="31"/>
        <v>2.0765564363664491E-2</v>
      </c>
      <c r="S131" s="4">
        <f t="shared" si="31"/>
        <v>3.377368297023782E-2</v>
      </c>
      <c r="T131" s="4">
        <f t="shared" si="31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32"/>
        <v>1.834292715616235</v>
      </c>
      <c r="H132" s="8">
        <f>+B132/G132</f>
        <v>35524.448032522771</v>
      </c>
      <c r="I132">
        <f>+C132/G132</f>
        <v>798.67296398646488</v>
      </c>
      <c r="J132">
        <f>+D132/F132</f>
        <v>8311.0835420171315</v>
      </c>
      <c r="K132">
        <f>+D132/C132/G132</f>
        <v>567.30945679297815</v>
      </c>
      <c r="L132">
        <f>+E132/G132</f>
        <v>24.583095276286713</v>
      </c>
      <c r="M132" s="4">
        <f>+LN(B132/B131)</f>
        <v>5.0269680447920439E-3</v>
      </c>
      <c r="N132" s="4">
        <f>+LN(C132/C131)</f>
        <v>4.8960827195701703E-2</v>
      </c>
      <c r="O132" s="4">
        <f>+LN(D132/D131)</f>
        <v>-1.161676353382286E-3</v>
      </c>
      <c r="P132" s="4">
        <f>+LN(E132/E131)</f>
        <v>-9.1978165046312406E-3</v>
      </c>
      <c r="Q132" s="4">
        <f t="shared" si="31"/>
        <v>3.042708278390064E-2</v>
      </c>
      <c r="R132" s="4">
        <f t="shared" si="31"/>
        <v>2.2894749102014902E-2</v>
      </c>
      <c r="S132" s="4">
        <f t="shared" si="31"/>
        <v>3.3509799575295374E-2</v>
      </c>
      <c r="T132" s="4">
        <f t="shared" si="31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32"/>
        <v>1.8375453439912253</v>
      </c>
      <c r="H133" s="8">
        <f>+B133/G133</f>
        <v>34903.255069777078</v>
      </c>
      <c r="I133">
        <f>+C133/G133</f>
        <v>791.81719501935072</v>
      </c>
      <c r="J133">
        <f>+D133/F133</f>
        <v>8319.7402719837337</v>
      </c>
      <c r="K133">
        <f>+D133/C133/G133</f>
        <v>571.80345511915698</v>
      </c>
      <c r="L133">
        <f>+E133/G133</f>
        <v>24.292673394350832</v>
      </c>
      <c r="M133" s="4">
        <f>+LN(B133/B132)</f>
        <v>-1.5869380412084893E-2</v>
      </c>
      <c r="N133" s="4">
        <f>+LN(C133/C132)</f>
        <v>-6.849341845574783E-3</v>
      </c>
      <c r="O133" s="4">
        <f>+LN(D133/D132)</f>
        <v>2.8127092129189373E-3</v>
      </c>
      <c r="P133" s="4">
        <f>+LN(E133/E132)</f>
        <v>-1.0112561671013364E-2</v>
      </c>
      <c r="Q133" s="4">
        <f t="shared" si="31"/>
        <v>2.9899778231630092E-2</v>
      </c>
      <c r="R133" s="4">
        <f t="shared" si="31"/>
        <v>2.2870465668551897E-2</v>
      </c>
      <c r="S133" s="4">
        <f t="shared" si="31"/>
        <v>3.3341644454882802E-2</v>
      </c>
      <c r="T133" s="4">
        <f t="shared" si="31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32"/>
        <v>1.8408037400341868</v>
      </c>
      <c r="H134" s="8">
        <f>+B134/G134</f>
        <v>34745.457985057204</v>
      </c>
      <c r="I134">
        <f>+C134/G134</f>
        <v>782.26698951255764</v>
      </c>
      <c r="J134">
        <f>+D134/F134</f>
        <v>8507.3959322296687</v>
      </c>
      <c r="K134">
        <f>+D134/C134/G134</f>
        <v>590.79138418261584</v>
      </c>
      <c r="L134">
        <f>+E134/G134</f>
        <v>23.641041992727757</v>
      </c>
      <c r="M134" s="4">
        <f>+LN(B134/B133)</f>
        <v>-2.759572653564316E-3</v>
      </c>
      <c r="N134" s="4">
        <f>+LN(C134/C133)</f>
        <v>-1.0362787035546547E-2</v>
      </c>
      <c r="O134" s="4">
        <f>+LN(D134/D133)</f>
        <v>2.4076520486621893E-2</v>
      </c>
      <c r="P134" s="4">
        <f>+LN(E134/E133)</f>
        <v>-2.5418866707472197E-2</v>
      </c>
      <c r="Q134" s="4">
        <f t="shared" si="31"/>
        <v>2.9700806671126116E-2</v>
      </c>
      <c r="R134" s="4">
        <f t="shared" si="31"/>
        <v>2.1636496270546684E-2</v>
      </c>
      <c r="S134" s="4">
        <f t="shared" si="31"/>
        <v>3.3365980341556446E-2</v>
      </c>
      <c r="T134" s="4">
        <f t="shared" si="31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32"/>
        <v>1.8440679139725389</v>
      </c>
      <c r="H135" s="8">
        <f>+B135/G135</f>
        <v>36922.794137536817</v>
      </c>
      <c r="I135">
        <f>+C135/G135</f>
        <v>780.88230324333051</v>
      </c>
      <c r="J135">
        <f>+D135/F135</f>
        <v>8553.6329115018107</v>
      </c>
      <c r="K135">
        <f>+D135/C135/G135</f>
        <v>594.00228552095905</v>
      </c>
      <c r="L135">
        <f>+E135/G135</f>
        <v>24.477888556528008</v>
      </c>
      <c r="M135" s="4">
        <f>+LN(B135/B134)</f>
        <v>6.2551892312363078E-2</v>
      </c>
      <c r="N135" s="4">
        <f>+LN(C135/C134)</f>
        <v>0</v>
      </c>
      <c r="O135" s="4">
        <f>+LN(D135/D134)</f>
        <v>7.1918624675289125E-3</v>
      </c>
      <c r="P135" s="4">
        <f>+LN(E135/E134)</f>
        <v>3.6557595733797514E-2</v>
      </c>
      <c r="Q135" s="4">
        <f t="shared" si="31"/>
        <v>3.2438416356549413E-2</v>
      </c>
      <c r="R135" s="4">
        <f t="shared" si="31"/>
        <v>2.11503095051397E-2</v>
      </c>
      <c r="S135" s="4">
        <f t="shared" si="31"/>
        <v>3.3275735934945469E-2</v>
      </c>
      <c r="T135" s="4">
        <f t="shared" si="31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32"/>
        <v>1.847337876051836</v>
      </c>
      <c r="H136" s="8">
        <f>+B136/G136</f>
        <v>36597.373049959562</v>
      </c>
      <c r="I136">
        <f>+C136/G136</f>
        <v>782.20666545758274</v>
      </c>
      <c r="J136">
        <f>+D136/F136</f>
        <v>8858.9262484979154</v>
      </c>
      <c r="K136">
        <f>+D136/C136/G136</f>
        <v>613.07448086490763</v>
      </c>
      <c r="L136">
        <f>+E136/G136</f>
        <v>24.331809928641778</v>
      </c>
      <c r="M136" s="4">
        <f>+LN(B136/B135)</f>
        <v>-7.0809617174405299E-3</v>
      </c>
      <c r="N136" s="4">
        <f>+LN(C136/C135)</f>
        <v>3.4662079764863291E-3</v>
      </c>
      <c r="O136" s="4">
        <f>+LN(D136/D135)</f>
        <v>3.6841134403331727E-2</v>
      </c>
      <c r="P136" s="4">
        <f>+LN(E136/E135)</f>
        <v>-4.2139946217478446E-3</v>
      </c>
      <c r="Q136" s="4">
        <f t="shared" si="31"/>
        <v>3.2470046676975388E-2</v>
      </c>
      <c r="R136" s="4">
        <f t="shared" si="31"/>
        <v>2.0919864288766927E-2</v>
      </c>
      <c r="S136" s="4">
        <f t="shared" si="31"/>
        <v>3.3979295993168755E-2</v>
      </c>
      <c r="T136" s="4">
        <f t="shared" si="31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32"/>
        <v>1.8506136365358012</v>
      </c>
      <c r="H137" s="8">
        <f>+B137/G137</f>
        <v>35632.730767437155</v>
      </c>
      <c r="I137">
        <f>+C137/G137</f>
        <v>780.82208596761609</v>
      </c>
      <c r="J137">
        <f>+D137/F137</f>
        <v>8687.2914381494047</v>
      </c>
      <c r="K137">
        <f>+D137/C137/G137</f>
        <v>601.19663931829791</v>
      </c>
      <c r="L137">
        <f>+E137/G137</f>
        <v>23.941007826188923</v>
      </c>
      <c r="M137" s="4">
        <f>+LN(B137/B136)</f>
        <v>-2.4940181516589995E-2</v>
      </c>
      <c r="N137" s="4">
        <f>+LN(C137/C136)</f>
        <v>0</v>
      </c>
      <c r="O137" s="4">
        <f>+LN(D137/D136)</f>
        <v>-1.7792700196624961E-2</v>
      </c>
      <c r="P137" s="4">
        <f>+LN(E137/E136)</f>
        <v>-1.4420084923145003E-2</v>
      </c>
      <c r="Q137" s="4">
        <f t="shared" si="31"/>
        <v>3.262086236540257E-2</v>
      </c>
      <c r="R137" s="4">
        <f t="shared" si="31"/>
        <v>2.0861774006244723E-2</v>
      </c>
      <c r="S137" s="4">
        <f t="shared" si="31"/>
        <v>3.4163195513742993E-2</v>
      </c>
      <c r="T137" s="4">
        <f t="shared" si="31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32"/>
        <v>1.8538952057063565</v>
      </c>
      <c r="H138" s="8">
        <f>+B138/G138</f>
        <v>35278.981750915882</v>
      </c>
      <c r="I138">
        <f>+C138/G138</f>
        <v>779.43995731378868</v>
      </c>
      <c r="J138">
        <f>+D138/F138</f>
        <v>8488.2899268323217</v>
      </c>
      <c r="K138">
        <f>+D138/C138/G138</f>
        <v>587.42490843130258</v>
      </c>
      <c r="L138">
        <f>+E138/G138</f>
        <v>23.57898268921182</v>
      </c>
      <c r="M138" s="4">
        <f>+LN(B138/B137)</f>
        <v>-8.205587580048853E-3</v>
      </c>
      <c r="N138" s="4">
        <f>+LN(C138/C137)</f>
        <v>0</v>
      </c>
      <c r="O138" s="4">
        <f>+LN(D138/D137)</f>
        <v>-2.14019828153399E-2</v>
      </c>
      <c r="P138" s="4">
        <f>+LN(E138/E137)</f>
        <v>-1.3465383340767936E-2</v>
      </c>
      <c r="Q138" s="4">
        <f t="shared" si="31"/>
        <v>3.1999266701545508E-2</v>
      </c>
      <c r="R138" s="4">
        <f t="shared" si="31"/>
        <v>2.0487671818123734E-2</v>
      </c>
      <c r="S138" s="4">
        <f t="shared" si="31"/>
        <v>3.3754528485856437E-2</v>
      </c>
      <c r="T138" s="4">
        <f t="shared" si="31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32"/>
        <v>1.8571825938636568</v>
      </c>
      <c r="H139" s="8">
        <f>+B139/G139</f>
        <v>35403.069055729029</v>
      </c>
      <c r="I139">
        <f>+C139/G139</f>
        <v>772.6757749837866</v>
      </c>
      <c r="J139">
        <f>+D139/F139</f>
        <v>8343.1376382679646</v>
      </c>
      <c r="K139">
        <f>+D139/C139/G139</f>
        <v>581.40331973992784</v>
      </c>
      <c r="L139">
        <f>+E139/G139</f>
        <v>23.881753966639803</v>
      </c>
      <c r="M139" s="4">
        <f>+LN(B139/B138)</f>
        <v>5.282806763193813E-3</v>
      </c>
      <c r="N139" s="4">
        <f>+LN(C139/C138)</f>
        <v>-6.9444723528110461E-3</v>
      </c>
      <c r="O139" s="4">
        <f>+LN(D139/D138)</f>
        <v>-1.5476534072030897E-2</v>
      </c>
      <c r="P139" s="4">
        <f>+LN(E139/E138)</f>
        <v>1.4530646467478769E-2</v>
      </c>
      <c r="Q139" s="4">
        <f t="shared" si="31"/>
        <v>3.0166976977511147E-2</v>
      </c>
      <c r="R139" s="4">
        <f t="shared" si="31"/>
        <v>2.0174180623025534E-2</v>
      </c>
      <c r="S139" s="4">
        <f t="shared" si="31"/>
        <v>3.3072826336200581E-2</v>
      </c>
      <c r="T139" s="4">
        <f t="shared" si="31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32"/>
        <v>1.8604758113261213</v>
      </c>
      <c r="H140" s="8">
        <f>+B140/G140</f>
        <v>36679.997142992623</v>
      </c>
      <c r="I140">
        <f>+C140/G140</f>
        <v>760.55812786483239</v>
      </c>
      <c r="J140">
        <f>+D140/F140</f>
        <v>7999.6276540631416</v>
      </c>
      <c r="K140">
        <f>+D140/C140/G140</f>
        <v>565.34471053449772</v>
      </c>
      <c r="L140">
        <f>+E140/G140</f>
        <v>23.913635678514062</v>
      </c>
      <c r="M140" s="4">
        <f>+LN(B140/B139)</f>
        <v>3.7204719305329266E-2</v>
      </c>
      <c r="N140" s="4">
        <f>+LN(C140/C139)</f>
        <v>-1.4035318116383481E-2</v>
      </c>
      <c r="O140" s="4">
        <f>+LN(D140/D139)</f>
        <v>-4.0272701205951576E-2</v>
      </c>
      <c r="P140" s="4">
        <f>+LN(E140/E139)</f>
        <v>3.1057543906272962E-3</v>
      </c>
      <c r="Q140" s="4">
        <f t="shared" si="31"/>
        <v>3.074083385006221E-2</v>
      </c>
      <c r="R140" s="4">
        <f t="shared" si="31"/>
        <v>2.0473704828727145E-2</v>
      </c>
      <c r="S140" s="4">
        <f t="shared" si="31"/>
        <v>3.4095291035805442E-2</v>
      </c>
      <c r="T140" s="4">
        <f t="shared" si="31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32"/>
        <v>1.8637748684304665</v>
      </c>
      <c r="H141" s="8">
        <f>+B141/G141</f>
        <v>35825.314553528689</v>
      </c>
      <c r="I141">
        <f>+C141/G141</f>
        <v>743.11550362643572</v>
      </c>
      <c r="J141">
        <f>+D141/F141</f>
        <v>7750.4874621282179</v>
      </c>
      <c r="K141">
        <f>+D141/C141/G141</f>
        <v>559.60198282514204</v>
      </c>
      <c r="L141">
        <f>+E141/G141</f>
        <v>23.971163367749124</v>
      </c>
      <c r="M141" s="4">
        <f>+LN(B141/B140)</f>
        <v>-2.1805152864123319E-2</v>
      </c>
      <c r="N141" s="4">
        <f>+LN(C141/C140)</f>
        <v>-2.1429391455899165E-2</v>
      </c>
      <c r="O141" s="4">
        <f>+LN(D141/D140)</f>
        <v>-2.9867594949741567E-2</v>
      </c>
      <c r="P141" s="4">
        <f>+LN(E141/E140)</f>
        <v>4.1744175425266067E-3</v>
      </c>
      <c r="Q141" s="4">
        <f t="shared" si="31"/>
        <v>3.0928738048158304E-2</v>
      </c>
      <c r="R141" s="4">
        <f t="shared" si="31"/>
        <v>2.0981632289035296E-2</v>
      </c>
      <c r="S141" s="4">
        <f t="shared" si="31"/>
        <v>3.4147886843591678E-2</v>
      </c>
      <c r="T141" s="4">
        <f t="shared" si="31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32"/>
        <v>1.8670797755317381</v>
      </c>
      <c r="H142" s="13">
        <f>+B142/G142</f>
        <v>35466.642557360479</v>
      </c>
      <c r="I142" s="11">
        <f>+C142/G142</f>
        <v>728.41022532777242</v>
      </c>
      <c r="J142" s="11">
        <f>+D142/F142</f>
        <v>7872.4207142214555</v>
      </c>
      <c r="K142" s="11">
        <f>+D142/C142/G142</f>
        <v>578.85446428098942</v>
      </c>
      <c r="L142" s="11">
        <f>+E142/G142</f>
        <v>24.920080216993842</v>
      </c>
      <c r="M142" s="4">
        <f>+LN(B142/B141)</f>
        <v>-8.2904828116381959E-3</v>
      </c>
      <c r="N142" s="4">
        <f>+LN(C142/C141)</f>
        <v>-1.8215439891341216E-2</v>
      </c>
      <c r="O142" s="4">
        <f>+LN(D142/D141)</f>
        <v>1.7381525661830776E-2</v>
      </c>
      <c r="P142" s="4">
        <f>+LN(E142/E141)</f>
        <v>4.05939939803572E-2</v>
      </c>
      <c r="Q142" s="4">
        <f>+_xlfn.STDEV.S(M121:M142)</f>
        <v>3.0972066784316715E-2</v>
      </c>
      <c r="R142" s="4">
        <f t="shared" ref="R142:T164" si="33">+_xlfn.STDEV.S(N121:N142)</f>
        <v>2.1318143946695081E-2</v>
      </c>
      <c r="S142" s="4">
        <f t="shared" si="33"/>
        <v>3.4379358441088491E-2</v>
      </c>
      <c r="T142" s="4">
        <f t="shared" si="33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32"/>
        <v>1.8706023202610427</v>
      </c>
      <c r="H143" s="8">
        <f>+B143/G143</f>
        <v>34576.979802958296</v>
      </c>
      <c r="I143">
        <f>+C143/G143</f>
        <v>737.73029416932457</v>
      </c>
      <c r="J143">
        <f>+D143/F143</f>
        <v>8003.7428788769394</v>
      </c>
      <c r="K143">
        <f>+D143/C143/G143</f>
        <v>579.98136803456077</v>
      </c>
      <c r="L143">
        <f>+E143/G143</f>
        <v>24.011873705148908</v>
      </c>
      <c r="M143" s="4">
        <f>+LN(B143/B142)</f>
        <v>-2.3519588949377675E-2</v>
      </c>
      <c r="N143" s="4">
        <f>+LN(C143/C142)</f>
        <v>1.4598799421152631E-2</v>
      </c>
      <c r="O143" s="4">
        <f>+LN(D143/D142)</f>
        <v>1.8428571909787042E-2</v>
      </c>
      <c r="P143" s="4">
        <f>+LN(E143/E142)</f>
        <v>-3.5240584682059921E-2</v>
      </c>
      <c r="Q143" s="4">
        <f t="shared" ref="Q143:Q163" si="34">+_xlfn.STDEV.S(M122:M143)</f>
        <v>3.1275718489234383E-2</v>
      </c>
      <c r="R143" s="4">
        <f t="shared" si="33"/>
        <v>2.05965708773788E-2</v>
      </c>
      <c r="S143" s="4">
        <f t="shared" si="33"/>
        <v>3.4622825053708464E-2</v>
      </c>
      <c r="T143" s="4">
        <f t="shared" si="33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32"/>
        <v>1.8741315108345864</v>
      </c>
      <c r="H144" s="8">
        <f>+B144/G144</f>
        <v>34873.50232885687</v>
      </c>
      <c r="I144">
        <f>+C144/G144</f>
        <v>744.34477619917925</v>
      </c>
      <c r="J144">
        <f>+D144/F144</f>
        <v>7754.5278524921532</v>
      </c>
      <c r="K144">
        <f>+D144/C144/G144</f>
        <v>555.88013279513643</v>
      </c>
      <c r="L144">
        <f>+E144/G144</f>
        <v>23.220632205868466</v>
      </c>
      <c r="M144" s="4">
        <f>+LN(B144/B143)</f>
        <v>1.0424040712571206E-2</v>
      </c>
      <c r="N144" s="4">
        <f>+LN(C144/C143)</f>
        <v>1.0810916104215676E-2</v>
      </c>
      <c r="O144" s="4">
        <f>+LN(D144/D143)</f>
        <v>-2.9747497839458459E-2</v>
      </c>
      <c r="P144" s="4">
        <f>+LN(E144/E143)</f>
        <v>-3.1622360547066568E-2</v>
      </c>
      <c r="Q144" s="4">
        <f t="shared" si="34"/>
        <v>3.1334976041787969E-2</v>
      </c>
      <c r="R144" s="4">
        <f t="shared" si="33"/>
        <v>2.049362051981779E-2</v>
      </c>
      <c r="S144" s="4">
        <f t="shared" si="33"/>
        <v>3.4665380461447078E-2</v>
      </c>
      <c r="T144" s="4">
        <f t="shared" si="33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32"/>
        <v>1.8776673597908178</v>
      </c>
      <c r="H145" s="8">
        <f>+B145/G145</f>
        <v>30892.695814422212</v>
      </c>
      <c r="I145">
        <f>+C145/G145</f>
        <v>742.94309517922841</v>
      </c>
      <c r="J145">
        <f>+D145/F145</f>
        <v>7565.3602465468321</v>
      </c>
      <c r="K145">
        <f>+D145/C145/G145</f>
        <v>542.31973093525676</v>
      </c>
      <c r="L145">
        <f>+E145/G145</f>
        <v>23.068417624110115</v>
      </c>
      <c r="M145" s="4">
        <f>+LN(B145/B144)</f>
        <v>-0.11932263820068142</v>
      </c>
      <c r="N145" s="4">
        <f>+LN(C145/C144)</f>
        <v>0</v>
      </c>
      <c r="O145" s="4">
        <f>+LN(D145/D144)</f>
        <v>-2.2812063031619246E-2</v>
      </c>
      <c r="P145" s="4">
        <f>+LN(E145/E144)</f>
        <v>-4.6918405540257047E-3</v>
      </c>
      <c r="Q145" s="4">
        <f t="shared" si="34"/>
        <v>4.0572084514317965E-2</v>
      </c>
      <c r="R145" s="4">
        <f t="shared" si="33"/>
        <v>2.0381079117584008E-2</v>
      </c>
      <c r="S145" s="4">
        <f t="shared" si="33"/>
        <v>3.460994548654904E-2</v>
      </c>
      <c r="T145" s="4">
        <f t="shared" si="33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32"/>
        <v>1.8812098796918408</v>
      </c>
      <c r="H146" s="8">
        <f>+B146/G146</f>
        <v>28681.681094740754</v>
      </c>
      <c r="I146">
        <f>+C146/G146</f>
        <v>728.25473371659007</v>
      </c>
      <c r="J146">
        <f>+D146/F146</f>
        <v>7748.0509523943347</v>
      </c>
      <c r="K146">
        <f>+D146/C146/G146</f>
        <v>565.55116440834558</v>
      </c>
      <c r="L146">
        <f>+E146/G146</f>
        <v>23.52701829660246</v>
      </c>
      <c r="M146" s="4">
        <f>+LN(B146/B145)</f>
        <v>-7.2376262468224942E-2</v>
      </c>
      <c r="N146" s="4">
        <f>+LN(C146/C145)</f>
        <v>-1.8083675433295351E-2</v>
      </c>
      <c r="O146" s="4">
        <f>+LN(D146/D145)</f>
        <v>2.5746237943746725E-2</v>
      </c>
      <c r="P146" s="4">
        <f>+LN(E146/E145)</f>
        <v>2.1569878341377351E-2</v>
      </c>
      <c r="Q146" s="4">
        <f t="shared" si="34"/>
        <v>4.2870153540315446E-2</v>
      </c>
      <c r="R146" s="4">
        <f t="shared" si="33"/>
        <v>2.0616823006979656E-2</v>
      </c>
      <c r="S146" s="4">
        <f t="shared" si="33"/>
        <v>3.5171386240429009E-2</v>
      </c>
      <c r="T146" s="4">
        <f t="shared" si="33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32"/>
        <v>1.8847590831234604</v>
      </c>
      <c r="H147" s="8">
        <f>+B147/G147</f>
        <v>29690.71303333699</v>
      </c>
      <c r="I147">
        <f>+C147/G147</f>
        <v>732.18906986936304</v>
      </c>
      <c r="J147">
        <f>+D147/F147</f>
        <v>7704.7552814731644</v>
      </c>
      <c r="K147">
        <f>+D147/C147/G147</f>
        <v>558.31560010675105</v>
      </c>
      <c r="L147">
        <f>+E147/G147</f>
        <v>23.590793837309992</v>
      </c>
      <c r="M147" s="4">
        <f>+LN(B147/B146)</f>
        <v>3.6460557331974827E-2</v>
      </c>
      <c r="N147" s="4">
        <f>+LN(C147/C146)</f>
        <v>7.2727593290798781E-3</v>
      </c>
      <c r="O147" s="4">
        <f>+LN(D147/D146)</f>
        <v>-3.7187319654784171E-3</v>
      </c>
      <c r="P147" s="4">
        <f>+LN(E147/E146)</f>
        <v>4.5919512956969976E-3</v>
      </c>
      <c r="Q147" s="4">
        <f t="shared" si="34"/>
        <v>4.2396091423335981E-2</v>
      </c>
      <c r="R147" s="4">
        <f t="shared" si="33"/>
        <v>2.0285184713165028E-2</v>
      </c>
      <c r="S147" s="4">
        <f t="shared" si="33"/>
        <v>3.5129136199875677E-2</v>
      </c>
      <c r="T147" s="4">
        <f t="shared" si="33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32"/>
        <v>1.8883149826952264</v>
      </c>
      <c r="H148" s="8">
        <f>+B148/G148</f>
        <v>29179.428387959848</v>
      </c>
      <c r="I148">
        <f>+C148/G148</f>
        <v>728.1624160167587</v>
      </c>
      <c r="J148">
        <f>+D148/F148</f>
        <v>8104.3987047949022</v>
      </c>
      <c r="K148">
        <f>+D148/C148/G148</f>
        <v>589.41081489417468</v>
      </c>
      <c r="L148">
        <f>+E148/G148</f>
        <v>23.928838990988432</v>
      </c>
      <c r="M148" s="4">
        <f>+LN(B148/B147)</f>
        <v>-1.5485468206829301E-2</v>
      </c>
      <c r="N148" s="4">
        <f>+LN(C148/C147)</f>
        <v>-3.6297680505787237E-3</v>
      </c>
      <c r="O148" s="4">
        <f>+LN(D148/D147)</f>
        <v>5.2454139482314706E-2</v>
      </c>
      <c r="P148" s="4">
        <f>+LN(E148/E147)</f>
        <v>1.6112722065994216E-2</v>
      </c>
      <c r="Q148" s="4">
        <f t="shared" si="34"/>
        <v>4.2236458307130624E-2</v>
      </c>
      <c r="R148" s="4">
        <f t="shared" si="33"/>
        <v>1.9998760362063654E-2</v>
      </c>
      <c r="S148" s="4">
        <f t="shared" si="33"/>
        <v>3.6971416065241292E-2</v>
      </c>
      <c r="T148" s="4">
        <f t="shared" si="33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32"/>
        <v>1.8918775910404781</v>
      </c>
      <c r="H149" s="8">
        <f>+B149/G149</f>
        <v>32697.163860914126</v>
      </c>
      <c r="I149">
        <f>+C149/G149</f>
        <v>716.21969963436641</v>
      </c>
      <c r="J149">
        <f>+D149/F149</f>
        <v>8372.0790525823795</v>
      </c>
      <c r="K149">
        <f>+D149/C149/G149</f>
        <v>617.86561273670702</v>
      </c>
      <c r="L149">
        <f>+E149/G149</f>
        <v>23.825047818915507</v>
      </c>
      <c r="M149" s="4">
        <f>+LN(B149/B148)</f>
        <v>0.11570927082127064</v>
      </c>
      <c r="N149" s="4">
        <f>+LN(C149/C148)</f>
        <v>-1.4652276786870375E-2</v>
      </c>
      <c r="O149" s="4">
        <f>+LN(D149/D148)</f>
        <v>3.4380165273451321E-2</v>
      </c>
      <c r="P149" s="4">
        <f>+LN(E149/E148)</f>
        <v>-2.4620447397749276E-3</v>
      </c>
      <c r="Q149" s="4">
        <f t="shared" si="34"/>
        <v>4.8451766506587758E-2</v>
      </c>
      <c r="R149" s="4">
        <f t="shared" si="33"/>
        <v>2.0168768797648253E-2</v>
      </c>
      <c r="S149" s="4">
        <f t="shared" si="33"/>
        <v>3.7642480215223942E-2</v>
      </c>
      <c r="T149" s="4">
        <f t="shared" si="33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32"/>
        <v>1.8954469208163907</v>
      </c>
      <c r="H150" s="8">
        <f>+B150/G150</f>
        <v>31023.941559175051</v>
      </c>
      <c r="I150">
        <f>+C150/G150</f>
        <v>712.23308084962866</v>
      </c>
      <c r="J150">
        <f>+D150/F150</f>
        <v>8382.7466100482543</v>
      </c>
      <c r="K150">
        <f>+D150/C150/G150</f>
        <v>620.94419333690769</v>
      </c>
      <c r="L150">
        <f>+E150/G150</f>
        <v>24.034202728259075</v>
      </c>
      <c r="M150" s="4">
        <f>+LN(B150/B149)</f>
        <v>-5.064424479826217E-2</v>
      </c>
      <c r="N150" s="4">
        <f>+LN(C150/C149)</f>
        <v>-3.6968618813260916E-3</v>
      </c>
      <c r="O150" s="4">
        <f>+LN(D150/D149)</f>
        <v>3.1582540119700388E-3</v>
      </c>
      <c r="P150" s="4">
        <f>+LN(E150/E149)</f>
        <v>1.0625355378936246E-2</v>
      </c>
      <c r="Q150" s="4">
        <f t="shared" si="34"/>
        <v>4.9767719606204318E-2</v>
      </c>
      <c r="R150" s="4">
        <f t="shared" si="33"/>
        <v>1.9668989819687444E-2</v>
      </c>
      <c r="S150" s="4">
        <f t="shared" si="33"/>
        <v>3.7571123347951652E-2</v>
      </c>
      <c r="T150" s="4">
        <f t="shared" si="33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32"/>
        <v>1.8990229847040181</v>
      </c>
      <c r="H151" s="8">
        <f>+B151/G151</f>
        <v>31252.952076279009</v>
      </c>
      <c r="I151">
        <f>+C151/G151</f>
        <v>713.52480244529022</v>
      </c>
      <c r="J151">
        <f>+D151/F151</f>
        <v>8381.6619799790478</v>
      </c>
      <c r="K151">
        <f>+D151/C151/G151</f>
        <v>618.57283985085212</v>
      </c>
      <c r="L151">
        <f>+E151/G151</f>
        <v>23.940185731900883</v>
      </c>
      <c r="M151" s="4">
        <f>+LN(B151/B150)</f>
        <v>9.2395058850468243E-3</v>
      </c>
      <c r="N151" s="4">
        <f>+LN(C151/C150)</f>
        <v>3.6968618813262026E-3</v>
      </c>
      <c r="O151" s="4">
        <f>+LN(D151/D150)</f>
        <v>1.755485733173616E-3</v>
      </c>
      <c r="P151" s="4">
        <f>+LN(E151/E150)</f>
        <v>-2.0345886977875742E-3</v>
      </c>
      <c r="Q151" s="4">
        <f t="shared" si="34"/>
        <v>4.977731577181374E-2</v>
      </c>
      <c r="R151" s="4">
        <f t="shared" si="33"/>
        <v>1.8790167661931E-2</v>
      </c>
      <c r="S151" s="4">
        <f t="shared" si="33"/>
        <v>3.7350019800473415E-2</v>
      </c>
      <c r="T151" s="4">
        <f t="shared" si="33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32"/>
        <v>1.90260579540834</v>
      </c>
      <c r="H152" s="8">
        <f>+B152/G152</f>
        <v>31851.696932779858</v>
      </c>
      <c r="I152">
        <f>+C152/G152</f>
        <v>712.18115874034117</v>
      </c>
      <c r="J152">
        <f>+D152/F152</f>
        <v>8447.9408655172156</v>
      </c>
      <c r="K152">
        <f>+D152/C152/G152</f>
        <v>623.46427051787566</v>
      </c>
      <c r="L152">
        <f>+E152/G152</f>
        <v>24.260100289193662</v>
      </c>
      <c r="M152" s="4">
        <f>+LN(B152/B151)</f>
        <v>2.0861703823796863E-2</v>
      </c>
      <c r="N152" s="4">
        <f>+LN(C152/C151)</f>
        <v>0</v>
      </c>
      <c r="O152" s="4">
        <f>+LN(D152/D151)</f>
        <v>9.7613878151020187E-3</v>
      </c>
      <c r="P152" s="4">
        <f>+LN(E152/E151)</f>
        <v>1.5159461607372518E-2</v>
      </c>
      <c r="Q152" s="4">
        <f t="shared" si="34"/>
        <v>4.8259126674556806E-2</v>
      </c>
      <c r="R152" s="4">
        <f t="shared" si="33"/>
        <v>1.5087899181754632E-2</v>
      </c>
      <c r="S152" s="4">
        <f t="shared" si="33"/>
        <v>2.4193757220076339E-2</v>
      </c>
      <c r="T152" s="4">
        <f t="shared" si="33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32"/>
        <v>1.9061953656583051</v>
      </c>
      <c r="H153" s="8">
        <f>+B153/G153</f>
        <v>30814.886490936569</v>
      </c>
      <c r="I153">
        <f>+C153/G153</f>
        <v>708.21701926327853</v>
      </c>
      <c r="J153">
        <f>+D153/F153</f>
        <v>8623.8537225290511</v>
      </c>
      <c r="K153">
        <f>+D153/C153/G153</f>
        <v>638.80397944659637</v>
      </c>
      <c r="L153">
        <f>+E153/G153</f>
        <v>24.428143963477552</v>
      </c>
      <c r="M153" s="4">
        <f>+LN(B153/B152)</f>
        <v>-3.1207876158552788E-2</v>
      </c>
      <c r="N153" s="4">
        <f>+LN(C153/C152)</f>
        <v>-3.6968618813260916E-3</v>
      </c>
      <c r="O153" s="4">
        <f>+LN(D153/D152)</f>
        <v>2.2494207722814442E-2</v>
      </c>
      <c r="P153" s="4">
        <f>+LN(E153/E152)</f>
        <v>8.7877537760259385E-3</v>
      </c>
      <c r="Q153" s="4">
        <f t="shared" si="34"/>
        <v>4.6601262342917206E-2</v>
      </c>
      <c r="R153" s="4">
        <f t="shared" si="33"/>
        <v>1.4686601394298126E-2</v>
      </c>
      <c r="S153" s="4">
        <f t="shared" si="33"/>
        <v>2.4443398290598745E-2</v>
      </c>
      <c r="T153" s="4">
        <f t="shared" si="33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32"/>
        <v>1.909791708206878</v>
      </c>
      <c r="H154" s="8">
        <f>+B154/G154</f>
        <v>30172.98519042469</v>
      </c>
      <c r="I154">
        <f>+C154/G154</f>
        <v>704.26528412505968</v>
      </c>
      <c r="J154">
        <f>+D154/F154</f>
        <v>8636.1741330868554</v>
      </c>
      <c r="K154">
        <f>+D154/C154/G154</f>
        <v>642.09473108452448</v>
      </c>
      <c r="L154">
        <f>+E154/G154</f>
        <v>24.217300662292942</v>
      </c>
      <c r="M154" s="4">
        <f>+LN(B154/B153)</f>
        <v>-1.9166024418177777E-2</v>
      </c>
      <c r="N154" s="4">
        <f>+LN(C154/C153)</f>
        <v>-3.7105793965356015E-3</v>
      </c>
      <c r="O154" s="4">
        <f>+LN(D154/D153)</f>
        <v>3.3125062196803249E-3</v>
      </c>
      <c r="P154" s="4">
        <f>+LN(E154/E153)</f>
        <v>-6.7837450893107271E-3</v>
      </c>
      <c r="Q154" s="4">
        <f t="shared" si="34"/>
        <v>4.6651450261887328E-2</v>
      </c>
      <c r="R154" s="4">
        <f t="shared" si="33"/>
        <v>9.4191192109987516E-3</v>
      </c>
      <c r="S154" s="4">
        <f t="shared" si="33"/>
        <v>2.4422466737046348E-2</v>
      </c>
      <c r="T154" s="4">
        <f t="shared" si="33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32"/>
        <v>1.9133948358310837</v>
      </c>
      <c r="H155" s="8">
        <f>+B155/G155</f>
        <v>30541.680498109166</v>
      </c>
      <c r="I155">
        <f>+C155/G155</f>
        <v>705.55223350627841</v>
      </c>
      <c r="J155">
        <f>+D155/F155</f>
        <v>8660.3903907802123</v>
      </c>
      <c r="K155">
        <f>+D155/C155/G155</f>
        <v>641.51039931705282</v>
      </c>
      <c r="L155">
        <f>+E155/G155</f>
        <v>24.287837173991843</v>
      </c>
      <c r="M155" s="4">
        <f>+LN(B155/B154)</f>
        <v>1.4030212970604158E-2</v>
      </c>
      <c r="N155" s="4">
        <f>+LN(C155/C154)</f>
        <v>3.7105793965355534E-3</v>
      </c>
      <c r="O155" s="4">
        <f>+LN(D155/D154)</f>
        <v>4.6850077406721613E-3</v>
      </c>
      <c r="P155" s="4">
        <f>+LN(E155/E154)</f>
        <v>4.7932985722795741E-3</v>
      </c>
      <c r="Q155" s="4">
        <f t="shared" si="34"/>
        <v>4.6773035465138446E-2</v>
      </c>
      <c r="R155" s="4">
        <f t="shared" si="33"/>
        <v>9.5292639515673887E-3</v>
      </c>
      <c r="S155" s="4">
        <f t="shared" si="33"/>
        <v>2.4422936970979789E-2</v>
      </c>
      <c r="T155" s="4">
        <f t="shared" si="33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32"/>
        <v>1.9170047613320529</v>
      </c>
      <c r="H156" s="8">
        <f>+B156/G156</f>
        <v>31077.098510462049</v>
      </c>
      <c r="I156">
        <f>+C156/G156</f>
        <v>706.83183857011534</v>
      </c>
      <c r="J156">
        <f>+D156/F156</f>
        <v>8655.5588356861135</v>
      </c>
      <c r="K156">
        <f>+D156/C156/G156</f>
        <v>638.78662993993464</v>
      </c>
      <c r="L156">
        <f>+E156/G156</f>
        <v>24.266250901846789</v>
      </c>
      <c r="M156" s="4">
        <f>+LN(B156/B155)</f>
        <v>1.9263723704837948E-2</v>
      </c>
      <c r="N156" s="4">
        <f>+LN(C156/C155)</f>
        <v>3.6968618813262026E-3</v>
      </c>
      <c r="O156" s="4">
        <f>+LN(D156/D155)</f>
        <v>1.3268356701865006E-3</v>
      </c>
      <c r="P156" s="4">
        <f>+LN(E156/E155)</f>
        <v>9.9571849310114177E-4</v>
      </c>
      <c r="Q156" s="4">
        <f t="shared" si="34"/>
        <v>4.7040893395155034E-2</v>
      </c>
      <c r="R156" s="4">
        <f t="shared" si="33"/>
        <v>9.5118313881383844E-3</v>
      </c>
      <c r="S156" s="4">
        <f t="shared" si="33"/>
        <v>2.3995316593376902E-2</v>
      </c>
      <c r="T156" s="4">
        <f t="shared" si="33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32"/>
        <v>1.9206214975350675</v>
      </c>
      <c r="H157" s="8">
        <f>+B157/G157</f>
        <v>30750.528501601682</v>
      </c>
      <c r="I157">
        <f>+C157/G157</f>
        <v>705.50079843374237</v>
      </c>
      <c r="J157">
        <f>+D157/F157</f>
        <v>8440.3700941621973</v>
      </c>
      <c r="K157">
        <f>+D157/C157/G157</f>
        <v>622.9055420045903</v>
      </c>
      <c r="L157">
        <f>+E157/G157</f>
        <v>23.960222551699463</v>
      </c>
      <c r="M157" s="4">
        <f>+LN(B157/B156)</f>
        <v>-8.6791019811486986E-3</v>
      </c>
      <c r="N157" s="4">
        <f>+LN(C157/C156)</f>
        <v>0</v>
      </c>
      <c r="O157" s="4">
        <f>+LN(D157/D156)</f>
        <v>-2.329071434479129E-2</v>
      </c>
      <c r="P157" s="4">
        <f>+LN(E157/E156)</f>
        <v>-1.0806589057360177E-2</v>
      </c>
      <c r="Q157" s="4">
        <f t="shared" si="34"/>
        <v>4.469038938668219E-2</v>
      </c>
      <c r="R157" s="4">
        <f t="shared" si="33"/>
        <v>9.5118313881383844E-3</v>
      </c>
      <c r="S157" s="4">
        <f t="shared" si="33"/>
        <v>2.4591933072296117E-2</v>
      </c>
      <c r="T157" s="4">
        <f t="shared" si="33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32"/>
        <v>1.9242450572896073</v>
      </c>
      <c r="H158" s="8">
        <f>+B158/G158</f>
        <v>31775.935916806389</v>
      </c>
      <c r="I158">
        <f>+C158/G158</f>
        <v>701.57384314736953</v>
      </c>
      <c r="J158">
        <f>+D158/F158</f>
        <v>8197.6038811910603</v>
      </c>
      <c r="K158">
        <f>+D158/C158/G158</f>
        <v>607.2299171252638</v>
      </c>
      <c r="L158">
        <f>+E158/G158</f>
        <v>23.818865045126742</v>
      </c>
      <c r="M158" s="4">
        <f>+LN(B158/B157)</f>
        <v>3.4686972487494874E-2</v>
      </c>
      <c r="N158" s="4">
        <f>+LN(C158/C157)</f>
        <v>-3.6968618813260916E-3</v>
      </c>
      <c r="O158" s="4">
        <f>+LN(D158/D157)</f>
        <v>-2.7299373215512575E-2</v>
      </c>
      <c r="P158" s="4">
        <f>+LN(E158/E157)</f>
        <v>-4.032263527938563E-3</v>
      </c>
      <c r="Q158" s="4">
        <f t="shared" si="34"/>
        <v>4.5542089833237334E-2</v>
      </c>
      <c r="R158" s="4">
        <f t="shared" si="33"/>
        <v>9.4104152827284831E-3</v>
      </c>
      <c r="S158" s="4">
        <f t="shared" si="33"/>
        <v>2.3964716238817563E-2</v>
      </c>
      <c r="T158" s="4">
        <f t="shared" si="33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32"/>
        <v>1.9278754534693934</v>
      </c>
      <c r="H159" s="8">
        <f>+B159/G159</f>
        <v>31323.361949829767</v>
      </c>
      <c r="I159">
        <f>+C159/G159</f>
        <v>700.25270438012365</v>
      </c>
      <c r="J159">
        <f>+D159/F159</f>
        <v>8335.4314829213217</v>
      </c>
      <c r="K159">
        <f>+D159/C159/G159</f>
        <v>617.43936910528305</v>
      </c>
      <c r="L159">
        <f>+E159/G159</f>
        <v>24.124618203713037</v>
      </c>
      <c r="M159" s="4">
        <f>+LN(B159/B158)</f>
        <v>-1.2460181341082262E-2</v>
      </c>
      <c r="N159" s="4">
        <f>+LN(C159/C158)</f>
        <v>0</v>
      </c>
      <c r="O159" s="4">
        <f>+LN(D159/D158)</f>
        <v>1.8558262994459236E-2</v>
      </c>
      <c r="P159" s="4">
        <f>+LN(E159/E158)</f>
        <v>1.4639788187308711E-2</v>
      </c>
      <c r="Q159" s="4">
        <f t="shared" si="34"/>
        <v>4.535357542397541E-2</v>
      </c>
      <c r="R159" s="4">
        <f t="shared" si="33"/>
        <v>9.4104152827284831E-3</v>
      </c>
      <c r="S159" s="4">
        <f t="shared" si="33"/>
        <v>2.4053335192407099E-2</v>
      </c>
      <c r="T159" s="4">
        <f t="shared" si="33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32"/>
        <v>1.931512698972436</v>
      </c>
      <c r="H160" s="8">
        <f>+B160/G160</f>
        <v>33272.272217997008</v>
      </c>
      <c r="I160">
        <f>+C160/G160</f>
        <v>698.93405345882502</v>
      </c>
      <c r="J160">
        <f>+D160/F160</f>
        <v>8247.4347740373487</v>
      </c>
      <c r="K160">
        <f>+D160/C160/G160</f>
        <v>610.92109437313684</v>
      </c>
      <c r="L160">
        <f>+E160/G160</f>
        <v>24.280527988813091</v>
      </c>
      <c r="M160" s="4">
        <f>+LN(B160/B159)</f>
        <v>6.2245059183102233E-2</v>
      </c>
      <c r="N160" s="4">
        <f>+LN(C160/C159)</f>
        <v>0</v>
      </c>
      <c r="O160" s="4">
        <f>+LN(D160/D159)</f>
        <v>-8.7281844520301268E-3</v>
      </c>
      <c r="P160" s="4">
        <f>+LN(E160/E159)</f>
        <v>8.3267729327391373E-3</v>
      </c>
      <c r="Q160" s="4">
        <f t="shared" si="34"/>
        <v>4.7479817131653924E-2</v>
      </c>
      <c r="R160" s="4">
        <f t="shared" si="33"/>
        <v>9.4104152827284831E-3</v>
      </c>
      <c r="S160" s="4">
        <f t="shared" si="33"/>
        <v>2.3665495337476847E-2</v>
      </c>
      <c r="T160" s="4">
        <f t="shared" si="33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32"/>
        <v>1.9351568067210794</v>
      </c>
      <c r="H161" s="8">
        <f>+B161/G161</f>
        <v>32515.497518456261</v>
      </c>
      <c r="I161">
        <f>+C161/G161</f>
        <v>692.45034580452921</v>
      </c>
      <c r="J161">
        <f>+D161/F161</f>
        <v>8351.4375650951515</v>
      </c>
      <c r="K161">
        <f>+D161/C161/G161</f>
        <v>623.24160933545897</v>
      </c>
      <c r="L161">
        <f>+E161/G161</f>
        <v>24.459688831901278</v>
      </c>
      <c r="M161" s="4">
        <f>+LN(B161/B160)</f>
        <v>-2.1122679106657882E-2</v>
      </c>
      <c r="N161" s="4">
        <f>+LN(C161/C160)</f>
        <v>-7.4349784875180902E-3</v>
      </c>
      <c r="O161" s="4">
        <f>+LN(D161/D160)</f>
        <v>1.4416354505656551E-2</v>
      </c>
      <c r="P161" s="4">
        <f>+LN(E161/E160)</f>
        <v>9.2365793745868875E-3</v>
      </c>
      <c r="Q161" s="4">
        <f t="shared" si="34"/>
        <v>4.7652229778472589E-2</v>
      </c>
      <c r="R161" s="4">
        <f t="shared" si="33"/>
        <v>9.4205552199597767E-3</v>
      </c>
      <c r="S161" s="4">
        <f t="shared" si="33"/>
        <v>2.3559071123943627E-2</v>
      </c>
      <c r="T161" s="4">
        <f t="shared" si="33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32"/>
        <v>1.9388077896620479</v>
      </c>
      <c r="H162" s="8">
        <f>+B162/G162</f>
        <v>30702.662325266927</v>
      </c>
      <c r="I162">
        <f>+C162/G162</f>
        <v>685.98857869857807</v>
      </c>
      <c r="J162">
        <f>+D162/F162</f>
        <v>8342.9847126927052</v>
      </c>
      <c r="K162">
        <f>+D162/C162/G162</f>
        <v>627.29208366110572</v>
      </c>
      <c r="L162">
        <f>+E162/G162</f>
        <v>24.991494237884009</v>
      </c>
      <c r="M162" s="4">
        <f>+LN(B162/B161)</f>
        <v>-5.5482568383918074E-2</v>
      </c>
      <c r="N162" s="4">
        <f>+LN(C162/C161)</f>
        <v>-7.4906717291576257E-3</v>
      </c>
      <c r="O162" s="4">
        <f>+LN(D162/D161)</f>
        <v>8.7222653050226162E-4</v>
      </c>
      <c r="P162" s="4">
        <f>+LN(E162/E161)</f>
        <v>2.3394010314837226E-2</v>
      </c>
      <c r="Q162" s="4">
        <f t="shared" si="34"/>
        <v>4.8116278477728314E-2</v>
      </c>
      <c r="R162" s="4">
        <f t="shared" si="33"/>
        <v>9.15893947385721E-3</v>
      </c>
      <c r="S162" s="4">
        <f t="shared" si="33"/>
        <v>2.1602459193534415E-2</v>
      </c>
      <c r="T162" s="4">
        <f t="shared" si="33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32"/>
        <v>1.9424656607664916</v>
      </c>
      <c r="H163" s="8">
        <f>+B163/G163</f>
        <v>30381.642018624785</v>
      </c>
      <c r="I163">
        <f>+C163/G163</f>
        <v>676.97464442233934</v>
      </c>
      <c r="J163">
        <f>+D163/F163</f>
        <v>8546.5809436492782</v>
      </c>
      <c r="K163">
        <f>+D163/C163/G163</f>
        <v>649.93010978321502</v>
      </c>
      <c r="L163">
        <f>+E163/G163</f>
        <v>25.649912418227064</v>
      </c>
      <c r="M163" s="4">
        <f>+LN(B163/B162)</f>
        <v>-8.6259439971546926E-3</v>
      </c>
      <c r="N163" s="4">
        <f>+LN(C163/C162)</f>
        <v>-1.1342276603934495E-2</v>
      </c>
      <c r="O163" s="4">
        <f>+LN(D163/D162)</f>
        <v>2.5995164265286405E-2</v>
      </c>
      <c r="P163" s="4">
        <f>+LN(E163/E162)</f>
        <v>2.7889503117212E-2</v>
      </c>
      <c r="Q163" s="4">
        <f t="shared" si="34"/>
        <v>4.7994771389299536E-2</v>
      </c>
      <c r="R163" s="4">
        <f t="shared" si="33"/>
        <v>8.4041440469202373E-3</v>
      </c>
      <c r="S163" s="4">
        <f t="shared" si="33"/>
        <v>2.0723753238812117E-2</v>
      </c>
      <c r="T163" s="4">
        <f t="shared" si="33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32"/>
        <v>1.9461304330300337</v>
      </c>
      <c r="H164" s="13">
        <f>+B164/G164</f>
        <v>30497.225922604466</v>
      </c>
      <c r="I164" s="11">
        <f>+C164/G164</f>
        <v>670.56142684546387</v>
      </c>
      <c r="J164" s="11">
        <f>+D164/F164</f>
        <v>8825.5364124070184</v>
      </c>
      <c r="K164" s="11">
        <f>+D164/C164/G164</f>
        <v>676.2863151269745</v>
      </c>
      <c r="L164" s="11">
        <f>+E164/G164</f>
        <v>25.882319866888913</v>
      </c>
      <c r="M164" s="4">
        <f>+LN(B164/B163)</f>
        <v>5.6820635756649482E-3</v>
      </c>
      <c r="N164" s="4">
        <f>+LN(C164/C163)</f>
        <v>-7.633624855071095E-3</v>
      </c>
      <c r="O164" s="4">
        <f>+LN(D164/D163)</f>
        <v>3.4002953400263179E-2</v>
      </c>
      <c r="P164" s="4">
        <f>+LN(E164/E163)</f>
        <v>1.0904830360568538E-2</v>
      </c>
      <c r="Q164" s="4">
        <f>+_xlfn.STDEV.S(M143:M164)</f>
        <v>4.8050055542210833E-2</v>
      </c>
      <c r="R164" s="4">
        <f t="shared" si="33"/>
        <v>7.7290250239397135E-3</v>
      </c>
      <c r="S164" s="4">
        <f t="shared" si="33"/>
        <v>2.143678193871254E-2</v>
      </c>
      <c r="T164" s="4">
        <f t="shared" si="33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32"/>
        <v>1.9493738540097219</v>
      </c>
      <c r="H165" s="8">
        <f>+B165/G165</f>
        <v>29423.66137456974</v>
      </c>
      <c r="I165">
        <f>+C165/G165</f>
        <v>669.44572859418872</v>
      </c>
      <c r="J165">
        <f>+D165/F165</f>
        <v>9002.0341474798934</v>
      </c>
      <c r="K165">
        <f>+D165/C165/G165</f>
        <v>689.81104578389989</v>
      </c>
      <c r="L165">
        <f>+E165/G165</f>
        <v>26.04825014623621</v>
      </c>
      <c r="M165" s="4">
        <f>+LN(B165/B164)</f>
        <v>-3.4171354037669383E-2</v>
      </c>
      <c r="N165" s="4">
        <f>+LN(C165/C164)</f>
        <v>0</v>
      </c>
      <c r="O165" s="4">
        <f>+LN(D165/D164)</f>
        <v>2.1466396700622455E-2</v>
      </c>
      <c r="P165" s="4">
        <f>+LN(E165/E164)</f>
        <v>8.0557008322168899E-3</v>
      </c>
      <c r="Q165" s="4">
        <f t="shared" ref="Q165:T184" si="35">+_xlfn.STDEV.S(M145:M165)</f>
        <v>4.9357848979344532E-2</v>
      </c>
      <c r="R165" s="4">
        <f t="shared" si="35"/>
        <v>6.2855347169399282E-3</v>
      </c>
      <c r="S165" s="4">
        <f t="shared" si="35"/>
        <v>2.0367273857170461E-2</v>
      </c>
      <c r="T165" s="4">
        <f t="shared" si="35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32"/>
        <v>1.9526226804748146</v>
      </c>
      <c r="H166" s="8">
        <f>+B166/G166</f>
        <v>30271.456410750932</v>
      </c>
      <c r="I166">
        <f>+C166/G166</f>
        <v>670.89254524148544</v>
      </c>
      <c r="J166">
        <f>+D166/F166</f>
        <v>8886.7809298314751</v>
      </c>
      <c r="K166">
        <f>+D166/C166/G166</f>
        <v>678.38022365125767</v>
      </c>
      <c r="L166">
        <f>+E166/G166</f>
        <v>25.70142490252227</v>
      </c>
      <c r="M166" s="4">
        <f>+LN(B166/B165)</f>
        <v>3.0071289319904396E-2</v>
      </c>
      <c r="N166" s="4">
        <f>+LN(C166/C165)</f>
        <v>3.8240964384034758E-3</v>
      </c>
      <c r="O166" s="4">
        <f>+LN(D166/D165)</f>
        <v>-1.1220471601412058E-2</v>
      </c>
      <c r="P166" s="4">
        <f>+LN(E166/E165)</f>
        <v>-1.1738946248513125E-2</v>
      </c>
      <c r="Q166" s="4">
        <f t="shared" si="35"/>
        <v>4.2535414359235225E-2</v>
      </c>
      <c r="R166" s="4">
        <f t="shared" si="35"/>
        <v>6.4357410442978874E-3</v>
      </c>
      <c r="S166" s="4">
        <f t="shared" si="35"/>
        <v>1.9605471604831729E-2</v>
      </c>
      <c r="T166" s="4">
        <f t="shared" si="35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32"/>
        <v>1.9558769214340941</v>
      </c>
      <c r="H167" s="8">
        <f>+B167/G167</f>
        <v>29400.898367396421</v>
      </c>
      <c r="I167">
        <f>+C167/G167</f>
        <v>667.21989798987147</v>
      </c>
      <c r="J167">
        <f>+D167/F167</f>
        <v>9187.2863026700925</v>
      </c>
      <c r="K167">
        <f>+D167/C167/G167</f>
        <v>704.00661323142469</v>
      </c>
      <c r="L167">
        <f>+E167/G167</f>
        <v>25.900099772261857</v>
      </c>
      <c r="M167" s="4">
        <f>+LN(B167/B166)</f>
        <v>-2.7514792519953923E-2</v>
      </c>
      <c r="N167" s="4">
        <f>+LN(C167/C166)</f>
        <v>-3.8240964384033942E-3</v>
      </c>
      <c r="O167" s="4">
        <f>+LN(D167/D166)</f>
        <v>3.4920933638154454E-2</v>
      </c>
      <c r="P167" s="4">
        <f>+LN(E167/E166)</f>
        <v>9.3655996301339577E-3</v>
      </c>
      <c r="Q167" s="4">
        <f t="shared" si="35"/>
        <v>3.9703707842109671E-2</v>
      </c>
      <c r="R167" s="4">
        <f t="shared" si="35"/>
        <v>5.4390910782235293E-3</v>
      </c>
      <c r="S167" s="4">
        <f t="shared" si="35"/>
        <v>2.0081355520364361E-2</v>
      </c>
      <c r="T167" s="4">
        <f t="shared" si="35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32"/>
        <v>1.9591365859113563</v>
      </c>
      <c r="H168" s="8">
        <f>+B168/G168</f>
        <v>29598.6744523614</v>
      </c>
      <c r="I168">
        <f>+C168/G168</f>
        <v>645.69260208651758</v>
      </c>
      <c r="J168">
        <f>+D168/F168</f>
        <v>9011.4441876891215</v>
      </c>
      <c r="K168">
        <f>+D168/C168/G168</f>
        <v>712.36712946159059</v>
      </c>
      <c r="L168">
        <f>+E168/G168</f>
        <v>26.13112572783162</v>
      </c>
      <c r="M168" s="4">
        <f>+LN(B168/B167)</f>
        <v>8.3695604838183446E-3</v>
      </c>
      <c r="N168" s="4">
        <f>+LN(C168/C167)</f>
        <v>-3.1130918595173213E-2</v>
      </c>
      <c r="O168" s="4">
        <f>+LN(D168/D167)</f>
        <v>-1.7660045954279311E-2</v>
      </c>
      <c r="P168" s="4">
        <f>+LN(E168/E167)</f>
        <v>1.0545552274106994E-2</v>
      </c>
      <c r="Q168" s="4">
        <f t="shared" si="35"/>
        <v>3.8987935016554079E-2</v>
      </c>
      <c r="R168" s="4">
        <f t="shared" si="35"/>
        <v>7.93694645187327E-3</v>
      </c>
      <c r="S168" s="4">
        <f t="shared" si="35"/>
        <v>2.0774877113620402E-2</v>
      </c>
      <c r="T168" s="4">
        <f t="shared" si="35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32"/>
        <v>1.9624016829454363</v>
      </c>
      <c r="H169" s="8">
        <f>+B169/G169</f>
        <v>28603.932222396968</v>
      </c>
      <c r="I169">
        <f>+C169/G169</f>
        <v>631.8787895344858</v>
      </c>
      <c r="J169">
        <f>+D169/F169</f>
        <v>8773.2700953246695</v>
      </c>
      <c r="K169">
        <f>+D169/C169/G169</f>
        <v>707.52178188102175</v>
      </c>
      <c r="L169">
        <f>+E169/G169</f>
        <v>25.983844787682298</v>
      </c>
      <c r="M169" s="4">
        <f>+LN(B169/B168)</f>
        <v>-3.2520166880651201E-2</v>
      </c>
      <c r="N169" s="4">
        <f>+LN(C169/C168)</f>
        <v>-1.9960742562538058E-2</v>
      </c>
      <c r="O169" s="4">
        <f>+LN(D169/D168)</f>
        <v>-2.5120523430888903E-2</v>
      </c>
      <c r="P169" s="4">
        <f>+LN(E169/E168)</f>
        <v>-3.9869570754514196E-3</v>
      </c>
      <c r="Q169" s="4">
        <f t="shared" si="35"/>
        <v>3.9536615465293592E-2</v>
      </c>
      <c r="R169" s="4">
        <f t="shared" si="35"/>
        <v>8.6519561044224591E-3</v>
      </c>
      <c r="S169" s="4">
        <f t="shared" si="35"/>
        <v>1.9580978160806152E-2</v>
      </c>
      <c r="T169" s="4">
        <f t="shared" si="35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32"/>
        <v>1.9656722215902331</v>
      </c>
      <c r="H170" s="8">
        <f>+B170/G170</f>
        <v>27874.641029092236</v>
      </c>
      <c r="I170">
        <f>+C170/G170</f>
        <v>643.54574791549544</v>
      </c>
      <c r="J170">
        <f>+D170/F170</f>
        <v>8844.5862484311074</v>
      </c>
      <c r="K170">
        <f>+D170/C170/G170</f>
        <v>699.1767785321033</v>
      </c>
      <c r="L170">
        <f>+E170/G170</f>
        <v>26.670736529772611</v>
      </c>
      <c r="M170" s="4">
        <f>+LN(B170/B169)</f>
        <v>-2.4161634087901448E-2</v>
      </c>
      <c r="N170" s="4">
        <f>+LN(C170/C169)</f>
        <v>1.9960742562538152E-2</v>
      </c>
      <c r="O170" s="4">
        <f>+LN(D170/D169)</f>
        <v>9.7611514796592073E-3</v>
      </c>
      <c r="P170" s="4">
        <f>+LN(E170/E169)</f>
        <v>2.7757176409363257E-2</v>
      </c>
      <c r="Q170" s="4">
        <f t="shared" si="35"/>
        <v>2.9810831141945233E-2</v>
      </c>
      <c r="R170" s="4">
        <f t="shared" si="35"/>
        <v>9.910812731362505E-3</v>
      </c>
      <c r="S170" s="4">
        <f t="shared" si="35"/>
        <v>1.8478213832742077E-2</v>
      </c>
      <c r="T170" s="4">
        <f t="shared" si="35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32"/>
        <v>1.9689482109147354</v>
      </c>
      <c r="H171" s="8">
        <f>+B171/G171</f>
        <v>28974.413057131191</v>
      </c>
      <c r="I171">
        <f>+C171/G171</f>
        <v>645.0144259558673</v>
      </c>
      <c r="J171">
        <f>+D171/F171</f>
        <v>8549.3132357095565</v>
      </c>
      <c r="K171">
        <f>+D171/C171/G171</f>
        <v>673.17427052831158</v>
      </c>
      <c r="L171">
        <f>+E171/G171</f>
        <v>26.447660626828501</v>
      </c>
      <c r="M171" s="4">
        <f>+LN(B171/B170)</f>
        <v>4.0360993094607653E-2</v>
      </c>
      <c r="N171" s="4">
        <f>+LN(C171/C170)</f>
        <v>3.9447782910163251E-3</v>
      </c>
      <c r="O171" s="4">
        <f>+LN(D171/D170)</f>
        <v>-3.2289379322584869E-2</v>
      </c>
      <c r="P171" s="4">
        <f>+LN(E171/E170)</f>
        <v>-6.7340321813439564E-3</v>
      </c>
      <c r="Q171" s="4">
        <f t="shared" si="35"/>
        <v>2.957607806819619E-2</v>
      </c>
      <c r="R171" s="4">
        <f t="shared" si="35"/>
        <v>1.0033985939812357E-2</v>
      </c>
      <c r="S171" s="4">
        <f t="shared" si="35"/>
        <v>2.014474308955248E-2</v>
      </c>
      <c r="T171" s="4">
        <f t="shared" si="35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32"/>
        <v>1.972229660003046</v>
      </c>
      <c r="H172" s="8">
        <f>+B172/G172</f>
        <v>29217.774659809143</v>
      </c>
      <c r="I172">
        <f>+C172/G172</f>
        <v>649.01163690947794</v>
      </c>
      <c r="J172">
        <f>+D172/F172</f>
        <v>8944.8431679973583</v>
      </c>
      <c r="K172">
        <f>+D172/C172/G172</f>
        <v>698.81587249979373</v>
      </c>
      <c r="L172">
        <f>+E172/G172</f>
        <v>26.27220138994096</v>
      </c>
      <c r="M172" s="4">
        <f>+LN(B172/B171)</f>
        <v>1.0029325919728663E-2</v>
      </c>
      <c r="N172" s="4">
        <f>+LN(C172/C171)</f>
        <v>7.8431774610258787E-3</v>
      </c>
      <c r="O172" s="4">
        <f>+LN(D172/D171)</f>
        <v>4.6891440232826063E-2</v>
      </c>
      <c r="P172" s="4">
        <f>+LN(E172/E171)</f>
        <v>-4.991097705129087E-3</v>
      </c>
      <c r="Q172" s="4">
        <f t="shared" si="35"/>
        <v>2.9590840111363668E-2</v>
      </c>
      <c r="R172" s="4">
        <f t="shared" si="35"/>
        <v>1.0209726259244357E-2</v>
      </c>
      <c r="S172" s="4">
        <f t="shared" si="35"/>
        <v>2.2323538287473944E-2</v>
      </c>
      <c r="T172" s="4">
        <f t="shared" si="35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32"/>
        <v>1.9755165779544073</v>
      </c>
      <c r="H173" s="8">
        <f>+B173/G173</f>
        <v>29046.460599392809</v>
      </c>
      <c r="I173">
        <f>+C173/G173</f>
        <v>647.93179378196089</v>
      </c>
      <c r="J173">
        <f>+D173/F173</f>
        <v>9061.2154055095598</v>
      </c>
      <c r="K173">
        <f>+D173/C173/G173</f>
        <v>707.90745355543424</v>
      </c>
      <c r="L173">
        <f>+E173/G173</f>
        <v>26.167557904258445</v>
      </c>
      <c r="M173" s="4">
        <f>+LN(B173/B172)</f>
        <v>-4.2153948974877741E-3</v>
      </c>
      <c r="N173" s="4">
        <f>+LN(C173/C172)</f>
        <v>0</v>
      </c>
      <c r="O173" s="4">
        <f>+LN(D173/D172)</f>
        <v>1.4591290656035164E-2</v>
      </c>
      <c r="P173" s="4">
        <f>+LN(E173/E172)</f>
        <v>-2.3257904750112637E-3</v>
      </c>
      <c r="Q173" s="4">
        <f t="shared" si="35"/>
        <v>2.9150032165602264E-2</v>
      </c>
      <c r="R173" s="4">
        <f t="shared" si="35"/>
        <v>1.0209726259244357E-2</v>
      </c>
      <c r="S173" s="4">
        <f t="shared" si="35"/>
        <v>2.2400897948509406E-2</v>
      </c>
      <c r="T173" s="4">
        <f t="shared" si="35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32"/>
        <v>1.9788089738832262</v>
      </c>
      <c r="H174" s="8">
        <f>+B174/G174</f>
        <v>29364.608709948177</v>
      </c>
      <c r="I174">
        <f>+C174/G174</f>
        <v>641.80020242567662</v>
      </c>
      <c r="J174">
        <f>+D174/F174</f>
        <v>9186.0003870553937</v>
      </c>
      <c r="K174">
        <f>+D174/C174/G174</f>
        <v>723.30711709097579</v>
      </c>
      <c r="L174">
        <f>+E174/G174</f>
        <v>26.460922606570435</v>
      </c>
      <c r="M174" s="4">
        <f>+LN(B174/B173)</f>
        <v>1.2558738956277236E-2</v>
      </c>
      <c r="N174" s="4">
        <f>+LN(C174/C173)</f>
        <v>-7.8431774610258926E-3</v>
      </c>
      <c r="O174" s="4">
        <f>+LN(D174/D173)</f>
        <v>1.5342579026297442E-2</v>
      </c>
      <c r="P174" s="4">
        <f>+LN(E174/E173)</f>
        <v>1.2813843239860234E-2</v>
      </c>
      <c r="Q174" s="4">
        <f t="shared" si="35"/>
        <v>2.8560988562828529E-2</v>
      </c>
      <c r="R174" s="4">
        <f t="shared" si="35"/>
        <v>1.0269651324748386E-2</v>
      </c>
      <c r="S174" s="4">
        <f t="shared" si="35"/>
        <v>2.2176925150587157E-2</v>
      </c>
      <c r="T174" s="4">
        <f t="shared" si="35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32"/>
        <v>1.9821068569191</v>
      </c>
      <c r="H175" s="8">
        <f>+B175/G175</f>
        <v>29874.67706966056</v>
      </c>
      <c r="I175">
        <f>+C175/G175</f>
        <v>643.25492621613955</v>
      </c>
      <c r="J175">
        <f>+D175/F175</f>
        <v>9146.1889083913939</v>
      </c>
      <c r="K175">
        <f>+D175/C175/G175</f>
        <v>717.3481496777564</v>
      </c>
      <c r="L175">
        <f>+E175/G175</f>
        <v>26.972795526303486</v>
      </c>
      <c r="M175" s="4">
        <f>+LN(B175/B174)</f>
        <v>1.8886249735710188E-2</v>
      </c>
      <c r="N175" s="4">
        <f>+LN(C175/C174)</f>
        <v>3.929278139889557E-3</v>
      </c>
      <c r="O175" s="4">
        <f>+LN(D175/D174)</f>
        <v>-2.6781354978460989E-3</v>
      </c>
      <c r="P175" s="4">
        <f>+LN(E175/E174)</f>
        <v>2.082497167265962E-2</v>
      </c>
      <c r="Q175" s="4">
        <f t="shared" si="35"/>
        <v>2.8525622629936576E-2</v>
      </c>
      <c r="R175" s="4">
        <f t="shared" si="35"/>
        <v>1.0374617901882864E-2</v>
      </c>
      <c r="S175" s="4">
        <f t="shared" si="35"/>
        <v>2.2235298046795103E-2</v>
      </c>
      <c r="T175" s="4">
        <f t="shared" si="35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32"/>
        <v>1.9854102362068418</v>
      </c>
      <c r="H176" s="8">
        <f>+B176/G176</f>
        <v>29319.443493199316</v>
      </c>
      <c r="I176">
        <f>+C176/G176</f>
        <v>639.6662900390578</v>
      </c>
      <c r="J176">
        <f>+D176/F176</f>
        <v>9133.1149952381384</v>
      </c>
      <c r="K176">
        <f>+D176/C176/G176</f>
        <v>719.14291301087701</v>
      </c>
      <c r="L176">
        <f>+E176/G176</f>
        <v>26.90926285743193</v>
      </c>
      <c r="M176" s="4">
        <f>+LN(B176/B175)</f>
        <v>-1.709509165809547E-2</v>
      </c>
      <c r="N176" s="4">
        <f>+LN(C176/C175)</f>
        <v>-3.9292781398895501E-3</v>
      </c>
      <c r="O176" s="4">
        <f>+LN(D176/D175)</f>
        <v>2.3475179483524352E-4</v>
      </c>
      <c r="P176" s="4">
        <f>+LN(E176/E175)</f>
        <v>-6.9300072073520268E-4</v>
      </c>
      <c r="Q176" s="4">
        <f t="shared" si="35"/>
        <v>2.8639313020030546E-2</v>
      </c>
      <c r="R176" s="4">
        <f t="shared" si="35"/>
        <v>1.0277782886214722E-2</v>
      </c>
      <c r="S176" s="4">
        <f t="shared" si="35"/>
        <v>2.2254665988408862E-2</v>
      </c>
      <c r="T176" s="4">
        <f t="shared" si="35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32"/>
        <v>1.9887191209065043</v>
      </c>
      <c r="H177" s="8">
        <f>+B177/G177</f>
        <v>30329.588198442572</v>
      </c>
      <c r="I177">
        <f>+C177/G177</f>
        <v>633.57363377974809</v>
      </c>
      <c r="J177">
        <f>+D177/F177</f>
        <v>9126.9745230419267</v>
      </c>
      <c r="K177">
        <f>+D177/C177/G177</f>
        <v>724.36305738427973</v>
      </c>
      <c r="L177">
        <f>+E177/G177</f>
        <v>27.027446679096393</v>
      </c>
      <c r="M177" s="4">
        <f>+LN(B177/B176)</f>
        <v>3.5538060616005396E-2</v>
      </c>
      <c r="N177" s="4">
        <f>+LN(C177/C176)</f>
        <v>-7.9051795071132611E-3</v>
      </c>
      <c r="O177" s="4">
        <f>+LN(D177/D176)</f>
        <v>9.9265610125779248E-4</v>
      </c>
      <c r="P177" s="4">
        <f>+LN(E177/E176)</f>
        <v>6.0475346298465762E-3</v>
      </c>
      <c r="Q177" s="4">
        <f t="shared" si="35"/>
        <v>2.9401949347467073E-2</v>
      </c>
      <c r="R177" s="4">
        <f t="shared" si="35"/>
        <v>1.0216585511819525E-2</v>
      </c>
      <c r="S177" s="4">
        <f t="shared" si="35"/>
        <v>2.2257010236057383E-2</v>
      </c>
      <c r="T177" s="4">
        <f t="shared" si="35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32"/>
        <v>1.9920335201934072</v>
      </c>
      <c r="H178" s="8">
        <f>+B178/G178</f>
        <v>30843.061355202361</v>
      </c>
      <c r="I178">
        <f>+C178/G178</f>
        <v>622.47948512412984</v>
      </c>
      <c r="J178">
        <f>+D178/F178</f>
        <v>9272.1990181202818</v>
      </c>
      <c r="K178">
        <f>+D178/C178/G178</f>
        <v>747.7579853322809</v>
      </c>
      <c r="L178">
        <f>+E178/G178</f>
        <v>27.196292319752715</v>
      </c>
      <c r="M178" s="4">
        <f>+LN(B178/B177)</f>
        <v>1.8453278024043066E-2</v>
      </c>
      <c r="N178" s="4">
        <f>+LN(C178/C177)</f>
        <v>-1.6000341346441189E-2</v>
      </c>
      <c r="O178" s="4">
        <f>+LN(D178/D177)</f>
        <v>1.7451520845108644E-2</v>
      </c>
      <c r="P178" s="4">
        <f>+LN(E178/E177)</f>
        <v>7.8929716562444116E-3</v>
      </c>
      <c r="Q178" s="4">
        <f t="shared" si="35"/>
        <v>2.9569955032188528E-2</v>
      </c>
      <c r="R178" s="4">
        <f t="shared" si="35"/>
        <v>1.053713586842347E-2</v>
      </c>
      <c r="S178" s="4">
        <f t="shared" si="35"/>
        <v>2.1496812209903633E-2</v>
      </c>
      <c r="T178" s="4">
        <f t="shared" si="35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32"/>
        <v>1.9953534432581617</v>
      </c>
      <c r="H179" s="8">
        <f>+B179/G179</f>
        <v>31556.579377881324</v>
      </c>
      <c r="I179">
        <f>+C179/G179</f>
        <v>626.45543035168089</v>
      </c>
      <c r="J179">
        <f>+D179/F179</f>
        <v>9135.8664108318917</v>
      </c>
      <c r="K179">
        <f>+D179/C179/G179</f>
        <v>730.86931286655135</v>
      </c>
      <c r="L179">
        <f>+E179/G179</f>
        <v>27.016470485240639</v>
      </c>
      <c r="M179" s="4">
        <f>+LN(B179/B178)</f>
        <v>2.453550863417632E-2</v>
      </c>
      <c r="N179" s="4">
        <f>+LN(C179/C178)</f>
        <v>8.0321716972642527E-3</v>
      </c>
      <c r="O179" s="4">
        <f>+LN(D179/D178)</f>
        <v>-1.3147326940945919E-2</v>
      </c>
      <c r="P179" s="4">
        <f>+LN(E179/E178)</f>
        <v>-4.9687414826675939E-3</v>
      </c>
      <c r="Q179" s="4">
        <f t="shared" si="35"/>
        <v>2.9085858179475805E-2</v>
      </c>
      <c r="R179" s="4">
        <f t="shared" si="35"/>
        <v>1.0871968537819743E-2</v>
      </c>
      <c r="S179" s="4">
        <f t="shared" si="35"/>
        <v>2.059663338586535E-2</v>
      </c>
      <c r="T179" s="4">
        <f t="shared" si="35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32"/>
        <v>1.9986788993066957</v>
      </c>
      <c r="H180" s="8">
        <f>+B180/G180</f>
        <v>31812.313419280912</v>
      </c>
      <c r="I180">
        <f>+C180/G180</f>
        <v>622.91146438373221</v>
      </c>
      <c r="J180">
        <f>+D180/F180</f>
        <v>8957.0572122465328</v>
      </c>
      <c r="K180">
        <f>+D180/C180/G180</f>
        <v>719.44234636518331</v>
      </c>
      <c r="L180">
        <f>+E180/G180</f>
        <v>26.97151975042458</v>
      </c>
      <c r="M180" s="4">
        <f>+LN(B180/B179)</f>
        <v>9.7365366717193629E-3</v>
      </c>
      <c r="N180" s="4">
        <f>+LN(C180/C179)</f>
        <v>-4.0080213975388218E-3</v>
      </c>
      <c r="O180" s="4">
        <f>+LN(D180/D179)</f>
        <v>-1.810108085477562E-2</v>
      </c>
      <c r="P180" s="4">
        <f>+LN(E180/E179)</f>
        <v>0</v>
      </c>
      <c r="Q180" s="4">
        <f t="shared" si="35"/>
        <v>2.8960109103590509E-2</v>
      </c>
      <c r="R180" s="4">
        <f t="shared" si="35"/>
        <v>1.083954792413558E-2</v>
      </c>
      <c r="S180" s="4">
        <f t="shared" si="35"/>
        <v>2.1105342059925831E-2</v>
      </c>
      <c r="T180" s="4">
        <f t="shared" si="35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32"/>
        <v>2.0020098975602805</v>
      </c>
      <c r="H181" s="8">
        <f>+B181/G181</f>
        <v>31631.725008789683</v>
      </c>
      <c r="I181">
        <f>+C181/G181</f>
        <v>621.87504742968588</v>
      </c>
      <c r="J181">
        <f>+D181/F181</f>
        <v>8864.431700176272</v>
      </c>
      <c r="K181">
        <f>+D181/C181/G181</f>
        <v>712.00254619889733</v>
      </c>
      <c r="L181">
        <f>+E181/G181</f>
        <v>26.931268787617583</v>
      </c>
      <c r="M181" s="4">
        <f>+LN(B181/B180)</f>
        <v>-4.0276435769673411E-3</v>
      </c>
      <c r="N181" s="4">
        <f>+LN(C181/C180)</f>
        <v>0</v>
      </c>
      <c r="O181" s="4">
        <f>+LN(D181/D180)</f>
        <v>-8.729692687153956E-3</v>
      </c>
      <c r="P181" s="4">
        <f>+LN(E181/E180)</f>
        <v>1.717475315512285E-4</v>
      </c>
      <c r="Q181" s="4">
        <f t="shared" si="35"/>
        <v>2.5526259517812178E-2</v>
      </c>
      <c r="R181" s="4">
        <f t="shared" si="35"/>
        <v>1.083954792413558E-2</v>
      </c>
      <c r="S181" s="4">
        <f t="shared" si="35"/>
        <v>2.110539162424771E-2</v>
      </c>
      <c r="T181" s="4">
        <f t="shared" si="35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32"/>
        <v>2.0053464472555542</v>
      </c>
      <c r="H182" s="8">
        <f>+B182/G182</f>
        <v>32081.31085618967</v>
      </c>
      <c r="I182">
        <f>+C182/G182</f>
        <v>620.84035489421922</v>
      </c>
      <c r="J182">
        <f>+D182/F182</f>
        <v>8697.4061384104261</v>
      </c>
      <c r="K182">
        <f>+D182/C182/G182</f>
        <v>698.58683842654045</v>
      </c>
      <c r="L182">
        <f>+E182/G182</f>
        <v>26.784879508711626</v>
      </c>
      <c r="M182" s="4">
        <f>+LN(B182/B181)</f>
        <v>1.5778284086999279E-2</v>
      </c>
      <c r="N182" s="4">
        <f>+LN(C182/C181)</f>
        <v>0</v>
      </c>
      <c r="O182" s="4">
        <f>+LN(D182/D181)</f>
        <v>-1.735678249670668E-2</v>
      </c>
      <c r="P182" s="4">
        <f>+LN(E182/E181)</f>
        <v>-3.7852763710555779E-3</v>
      </c>
      <c r="Q182" s="4">
        <f t="shared" si="35"/>
        <v>2.5319419046626632E-2</v>
      </c>
      <c r="R182" s="4">
        <f t="shared" si="35"/>
        <v>1.0838215701376094E-2</v>
      </c>
      <c r="S182" s="4">
        <f t="shared" si="35"/>
        <v>2.1541694779729059E-2</v>
      </c>
      <c r="T182" s="4">
        <f t="shared" si="35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32"/>
        <v>2.0086885576445508</v>
      </c>
      <c r="H183" s="8">
        <f>+B183/G183</f>
        <v>31439.368414617162</v>
      </c>
      <c r="I183">
        <f>+C183/G183</f>
        <v>607.36145250441859</v>
      </c>
      <c r="J183">
        <f>+D183/F183</f>
        <v>8541.2475640915054</v>
      </c>
      <c r="K183">
        <f>+D183/C183/G183</f>
        <v>700.10225935176277</v>
      </c>
      <c r="L183">
        <f>+E183/G183</f>
        <v>26.528272306943904</v>
      </c>
      <c r="M183" s="4">
        <f>+LN(B183/B182)</f>
        <v>-1.8547552735211931E-2</v>
      </c>
      <c r="N183" s="4">
        <f>+LN(C183/C182)</f>
        <v>-2.0284671171505776E-2</v>
      </c>
      <c r="O183" s="4">
        <f>+LN(D183/D182)</f>
        <v>-1.6452541513496427E-2</v>
      </c>
      <c r="P183" s="4">
        <f>+LN(E183/E182)</f>
        <v>-7.9612743100812722E-3</v>
      </c>
      <c r="Q183" s="4">
        <f t="shared" si="35"/>
        <v>2.2298155514160783E-2</v>
      </c>
      <c r="R183" s="4">
        <f t="shared" si="35"/>
        <v>1.1417753708958906E-2</v>
      </c>
      <c r="S183" s="4">
        <f t="shared" si="35"/>
        <v>2.1979860758721152E-2</v>
      </c>
      <c r="T183" s="4">
        <f t="shared" si="35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32"/>
        <v>2.0120362379947214</v>
      </c>
      <c r="H184" s="8">
        <f>+B184/G184</f>
        <v>32370.574451056615</v>
      </c>
      <c r="I184">
        <f>+C184/G184</f>
        <v>618.77613160726094</v>
      </c>
      <c r="J184">
        <f>+D184/F184</f>
        <v>8587.2036863609064</v>
      </c>
      <c r="K184">
        <f>+D184/C184/G184</f>
        <v>689.73523585228156</v>
      </c>
      <c r="L184">
        <f>+E184/G184</f>
        <v>26.493337718749078</v>
      </c>
      <c r="M184" s="4">
        <f>+LN(B184/B183)</f>
        <v>3.085414818111817E-2</v>
      </c>
      <c r="N184" s="4">
        <f>+LN(C184/C183)</f>
        <v>2.0284671171505717E-2</v>
      </c>
      <c r="O184" s="4">
        <f>+LN(D184/D183)</f>
        <v>7.0312825698400621E-3</v>
      </c>
      <c r="P184" s="4">
        <f>+LN(E184/E183)</f>
        <v>3.4746351982665525E-4</v>
      </c>
      <c r="Q184" s="4">
        <f t="shared" si="35"/>
        <v>2.2940369098858947E-2</v>
      </c>
      <c r="R184" s="4">
        <f t="shared" si="35"/>
        <v>1.2454956865072269E-2</v>
      </c>
      <c r="S184" s="4">
        <f t="shared" si="35"/>
        <v>2.1360266648842934E-2</v>
      </c>
      <c r="T184" s="4">
        <f t="shared" si="35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32"/>
        <v>2.0153894975889632</v>
      </c>
      <c r="H185" s="13">
        <f>+B185/G185</f>
        <v>32581.141236062471</v>
      </c>
      <c r="I185" s="11">
        <f>+C185/G185</f>
        <v>610.30386506998525</v>
      </c>
      <c r="J185" s="11">
        <f>+D185/F185</f>
        <v>8422.1964391033216</v>
      </c>
      <c r="K185" s="11">
        <f>+D185/C185/G185</f>
        <v>684.7314178132782</v>
      </c>
      <c r="L185" s="11">
        <f>+E185/G185</f>
        <v>26.770856833504997</v>
      </c>
      <c r="M185" s="4">
        <f>+LN(B185/B184)</f>
        <v>8.1490298715000079E-3</v>
      </c>
      <c r="N185" s="4">
        <f>+LN(C185/C184)</f>
        <v>-1.212136053234485E-2</v>
      </c>
      <c r="O185" s="4">
        <f>+LN(D185/D184)</f>
        <v>-1.7737284975335534E-2</v>
      </c>
      <c r="P185" s="4">
        <f>+LN(E185/E184)</f>
        <v>1.2085782467264564E-2</v>
      </c>
      <c r="Q185" s="4">
        <f>+_xlfn.STDEV.S(M165:M185)</f>
        <v>2.2951988627891624E-2</v>
      </c>
      <c r="R185" s="4">
        <f t="shared" ref="R185:T185" si="36">+_xlfn.STDEV.S(N165:N185)</f>
        <v>1.2583393173018934E-2</v>
      </c>
      <c r="S185" s="4">
        <f t="shared" si="36"/>
        <v>2.0436385603051454E-2</v>
      </c>
      <c r="T185" s="4">
        <f t="shared" si="36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32"/>
        <v>2.0178281188810461</v>
      </c>
      <c r="H186" s="8">
        <f>+B186/G186</f>
        <v>31342.250974138733</v>
      </c>
      <c r="I186">
        <f>+C186/G186</f>
        <v>604.61046636446486</v>
      </c>
      <c r="J186">
        <f>+D186/F186</f>
        <v>8567.4350001557941</v>
      </c>
      <c r="K186">
        <f>+D186/C186/G186</f>
        <v>702.24877050457326</v>
      </c>
      <c r="L186">
        <f>+E186/G186</f>
        <v>26.788979224618593</v>
      </c>
      <c r="M186" s="4">
        <f>+LN(B186/B185)</f>
        <v>-3.7557304084587136E-2</v>
      </c>
      <c r="N186" s="4">
        <f>+LN(C186/C185)</f>
        <v>-8.1633106391609811E-3</v>
      </c>
      <c r="O186" s="4">
        <f>+LN(D186/D185)</f>
        <v>1.8307002498160068E-2</v>
      </c>
      <c r="P186" s="4">
        <f>+LN(E186/E185)</f>
        <v>1.8859842709859063E-3</v>
      </c>
      <c r="Q186" s="4">
        <f t="shared" ref="Q186:T206" si="37">+_xlfn.STDEV.S(M165:M186)</f>
        <v>2.4151796437928662E-2</v>
      </c>
      <c r="R186" s="4">
        <f t="shared" si="37"/>
        <v>1.2332890587704126E-2</v>
      </c>
      <c r="S186" s="4">
        <f t="shared" si="37"/>
        <v>2.0345568419516347E-2</v>
      </c>
      <c r="T186" s="4">
        <f t="shared" si="37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32"/>
        <v>2.0202696909048918</v>
      </c>
      <c r="H187" s="8">
        <f>+B187/G187</f>
        <v>30130.961632385199</v>
      </c>
      <c r="I187">
        <f>+C187/G187</f>
        <v>601.40485474283071</v>
      </c>
      <c r="J187">
        <f>+D187/F187</f>
        <v>8489.7526687725003</v>
      </c>
      <c r="K187">
        <f>+D187/C187/G187</f>
        <v>698.74507561913583</v>
      </c>
      <c r="L187">
        <f>+E187/G187</f>
        <v>26.967430005386497</v>
      </c>
      <c r="M187" s="4">
        <f>+LN(B187/B186)</f>
        <v>-3.8204521384450026E-2</v>
      </c>
      <c r="N187" s="4">
        <f>+LN(C187/C186)</f>
        <v>-4.1067819526533593E-3</v>
      </c>
      <c r="O187" s="4">
        <f>+LN(D187/D186)</f>
        <v>-7.8992515710033743E-3</v>
      </c>
      <c r="P187" s="4">
        <f>+LN(E187/E186)</f>
        <v>7.8485303072679934E-3</v>
      </c>
      <c r="Q187" s="4">
        <f t="shared" si="37"/>
        <v>2.4459826534078185E-2</v>
      </c>
      <c r="R187" s="4">
        <f t="shared" si="37"/>
        <v>1.2315413323478195E-2</v>
      </c>
      <c r="S187" s="4">
        <f t="shared" si="37"/>
        <v>1.9847665441266218E-2</v>
      </c>
      <c r="T187" s="4">
        <f t="shared" si="37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32"/>
        <v>2.0227142172308867</v>
      </c>
      <c r="H188" s="8">
        <f>+B188/G188</f>
        <v>29987.211873660526</v>
      </c>
      <c r="I188">
        <f>+C188/G188</f>
        <v>595.7341821869702</v>
      </c>
      <c r="J188">
        <f>+D188/F188</f>
        <v>8676.4227988796156</v>
      </c>
      <c r="K188">
        <f>+D188/C188/G188</f>
        <v>720.03508704395153</v>
      </c>
      <c r="L188">
        <f>+E188/G188</f>
        <v>27.145410330173146</v>
      </c>
      <c r="M188" s="4">
        <f>+LN(B188/B187)</f>
        <v>-3.5729802976995511E-3</v>
      </c>
      <c r="N188" s="4">
        <f>+LN(C188/C187)</f>
        <v>-8.2645098498934245E-3</v>
      </c>
      <c r="O188" s="4">
        <f>+LN(D188/D187)</f>
        <v>2.2958724488313941E-2</v>
      </c>
      <c r="P188" s="4">
        <f>+LN(E188/E187)</f>
        <v>7.7874102704427392E-3</v>
      </c>
      <c r="Q188" s="4">
        <f t="shared" si="37"/>
        <v>2.3707434770723266E-2</v>
      </c>
      <c r="R188" s="4">
        <f t="shared" si="37"/>
        <v>1.2254372601145883E-2</v>
      </c>
      <c r="S188" s="4">
        <f t="shared" si="37"/>
        <v>2.0344280467634264E-2</v>
      </c>
      <c r="T188" s="4">
        <f t="shared" si="37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32"/>
        <v>2.0251617014337362</v>
      </c>
      <c r="H189" s="8">
        <f>+B189/G189</f>
        <v>29986.674105430702</v>
      </c>
      <c r="I189">
        <f>+C189/G189</f>
        <v>590.07633768404082</v>
      </c>
      <c r="J189">
        <f>+D189/F189</f>
        <v>8673.458019458174</v>
      </c>
      <c r="K189">
        <f>+D189/C189/G189</f>
        <v>725.81238656553762</v>
      </c>
      <c r="L189">
        <f>+E189/G189</f>
        <v>27.185757817056459</v>
      </c>
      <c r="M189" s="4">
        <f>+LN(B189/B188)</f>
        <v>1.1913351270983778E-3</v>
      </c>
      <c r="N189" s="4">
        <f>+LN(C189/C188)</f>
        <v>-8.3333815591442994E-3</v>
      </c>
      <c r="O189" s="4">
        <f>+LN(D189/D188)</f>
        <v>8.6750487240237512E-4</v>
      </c>
      <c r="P189" s="4">
        <f>+LN(E189/E188)</f>
        <v>2.6945115662719396E-3</v>
      </c>
      <c r="Q189" s="4">
        <f t="shared" si="37"/>
        <v>2.2826860414136032E-2</v>
      </c>
      <c r="R189" s="4">
        <f t="shared" si="37"/>
        <v>1.2292488624753326E-2</v>
      </c>
      <c r="S189" s="4">
        <f t="shared" si="37"/>
        <v>1.8841787445993886E-2</v>
      </c>
      <c r="T189" s="4">
        <f t="shared" si="37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32"/>
        <v>2.0276121470924706</v>
      </c>
      <c r="H190" s="8">
        <f>+B190/G190</f>
        <v>30978.212385530962</v>
      </c>
      <c r="I190">
        <f>+C190/G190</f>
        <v>586.89725335608239</v>
      </c>
      <c r="J190">
        <f>+D190/F190</f>
        <v>8456.2209170953683</v>
      </c>
      <c r="K190">
        <f>+D190/C190/G190</f>
        <v>710.60679975591336</v>
      </c>
      <c r="L190">
        <f>+E190/G190</f>
        <v>27.477130201085807</v>
      </c>
      <c r="M190" s="4">
        <f>+LN(B190/B189)</f>
        <v>3.3740313161737673E-2</v>
      </c>
      <c r="N190" s="4">
        <f>+LN(C190/C189)</f>
        <v>-4.1928782600359274E-3</v>
      </c>
      <c r="O190" s="4">
        <f>+LN(D190/D189)</f>
        <v>-2.4155917864195992E-2</v>
      </c>
      <c r="P190" s="4">
        <f>+LN(E190/E189)</f>
        <v>1.1870071662308754E-2</v>
      </c>
      <c r="Q190" s="4">
        <f t="shared" si="37"/>
        <v>2.3760399197333588E-2</v>
      </c>
      <c r="R190" s="4">
        <f t="shared" si="37"/>
        <v>1.070005795524796E-2</v>
      </c>
      <c r="S190" s="4">
        <f t="shared" si="37"/>
        <v>1.9162904595346503E-2</v>
      </c>
      <c r="T190" s="4">
        <f t="shared" si="37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32"/>
        <v>2.0300655577904525</v>
      </c>
      <c r="H191" s="8">
        <f>+B191/G191</f>
        <v>30682.452527740697</v>
      </c>
      <c r="I191">
        <f>+C191/G191</f>
        <v>578.79904197718815</v>
      </c>
      <c r="J191">
        <f>+D191/F191</f>
        <v>8528.6389809225839</v>
      </c>
      <c r="K191">
        <f>+D191/C191/G191</f>
        <v>725.84161539766671</v>
      </c>
      <c r="L191">
        <f>+E191/G191</f>
        <v>27.763197545430607</v>
      </c>
      <c r="M191" s="4">
        <f>+LN(B191/B190)</f>
        <v>-8.3839502950916363E-3</v>
      </c>
      <c r="N191" s="4">
        <f>+LN(C191/C190)</f>
        <v>-1.2685159527315687E-2</v>
      </c>
      <c r="O191" s="4">
        <f>+LN(D191/D190)</f>
        <v>9.7366868520630482E-3</v>
      </c>
      <c r="P191" s="4">
        <f>+LN(E191/E190)</f>
        <v>1.1566553273572526E-2</v>
      </c>
      <c r="Q191" s="4">
        <f t="shared" si="37"/>
        <v>2.2537376262532743E-2</v>
      </c>
      <c r="R191" s="4">
        <f t="shared" si="37"/>
        <v>1.0246525495136398E-2</v>
      </c>
      <c r="S191" s="4">
        <f t="shared" si="37"/>
        <v>1.8532776148716054E-2</v>
      </c>
      <c r="T191" s="4">
        <f t="shared" si="37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32"/>
        <v>2.0325219371153787</v>
      </c>
      <c r="H192" s="8">
        <f>+B192/G192</f>
        <v>30595.109104693503</v>
      </c>
      <c r="I192">
        <f>+C192/G192</f>
        <v>578.09954153193462</v>
      </c>
      <c r="J192">
        <f>+D192/F192</f>
        <v>8717.897296177689</v>
      </c>
      <c r="K192">
        <f>+D192/C192/G192</f>
        <v>741.94870605767562</v>
      </c>
      <c r="L192">
        <f>+E192/G192</f>
        <v>28.248977596844178</v>
      </c>
      <c r="M192" s="4">
        <f>+LN(B192/B191)</f>
        <v>-1.6414807350197886E-3</v>
      </c>
      <c r="N192" s="4">
        <f>+LN(C192/C191)</f>
        <v>0</v>
      </c>
      <c r="O192" s="4">
        <f>+LN(D192/D191)</f>
        <v>2.3157549600466856E-2</v>
      </c>
      <c r="P192" s="4">
        <f>+LN(E192/E191)</f>
        <v>1.8555219855953643E-2</v>
      </c>
      <c r="Q192" s="4">
        <f t="shared" si="37"/>
        <v>2.1656897903768457E-2</v>
      </c>
      <c r="R192" s="4">
        <f t="shared" si="37"/>
        <v>8.9723665663062127E-3</v>
      </c>
      <c r="S192" s="4">
        <f t="shared" si="37"/>
        <v>1.9072207225020083E-2</v>
      </c>
      <c r="T192" s="4">
        <f t="shared" si="37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32"/>
        <v>2.0349812886592882</v>
      </c>
      <c r="H193" s="8">
        <f>+B193/G193</f>
        <v>29777.743310901093</v>
      </c>
      <c r="I193">
        <f>+C193/G193</f>
        <v>579.85791150808188</v>
      </c>
      <c r="J193">
        <f>+D193/F193</f>
        <v>8761.6978835942573</v>
      </c>
      <c r="K193">
        <f>+D193/C193/G193</f>
        <v>742.51676979612353</v>
      </c>
      <c r="L193">
        <f>+E193/G193</f>
        <v>28.14203690111022</v>
      </c>
      <c r="M193" s="4">
        <f>+LN(B193/B192)</f>
        <v>-2.5869648759487395E-2</v>
      </c>
      <c r="N193" s="4">
        <f>+LN(C193/C192)</f>
        <v>4.246290881451004E-3</v>
      </c>
      <c r="O193" s="4">
        <f>+LN(D193/D192)</f>
        <v>6.2209039517287373E-3</v>
      </c>
      <c r="P193" s="4">
        <f>+LN(E193/E192)</f>
        <v>-2.58356352328963E-3</v>
      </c>
      <c r="Q193" s="4">
        <f t="shared" si="37"/>
        <v>2.1215826880343316E-2</v>
      </c>
      <c r="R193" s="4">
        <f t="shared" si="37"/>
        <v>8.9842697462640727E-3</v>
      </c>
      <c r="S193" s="4">
        <f t="shared" si="37"/>
        <v>1.7594429756848287E-2</v>
      </c>
      <c r="T193" s="4">
        <f t="shared" si="37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38">+F194/$U$1</f>
        <v>2.0374436160185656</v>
      </c>
      <c r="H194" s="8">
        <f>+B194/G194</f>
        <v>30837.43431823955</v>
      </c>
      <c r="I194">
        <f>+C194/G194</f>
        <v>584.0652426619871</v>
      </c>
      <c r="J194">
        <f>+D194/F194</f>
        <v>8823.9490941751683</v>
      </c>
      <c r="K194">
        <f>+D194/C194/G194</f>
        <v>741.50832724161069</v>
      </c>
      <c r="L194">
        <f>+E194/G194</f>
        <v>28.426144513310991</v>
      </c>
      <c r="M194" s="4">
        <f>+LN(B194/B193)</f>
        <v>3.6177374757534436E-2</v>
      </c>
      <c r="N194" s="4">
        <f>+LN(C194/C193)</f>
        <v>8.4388686458646035E-3</v>
      </c>
      <c r="O194" s="4">
        <f>+LN(D194/D193)</f>
        <v>8.2890729601210536E-3</v>
      </c>
      <c r="P194" s="4">
        <f>+LN(E194/E193)</f>
        <v>1.1254138074423114E-2</v>
      </c>
      <c r="Q194" s="4">
        <f t="shared" si="37"/>
        <v>2.2345822831275612E-2</v>
      </c>
      <c r="R194" s="4">
        <f t="shared" si="37"/>
        <v>9.0204068532071559E-3</v>
      </c>
      <c r="S194" s="4">
        <f t="shared" si="37"/>
        <v>1.464644739761045E-2</v>
      </c>
      <c r="T194" s="4">
        <f t="shared" si="37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38"/>
        <v>2.039908922793948</v>
      </c>
      <c r="H195" s="8">
        <f>+B195/G195</f>
        <v>32378.894071709365</v>
      </c>
      <c r="I195">
        <f>+C195/G195</f>
        <v>605.41918621959371</v>
      </c>
      <c r="J195">
        <f>+D195/F195</f>
        <v>8903.5862322342527</v>
      </c>
      <c r="K195">
        <f>+D195/C195/G195</f>
        <v>720.93815645621476</v>
      </c>
      <c r="L195">
        <f>+E195/G195</f>
        <v>29.004562902558131</v>
      </c>
      <c r="M195" s="4">
        <f>+LN(B195/B194)</f>
        <v>4.9986709612064119E-2</v>
      </c>
      <c r="N195" s="4">
        <f>+LN(C195/C194)</f>
        <v>3.7117662956502588E-2</v>
      </c>
      <c r="O195" s="4">
        <f>+LN(D195/D194)</f>
        <v>1.0193898643183956E-2</v>
      </c>
      <c r="P195" s="4">
        <f>+LN(E195/E194)</f>
        <v>2.1353124470569061E-2</v>
      </c>
      <c r="Q195" s="4">
        <f t="shared" si="37"/>
        <v>2.4306838722302684E-2</v>
      </c>
      <c r="R195" s="4">
        <f t="shared" si="37"/>
        <v>1.2478231491081541E-2</v>
      </c>
      <c r="S195" s="4">
        <f t="shared" si="37"/>
        <v>1.4479184757980167E-2</v>
      </c>
      <c r="T195" s="4">
        <f t="shared" si="37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38"/>
        <v>2.0423772125905284</v>
      </c>
      <c r="H196" s="8">
        <f>+B196/G196</f>
        <v>32786.411605148038</v>
      </c>
      <c r="I196">
        <f>+C196/G196</f>
        <v>597.34313156214944</v>
      </c>
      <c r="J196">
        <f>+D196/F196</f>
        <v>8696.0454173265316</v>
      </c>
      <c r="K196">
        <f>+D196/C196/G196</f>
        <v>712.7906079775845</v>
      </c>
      <c r="L196">
        <f>+E196/G196</f>
        <v>28.516152834896168</v>
      </c>
      <c r="M196" s="4">
        <f>+LN(B196/B195)</f>
        <v>1.371662476756931E-2</v>
      </c>
      <c r="N196" s="4">
        <f>+LN(C196/C195)</f>
        <v>-1.2220111334775333E-2</v>
      </c>
      <c r="O196" s="4">
        <f>+LN(D196/D195)</f>
        <v>-2.2376501889732062E-2</v>
      </c>
      <c r="P196" s="4">
        <f>+LN(E196/E195)</f>
        <v>-1.5773197677094397E-2</v>
      </c>
      <c r="Q196" s="4">
        <f t="shared" si="37"/>
        <v>2.4322069771523337E-2</v>
      </c>
      <c r="R196" s="4">
        <f t="shared" si="37"/>
        <v>1.2616194767114064E-2</v>
      </c>
      <c r="S196" s="4">
        <f t="shared" si="37"/>
        <v>1.4885333770604376E-2</v>
      </c>
      <c r="T196" s="4">
        <f t="shared" si="37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38"/>
        <v>2.0448484890177627</v>
      </c>
      <c r="H197" s="8">
        <f>+B197/G197</f>
        <v>33081.934681705105</v>
      </c>
      <c r="I197">
        <f>+C197/G197</f>
        <v>596.62121988608726</v>
      </c>
      <c r="J197">
        <f>+D197/F197</f>
        <v>8815.8762601816434</v>
      </c>
      <c r="K197">
        <f>+D197/C197/G197</f>
        <v>722.61280821161017</v>
      </c>
      <c r="L197">
        <f>+E197/G197</f>
        <v>28.200948371664783</v>
      </c>
      <c r="M197" s="4">
        <f>+LN(B197/B196)</f>
        <v>1.0182472700528833E-2</v>
      </c>
      <c r="N197" s="4">
        <f>+LN(C197/C196)</f>
        <v>0</v>
      </c>
      <c r="O197" s="4">
        <f>+LN(D197/D196)</f>
        <v>1.4895112439814763E-2</v>
      </c>
      <c r="P197" s="4">
        <f>+LN(E197/E196)</f>
        <v>-9.9058167405971908E-3</v>
      </c>
      <c r="Q197" s="4">
        <f t="shared" si="37"/>
        <v>2.4180479494057539E-2</v>
      </c>
      <c r="R197" s="4">
        <f t="shared" si="37"/>
        <v>1.2558524278781404E-2</v>
      </c>
      <c r="S197" s="4">
        <f t="shared" si="37"/>
        <v>1.5260817332377908E-2</v>
      </c>
      <c r="T197" s="4">
        <f t="shared" si="37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38"/>
        <v>2.047322755689474</v>
      </c>
      <c r="H198" s="8">
        <f>+B198/G198</f>
        <v>32885.926306893423</v>
      </c>
      <c r="I198">
        <f>+C198/G198</f>
        <v>598.34239452267434</v>
      </c>
      <c r="J198">
        <f>+D198/F198</f>
        <v>8819.2463546957242</v>
      </c>
      <c r="K198">
        <f>+D198/C198/G198</f>
        <v>719.93847793434497</v>
      </c>
      <c r="L198">
        <f>+E198/G198</f>
        <v>28.094504571238492</v>
      </c>
      <c r="M198" s="4">
        <f>+LN(B198/B197)</f>
        <v>-4.7332904180906448E-3</v>
      </c>
      <c r="N198" s="4">
        <f>+LN(C198/C197)</f>
        <v>4.0899852515250664E-3</v>
      </c>
      <c r="O198" s="4">
        <f>+LN(D198/D197)</f>
        <v>1.591471105705974E-3</v>
      </c>
      <c r="P198" s="4">
        <f>+LN(E198/E197)</f>
        <v>-2.5723486853113579E-3</v>
      </c>
      <c r="Q198" s="4">
        <f t="shared" si="37"/>
        <v>2.3756904714866935E-2</v>
      </c>
      <c r="R198" s="4">
        <f t="shared" si="37"/>
        <v>1.2616239256357874E-2</v>
      </c>
      <c r="S198" s="4">
        <f t="shared" si="37"/>
        <v>1.5265633029815436E-2</v>
      </c>
      <c r="T198" s="4">
        <f t="shared" si="37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38"/>
        <v>2.0498000162238581</v>
      </c>
      <c r="H199" s="8">
        <f>+B199/G199</f>
        <v>33643.686522893258</v>
      </c>
      <c r="I199">
        <f>+C199/G199</f>
        <v>604.93706224294419</v>
      </c>
      <c r="J199">
        <f>+D199/F199</f>
        <v>8882.3561351809512</v>
      </c>
      <c r="K199">
        <f>+D199/C199/G199</f>
        <v>716.31904315975419</v>
      </c>
      <c r="L199">
        <f>+E199/G199</f>
        <v>27.870830899335164</v>
      </c>
      <c r="M199" s="4">
        <f>+LN(B199/B198)</f>
        <v>2.3989890698516814E-2</v>
      </c>
      <c r="N199" s="4">
        <f>+LN(C199/C198)</f>
        <v>1.2170535620255114E-2</v>
      </c>
      <c r="O199" s="4">
        <f>+LN(D199/D198)</f>
        <v>8.339701834076587E-3</v>
      </c>
      <c r="P199" s="4">
        <f>+LN(E199/E198)</f>
        <v>-6.7840673691440846E-3</v>
      </c>
      <c r="Q199" s="4">
        <f t="shared" si="37"/>
        <v>2.3208631800397894E-2</v>
      </c>
      <c r="R199" s="4">
        <f t="shared" si="37"/>
        <v>1.2865070526126888E-2</v>
      </c>
      <c r="S199" s="4">
        <f t="shared" si="37"/>
        <v>1.5372810821856594E-2</v>
      </c>
      <c r="T199" s="4">
        <f t="shared" si="37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38"/>
        <v>2.0522802742434889</v>
      </c>
      <c r="H200" s="8">
        <f>+B200/G200</f>
        <v>32839.012586718491</v>
      </c>
      <c r="I200">
        <f>+C200/G200</f>
        <v>606.6422874229163</v>
      </c>
      <c r="J200">
        <f>+D200/F200</f>
        <v>8807.4678331462037</v>
      </c>
      <c r="K200">
        <f>+D200/C200/G200</f>
        <v>707.42713519246627</v>
      </c>
      <c r="L200">
        <f>+E200/G200</f>
        <v>27.882264883784188</v>
      </c>
      <c r="M200" s="4">
        <f>+LN(B200/B199)</f>
        <v>-2.2998931306167186E-2</v>
      </c>
      <c r="N200" s="4">
        <f>+LN(C200/C199)</f>
        <v>4.024150299725548E-3</v>
      </c>
      <c r="O200" s="4">
        <f>+LN(D200/D199)</f>
        <v>-7.2576047935953491E-3</v>
      </c>
      <c r="P200" s="4">
        <f>+LN(E200/E199)</f>
        <v>1.6194335523029759E-3</v>
      </c>
      <c r="Q200" s="4">
        <f t="shared" si="37"/>
        <v>2.3831314470381188E-2</v>
      </c>
      <c r="R200" s="4">
        <f t="shared" si="37"/>
        <v>1.2434197226273265E-2</v>
      </c>
      <c r="S200" s="4">
        <f t="shared" si="37"/>
        <v>1.4944472795087727E-2</v>
      </c>
      <c r="T200" s="4">
        <f t="shared" si="37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38"/>
        <v>2.0547635333753234</v>
      </c>
      <c r="H201" s="8">
        <f>+B201/G201</f>
        <v>32778.004301297209</v>
      </c>
      <c r="I201">
        <f>+C201/G201</f>
        <v>603.47576733711742</v>
      </c>
      <c r="J201">
        <f>+D201/F201</f>
        <v>8635.1475300194688</v>
      </c>
      <c r="K201">
        <f>+D201/C201/G201</f>
        <v>696.38286532415077</v>
      </c>
      <c r="L201">
        <f>+E201/G201</f>
        <v>27.929680450682898</v>
      </c>
      <c r="M201" s="4">
        <f>+LN(B201/B200)</f>
        <v>-6.5025832955080973E-4</v>
      </c>
      <c r="N201" s="4">
        <f>+LN(C201/C200)</f>
        <v>-4.0241502997254907E-3</v>
      </c>
      <c r="O201" s="4">
        <f>+LN(D201/D200)</f>
        <v>-1.8549913901336344E-2</v>
      </c>
      <c r="P201" s="4">
        <f>+LN(E201/E200)</f>
        <v>2.9083878959572235E-3</v>
      </c>
      <c r="Q201" s="4">
        <f t="shared" si="37"/>
        <v>2.3409351868609353E-2</v>
      </c>
      <c r="R201" s="4">
        <f t="shared" si="37"/>
        <v>1.233708312939061E-2</v>
      </c>
      <c r="S201" s="4">
        <f t="shared" si="37"/>
        <v>1.5196149189180117E-2</v>
      </c>
      <c r="T201" s="4">
        <f t="shared" si="37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38"/>
        <v>2.0572497972507073</v>
      </c>
      <c r="H202" s="8">
        <f>+B202/G202</f>
        <v>32414.132768193216</v>
      </c>
      <c r="I202">
        <f>+C202/G202</f>
        <v>597.88558571922692</v>
      </c>
      <c r="J202">
        <f>+D202/F202</f>
        <v>8992.5625583841029</v>
      </c>
      <c r="K202">
        <f>+D202/C202/G202</f>
        <v>731.10264702309792</v>
      </c>
      <c r="L202">
        <f>+E202/G202</f>
        <v>28.692567065342303</v>
      </c>
      <c r="M202" s="4">
        <f>+LN(B202/B201)</f>
        <v>-9.9538970853710138E-3</v>
      </c>
      <c r="N202" s="4">
        <f>+LN(C202/C201)</f>
        <v>-8.0972102326193618E-3</v>
      </c>
      <c r="O202" s="4">
        <f>+LN(D202/D201)</f>
        <v>4.1766325258619438E-2</v>
      </c>
      <c r="P202" s="4">
        <f>+LN(E202/E201)</f>
        <v>2.8157431678933389E-2</v>
      </c>
      <c r="Q202" s="4">
        <f t="shared" si="37"/>
        <v>2.3518084464208906E-2</v>
      </c>
      <c r="R202" s="4">
        <f t="shared" si="37"/>
        <v>1.2425071848460726E-2</v>
      </c>
      <c r="S202" s="4">
        <f t="shared" si="37"/>
        <v>1.7252111866201073E-2</v>
      </c>
      <c r="T202" s="4">
        <f t="shared" si="37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38"/>
        <v>2.0597390695053805</v>
      </c>
      <c r="H203" s="8">
        <f>+B203/G203</f>
        <v>33117.812378028408</v>
      </c>
      <c r="I203">
        <f>+C203/G203</f>
        <v>589.88054263192009</v>
      </c>
      <c r="J203">
        <f>+D203/F203</f>
        <v>9092.339183767217</v>
      </c>
      <c r="K203">
        <f>+D203/C203/G203</f>
        <v>748.34067356108778</v>
      </c>
      <c r="L203">
        <f>+E203/G203</f>
        <v>29.512008553410723</v>
      </c>
      <c r="M203" s="4">
        <f>+LN(B203/B202)</f>
        <v>2.2686020246125666E-2</v>
      </c>
      <c r="N203" s="4">
        <f>+LN(C203/C202)</f>
        <v>-1.2270092591814359E-2</v>
      </c>
      <c r="O203" s="4">
        <f>+LN(D203/D202)</f>
        <v>1.2243626279860068E-2</v>
      </c>
      <c r="P203" s="4">
        <f>+LN(E203/E202)</f>
        <v>2.9368416710269865E-2</v>
      </c>
      <c r="Q203" s="4">
        <f t="shared" si="37"/>
        <v>2.3870129988851442E-2</v>
      </c>
      <c r="R203" s="4">
        <f t="shared" si="37"/>
        <v>1.2672094286616607E-2</v>
      </c>
      <c r="S203" s="4">
        <f t="shared" si="37"/>
        <v>1.723981070417711E-2</v>
      </c>
      <c r="T203" s="4">
        <f t="shared" si="37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38"/>
        <v>2.0622313537794823</v>
      </c>
      <c r="H204" s="8">
        <f>+B204/G204</f>
        <v>32944.196103092407</v>
      </c>
      <c r="I204">
        <f>+C204/G204</f>
        <v>594.01676623475055</v>
      </c>
      <c r="J204">
        <f>+D204/F204</f>
        <v>8980.1454458830249</v>
      </c>
      <c r="K204">
        <f>+D204/C204/G204</f>
        <v>733.07309762310399</v>
      </c>
      <c r="L204">
        <f>+E204/G204</f>
        <v>30.082481736756073</v>
      </c>
      <c r="M204" s="4">
        <f>+LN(B204/B203)</f>
        <v>-4.0469045204705473E-3</v>
      </c>
      <c r="N204" s="4">
        <f>+LN(C204/C203)</f>
        <v>8.1967672041784907E-3</v>
      </c>
      <c r="O204" s="4">
        <f>+LN(D204/D203)</f>
        <v>-1.120686366301496E-2</v>
      </c>
      <c r="P204" s="4">
        <f>+LN(E204/E203)</f>
        <v>2.0355018642160851E-2</v>
      </c>
      <c r="Q204" s="4">
        <f t="shared" si="37"/>
        <v>2.3753678774750091E-2</v>
      </c>
      <c r="R204" s="4">
        <f t="shared" si="37"/>
        <v>1.2825811095417326E-2</v>
      </c>
      <c r="S204" s="4">
        <f t="shared" si="37"/>
        <v>1.6950857925746462E-2</v>
      </c>
      <c r="T204" s="4">
        <f t="shared" si="37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38"/>
        <v>2.064726653717555</v>
      </c>
      <c r="H205" s="8">
        <f>+B205/G205</f>
        <v>33827.869856482954</v>
      </c>
      <c r="I205">
        <f>+C205/G205</f>
        <v>590.87724653691146</v>
      </c>
      <c r="J205">
        <f>+D205/F205</f>
        <v>8938.9035913151674</v>
      </c>
      <c r="K205">
        <f>+D205/C205/G205</f>
        <v>732.69701568157109</v>
      </c>
      <c r="L205">
        <f>+E205/G205</f>
        <v>29.337575492140822</v>
      </c>
      <c r="M205" s="4">
        <f>+LN(B205/B204)</f>
        <v>2.7679180352604381E-2</v>
      </c>
      <c r="N205" s="4">
        <f>+LN(C205/C204)</f>
        <v>-4.0899852515251661E-3</v>
      </c>
      <c r="O205" s="4">
        <f>+LN(D205/D204)</f>
        <v>-3.3938694172366631E-3</v>
      </c>
      <c r="P205" s="4">
        <f>+LN(E205/E204)</f>
        <v>-2.3864597280728241E-2</v>
      </c>
      <c r="Q205" s="4">
        <f t="shared" si="37"/>
        <v>2.3849615594572309E-2</v>
      </c>
      <c r="R205" s="4">
        <f t="shared" si="37"/>
        <v>1.2094294987593741E-2</v>
      </c>
      <c r="S205" s="4">
        <f t="shared" si="37"/>
        <v>1.646910384386803E-2</v>
      </c>
      <c r="T205" s="4">
        <f t="shared" si="37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38"/>
        <v>2.0672249729685532</v>
      </c>
      <c r="H206" s="8">
        <f>+B206/G206</f>
        <v>35207.156469799549</v>
      </c>
      <c r="I206">
        <f>+C206/G206</f>
        <v>578.06964197223749</v>
      </c>
      <c r="J206">
        <f>+D206/F206</f>
        <v>8888.8982768105943</v>
      </c>
      <c r="K206">
        <f>+D206/C206/G206</f>
        <v>743.84085998415014</v>
      </c>
      <c r="L206">
        <f>+E206/G206</f>
        <v>28.885565791716715</v>
      </c>
      <c r="M206" s="4">
        <f>+LN(B206/B205)</f>
        <v>4.1173624581023617E-2</v>
      </c>
      <c r="N206" s="4">
        <f>+LN(C206/C205)</f>
        <v>-2.0704673361691166E-2</v>
      </c>
      <c r="O206" s="4">
        <f>+LN(D206/D205)</f>
        <v>-4.4005588536576426E-3</v>
      </c>
      <c r="P206" s="4">
        <f>+LN(E206/E205)</f>
        <v>-1.4317849087951936E-2</v>
      </c>
      <c r="Q206" s="4">
        <f t="shared" si="37"/>
        <v>2.448403584922685E-2</v>
      </c>
      <c r="R206" s="4">
        <f t="shared" si="37"/>
        <v>1.1977275368727199E-2</v>
      </c>
      <c r="S206" s="4">
        <f t="shared" si="37"/>
        <v>1.6526649528668211E-2</v>
      </c>
      <c r="T206" s="4">
        <f t="shared" si="37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38"/>
        <v>2.0697263151858452</v>
      </c>
      <c r="H207" s="13">
        <f>+B207/G207</f>
        <v>34952.74770412541</v>
      </c>
      <c r="I207" s="11">
        <f>+C207/G207</f>
        <v>570.12368801719822</v>
      </c>
      <c r="J207" s="11">
        <f>+D207/F207</f>
        <v>8932.3126272083828</v>
      </c>
      <c r="K207" s="11">
        <f>+D207/C207/G207</f>
        <v>756.97564637359176</v>
      </c>
      <c r="L207" s="11">
        <f>+E207/G207</f>
        <v>28.586710345495106</v>
      </c>
      <c r="M207" s="4">
        <f>+LN(B207/B206)</f>
        <v>-6.0430184673931145E-3</v>
      </c>
      <c r="N207" s="4">
        <f>+LN(C207/C206)</f>
        <v>-1.2631746905900574E-2</v>
      </c>
      <c r="O207" s="4">
        <f>+LN(D207/D206)</f>
        <v>6.0814892341149018E-3</v>
      </c>
      <c r="P207" s="4">
        <f>+LN(E207/E206)</f>
        <v>-9.1908116387967986E-3</v>
      </c>
      <c r="Q207" s="4">
        <f>+_xlfn.STDEV.S(M186:M207)</f>
        <v>2.4585198557581171E-2</v>
      </c>
      <c r="R207" s="4">
        <f t="shared" ref="R207:T207" si="39">+_xlfn.STDEV.S(N186:N207)</f>
        <v>1.1998566548722429E-2</v>
      </c>
      <c r="S207" s="4">
        <f t="shared" si="39"/>
        <v>1.5884936383604713E-2</v>
      </c>
      <c r="T207" s="4">
        <f t="shared" si="39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38"/>
        <v>2.0697428729963665</v>
      </c>
      <c r="H208" s="8">
        <f>+B208/G208</f>
        <v>33948.660131879267</v>
      </c>
      <c r="I208">
        <f>+C208/G208</f>
        <v>574.95064509014935</v>
      </c>
      <c r="J208">
        <f>+D208/F208</f>
        <v>9082.6674633187649</v>
      </c>
      <c r="K208">
        <f>+D208/C208/G208</f>
        <v>763.24936666544249</v>
      </c>
      <c r="L208">
        <f>+E208/G208</f>
        <v>29.168053267878722</v>
      </c>
      <c r="M208" s="4">
        <f>+LN(B208/B207)</f>
        <v>-2.9139696463485895E-2</v>
      </c>
      <c r="N208" s="4">
        <f>+LN(C208/C207)</f>
        <v>8.4388686458646035E-3</v>
      </c>
      <c r="O208" s="4">
        <f>+LN(D208/D207)</f>
        <v>1.6700588759048268E-2</v>
      </c>
      <c r="P208" s="4">
        <f>+LN(E208/E207)</f>
        <v>2.014010754911822E-2</v>
      </c>
      <c r="Q208" s="4">
        <f t="shared" ref="Q208:T226" si="40">+_xlfn.STDEV.S(M189:M208)</f>
        <v>2.2946660583047312E-2</v>
      </c>
      <c r="R208" s="4">
        <f t="shared" si="40"/>
        <v>1.2593069068080977E-2</v>
      </c>
      <c r="S208" s="4">
        <f t="shared" si="40"/>
        <v>1.5808913877768577E-2</v>
      </c>
      <c r="T208" s="4">
        <f t="shared" si="40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38"/>
        <v>2.0722472618726924</v>
      </c>
      <c r="H209" s="8">
        <f>+B209/G209</f>
        <v>33202.363216345715</v>
      </c>
      <c r="I209">
        <f>+C209/G209</f>
        <v>574.25579557750052</v>
      </c>
      <c r="J209">
        <f>+D209/F209</f>
        <v>9260.7964083674924</v>
      </c>
      <c r="K209">
        <f>+D209/C209/G209</f>
        <v>778.21818557710014</v>
      </c>
      <c r="L209">
        <f>+E209/G209</f>
        <v>29.043438151678753</v>
      </c>
      <c r="M209" s="4">
        <f>+LN(B209/B208)</f>
        <v>-2.1019064157479724E-2</v>
      </c>
      <c r="N209" s="4">
        <f>+LN(C209/C208)</f>
        <v>0</v>
      </c>
      <c r="O209" s="4">
        <f>+LN(D209/D208)</f>
        <v>2.0631395759632784E-2</v>
      </c>
      <c r="P209" s="4">
        <f>+LN(E209/E208)</f>
        <v>-3.0721990369701403E-3</v>
      </c>
      <c r="Q209" s="4">
        <f t="shared" si="40"/>
        <v>2.3782770975539318E-2</v>
      </c>
      <c r="R209" s="4">
        <f t="shared" si="40"/>
        <v>1.2461822714855159E-2</v>
      </c>
      <c r="S209" s="4">
        <f t="shared" si="40"/>
        <v>1.6251352063659564E-2</v>
      </c>
      <c r="T209" s="4">
        <f t="shared" si="40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38"/>
        <v>2.0747546810595581</v>
      </c>
      <c r="H210" s="8">
        <f>+B210/G210</f>
        <v>32675.331905951687</v>
      </c>
      <c r="I210">
        <f>+C210/G210</f>
        <v>563.92209193739075</v>
      </c>
      <c r="J210">
        <f>+D210/F210</f>
        <v>9308.4794199076714</v>
      </c>
      <c r="K210">
        <f>+D210/C210/G210</f>
        <v>795.59653161604024</v>
      </c>
      <c r="L210">
        <f>+E210/G210</f>
        <v>29.36536376185526</v>
      </c>
      <c r="M210" s="4">
        <f>+LN(B210/B209)</f>
        <v>-1.4791368810730373E-2</v>
      </c>
      <c r="N210" s="4">
        <f>+LN(C210/C209)</f>
        <v>-1.694955831377332E-2</v>
      </c>
      <c r="O210" s="4">
        <f>+LN(D210/D209)</f>
        <v>6.3449686917877602E-3</v>
      </c>
      <c r="P210" s="4">
        <f>+LN(E210/E209)</f>
        <v>1.2232568435634231E-2</v>
      </c>
      <c r="Q210" s="4">
        <f t="shared" si="40"/>
        <v>2.3300464710351319E-2</v>
      </c>
      <c r="R210" s="4">
        <f t="shared" si="40"/>
        <v>1.2991627701058325E-2</v>
      </c>
      <c r="S210" s="4">
        <f t="shared" si="40"/>
        <v>1.4793854586030107E-2</v>
      </c>
      <c r="T210" s="4">
        <f t="shared" si="40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38"/>
        <v>2.0772651342236399</v>
      </c>
      <c r="H211" s="8">
        <f>+B211/G211</f>
        <v>33378.226201852427</v>
      </c>
      <c r="I211">
        <f>+C211/G211</f>
        <v>546.39149394099684</v>
      </c>
      <c r="J211">
        <f>+D211/F211</f>
        <v>9515.4584142131789</v>
      </c>
      <c r="K211">
        <f>+D211/C211/G211</f>
        <v>838.36638010688785</v>
      </c>
      <c r="L211">
        <f>+E211/G211</f>
        <v>29.708755972562766</v>
      </c>
      <c r="M211" s="4">
        <f>+LN(B211/B210)</f>
        <v>2.2492628558961971E-2</v>
      </c>
      <c r="N211" s="4">
        <f>+LN(C211/C210)</f>
        <v>-3.0371097876298759E-2</v>
      </c>
      <c r="O211" s="4">
        <f>+LN(D211/D210)</f>
        <v>2.3201195849733732E-2</v>
      </c>
      <c r="P211" s="4">
        <f>+LN(E211/E210)</f>
        <v>1.2835208293446291E-2</v>
      </c>
      <c r="Q211" s="4">
        <f t="shared" si="40"/>
        <v>2.3471852987357163E-2</v>
      </c>
      <c r="R211" s="4">
        <f t="shared" si="40"/>
        <v>1.4368714598429491E-2</v>
      </c>
      <c r="S211" s="4">
        <f t="shared" si="40"/>
        <v>1.5273807262651361E-2</v>
      </c>
      <c r="T211" s="4">
        <f t="shared" si="40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38"/>
        <v>2.0797786250360502</v>
      </c>
      <c r="H212" s="8">
        <f>+B212/G212</f>
        <v>36360.065037364839</v>
      </c>
      <c r="I212">
        <f>+C212/G212</f>
        <v>538.51885316908977</v>
      </c>
      <c r="J212">
        <f>+D212/F212</f>
        <v>9762.2379158974527</v>
      </c>
      <c r="K212">
        <f>+D212/C212/G212</f>
        <v>871.62838534798686</v>
      </c>
      <c r="L212">
        <f>+E212/G212</f>
        <v>30.020111002969347</v>
      </c>
      <c r="M212" s="4">
        <f>+LN(B212/B211)</f>
        <v>8.6776549281392085E-2</v>
      </c>
      <c r="N212" s="4">
        <f>+LN(C212/C211)</f>
        <v>-1.3303965626362815E-2</v>
      </c>
      <c r="O212" s="4">
        <f>+LN(D212/D211)</f>
        <v>2.6813259697933037E-2</v>
      </c>
      <c r="P212" s="4">
        <f>+LN(E212/E211)</f>
        <v>1.1634976121772986E-2</v>
      </c>
      <c r="Q212" s="4">
        <f t="shared" si="40"/>
        <v>2.9608322930676993E-2</v>
      </c>
      <c r="R212" s="4">
        <f t="shared" si="40"/>
        <v>1.4590562929914366E-2</v>
      </c>
      <c r="S212" s="4">
        <f t="shared" si="40"/>
        <v>1.550225321583501E-2</v>
      </c>
      <c r="T212" s="4">
        <f t="shared" si="40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38"/>
        <v>2.0822951571723438</v>
      </c>
      <c r="H213" s="8">
        <f>+B213/G213</f>
        <v>36492.060946054356</v>
      </c>
      <c r="I213">
        <f>+C213/G213</f>
        <v>537.86803284934206</v>
      </c>
      <c r="J213">
        <f>+D213/F213</f>
        <v>9434.2401135277996</v>
      </c>
      <c r="K213">
        <f>+D213/C213/G213</f>
        <v>842.34286727926781</v>
      </c>
      <c r="L213">
        <f>+E213/G213</f>
        <v>29.952703945710709</v>
      </c>
      <c r="M213" s="4">
        <f>+LN(B213/B212)</f>
        <v>4.8329391287038614E-3</v>
      </c>
      <c r="N213" s="4">
        <f>+LN(C213/C212)</f>
        <v>0</v>
      </c>
      <c r="O213" s="4">
        <f>+LN(D213/D212)</f>
        <v>-3.2966763792323245E-2</v>
      </c>
      <c r="P213" s="4">
        <f>+LN(E213/E212)</f>
        <v>-1.0386528124194305E-3</v>
      </c>
      <c r="Q213" s="4">
        <f t="shared" si="40"/>
        <v>2.8435337922541701E-2</v>
      </c>
      <c r="R213" s="4">
        <f t="shared" si="40"/>
        <v>1.4519527649094638E-2</v>
      </c>
      <c r="S213" s="4">
        <f t="shared" si="40"/>
        <v>1.787508431217643E-2</v>
      </c>
      <c r="T213" s="4">
        <f t="shared" si="40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38"/>
        <v>2.0848147343125221</v>
      </c>
      <c r="H214" s="8">
        <f>+B214/G214</f>
        <v>38596.578978452628</v>
      </c>
      <c r="I214">
        <f>+C214/G214</f>
        <v>544.41288298658912</v>
      </c>
      <c r="J214">
        <f>+D214/F214</f>
        <v>9534.8802091784037</v>
      </c>
      <c r="K214">
        <f>+D214/C214/G214</f>
        <v>840.07755146946295</v>
      </c>
      <c r="L214">
        <f>+E214/G214</f>
        <v>30.222953734081731</v>
      </c>
      <c r="M214" s="4">
        <f>+LN(B214/B213)</f>
        <v>5.7278184979092768E-2</v>
      </c>
      <c r="N214" s="4">
        <f>+LN(C214/C213)</f>
        <v>1.3303965626362886E-2</v>
      </c>
      <c r="O214" s="4">
        <f>+LN(D214/D213)</f>
        <v>1.1820307768714441E-2</v>
      </c>
      <c r="P214" s="4">
        <f>+LN(E214/E213)</f>
        <v>1.0191359163403838E-2</v>
      </c>
      <c r="Q214" s="4">
        <f t="shared" si="40"/>
        <v>2.9766616581782632E-2</v>
      </c>
      <c r="R214" s="4">
        <f t="shared" si="40"/>
        <v>1.4753239419218684E-2</v>
      </c>
      <c r="S214" s="4">
        <f t="shared" si="40"/>
        <v>1.7928233845451044E-2</v>
      </c>
      <c r="T214" s="4">
        <f t="shared" si="40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38"/>
        <v>2.0873373601410403</v>
      </c>
      <c r="H215" s="8">
        <f>+B215/G215</f>
        <v>42464.347975470439</v>
      </c>
      <c r="I215">
        <f>+C215/G215</f>
        <v>543.75493950978228</v>
      </c>
      <c r="J215">
        <f>+D215/F215</f>
        <v>9639.2701698399505</v>
      </c>
      <c r="K215">
        <f>+D215/C215/G215</f>
        <v>849.27490483171368</v>
      </c>
      <c r="L215">
        <f>+E215/G215</f>
        <v>30.310633885383766</v>
      </c>
      <c r="M215" s="4">
        <f>+LN(B215/B214)</f>
        <v>9.6710476213733299E-2</v>
      </c>
      <c r="N215" s="4">
        <f>+LN(C215/C214)</f>
        <v>0</v>
      </c>
      <c r="O215" s="4">
        <f>+LN(D215/D214)</f>
        <v>1.2097990074533972E-2</v>
      </c>
      <c r="P215" s="4">
        <f>+LN(E215/E214)</f>
        <v>4.1061796952117794E-3</v>
      </c>
      <c r="Q215" s="4">
        <f t="shared" si="40"/>
        <v>3.4354219391100123E-2</v>
      </c>
      <c r="R215" s="4">
        <f t="shared" si="40"/>
        <v>1.1501151495211845E-2</v>
      </c>
      <c r="S215" s="4">
        <f t="shared" si="40"/>
        <v>1.7962158579889587E-2</v>
      </c>
      <c r="T215" s="4">
        <f t="shared" si="40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38"/>
        <v>2.0898630383468109</v>
      </c>
      <c r="H216" s="8">
        <f>+B216/G216</f>
        <v>42234.633622522379</v>
      </c>
      <c r="I216">
        <f>+C216/G216</f>
        <v>543.09779118245149</v>
      </c>
      <c r="J216">
        <f>+D216/F216</f>
        <v>9773.6117751322254</v>
      </c>
      <c r="K216">
        <f>+D216/C216/G216</f>
        <v>861.11116961517405</v>
      </c>
      <c r="L216">
        <f>+E216/G216</f>
        <v>30.473377449444456</v>
      </c>
      <c r="M216" s="4">
        <f>+LN(B216/B215)</f>
        <v>-4.2149977699010976E-3</v>
      </c>
      <c r="N216" s="4">
        <f>+LN(C216/C215)</f>
        <v>0</v>
      </c>
      <c r="O216" s="4">
        <f>+LN(D216/D215)</f>
        <v>1.5049949203039998E-2</v>
      </c>
      <c r="P216" s="4">
        <f>+LN(E216/E215)</f>
        <v>6.5640962114333718E-3</v>
      </c>
      <c r="Q216" s="4">
        <f t="shared" si="40"/>
        <v>3.4614435145465437E-2</v>
      </c>
      <c r="R216" s="4">
        <f t="shared" si="40"/>
        <v>1.1377818025956155E-2</v>
      </c>
      <c r="S216" s="4">
        <f t="shared" si="40"/>
        <v>1.686282928929022E-2</v>
      </c>
      <c r="T216" s="4">
        <f t="shared" si="40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38"/>
        <v>2.0923917726232104</v>
      </c>
      <c r="H217" s="8">
        <f>+B217/G217</f>
        <v>43246.251136580409</v>
      </c>
      <c r="I217">
        <f>+C217/G217</f>
        <v>544.83104689844652</v>
      </c>
      <c r="J217">
        <f>+D217/F217</f>
        <v>9977.321896954023</v>
      </c>
      <c r="K217">
        <f>+D217/C217/G217</f>
        <v>875.20367517140551</v>
      </c>
      <c r="L217">
        <f>+E217/G217</f>
        <v>30.436549224882352</v>
      </c>
      <c r="M217" s="4">
        <f>+LN(B217/B216)</f>
        <v>2.4879232832270774E-2</v>
      </c>
      <c r="N217" s="4">
        <f>+LN(C217/C216)</f>
        <v>4.3956114730381293E-3</v>
      </c>
      <c r="O217" s="4">
        <f>+LN(D217/D216)</f>
        <v>2.18378979566165E-2</v>
      </c>
      <c r="P217" s="4">
        <f>+LN(E217/E216)</f>
        <v>0</v>
      </c>
      <c r="Q217" s="4">
        <f t="shared" si="40"/>
        <v>3.4689280174974781E-2</v>
      </c>
      <c r="R217" s="4">
        <f t="shared" si="40"/>
        <v>1.1493109528611324E-2</v>
      </c>
      <c r="S217" s="4">
        <f t="shared" si="40"/>
        <v>1.7103867096945322E-2</v>
      </c>
      <c r="T217" s="4">
        <f t="shared" si="40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38"/>
        <v>2.0949235666680845</v>
      </c>
      <c r="H218" s="8">
        <f>+B218/G218</f>
        <v>41723.485347066926</v>
      </c>
      <c r="I218">
        <f>+C218/G218</f>
        <v>544.17259805480023</v>
      </c>
      <c r="J218">
        <f>+D218/F218</f>
        <v>9866.3038732595342</v>
      </c>
      <c r="K218">
        <f>+D218/C218/G218</f>
        <v>865.46525204030991</v>
      </c>
      <c r="L218">
        <f>+E218/G218</f>
        <v>30.841751049597107</v>
      </c>
      <c r="M218" s="4">
        <f>+LN(B218/B217)</f>
        <v>-3.463711411826996E-2</v>
      </c>
      <c r="N218" s="4">
        <f>+LN(C218/C217)</f>
        <v>0</v>
      </c>
      <c r="O218" s="4">
        <f>+LN(D218/D217)</f>
        <v>-9.9801363894819733E-3</v>
      </c>
      <c r="P218" s="4">
        <f>+LN(E218/E217)</f>
        <v>1.443443075450792E-2</v>
      </c>
      <c r="Q218" s="4">
        <f t="shared" si="40"/>
        <v>3.6176551568683574E-2</v>
      </c>
      <c r="R218" s="4">
        <f t="shared" si="40"/>
        <v>1.1388905140984056E-2</v>
      </c>
      <c r="S218" s="4">
        <f t="shared" si="40"/>
        <v>1.7499602167034081E-2</v>
      </c>
      <c r="T218" s="4">
        <f t="shared" si="40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38"/>
        <v>2.0974584241837526</v>
      </c>
      <c r="H219" s="8">
        <f>+B219/G219</f>
        <v>43956.199053566052</v>
      </c>
      <c r="I219">
        <f>+C219/G219</f>
        <v>541.13110749344025</v>
      </c>
      <c r="J219">
        <f>+D219/F219</f>
        <v>10128.508272228264</v>
      </c>
      <c r="K219">
        <f>+D219/C219/G219</f>
        <v>892.37958345623485</v>
      </c>
      <c r="L219">
        <f>+E219/G219</f>
        <v>31.320975751884145</v>
      </c>
      <c r="M219" s="4">
        <f>+LN(B219/B218)</f>
        <v>5.3338762547763041E-2</v>
      </c>
      <c r="N219" s="4">
        <f>+LN(C219/C218)</f>
        <v>-4.3956114730381093E-3</v>
      </c>
      <c r="O219" s="4">
        <f>+LN(D219/D218)</f>
        <v>2.7438015155436205E-2</v>
      </c>
      <c r="P219" s="4">
        <f>+LN(E219/E218)</f>
        <v>1.6627967847423496E-2</v>
      </c>
      <c r="Q219" s="4">
        <f t="shared" si="40"/>
        <v>3.7223747335761295E-2</v>
      </c>
      <c r="R219" s="4">
        <f t="shared" si="40"/>
        <v>1.0767353696561288E-2</v>
      </c>
      <c r="S219" s="4">
        <f t="shared" si="40"/>
        <v>1.8101155257421345E-2</v>
      </c>
      <c r="T219" s="4">
        <f t="shared" si="40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38"/>
        <v>2.0999963488770148</v>
      </c>
      <c r="H220" s="8">
        <f>+B220/G220</f>
        <v>43972.40502317081</v>
      </c>
      <c r="I220">
        <f>+C220/G220</f>
        <v>540.47713016593946</v>
      </c>
      <c r="J220">
        <f>+D220/F220</f>
        <v>10218.930862177787</v>
      </c>
      <c r="K220">
        <f>+D220/C220/G220</f>
        <v>900.34633146940871</v>
      </c>
      <c r="L220">
        <f>+E220/G220</f>
        <v>31.55208307609286</v>
      </c>
      <c r="M220" s="4">
        <f>+LN(B220/B219)</f>
        <v>1.5778851001684855E-3</v>
      </c>
      <c r="N220" s="4">
        <f>+LN(C220/C219)</f>
        <v>0</v>
      </c>
      <c r="O220" s="4">
        <f>+LN(D220/D219)</f>
        <v>1.0097186532658977E-2</v>
      </c>
      <c r="P220" s="4">
        <f>+LN(E220/E219)</f>
        <v>8.560855034466637E-3</v>
      </c>
      <c r="Q220" s="4">
        <f t="shared" si="40"/>
        <v>3.6314622398745403E-2</v>
      </c>
      <c r="R220" s="4">
        <f t="shared" si="40"/>
        <v>1.063799932154472E-2</v>
      </c>
      <c r="S220" s="4">
        <f t="shared" si="40"/>
        <v>1.7758424095685208E-2</v>
      </c>
      <c r="T220" s="4">
        <f t="shared" si="40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38"/>
        <v>2.1025373444591562</v>
      </c>
      <c r="H221" s="8">
        <f>+B221/G221</f>
        <v>46863.690797057374</v>
      </c>
      <c r="I221">
        <f>+C221/G221</f>
        <v>537.44586414976345</v>
      </c>
      <c r="J221">
        <f>+D221/F221</f>
        <v>10178.636092432906</v>
      </c>
      <c r="K221">
        <f>+D221/C221/G221</f>
        <v>900.76425596751369</v>
      </c>
      <c r="L221">
        <f>+E221/G221</f>
        <v>31.069162336746807</v>
      </c>
      <c r="M221" s="4">
        <f>+LN(B221/B220)</f>
        <v>6.4890182118088002E-2</v>
      </c>
      <c r="N221" s="4">
        <f>+LN(C221/C220)</f>
        <v>-4.4150182091168312E-3</v>
      </c>
      <c r="O221" s="4">
        <f>+LN(D221/D220)</f>
        <v>-2.7416754379095787E-3</v>
      </c>
      <c r="P221" s="4">
        <f>+LN(E221/E220)</f>
        <v>-1.4214580341695478E-2</v>
      </c>
      <c r="Q221" s="4">
        <f t="shared" si="40"/>
        <v>3.768830617155669E-2</v>
      </c>
      <c r="R221" s="4">
        <f t="shared" si="40"/>
        <v>1.0637196114312039E-2</v>
      </c>
      <c r="S221" s="4">
        <f t="shared" si="40"/>
        <v>1.6813970918829982E-2</v>
      </c>
      <c r="T221" s="4">
        <f t="shared" si="40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38"/>
        <v>2.1050814146459516</v>
      </c>
      <c r="H222" s="8">
        <f>+B222/G222</f>
        <v>47299.975814354184</v>
      </c>
      <c r="I222">
        <f>+C222/G222</f>
        <v>539.17154562446831</v>
      </c>
      <c r="J222">
        <f>+D222/F222</f>
        <v>10507.850122139</v>
      </c>
      <c r="K222">
        <f>+D222/C222/G222</f>
        <v>925.80177287568279</v>
      </c>
      <c r="L222">
        <f>+E222/G222</f>
        <v>30.965636165738761</v>
      </c>
      <c r="M222" s="4">
        <f>+LN(B222/B221)</f>
        <v>1.0475860527438808E-2</v>
      </c>
      <c r="N222" s="4">
        <f>+LN(C222/C221)</f>
        <v>4.4150182091166933E-3</v>
      </c>
      <c r="O222" s="4">
        <f>+LN(D222/D221)</f>
        <v>3.3040854032725699E-2</v>
      </c>
      <c r="P222" s="4">
        <f>+LN(E222/E221)</f>
        <v>-2.1284151348260651E-3</v>
      </c>
      <c r="Q222" s="4">
        <f t="shared" si="40"/>
        <v>3.7134368161515059E-2</v>
      </c>
      <c r="R222" s="4">
        <f t="shared" si="40"/>
        <v>1.0790296419790858E-2</v>
      </c>
      <c r="S222" s="4">
        <f t="shared" si="40"/>
        <v>1.6023820170833782E-2</v>
      </c>
      <c r="T222" s="4">
        <f t="shared" si="40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38"/>
        <v>2.107628563157673</v>
      </c>
      <c r="H223" s="8">
        <f>+B223/G223</f>
        <v>44898.067740278952</v>
      </c>
      <c r="I223">
        <f>+C223/G223</f>
        <v>536.14760197926967</v>
      </c>
      <c r="J223">
        <f>+D223/F223</f>
        <v>10526.29025237797</v>
      </c>
      <c r="K223">
        <f>+D223/C223/G223</f>
        <v>931.53011082990884</v>
      </c>
      <c r="L223">
        <f>+E223/G223</f>
        <v>31.200592176800825</v>
      </c>
      <c r="M223" s="4">
        <f>+LN(B223/B222)</f>
        <v>-5.090575654881066E-2</v>
      </c>
      <c r="N223" s="4">
        <f>+LN(C223/C222)</f>
        <v>-4.4150182091168312E-3</v>
      </c>
      <c r="O223" s="4">
        <f>+LN(D223/D222)</f>
        <v>2.9626213877614466E-3</v>
      </c>
      <c r="P223" s="4">
        <f>+LN(E223/E222)</f>
        <v>8.7682643509448821E-3</v>
      </c>
      <c r="Q223" s="4">
        <f t="shared" si="40"/>
        <v>4.0364462854216937E-2</v>
      </c>
      <c r="R223" s="4">
        <f t="shared" si="40"/>
        <v>1.0615707885393164E-2</v>
      </c>
      <c r="S223" s="4">
        <f t="shared" si="40"/>
        <v>1.6057326760066503E-2</v>
      </c>
      <c r="T223" s="4">
        <f t="shared" si="40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38"/>
        <v>2.1076380474862071</v>
      </c>
      <c r="H224" s="8">
        <f>+B224/G224</f>
        <v>43951.692801563084</v>
      </c>
      <c r="I224">
        <f>+C224/G224</f>
        <v>536.14518932591773</v>
      </c>
      <c r="J224">
        <f>+D224/F224</f>
        <v>10686.209867421458</v>
      </c>
      <c r="K224">
        <f>+D224/C224/G224</f>
        <v>945.68228915234124</v>
      </c>
      <c r="L224">
        <f>+E224/G224</f>
        <v>31.108194736289928</v>
      </c>
      <c r="M224" s="4">
        <f>+LN(B224/B223)</f>
        <v>-2.1299119173623569E-2</v>
      </c>
      <c r="N224" s="4">
        <f>+LN(C224/C223)</f>
        <v>0</v>
      </c>
      <c r="O224" s="4">
        <f>+LN(D224/D223)</f>
        <v>1.5082651452256679E-2</v>
      </c>
      <c r="P224" s="4">
        <f>+LN(E224/E223)</f>
        <v>-2.9612938512592166E-3</v>
      </c>
      <c r="Q224" s="4">
        <f t="shared" si="40"/>
        <v>4.1002938621623533E-2</v>
      </c>
      <c r="R224" s="4">
        <f t="shared" si="40"/>
        <v>1.0288412603775643E-2</v>
      </c>
      <c r="S224" s="4">
        <f t="shared" si="40"/>
        <v>1.5425261497867092E-2</v>
      </c>
      <c r="T224" s="4">
        <f t="shared" si="40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38"/>
        <v>2.1076475318574208</v>
      </c>
      <c r="H225" s="8">
        <f>+B225/G225</f>
        <v>45481.357082283095</v>
      </c>
      <c r="I225">
        <f>+C225/G225</f>
        <v>538.51508985458815</v>
      </c>
      <c r="J225">
        <f>+D225/F225</f>
        <v>10463.06351829411</v>
      </c>
      <c r="K225">
        <f>+D225/C225/G225</f>
        <v>921.85581658978936</v>
      </c>
      <c r="L225">
        <f>+E225/G225</f>
        <v>31.266208961454595</v>
      </c>
      <c r="M225" s="4">
        <f>+LN(B225/B224)</f>
        <v>3.4215867606338608E-2</v>
      </c>
      <c r="N225" s="4">
        <f>+LN(C225/C224)</f>
        <v>4.4150182091166933E-3</v>
      </c>
      <c r="O225" s="4">
        <f>+LN(D225/D224)</f>
        <v>-2.109831769306119E-2</v>
      </c>
      <c r="P225" s="4">
        <f>+LN(E225/E224)</f>
        <v>5.0711476474972943E-3</v>
      </c>
      <c r="Q225" s="4">
        <f t="shared" si="40"/>
        <v>4.1130957219878195E-2</v>
      </c>
      <c r="R225" s="4">
        <f t="shared" si="40"/>
        <v>1.0460401561084258E-2</v>
      </c>
      <c r="S225" s="4">
        <f t="shared" si="40"/>
        <v>1.6678524230979111E-2</v>
      </c>
      <c r="T225" s="4">
        <f t="shared" si="40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38"/>
        <v>2.1076570162713142</v>
      </c>
      <c r="H226" s="8">
        <f>+B226/G226</f>
        <v>45809.773248026024</v>
      </c>
      <c r="I226">
        <f>+C226/G226</f>
        <v>533.76806155598001</v>
      </c>
      <c r="J226">
        <f>+D226/F226</f>
        <v>10584.280235246935</v>
      </c>
      <c r="K226">
        <f>+D226/C226/G226</f>
        <v>940.82490979972761</v>
      </c>
      <c r="L226">
        <f>+E226/G226</f>
        <v>31.274854569687417</v>
      </c>
      <c r="M226" s="4">
        <f>+LN(B226/B225)</f>
        <v>7.1994505030727862E-3</v>
      </c>
      <c r="N226" s="4">
        <f>+LN(C226/C225)</f>
        <v>-8.8496152769824993E-3</v>
      </c>
      <c r="O226" s="4">
        <f>+LN(D226/D225)</f>
        <v>1.1523108571118986E-2</v>
      </c>
      <c r="P226" s="4">
        <f>+LN(E226/E225)</f>
        <v>2.8097780460196016E-4</v>
      </c>
      <c r="Q226" s="4">
        <f t="shared" si="40"/>
        <v>4.0728759439892258E-2</v>
      </c>
      <c r="R226" s="4">
        <f t="shared" si="40"/>
        <v>9.7527329282575907E-3</v>
      </c>
      <c r="S226" s="4">
        <f t="shared" si="40"/>
        <v>1.6387683663238395E-2</v>
      </c>
      <c r="T226" s="4">
        <f t="shared" si="40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38"/>
        <v>2.1076665007278872</v>
      </c>
      <c r="H227" s="13">
        <f>+B227/G227</f>
        <v>46158.417361760927</v>
      </c>
      <c r="I227" s="11">
        <f>+C227/G227</f>
        <v>531.39336779002065</v>
      </c>
      <c r="J227" s="11">
        <f>+D227/F227</f>
        <v>10714.669513512186</v>
      </c>
      <c r="K227" s="11">
        <f>+D227/C227/G227</f>
        <v>956.66692084930219</v>
      </c>
      <c r="L227" s="11">
        <f>+E227/G227</f>
        <v>31.195637439458803</v>
      </c>
      <c r="M227" s="4">
        <f>+LN(B227/B226)</f>
        <v>7.5863776275319206E-3</v>
      </c>
      <c r="N227" s="4">
        <f>+LN(C227/C226)</f>
        <v>-4.4543503493803087E-3</v>
      </c>
      <c r="O227" s="4">
        <f>+LN(D227/D226)</f>
        <v>1.2248381375193044E-2</v>
      </c>
      <c r="P227" s="4">
        <f>+LN(E227/E226)</f>
        <v>-2.531646921779508E-3</v>
      </c>
      <c r="Q227" s="4">
        <f>+_xlfn.STDEV.S(M208:M227)</f>
        <v>4.0486749611416593E-2</v>
      </c>
      <c r="R227" s="4">
        <f t="shared" ref="R227:T227" si="41">+_xlfn.STDEV.S(N208:N227)</f>
        <v>9.4965319141101703E-3</v>
      </c>
      <c r="S227" s="4">
        <f t="shared" si="41"/>
        <v>1.6374089845088043E-2</v>
      </c>
      <c r="T227" s="4">
        <f t="shared" si="41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38"/>
        <v>2.1076854697263938</v>
      </c>
      <c r="H228" s="8">
        <f>+B228/G228</f>
        <v>45483.684058629784</v>
      </c>
      <c r="I228">
        <f>+C228/G228</f>
        <v>531.38858529275296</v>
      </c>
      <c r="J228">
        <f>+D228/F228</f>
        <v>10908.312853238289</v>
      </c>
      <c r="K228">
        <f>+D228/C228/G228</f>
        <v>973.95650475341859</v>
      </c>
      <c r="L228">
        <f>+E228/G228</f>
        <v>31.564376532146412</v>
      </c>
      <c r="M228" s="4">
        <f>+LN(B228/B227)</f>
        <v>-1.4716666199494606E-2</v>
      </c>
      <c r="N228" s="4">
        <f>+LN(C228/C227)</f>
        <v>0</v>
      </c>
      <c r="O228" s="4">
        <f>+LN(D228/D227)</f>
        <v>1.7920360512597489E-2</v>
      </c>
      <c r="P228" s="4">
        <f>+LN(E228/E227)</f>
        <v>1.1759900331031605E-2</v>
      </c>
      <c r="Q228" s="4">
        <f t="shared" ref="Q228:Q229" si="42">+_xlfn.STDEV.S(M209:M228)</f>
        <v>3.9785040697885583E-2</v>
      </c>
      <c r="R228" s="4">
        <f t="shared" ref="R228:R229" si="43">+_xlfn.STDEV.S(N209:N228)</f>
        <v>9.161372422686595E-3</v>
      </c>
      <c r="S228" s="4">
        <f t="shared" ref="S228:S229" si="44">+_xlfn.STDEV.S(O209:O228)</f>
        <v>1.6402587654567598E-2</v>
      </c>
      <c r="T228" s="4">
        <f t="shared" ref="T228:T229" si="45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38"/>
        <v>2.109582386649147</v>
      </c>
      <c r="H229" s="8">
        <f>+B229/G229</f>
        <v>45507.660951080223</v>
      </c>
      <c r="I229">
        <f>+C229/G229</f>
        <v>521.43021621792923</v>
      </c>
      <c r="J229">
        <f>+D229/F229</f>
        <v>10621.342992719312</v>
      </c>
      <c r="K229">
        <f>+D229/C229/G229</f>
        <v>965.57663570175566</v>
      </c>
      <c r="L229">
        <f>+E229/G229</f>
        <v>31.448211272739591</v>
      </c>
      <c r="M229" s="4">
        <f>+LN(B229/B228)</f>
        <v>1.4266100485371307E-3</v>
      </c>
      <c r="N229" s="4">
        <f>+LN(C229/C228)</f>
        <v>-1.8018505502678365E-2</v>
      </c>
      <c r="O229" s="4">
        <f>+LN(D229/D228)</f>
        <v>-2.5760083767486133E-2</v>
      </c>
      <c r="P229" s="4">
        <f>+LN(E229/E228)</f>
        <v>-2.7874582508529058E-3</v>
      </c>
      <c r="Q229" s="4">
        <f t="shared" si="42"/>
        <v>3.9008678582319205E-2</v>
      </c>
      <c r="R229" s="4">
        <f t="shared" si="43"/>
        <v>9.7167269072702175E-3</v>
      </c>
      <c r="S229" s="4">
        <f t="shared" si="44"/>
        <v>1.8029420482835744E-2</v>
      </c>
      <c r="T229" s="4">
        <f t="shared" si="45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46">+F230/$U$1</f>
        <v>2.1114810107971316</v>
      </c>
      <c r="H230" s="8">
        <f>+B230/G230</f>
        <v>46776.897113894789</v>
      </c>
      <c r="I230">
        <f>+C230/G230</f>
        <v>516.22533872019073</v>
      </c>
      <c r="J230">
        <f>+D230/F230</f>
        <v>10496.318786041582</v>
      </c>
      <c r="K230">
        <f>+D230/C230/G230</f>
        <v>962.96502624234688</v>
      </c>
      <c r="L230">
        <f>+E230/G230</f>
        <v>31.419933332740118</v>
      </c>
      <c r="M230" s="4">
        <f>+LN(B230/B229)</f>
        <v>2.8408340532908631E-2</v>
      </c>
      <c r="N230" s="4">
        <f>+LN(C230/C229)</f>
        <v>-9.1324835632724741E-3</v>
      </c>
      <c r="O230" s="4">
        <f>+LN(D230/D229)</f>
        <v>-1.094126751426854E-2</v>
      </c>
      <c r="P230" s="4">
        <f>+LN(E230/E229)</f>
        <v>0</v>
      </c>
      <c r="Q230" s="4">
        <f t="shared" ref="Q230" si="47">+_xlfn.STDEV.S(M211:M230)</f>
        <v>3.8366480844611715E-2</v>
      </c>
      <c r="R230" s="4">
        <f t="shared" ref="R230" si="48">+_xlfn.STDEV.S(N211:N230)</f>
        <v>9.3144374936079792E-3</v>
      </c>
      <c r="S230" s="4">
        <f t="shared" ref="S230" si="49">+_xlfn.STDEV.S(O211:O230)</f>
        <v>1.8508135884194983E-2</v>
      </c>
      <c r="T230" s="4">
        <f t="shared" ref="T230" si="50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51">+F231/$U$1</f>
        <v>2.1133813437068487</v>
      </c>
      <c r="H231" s="8">
        <f>+B231/G231</f>
        <v>45783.157066338426</v>
      </c>
      <c r="I231">
        <f>+C231/G231</f>
        <v>501.56589257136676</v>
      </c>
      <c r="J231">
        <f>+D231/F231</f>
        <v>10464.666050855294</v>
      </c>
      <c r="K231">
        <f>+D231/C231/G231</f>
        <v>987.2326463071031</v>
      </c>
      <c r="L231">
        <f>+E231/G231</f>
        <v>31.225193189693663</v>
      </c>
      <c r="M231" s="4">
        <f>+LN(B231/B230)</f>
        <v>-2.0573560541896969E-2</v>
      </c>
      <c r="N231" s="4">
        <f>+LN(C231/C230)</f>
        <v>-2.7908788117076502E-2</v>
      </c>
      <c r="O231" s="4">
        <f>+LN(D231/D230)</f>
        <v>-2.1205643052253169E-3</v>
      </c>
      <c r="P231" s="4">
        <f>+LN(E231/E230)</f>
        <v>-5.3176727604016356E-3</v>
      </c>
      <c r="Q231" s="4">
        <f t="shared" ref="Q231" si="52">+_xlfn.STDEV.S(M212:M231)</f>
        <v>3.9345311163405519E-2</v>
      </c>
      <c r="R231" s="4">
        <f t="shared" ref="R231" si="53">+_xlfn.STDEV.S(N212:N231)</f>
        <v>8.9502997837284867E-3</v>
      </c>
      <c r="S231" s="4">
        <f t="shared" ref="S231" si="54">+_xlfn.STDEV.S(O212:O231)</f>
        <v>1.819652256223717E-2</v>
      </c>
      <c r="T231" s="4">
        <f t="shared" ref="T231" si="55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56">+F232/$U$1</f>
        <v>2.1152833869161842</v>
      </c>
      <c r="H232" s="8">
        <f>+B232/G232</f>
        <v>47859.31787021186</v>
      </c>
      <c r="I232">
        <f>+C232/G232</f>
        <v>498.75113969389065</v>
      </c>
      <c r="J232">
        <f>+D232/F232</f>
        <v>10412.051707222476</v>
      </c>
      <c r="K232">
        <f>+D232/C232/G232</f>
        <v>986.92433243814958</v>
      </c>
      <c r="L232">
        <f>+E232/G232</f>
        <v>31.411604163975422</v>
      </c>
      <c r="M232" s="4">
        <f>+LN(B232/B231)</f>
        <v>4.5249151173745332E-2</v>
      </c>
      <c r="N232" s="4">
        <f>+LN(C232/C231)</f>
        <v>-4.728141195946012E-3</v>
      </c>
      <c r="O232" s="4">
        <f>+LN(D232/D231)</f>
        <v>-4.1408958571752131E-3</v>
      </c>
      <c r="P232" s="4">
        <f>+LN(E232/E231)</f>
        <v>6.8517362367614765E-3</v>
      </c>
      <c r="Q232" s="4">
        <f t="shared" ref="Q232" si="57">+_xlfn.STDEV.S(M213:M232)</f>
        <v>3.6438849368354245E-2</v>
      </c>
      <c r="R232" s="4">
        <f t="shared" ref="R232" si="58">+_xlfn.STDEV.S(N213:N232)</f>
        <v>8.6522269213612397E-3</v>
      </c>
      <c r="S232" s="4">
        <f t="shared" ref="S232" si="59">+_xlfn.STDEV.S(O213:O232)</f>
        <v>1.7605519662580844E-2</v>
      </c>
      <c r="T232" s="4">
        <f t="shared" ref="T232" si="60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61">+F233/$U$1</f>
        <v>2.117187141964409</v>
      </c>
      <c r="H233" s="8">
        <f>+B233/G233</f>
        <v>45782.211727426708</v>
      </c>
      <c r="I233">
        <f>+C233/G233</f>
        <v>495.94104327771845</v>
      </c>
      <c r="J233">
        <f>+D233/F233</f>
        <v>10527.452702796872</v>
      </c>
      <c r="K233">
        <f>+D233/C233/G233</f>
        <v>1002.6145431235115</v>
      </c>
      <c r="L233">
        <f>+E233/G233</f>
        <v>31.750722876510014</v>
      </c>
      <c r="M233" s="4">
        <f>+LN(B233/B232)</f>
        <v>-4.3470609082203238E-2</v>
      </c>
      <c r="N233" s="4">
        <f>+LN(C233/C232)</f>
        <v>-4.7506027585978647E-3</v>
      </c>
      <c r="O233" s="4">
        <f>+LN(D233/D232)</f>
        <v>1.192203031965775E-2</v>
      </c>
      <c r="P233" s="4">
        <f>+LN(E233/E232)</f>
        <v>1.1637704080209609E-2</v>
      </c>
      <c r="Q233" s="4">
        <f t="shared" ref="Q233" si="62">+_xlfn.STDEV.S(M214:M233)</f>
        <v>3.8652841742976111E-2</v>
      </c>
      <c r="R233" s="4">
        <f t="shared" ref="R233" si="63">+_xlfn.STDEV.S(N214:N233)</f>
        <v>8.6310227896665877E-3</v>
      </c>
      <c r="S233" s="4">
        <f t="shared" ref="S233" si="64">+_xlfn.STDEV.S(O214:O233)</f>
        <v>1.5352782742354075E-2</v>
      </c>
      <c r="T233" s="4">
        <f t="shared" ref="T233" si="65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66">+F234/$U$1</f>
        <v>2.1190926103921766</v>
      </c>
      <c r="H234" s="8">
        <f>+B234/G234</f>
        <v>45612.768184827815</v>
      </c>
      <c r="I234">
        <f>+C234/G234</f>
        <v>502.57359908536625</v>
      </c>
      <c r="J234">
        <f>+D234/F234</f>
        <v>10387.680978192922</v>
      </c>
      <c r="K234">
        <f>+D234/C234/G234</f>
        <v>975.36910593360767</v>
      </c>
      <c r="L234">
        <f>+E234/G234</f>
        <v>31.333292288655546</v>
      </c>
      <c r="M234" s="4">
        <f>+LN(B234/B233)</f>
        <v>-2.8083488236616727E-3</v>
      </c>
      <c r="N234" s="4">
        <f>+LN(C234/C233)</f>
        <v>1.4184634991956381E-2</v>
      </c>
      <c r="O234" s="4">
        <f>+LN(D234/D233)</f>
        <v>-1.2466210352306287E-2</v>
      </c>
      <c r="P234" s="4">
        <f>+LN(E234/E233)</f>
        <v>-1.2334713936266976E-2</v>
      </c>
      <c r="Q234" s="4">
        <f t="shared" ref="Q234" si="67">+_xlfn.STDEV.S(M215:M234)</f>
        <v>3.7272817692726272E-2</v>
      </c>
      <c r="R234" s="4">
        <f t="shared" ref="R234" si="68">+_xlfn.STDEV.S(N215:N234)</f>
        <v>8.7215698517701251E-3</v>
      </c>
      <c r="S234" s="4">
        <f t="shared" ref="S234" si="69">+_xlfn.STDEV.S(O215:O234)</f>
        <v>1.5846772080186439E-2</v>
      </c>
      <c r="T234" s="4">
        <f t="shared" ref="T234" si="70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71">+F235/$U$1</f>
        <v>2.1209997937415297</v>
      </c>
      <c r="H235" s="8">
        <f>+B235/G235</f>
        <v>47735.539767024711</v>
      </c>
      <c r="I235">
        <f>+C235/G235</f>
        <v>504.47906838900565</v>
      </c>
      <c r="J235">
        <f>+D235/F235</f>
        <v>10802.213450281954</v>
      </c>
      <c r="K235">
        <f>+D235/C235/G235</f>
        <v>1009.5526589048554</v>
      </c>
      <c r="L235">
        <f>+E235/G235</f>
        <v>31.76349689856702</v>
      </c>
      <c r="M235" s="4">
        <f>+LN(B235/B234)</f>
        <v>4.6388102822716853E-2</v>
      </c>
      <c r="N235" s="4">
        <f>+LN(C235/C234)</f>
        <v>4.6838493124264375E-3</v>
      </c>
      <c r="O235" s="4">
        <f>+LN(D235/D234)</f>
        <v>4.0030074754147278E-2</v>
      </c>
      <c r="P235" s="4">
        <f>+LN(E235/E234)</f>
        <v>1.4536145755438124E-2</v>
      </c>
      <c r="Q235" s="4">
        <f t="shared" ref="Q235" si="72">+_xlfn.STDEV.S(M216:M235)</f>
        <v>3.2436893311783635E-2</v>
      </c>
      <c r="R235" s="4">
        <f t="shared" ref="R235" si="73">+_xlfn.STDEV.S(N216:N235)</f>
        <v>8.8731046414802835E-3</v>
      </c>
      <c r="S235" s="4">
        <f t="shared" ref="S235" si="74">+_xlfn.STDEV.S(O216:O235)</f>
        <v>1.7626968294413271E-2</v>
      </c>
      <c r="T235" s="4">
        <f t="shared" ref="T235" si="75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76">+F236/$U$1</f>
        <v>2.1226965935765225</v>
      </c>
      <c r="H236" s="8">
        <f>+B236/G236</f>
        <v>46842.653020169128</v>
      </c>
      <c r="I236">
        <f>+C236/G236</f>
        <v>508.78679660022095</v>
      </c>
      <c r="J236">
        <f>+D236/F236</f>
        <v>10854.539960974118</v>
      </c>
      <c r="K236">
        <f>+D236/C236/G236</f>
        <v>1005.0499963864924</v>
      </c>
      <c r="L236">
        <f>+E236/G236</f>
        <v>31.773002627194867</v>
      </c>
      <c r="M236" s="4">
        <f>+LN(B236/B235)</f>
        <v>-1.808233160870143E-2</v>
      </c>
      <c r="N236" s="4">
        <f>+LN(C236/C235)</f>
        <v>9.3023926623134103E-3</v>
      </c>
      <c r="O236" s="4">
        <f>+LN(D236/D235)</f>
        <v>5.632039991498001E-3</v>
      </c>
      <c r="P236" s="4">
        <f>+LN(E236/E235)</f>
        <v>1.0989012094857913E-3</v>
      </c>
      <c r="Q236" s="4">
        <f t="shared" ref="Q236" si="77">+_xlfn.STDEV.S(M217:M236)</f>
        <v>3.2827240928975349E-2</v>
      </c>
      <c r="R236" s="4">
        <f t="shared" ref="R236" si="78">+_xlfn.STDEV.S(N217:N236)</f>
        <v>9.2707106698316794E-3</v>
      </c>
      <c r="S236" s="4">
        <f t="shared" ref="S236" si="79">+_xlfn.STDEV.S(O217:O236)</f>
        <v>1.7511825561564286E-2</v>
      </c>
      <c r="T236" s="4">
        <f t="shared" ref="T236" si="80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81">+F237/$U$1</f>
        <v>2.1228664093040086</v>
      </c>
      <c r="H237" s="8">
        <f>+B237/G237</f>
        <v>48118.661425091828</v>
      </c>
      <c r="I237">
        <f>+C237/G237</f>
        <v>515.81201492514106</v>
      </c>
      <c r="J237">
        <f>+D237/F237</f>
        <v>11167.267943050792</v>
      </c>
      <c r="K237">
        <f>+D237/C237/G237</f>
        <v>1019.8418212831774</v>
      </c>
      <c r="L237">
        <f>+E237/G237</f>
        <v>31.87077957938445</v>
      </c>
      <c r="M237" s="4">
        <f>+LN(B237/B236)</f>
        <v>2.6955892905689265E-2</v>
      </c>
      <c r="N237" s="4">
        <f>+LN(C237/C236)</f>
        <v>1.3793322132335769E-2</v>
      </c>
      <c r="O237" s="4">
        <f>+LN(D237/D236)</f>
        <v>2.8483569107705435E-2</v>
      </c>
      <c r="P237" s="4">
        <f>+LN(E237/E236)</f>
        <v>3.1526309437190625E-3</v>
      </c>
      <c r="Q237" s="4">
        <f t="shared" ref="Q237" si="82">+_xlfn.STDEV.S(M218:M237)</f>
        <v>3.2893459351438697E-2</v>
      </c>
      <c r="R237" s="4">
        <f t="shared" ref="R237" si="83">+_xlfn.STDEV.S(N218:N237)</f>
        <v>9.8573346423632847E-3</v>
      </c>
      <c r="S237" s="4">
        <f t="shared" ref="S237" si="84">+_xlfn.STDEV.S(O218:O237)</f>
        <v>1.7886715519948155E-2</v>
      </c>
      <c r="T237" s="4">
        <f t="shared" ref="T237" si="85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81"/>
        <v>2.1230362386167529</v>
      </c>
      <c r="H238" s="8">
        <f>+B238/G238</f>
        <v>49994.718916882477</v>
      </c>
      <c r="I238">
        <f>+C238/G238</f>
        <v>520.48098845451352</v>
      </c>
      <c r="J238">
        <f>+D238/F238</f>
        <v>11979.079554746566</v>
      </c>
      <c r="K238">
        <f>+D238/C238/G238</f>
        <v>1084.0795977146213</v>
      </c>
      <c r="L238">
        <f>+E238/G238</f>
        <v>32.579126728299116</v>
      </c>
      <c r="M238" s="4">
        <f>+LN(B238/B237)</f>
        <v>3.8327301701708852E-2</v>
      </c>
      <c r="N238" s="4">
        <f>+LN(C238/C237)</f>
        <v>9.0909717012521048E-3</v>
      </c>
      <c r="O238" s="4">
        <f>+LN(D238/D237)</f>
        <v>7.025476035197252E-2</v>
      </c>
      <c r="P238" s="4">
        <f>+LN(E238/E237)</f>
        <v>2.206220633564555E-2</v>
      </c>
      <c r="Q238" s="4">
        <f t="shared" ref="Q238" si="86">+_xlfn.STDEV.S(M219:M238)</f>
        <v>3.2180583054749801E-2</v>
      </c>
      <c r="R238" s="4">
        <f t="shared" ref="R238" si="87">+_xlfn.STDEV.S(N219:N238)</f>
        <v>1.0160035859511671E-2</v>
      </c>
      <c r="S238" s="4">
        <f t="shared" ref="S238" si="88">+_xlfn.STDEV.S(O219:O238)</f>
        <v>2.24463844568943E-2</v>
      </c>
      <c r="T238" s="4">
        <f t="shared" ref="T238" si="89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81"/>
        <v>2.1232060815158427</v>
      </c>
      <c r="H239" s="8">
        <f>+B239/G239</f>
        <v>47118.153471271282</v>
      </c>
      <c r="I239">
        <f>+C239/G239</f>
        <v>548.69850371201812</v>
      </c>
      <c r="J239">
        <f>+D239/F239</f>
        <v>12208.899656830876</v>
      </c>
      <c r="K239">
        <f>+D239/C239/G239</f>
        <v>1047.9742194704615</v>
      </c>
      <c r="L239">
        <f>+E239/G239</f>
        <v>31.852597926502785</v>
      </c>
      <c r="M239" s="4">
        <f>+LN(B239/B238)</f>
        <v>-5.9179030603150953E-2</v>
      </c>
      <c r="N239" s="4">
        <f>+LN(C239/C238)</f>
        <v>5.2875752047947776E-2</v>
      </c>
      <c r="O239" s="4">
        <f>+LN(D239/D238)</f>
        <v>1.9083404754798222E-2</v>
      </c>
      <c r="P239" s="4">
        <f>+LN(E239/E238)</f>
        <v>-2.2472855852058628E-2</v>
      </c>
      <c r="Q239" s="4">
        <f t="shared" ref="Q239:Q242" si="90">+_xlfn.STDEV.S(M220:M239)</f>
        <v>3.3938984462612558E-2</v>
      </c>
      <c r="R239" s="4">
        <f t="shared" ref="R239:R242" si="91">+_xlfn.STDEV.S(N220:N239)</f>
        <v>1.5815402922448922E-2</v>
      </c>
      <c r="S239" s="4">
        <f t="shared" ref="S239:S242" si="92">+_xlfn.STDEV.S(O220:O239)</f>
        <v>2.2188251706156455E-2</v>
      </c>
      <c r="T239" s="4">
        <f t="shared" ref="T239:T242" si="93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81"/>
        <v>2.123375938002364</v>
      </c>
      <c r="H240" s="8">
        <f>+B240/G240</f>
        <v>45913.183932807406</v>
      </c>
      <c r="I240">
        <f>+C240/G240</f>
        <v>548.65461134311067</v>
      </c>
      <c r="J240">
        <f>+D240/F240</f>
        <v>11872.683281754291</v>
      </c>
      <c r="K240">
        <f>+D240/C240/G240</f>
        <v>1019.114444785776</v>
      </c>
      <c r="L240">
        <f>+E240/G240</f>
        <v>32.966371497010933</v>
      </c>
      <c r="M240" s="4">
        <f>+LN(B240/B239)</f>
        <v>-2.5826046508979073E-2</v>
      </c>
      <c r="N240" s="4">
        <f>+LN(C240/C239)</f>
        <v>0</v>
      </c>
      <c r="O240" s="4">
        <f>+LN(D240/D239)</f>
        <v>-2.784493024090836E-2</v>
      </c>
      <c r="P240" s="4">
        <f>+LN(E240/E239)</f>
        <v>3.4449046898774045E-2</v>
      </c>
      <c r="Q240" s="4">
        <f t="shared" si="90"/>
        <v>3.4592348329612096E-2</v>
      </c>
      <c r="R240" s="4">
        <f t="shared" si="91"/>
        <v>1.5815402922448922E-2</v>
      </c>
      <c r="S240" s="4">
        <f t="shared" si="92"/>
        <v>2.3742646813073056E-2</v>
      </c>
      <c r="T240" s="4">
        <f t="shared" si="93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81"/>
        <v>2.1235458080774041</v>
      </c>
      <c r="H241" s="8">
        <f>+B241/G241</f>
        <v>45501.792159351418</v>
      </c>
      <c r="I241">
        <f>+C241/G241</f>
        <v>567.44714214145984</v>
      </c>
      <c r="J241">
        <f>+D241/F241</f>
        <v>11395.534726848678</v>
      </c>
      <c r="K241">
        <f>+D241/C241/G241</f>
        <v>945.68752919906058</v>
      </c>
      <c r="L241">
        <f>+E241/G241</f>
        <v>32.340214025381954</v>
      </c>
      <c r="M241" s="4">
        <f>+LN(B241/B240)</f>
        <v>-8.9205973759661009E-3</v>
      </c>
      <c r="N241" s="4">
        <f>+LN(C241/C240)</f>
        <v>3.3758479924954454E-2</v>
      </c>
      <c r="O241" s="4">
        <f>+LN(D241/D240)</f>
        <v>-4.0938653982475585E-2</v>
      </c>
      <c r="P241" s="4">
        <f>+LN(E241/E240)</f>
        <v>-1.9096527437020467E-2</v>
      </c>
      <c r="Q241" s="4">
        <f t="shared" si="90"/>
        <v>3.1399740247527688E-2</v>
      </c>
      <c r="R241" s="4">
        <f t="shared" si="91"/>
        <v>1.7320668394234063E-2</v>
      </c>
      <c r="S241" s="4">
        <f t="shared" si="92"/>
        <v>2.6078118291078575E-2</v>
      </c>
      <c r="T241" s="4">
        <f t="shared" si="93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81"/>
        <v>2.1237156917420505</v>
      </c>
      <c r="H242" s="8">
        <f>+B242/G242</f>
        <v>46030.624711263648</v>
      </c>
      <c r="I242">
        <f>+C242/G242</f>
        <v>553.27556535412043</v>
      </c>
      <c r="J242">
        <f>+D242/F242</f>
        <v>11619.078813585907</v>
      </c>
      <c r="K242">
        <f>+D242/C242/G242</f>
        <v>988.85777136901345</v>
      </c>
      <c r="L242">
        <f>+E242/G242</f>
        <v>32.254788278091276</v>
      </c>
      <c r="M242" s="4">
        <f>+LN(B242/B241)</f>
        <v>1.163521306684958E-2</v>
      </c>
      <c r="N242" s="4">
        <f>+LN(C242/C241)</f>
        <v>-2.5211419346496056E-2</v>
      </c>
      <c r="O242" s="4">
        <f>+LN(D242/D241)</f>
        <v>1.9506881099851974E-2</v>
      </c>
      <c r="P242" s="4">
        <f>+LN(E242/E241)</f>
        <v>-2.5649693441587313E-3</v>
      </c>
      <c r="Q242" s="4">
        <f t="shared" si="90"/>
        <v>3.1423058764466473E-2</v>
      </c>
      <c r="R242" s="4">
        <f t="shared" si="91"/>
        <v>1.8442981444292614E-2</v>
      </c>
      <c r="S242" s="4">
        <f t="shared" si="92"/>
        <v>2.5512901449569934E-2</v>
      </c>
      <c r="T242" s="4">
        <f t="shared" si="93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94">+F243/$U$1</f>
        <v>2.1238855889973904</v>
      </c>
      <c r="H243" s="8">
        <f>+B243/G243</f>
        <v>44581.610464572128</v>
      </c>
      <c r="I243">
        <f>+C243/G243</f>
        <v>565.00218571871221</v>
      </c>
      <c r="J243">
        <f>+D243/F243</f>
        <v>11776.307598474286</v>
      </c>
      <c r="K243">
        <f>+D243/C243/G243</f>
        <v>981.35896653952364</v>
      </c>
      <c r="L243">
        <f>+E243/G243</f>
        <v>32.260927270975849</v>
      </c>
      <c r="M243" s="4">
        <f>+LN(B243/B242)</f>
        <v>-3.1905480189316861E-2</v>
      </c>
      <c r="N243" s="4">
        <f>+LN(C243/C242)</f>
        <v>2.1053409197832263E-2</v>
      </c>
      <c r="O243" s="4">
        <f>+LN(D243/D242)</f>
        <v>1.3521206897889699E-2</v>
      </c>
      <c r="P243" s="4">
        <f>+LN(E243/E242)</f>
        <v>2.7030679986176091E-4</v>
      </c>
      <c r="Q243" s="4">
        <f t="shared" ref="Q243:Q244" si="95">+_xlfn.STDEV.S(M224:M243)</f>
        <v>3.0091280395288741E-2</v>
      </c>
      <c r="R243" s="4">
        <f t="shared" ref="R243:R244" si="96">+_xlfn.STDEV.S(N224:N243)</f>
        <v>1.8870525857489464E-2</v>
      </c>
      <c r="S243" s="4">
        <f t="shared" ref="S243:S244" si="97">+_xlfn.STDEV.S(O224:O243)</f>
        <v>2.556753689573937E-2</v>
      </c>
      <c r="T243" s="4">
        <f t="shared" ref="T243:T244" si="98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94"/>
        <v>2.1240554998445105</v>
      </c>
      <c r="H244" s="8">
        <f>+B244/G244</f>
        <v>46456.455590366393</v>
      </c>
      <c r="I244">
        <f>+C244/G244</f>
        <v>564.95698915957939</v>
      </c>
      <c r="J244">
        <f>+D244/F244</f>
        <v>12010.138154048918</v>
      </c>
      <c r="K244">
        <f>+D244/C244/G244</f>
        <v>1000.844846170743</v>
      </c>
      <c r="L244">
        <f>+E244/G244</f>
        <v>32.25398736722012</v>
      </c>
      <c r="M244" s="4">
        <f>+LN(B244/B243)</f>
        <v>4.1273979167770099E-2</v>
      </c>
      <c r="N244" s="4">
        <f>+LN(C244/C243)</f>
        <v>0</v>
      </c>
      <c r="O244" s="4">
        <f>+LN(D244/D243)</f>
        <v>1.9741453637538094E-2</v>
      </c>
      <c r="P244" s="4">
        <f>+LN(E244/E243)</f>
        <v>-1.3514426671023695E-4</v>
      </c>
      <c r="Q244" s="4">
        <f t="shared" si="95"/>
        <v>3.0996194170583257E-2</v>
      </c>
      <c r="R244" s="4">
        <f t="shared" si="96"/>
        <v>1.8870525857489464E-2</v>
      </c>
      <c r="S244" s="4">
        <f t="shared" si="97"/>
        <v>2.5675685216808745E-2</v>
      </c>
      <c r="T244" s="4">
        <f t="shared" si="98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99">+F245/$U$1</f>
        <v>2.1242254242844978</v>
      </c>
      <c r="H245" s="8">
        <f>+B245/G245</f>
        <v>46746.0745290001</v>
      </c>
      <c r="I245">
        <f>+C245/G245</f>
        <v>564.91179621588219</v>
      </c>
      <c r="J245">
        <f>+D245/F245</f>
        <v>12009.17741985533</v>
      </c>
      <c r="K245">
        <f>+D245/C245/G245</f>
        <v>1000.7647849879442</v>
      </c>
      <c r="L245">
        <f>+E245/G245</f>
        <v>32.251407254639751</v>
      </c>
      <c r="M245" s="4">
        <f>+LN(B245/B244)</f>
        <v>6.2948467716832041E-3</v>
      </c>
      <c r="N245" s="4">
        <f>+LN(C245/C244)</f>
        <v>0</v>
      </c>
      <c r="O245" s="4">
        <f>+LN(D245/D244)</f>
        <v>0</v>
      </c>
      <c r="P245" s="4">
        <f>+LN(E245/E244)</f>
        <v>0</v>
      </c>
      <c r="Q245" s="4">
        <f t="shared" ref="Q245:Q246" si="100">+_xlfn.STDEV.S(M226:M245)</f>
        <v>3.0140768373059474E-2</v>
      </c>
      <c r="R245" s="4">
        <f t="shared" ref="R245:R246" si="101">+_xlfn.STDEV.S(N226:N245)</f>
        <v>1.8878987433080655E-2</v>
      </c>
      <c r="S245" s="4">
        <f t="shared" ref="S245:S246" si="102">+_xlfn.STDEV.S(O226:O245)</f>
        <v>2.4916055399116614E-2</v>
      </c>
      <c r="T245" s="4">
        <f t="shared" ref="T245:T246" si="103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99"/>
        <v>2.1243953623184408</v>
      </c>
      <c r="H246" s="8">
        <f>+B246/G246</f>
        <v>45124.03467845203</v>
      </c>
      <c r="I246">
        <f>+C246/G246</f>
        <v>564.86660688733105</v>
      </c>
      <c r="J246">
        <f>+D246/F246</f>
        <v>12226.483573026455</v>
      </c>
      <c r="K246">
        <f>+D246/C246/G246</f>
        <v>1018.8736310855378</v>
      </c>
      <c r="L246">
        <f>+E246/G246</f>
        <v>32.645454364090348</v>
      </c>
      <c r="M246" s="4">
        <f>+LN(B246/B245)</f>
        <v>-3.5235263857997821E-2</v>
      </c>
      <c r="N246" s="4">
        <f>+LN(C246/C245)</f>
        <v>0</v>
      </c>
      <c r="O246" s="4">
        <f>+LN(D246/D245)</f>
        <v>1.8013237987962227E-2</v>
      </c>
      <c r="P246" s="4">
        <f>+LN(E246/E245)</f>
        <v>1.2223941585714318E-2</v>
      </c>
      <c r="Q246" s="4">
        <f t="shared" si="100"/>
        <v>3.1212467771200885E-2</v>
      </c>
      <c r="R246" s="4">
        <f t="shared" si="101"/>
        <v>1.8694768687334017E-2</v>
      </c>
      <c r="S246" s="4">
        <f t="shared" si="102"/>
        <v>2.5016250903668276E-2</v>
      </c>
      <c r="T246" s="4">
        <f t="shared" si="103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99"/>
        <v>2.1245653139474263</v>
      </c>
      <c r="H247" s="8">
        <f>+B247/G247</f>
        <v>44340.015993658038</v>
      </c>
      <c r="I247">
        <f>+C247/G247</f>
        <v>569.52826635008421</v>
      </c>
      <c r="J247">
        <f>+D247/F247</f>
        <v>12132.10840391129</v>
      </c>
      <c r="K247">
        <f>+D247/C247/G247</f>
        <v>1002.6535871001067</v>
      </c>
      <c r="L247">
        <f>+E247/G247</f>
        <v>32.655917506590001</v>
      </c>
      <c r="M247" s="4">
        <f>+LN(B247/B246)</f>
        <v>-1.7447462563727766E-2</v>
      </c>
      <c r="N247" s="4">
        <f>+LN(C247/C246)</f>
        <v>8.2988028146950641E-3</v>
      </c>
      <c r="O247" s="4">
        <f>+LN(D247/D246)</f>
        <v>-7.6688617079310548E-3</v>
      </c>
      <c r="P247" s="4">
        <f>+LN(E247/E246)</f>
        <v>4.0045385304556604E-4</v>
      </c>
      <c r="Q247" s="4">
        <f t="shared" ref="Q247" si="104">+_xlfn.STDEV.S(M228:M247)</f>
        <v>3.1378601778288308E-2</v>
      </c>
      <c r="R247" s="4">
        <f t="shared" ref="R247" si="105">+_xlfn.STDEV.S(N228:N247)</f>
        <v>1.8636386212293323E-2</v>
      </c>
      <c r="S247" s="4">
        <f t="shared" ref="S247" si="106">+_xlfn.STDEV.S(O228:O247)</f>
        <v>2.5217399618997941E-2</v>
      </c>
      <c r="T247" s="4">
        <f t="shared" ref="T247" si="107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99"/>
        <v>2.1247352791725422</v>
      </c>
      <c r="H248" s="8">
        <f>+B248/G248</f>
        <v>43602.236432991791</v>
      </c>
      <c r="I248">
        <f>+C248/G248</f>
        <v>571.83594206294254</v>
      </c>
      <c r="J248">
        <f>+D248/F248</f>
        <v>11924.473720729577</v>
      </c>
      <c r="K248">
        <f>+D248/C248/G248</f>
        <v>981.43816631519132</v>
      </c>
      <c r="L248">
        <f>+E248/G248</f>
        <v>32.784040482697129</v>
      </c>
      <c r="M248" s="4">
        <f>+LN(B248/B247)</f>
        <v>-1.6699124718738797E-2</v>
      </c>
      <c r="N248" s="4">
        <f>+LN(C248/C247)</f>
        <v>4.1237171838621562E-3</v>
      </c>
      <c r="O248" s="4">
        <f>+LN(D248/D247)</f>
        <v>-1.7182624989483801E-2</v>
      </c>
      <c r="P248" s="4">
        <f>+LN(E248/E247)</f>
        <v>3.9957431959107108E-3</v>
      </c>
      <c r="Q248" s="4">
        <f t="shared" ref="Q248:Q249" si="108">+_xlfn.STDEV.S(M229:M248)</f>
        <v>3.1425279498059303E-2</v>
      </c>
      <c r="R248" s="4">
        <f t="shared" ref="R248:R249" si="109">+_xlfn.STDEV.S(N229:N248)</f>
        <v>1.8614177987299606E-2</v>
      </c>
      <c r="S248" s="4">
        <f t="shared" ref="S248:S249" si="110">+_xlfn.STDEV.S(O229:O248)</f>
        <v>2.5607439411847857E-2</v>
      </c>
      <c r="T248" s="4">
        <f t="shared" ref="T248:T249" si="111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99"/>
        <v>2.1249052579948762</v>
      </c>
      <c r="H249" s="8">
        <f>+B249/G249</f>
        <v>43968.642671703194</v>
      </c>
      <c r="I249">
        <f>+C249/G249</f>
        <v>578.84933710440555</v>
      </c>
      <c r="J249">
        <f>+D249/F249</f>
        <v>11923.519839142444</v>
      </c>
      <c r="K249">
        <f>+D249/C249/G249</f>
        <v>969.39185684084919</v>
      </c>
      <c r="L249">
        <f>+E249/G249</f>
        <v>32.781417969259586</v>
      </c>
      <c r="M249" s="4">
        <f>+LN(B249/B248)</f>
        <v>8.4482667245536248E-3</v>
      </c>
      <c r="N249" s="4">
        <f>+LN(C249/C248)</f>
        <v>1.2270092591814401E-2</v>
      </c>
      <c r="O249" s="4">
        <f>+LN(D249/D248)</f>
        <v>0</v>
      </c>
      <c r="P249" s="4">
        <f>+LN(E249/E248)</f>
        <v>0</v>
      </c>
      <c r="Q249" s="4">
        <f t="shared" si="108"/>
        <v>3.1501290185368465E-2</v>
      </c>
      <c r="R249" s="4">
        <f t="shared" si="109"/>
        <v>1.7942433805614999E-2</v>
      </c>
      <c r="S249" s="4">
        <f t="shared" si="110"/>
        <v>2.4615061076099242E-2</v>
      </c>
      <c r="T249" s="4">
        <f t="shared" si="111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99"/>
        <v>2.1250752504155157</v>
      </c>
      <c r="H250" s="8">
        <f>+B250/G250</f>
        <v>44431.254837464279</v>
      </c>
      <c r="I250">
        <f>+C250/G250</f>
        <v>578.80303286177661</v>
      </c>
      <c r="J250">
        <f>+D250/F250</f>
        <v>11922.566033859735</v>
      </c>
      <c r="K250">
        <f>+D250/C250/G250</f>
        <v>969.31431169591349</v>
      </c>
      <c r="L250">
        <f>+E250/G250</f>
        <v>32.778795665606339</v>
      </c>
      <c r="M250" s="4">
        <f>+LN(B250/B249)</f>
        <v>1.0546443072553259E-2</v>
      </c>
      <c r="N250" s="4">
        <f>+LN(C250/C249)</f>
        <v>0</v>
      </c>
      <c r="O250" s="4">
        <f>+LN(D250/D249)</f>
        <v>0</v>
      </c>
      <c r="P250" s="4">
        <f>+LN(E250/E249)</f>
        <v>0</v>
      </c>
      <c r="Q250" s="4">
        <f t="shared" ref="Q250:Q252" si="112">+_xlfn.STDEV.S(M231:M250)</f>
        <v>3.0859623317084483E-2</v>
      </c>
      <c r="R250" s="4">
        <f t="shared" ref="R250:R252" si="113">+_xlfn.STDEV.S(N231:N250)</f>
        <v>1.7662183558150742E-2</v>
      </c>
      <c r="S250" s="4">
        <f t="shared" ref="S250:S252" si="114">+_xlfn.STDEV.S(O231:O250)</f>
        <v>2.4335349120384014E-2</v>
      </c>
      <c r="T250" s="4">
        <f t="shared" ref="T250:T252" si="115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99"/>
        <v>2.1252452564355493</v>
      </c>
      <c r="H251" s="8">
        <f>+B251/G251</f>
        <v>45588.564287633417</v>
      </c>
      <c r="I251">
        <f>+C251/G251</f>
        <v>578.7567323231907</v>
      </c>
      <c r="J251">
        <f>+D251/F251</f>
        <v>12683.929028130729</v>
      </c>
      <c r="K251">
        <f>+D251/C251/G251</f>
        <v>1031.2137421244495</v>
      </c>
      <c r="L251">
        <f>+E251/G251</f>
        <v>33.490688056070212</v>
      </c>
      <c r="M251" s="4">
        <f>+LN(B251/B250)</f>
        <v>2.5793739132302027E-2</v>
      </c>
      <c r="N251" s="4">
        <f>+LN(C251/C250)</f>
        <v>0</v>
      </c>
      <c r="O251" s="4">
        <f>+LN(D251/D250)</f>
        <v>6.1982848308529341E-2</v>
      </c>
      <c r="P251" s="4">
        <f>+LN(E251/E250)</f>
        <v>2.1565595788910402E-2</v>
      </c>
      <c r="Q251" s="4">
        <f t="shared" si="112"/>
        <v>3.1151029099653588E-2</v>
      </c>
      <c r="R251" s="4">
        <f t="shared" si="113"/>
        <v>1.5847989086026172E-2</v>
      </c>
      <c r="S251" s="4">
        <f t="shared" si="114"/>
        <v>2.7170048946020826E-2</v>
      </c>
      <c r="T251" s="4">
        <f t="shared" si="115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99"/>
        <v>2.1254152760560645</v>
      </c>
      <c r="H252" s="8">
        <f>+B252/G252</f>
        <v>46159.181739791027</v>
      </c>
      <c r="I252">
        <f>+C252/G252</f>
        <v>566.9480282629786</v>
      </c>
      <c r="J252">
        <f>+D252/F252</f>
        <v>12839.424985519943</v>
      </c>
      <c r="K252">
        <f>+D252/C252/G252</f>
        <v>1065.5124469311156</v>
      </c>
      <c r="L252">
        <f>+E252/G252</f>
        <v>33.222265740997962</v>
      </c>
      <c r="M252" s="4">
        <f>+LN(B252/B251)</f>
        <v>1.2518990332199975E-2</v>
      </c>
      <c r="N252" s="4">
        <f>+LN(C252/C251)</f>
        <v>-2.0534602441707864E-2</v>
      </c>
      <c r="O252" s="4">
        <f>+LN(D252/D251)</f>
        <v>1.2264749725021248E-2</v>
      </c>
      <c r="P252" s="4">
        <f>+LN(E252/E251)</f>
        <v>-7.9671289316228817E-3</v>
      </c>
      <c r="Q252" s="4">
        <f t="shared" si="112"/>
        <v>2.94666656670508E-2</v>
      </c>
      <c r="R252" s="4">
        <f t="shared" si="113"/>
        <v>1.6849101790084645E-2</v>
      </c>
      <c r="S252" s="4">
        <f t="shared" si="114"/>
        <v>2.6970864980235418E-2</v>
      </c>
      <c r="T252" s="4">
        <f t="shared" si="115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:G254" si="116">+F253/$U$1</f>
        <v>2.1255853092781489</v>
      </c>
      <c r="H253" s="8">
        <f>+B253/G253</f>
        <v>48023.520653078762</v>
      </c>
      <c r="I253">
        <f>+C253/G253</f>
        <v>566.90267604889459</v>
      </c>
      <c r="J253">
        <f>+D253/F253</f>
        <v>13178.586565181417</v>
      </c>
      <c r="K253">
        <f>+D253/C253/G253</f>
        <v>1093.6586361146406</v>
      </c>
      <c r="L253">
        <f>+E253/G253</f>
        <v>33.537603372525275</v>
      </c>
      <c r="M253" s="4">
        <f>+LN(B253/B252)</f>
        <v>3.9675005861328209E-2</v>
      </c>
      <c r="N253" s="4">
        <f>+LN(C253/C252)</f>
        <v>0</v>
      </c>
      <c r="O253" s="4">
        <f>+LN(D253/D252)</f>
        <v>2.6152765042456578E-2</v>
      </c>
      <c r="P253" s="4">
        <f>+LN(E253/E252)</f>
        <v>9.5269888605402434E-3</v>
      </c>
      <c r="Q253" s="4">
        <f t="shared" ref="Q253:Q254" si="117">+_xlfn.STDEV.S(M234:M253)</f>
        <v>2.9107028105402027E-2</v>
      </c>
      <c r="R253" s="4">
        <f t="shared" ref="R253:R254" si="118">+_xlfn.STDEV.S(N234:N253)</f>
        <v>1.6712903635426733E-2</v>
      </c>
      <c r="S253" s="4">
        <f t="shared" ref="S253:S254" si="119">+_xlfn.STDEV.S(O234:O253)</f>
        <v>2.7191151619692315E-2</v>
      </c>
      <c r="T253" s="4">
        <f t="shared" ref="T253:T254" si="120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7" si="121">+F254/$U$1</f>
        <v>2.1257553561028915</v>
      </c>
      <c r="H254" s="8">
        <f t="shared" ref="H254:H257" si="122">+B254/G254</f>
        <v>45534.76472356345</v>
      </c>
      <c r="I254">
        <f t="shared" ref="I254:I257" si="123">+C254/G254</f>
        <v>566.85732746269753</v>
      </c>
      <c r="J254">
        <f t="shared" ref="J254:J257" si="124">+D254/F254</f>
        <v>13276.1020307334</v>
      </c>
      <c r="K254">
        <f t="shared" ref="K254:K257" si="125">+D254/C254/G254</f>
        <v>1101.7512058699917</v>
      </c>
      <c r="L254">
        <f t="shared" ref="L254:L257" si="126">+E254/G254</f>
        <v>33.469584326289905</v>
      </c>
      <c r="M254" s="4">
        <f t="shared" ref="M254:M257" si="127">+LN(B254/B253)</f>
        <v>-5.3134813625759912E-2</v>
      </c>
      <c r="N254" s="4">
        <f t="shared" ref="N254:N257" si="128">+LN(C254/C253)</f>
        <v>0</v>
      </c>
      <c r="O254" s="4">
        <f t="shared" ref="O254:O257" si="129">+LN(D254/D253)</f>
        <v>7.4522935382701477E-3</v>
      </c>
      <c r="P254" s="4">
        <f t="shared" ref="P254:P257" si="130">+LN(E254/E253)</f>
        <v>-1.9502053896020553E-3</v>
      </c>
      <c r="Q254" s="4">
        <f t="shared" ref="Q254:Q257" si="131">+_xlfn.STDEV.S(M235:M254)</f>
        <v>3.1661371638001694E-2</v>
      </c>
      <c r="R254" s="4">
        <f t="shared" ref="R254:R257" si="132">+_xlfn.STDEV.S(N235:N254)</f>
        <v>1.6687759679550454E-2</v>
      </c>
      <c r="S254" s="4">
        <f t="shared" ref="S254:S257" si="133">+_xlfn.STDEV.S(O235:O254)</f>
        <v>2.6628872380724526E-2</v>
      </c>
      <c r="T254" s="4">
        <f t="shared" ref="T254:T257" si="134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21"/>
        <v>2.1259254165313797</v>
      </c>
      <c r="H255" s="8">
        <f t="shared" si="122"/>
        <v>44706.892942213955</v>
      </c>
      <c r="I255">
        <f t="shared" si="123"/>
        <v>571.51581638379923</v>
      </c>
      <c r="J255">
        <f t="shared" si="124"/>
        <v>13088.309582091726</v>
      </c>
      <c r="K255">
        <f t="shared" si="125"/>
        <v>1077.2271260980845</v>
      </c>
      <c r="L255">
        <f t="shared" si="126"/>
        <v>32.268300414756069</v>
      </c>
      <c r="M255" s="4">
        <f t="shared" si="127"/>
        <v>-1.8268403015105603E-2</v>
      </c>
      <c r="N255" s="4">
        <f t="shared" si="128"/>
        <v>8.2645098498934314E-3</v>
      </c>
      <c r="O255" s="4">
        <f t="shared" si="129"/>
        <v>-1.4166148910975158E-2</v>
      </c>
      <c r="P255" s="4">
        <f t="shared" si="130"/>
        <v>-3.6471762032388146E-2</v>
      </c>
      <c r="Q255" s="4">
        <f t="shared" si="131"/>
        <v>2.9937208378000082E-2</v>
      </c>
      <c r="R255" s="4">
        <f t="shared" si="132"/>
        <v>1.6690124556772584E-2</v>
      </c>
      <c r="S255" s="4">
        <f t="shared" si="133"/>
        <v>2.6428594964044309E-2</v>
      </c>
      <c r="T255" s="4">
        <f t="shared" si="134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21"/>
        <v>2.1260954905647025</v>
      </c>
      <c r="H256" s="8">
        <f t="shared" si="122"/>
        <v>43499.47611028314</v>
      </c>
      <c r="I256">
        <f t="shared" si="123"/>
        <v>573.82182757744408</v>
      </c>
      <c r="J256">
        <f t="shared" si="124"/>
        <v>13309.51508320263</v>
      </c>
      <c r="K256">
        <f t="shared" si="125"/>
        <v>1090.943859278904</v>
      </c>
      <c r="L256">
        <f t="shared" si="126"/>
        <v>32.22809149639874</v>
      </c>
      <c r="M256" s="4">
        <f t="shared" si="127"/>
        <v>-2.7298802874510277E-2</v>
      </c>
      <c r="N256" s="4">
        <f t="shared" si="128"/>
        <v>4.1067819526535024E-3</v>
      </c>
      <c r="O256" s="4">
        <f t="shared" si="129"/>
        <v>1.6839762557734811E-2</v>
      </c>
      <c r="P256" s="4">
        <f t="shared" si="130"/>
        <v>-1.1668612759203323E-3</v>
      </c>
      <c r="Q256" s="4">
        <f t="shared" si="131"/>
        <v>3.0248292259291917E-2</v>
      </c>
      <c r="R256" s="4">
        <f t="shared" si="132"/>
        <v>1.6682254940604237E-2</v>
      </c>
      <c r="S256" s="4">
        <f t="shared" si="133"/>
        <v>2.6456286179979836E-2</v>
      </c>
      <c r="T256" s="4">
        <f t="shared" si="134"/>
        <v>1.5673472207381387E-2</v>
      </c>
    </row>
    <row r="257" spans="1:20" x14ac:dyDescent="0.3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21"/>
        <v>2.1262655782039475</v>
      </c>
      <c r="H257" s="8">
        <f t="shared" si="122"/>
        <v>44538.862393659278</v>
      </c>
      <c r="I257">
        <f t="shared" si="123"/>
        <v>576.12746618169649</v>
      </c>
      <c r="J257">
        <f t="shared" si="124"/>
        <v>13192.801636611623</v>
      </c>
      <c r="K257">
        <f t="shared" si="125"/>
        <v>1076.9633989070715</v>
      </c>
      <c r="L257">
        <f t="shared" si="126"/>
        <v>32.201998048539394</v>
      </c>
      <c r="M257" s="4">
        <f t="shared" si="127"/>
        <v>2.3693222493836912E-2</v>
      </c>
      <c r="N257" s="4">
        <f t="shared" si="128"/>
        <v>4.0899852515250664E-3</v>
      </c>
      <c r="O257" s="4">
        <f t="shared" si="129"/>
        <v>-8.7278521406521942E-3</v>
      </c>
      <c r="P257" s="4">
        <f t="shared" si="130"/>
        <v>-7.2998032294757935E-4</v>
      </c>
      <c r="Q257" s="4">
        <f t="shared" si="131"/>
        <v>3.0083046770979779E-2</v>
      </c>
      <c r="R257" s="4">
        <f t="shared" si="132"/>
        <v>1.6587397357796518E-2</v>
      </c>
      <c r="S257" s="4">
        <f t="shared" si="133"/>
        <v>2.6416773424824763E-2</v>
      </c>
      <c r="T257" s="4">
        <f t="shared" si="134"/>
        <v>1.5666726060010915E-2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2025-01-12T03:13:05Z</dcterms:modified>
</cp:coreProperties>
</file>