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gfoo\OneDrive\Documents\0-decision-optimization\mbac617\00021S\week3\New folder (2)\"/>
    </mc:Choice>
  </mc:AlternateContent>
  <xr:revisionPtr revIDLastSave="0" documentId="8_{7300C2AE-DD81-4FB5-BE72-775351F6664A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ensitivity Report 1" sheetId="2" r:id="rId1"/>
    <sheet name="Sensitivity Report 2" sheetId="3" r:id="rId2"/>
    <sheet name="Sensitivity Report 3" sheetId="4" r:id="rId3"/>
    <sheet name="legos" sheetId="1" r:id="rId4"/>
  </sheets>
  <definedNames>
    <definedName name="solver_adj" localSheetId="3" hidden="1">legos!$C$4:$D$4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legos!$E$7:$E$8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legos!$E$3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hs1" localSheetId="3" hidden="1">legos!$G$7:$G$8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3" l="1"/>
  <c r="M9" i="3"/>
  <c r="L9" i="3"/>
  <c r="L10" i="3"/>
  <c r="K10" i="3"/>
  <c r="K9" i="3"/>
  <c r="J10" i="3"/>
  <c r="J9" i="3"/>
  <c r="J9" i="2" l="1"/>
  <c r="L10" i="2" l="1"/>
  <c r="K10" i="2"/>
  <c r="J10" i="2"/>
  <c r="L9" i="2"/>
  <c r="K9" i="2"/>
  <c r="E3" i="1"/>
  <c r="E8" i="1"/>
  <c r="E9" i="1"/>
  <c r="E10" i="1"/>
  <c r="E7" i="1"/>
  <c r="M9" i="2" l="1"/>
  <c r="M10" i="2"/>
</calcChain>
</file>

<file path=xl/sharedStrings.xml><?xml version="1.0" encoding="utf-8"?>
<sst xmlns="http://schemas.openxmlformats.org/spreadsheetml/2006/main" count="140" uniqueCount="63">
  <si>
    <t>Table</t>
  </si>
  <si>
    <t>Chair</t>
  </si>
  <si>
    <t>Profit</t>
  </si>
  <si>
    <t>Max</t>
  </si>
  <si>
    <t>LHS</t>
  </si>
  <si>
    <t>RHS</t>
  </si>
  <si>
    <t>Large blocks</t>
  </si>
  <si>
    <t>&lt;=</t>
  </si>
  <si>
    <t>Small blocks</t>
  </si>
  <si>
    <t>Non Neg, T</t>
  </si>
  <si>
    <t>&gt;=</t>
  </si>
  <si>
    <t>Non-neg, C</t>
  </si>
  <si>
    <t>Microsoft Excel 16.0 Sensitivity Report</t>
  </si>
  <si>
    <t>Worksheet: [Book1]Sheet1</t>
  </si>
  <si>
    <t>Report Created: 8/12/2017 1:05:26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</si>
  <si>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</si>
  <si>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</si>
  <si>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</si>
  <si>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</si>
  <si>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</si>
  <si>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</si>
  <si>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</si>
  <si>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</si>
  <si>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</si>
  <si>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</si>
  <si>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</si>
  <si>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</si>
  <si>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</si>
  <si>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</si>
  <si>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</si>
  <si>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</si>
  <si>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</si>
  <si>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$C$5</t>
  </si>
  <si>
    <t>Qty Table</t>
  </si>
  <si>
    <t>$D$5</t>
  </si>
  <si>
    <t>Qty Chair</t>
  </si>
  <si>
    <t>$E$8</t>
  </si>
  <si>
    <t>Large blocks LHS</t>
  </si>
  <si>
    <t>$E$9</t>
  </si>
  <si>
    <t>Small blocks LHS</t>
  </si>
  <si>
    <t>Gross Benefit</t>
  </si>
  <si>
    <t>Lg Block Cost</t>
  </si>
  <si>
    <t>Sm Block Cost</t>
  </si>
  <si>
    <t>objective coefficients</t>
  </si>
  <si>
    <t>CONSTRAINTS</t>
  </si>
  <si>
    <t xml:space="preserve">OBJECTIVE  </t>
  </si>
  <si>
    <t>DECISIONS</t>
  </si>
  <si>
    <t>TABLE</t>
  </si>
  <si>
    <t>CHAIR</t>
  </si>
  <si>
    <t>Worksheet: [Legos.xlsx]legos</t>
  </si>
  <si>
    <t>Report Created: 8/3/2019 10:57:27 AM</t>
  </si>
  <si>
    <t>$C$4</t>
  </si>
  <si>
    <t>DECISIONS Table</t>
  </si>
  <si>
    <t>$D$4</t>
  </si>
  <si>
    <t>DECISIONS Chair</t>
  </si>
  <si>
    <t>$E$7</t>
  </si>
  <si>
    <t>Report Created: 8/3/2019 11:03:18 AM</t>
  </si>
  <si>
    <t>profit</t>
  </si>
  <si>
    <t>large</t>
  </si>
  <si>
    <t>small</t>
  </si>
  <si>
    <t>table</t>
  </si>
  <si>
    <t>chair</t>
  </si>
  <si>
    <t>reduced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</si>
</sst>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wrapText="1" readingOrder="1"/>
    </xf>
    <xf numFmtId="0" fontId="3" fillId="0" borderId="0" xfId="0" applyFont="1" applyAlignment="1">
      <alignment horizontal="center" wrapText="1" readingOrder="1"/>
    </xf>
    <xf numFmtId="0" fontId="3" fillId="0" borderId="2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left" wrapText="1" readingOrder="1"/>
    </xf>
    <xf numFmtId="0" fontId="2" fillId="0" borderId="0" xfId="0" applyFont="1" applyAlignment="1">
      <alignment wrapText="1"/>
    </xf>
    <xf numFmtId="0" fontId="3" fillId="0" borderId="3" xfId="0" applyFont="1" applyBorder="1" applyAlignment="1">
      <alignment horizontal="center" wrapText="1" readingOrder="1"/>
    </xf>
    <xf numFmtId="0" fontId="3" fillId="2" borderId="1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wrapText="1"/>
    </xf>
    <xf numFmtId="0" fontId="3" fillId="3" borderId="1" xfId="0" applyFont="1" applyFill="1" applyBorder="1" applyAlignment="1">
      <alignment horizontal="center" wrapText="1" readingOrder="1"/>
    </xf>
    <xf numFmtId="0" fontId="4" fillId="0" borderId="4" xfId="0" applyFont="1" applyBorder="1" applyAlignment="1">
      <alignment horizontal="left" wrapText="1" readingOrder="1"/>
    </xf>
    <xf numFmtId="0" fontId="2" fillId="0" borderId="5" xfId="0" applyFont="1" applyBorder="1" applyAlignment="1">
      <alignment wrapText="1"/>
    </xf>
    <xf numFmtId="0" fontId="4" fillId="0" borderId="0" xfId="0" applyFont="1" applyAlignment="1">
      <alignment horizontal="center" wrapText="1" readingOrder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wrapText="1" readingOrder="1"/>
    </xf>
    <xf numFmtId="0" fontId="3" fillId="4" borderId="1" xfId="0" applyFont="1" applyFill="1" applyBorder="1" applyAlignment="1">
      <alignment horizontal="center" wrapText="1" readingOrder="1"/>
    </xf>
    <xf numFmtId="0" fontId="3" fillId="0" borderId="6" xfId="0" applyFont="1" applyBorder="1" applyAlignment="1">
      <alignment horizontal="center" wrapText="1" readingOrder="1"/>
    </xf>
    <xf numFmtId="0" fontId="5" fillId="0" borderId="1" xfId="0" applyFont="1" applyBorder="1" applyAlignment="1">
      <alignment horizontal="center" wrapText="1" readingOrder="1"/>
    </xf>
    <xf numFmtId="0" fontId="1" fillId="0" borderId="0" xfId="0" applyFont="1"/>
    <xf numFmtId="0" fontId="0" fillId="0" borderId="9" xfId="0" applyFill="1" applyBorder="1" applyAlignment="1"/>
    <xf numFmtId="0" fontId="0" fillId="0" borderId="10" xfId="0" applyFill="1" applyBorder="1" applyAlignment="1"/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0" fillId="0" borderId="11" xfId="0" applyBorder="1"/>
    <xf numFmtId="0" fontId="7" fillId="0" borderId="11" xfId="0" applyFont="1" applyFill="1" applyBorder="1" applyAlignment="1">
      <alignment horizontal="center"/>
    </xf>
    <xf numFmtId="0" fontId="0" fillId="0" borderId="1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16"/>
  <sheetViews>
    <sheetView showGridLines="0" workbookViewId="0">
      <selection activeCell="C23" sqref="C23"/>
    </sheetView>
  </sheetViews>
  <sheetFormatPr defaultRowHeight="14.4" x14ac:dyDescent="0.3"/>
  <cols>
    <col min="1" max="1" width="2.33203125" customWidth="1"/>
    <col min="2" max="2" width="5.33203125" bestFit="1" customWidth="1"/>
    <col min="3" max="3" width="15.5546875" bestFit="1" customWidth="1"/>
    <col min="4" max="4" width="6.109375" bestFit="1" customWidth="1"/>
    <col min="5" max="5" width="8.6640625" bestFit="1" customWidth="1"/>
    <col min="6" max="6" width="10.88671875" bestFit="1" customWidth="1"/>
    <col min="7" max="8" width="10" bestFit="1" customWidth="1"/>
  </cols>
  <sheetData>
    <row r="1" spans="1:13" x14ac:dyDescent="0.3">
      <c r="A1" s="19" t="s">
        <v>12</v>
      </c>
    </row>
    <row r="2" spans="1:13" x14ac:dyDescent="0.3">
      <c r="A2" s="19" t="s">
        <v>13</v>
      </c>
    </row>
    <row r="3" spans="1:13" x14ac:dyDescent="0.3">
      <c r="A3" s="19" t="s">
        <v>14</v>
      </c>
    </row>
    <row r="6" spans="1:13" ht="15" thickBot="1" x14ac:dyDescent="0.35">
      <c r="A6" t="s">
        <v>15</v>
      </c>
    </row>
    <row r="7" spans="1:13" x14ac:dyDescent="0.3">
      <c r="B7" s="22"/>
      <c r="C7" s="22"/>
      <c r="D7" s="22" t="s">
        <v>18</v>
      </c>
      <c r="E7" s="22" t="s">
        <v>20</v>
      </c>
      <c r="F7" s="22" t="s">
        <v>22</v>
      </c>
      <c r="G7" s="22" t="s">
        <v>24</v>
      </c>
      <c r="H7" s="22" t="s">
        <v>24</v>
      </c>
    </row>
    <row r="8" spans="1:13" ht="29.4" thickBot="1" x14ac:dyDescent="0.35">
      <c r="B8" s="23" t="s">
        <v>16</v>
      </c>
      <c r="C8" s="23" t="s">
        <v>17</v>
      </c>
      <c r="D8" s="23" t="s">
        <v>19</v>
      </c>
      <c r="E8" s="23" t="s">
        <v>21</v>
      </c>
      <c r="F8" s="23" t="s">
        <v>23</v>
      </c>
      <c r="G8" s="23" t="s">
        <v>25</v>
      </c>
      <c r="H8" s="23" t="s">
        <v>26</v>
      </c>
      <c r="J8" s="24" t="s">
        <v>40</v>
      </c>
      <c r="K8" s="24" t="s">
        <v>41</v>
      </c>
      <c r="L8" s="24" t="s">
        <v>42</v>
      </c>
    </row>
    <row r="9" spans="1:13" x14ac:dyDescent="0.3">
      <c r="B9" s="20" t="s">
        <v>32</v>
      </c>
      <c r="C9" s="20" t="s">
        <v>33</v>
      </c>
      <c r="D9" s="20">
        <v>0</v>
      </c>
      <c r="E9" s="20">
        <v>-25</v>
      </c>
      <c r="F9" s="20">
        <v>15</v>
      </c>
      <c r="G9" s="20">
        <v>25</v>
      </c>
      <c r="H9" s="20">
        <v>1E+30</v>
      </c>
      <c r="I9" t="s">
        <v>47</v>
      </c>
      <c r="J9">
        <f>F9</f>
        <v>15</v>
      </c>
      <c r="K9">
        <f>E15*legos!C7</f>
        <v>40</v>
      </c>
      <c r="L9">
        <f>E16*legos!C8</f>
        <v>0</v>
      </c>
      <c r="M9">
        <f>J9-K9-L9</f>
        <v>-25</v>
      </c>
    </row>
    <row r="10" spans="1:13" ht="15" thickBot="1" x14ac:dyDescent="0.35">
      <c r="B10" s="21" t="s">
        <v>34</v>
      </c>
      <c r="C10" s="21" t="s">
        <v>35</v>
      </c>
      <c r="D10" s="21">
        <v>3</v>
      </c>
      <c r="E10" s="21">
        <v>0</v>
      </c>
      <c r="F10" s="21">
        <v>20</v>
      </c>
      <c r="G10" s="21">
        <v>1E+30</v>
      </c>
      <c r="H10" s="21">
        <v>12.5</v>
      </c>
      <c r="I10" t="s">
        <v>48</v>
      </c>
      <c r="J10">
        <f>F10</f>
        <v>20</v>
      </c>
      <c r="K10">
        <f>E15*legos!D7</f>
        <v>20</v>
      </c>
      <c r="L10">
        <f>E16*legos!D8</f>
        <v>0</v>
      </c>
      <c r="M10">
        <f>J10-K10-L10</f>
        <v>0</v>
      </c>
    </row>
    <row r="12" spans="1:13" ht="15" thickBot="1" x14ac:dyDescent="0.35">
      <c r="A12" t="s">
        <v>27</v>
      </c>
    </row>
    <row r="13" spans="1:13" x14ac:dyDescent="0.3">
      <c r="B13" s="22"/>
      <c r="C13" s="22"/>
      <c r="D13" s="22" t="s">
        <v>18</v>
      </c>
      <c r="E13" s="22" t="s">
        <v>28</v>
      </c>
      <c r="F13" s="22" t="s">
        <v>30</v>
      </c>
      <c r="G13" s="22" t="s">
        <v>24</v>
      </c>
      <c r="H13" s="22" t="s">
        <v>24</v>
      </c>
    </row>
    <row r="14" spans="1:13" ht="15" thickBot="1" x14ac:dyDescent="0.35">
      <c r="B14" s="23" t="s">
        <v>16</v>
      </c>
      <c r="C14" s="23" t="s">
        <v>17</v>
      </c>
      <c r="D14" s="23" t="s">
        <v>19</v>
      </c>
      <c r="E14" s="23" t="s">
        <v>29</v>
      </c>
      <c r="F14" s="23" t="s">
        <v>31</v>
      </c>
      <c r="G14" s="23" t="s">
        <v>25</v>
      </c>
      <c r="H14" s="23" t="s">
        <v>26</v>
      </c>
    </row>
    <row r="15" spans="1:13" x14ac:dyDescent="0.3">
      <c r="B15" s="20" t="s">
        <v>36</v>
      </c>
      <c r="C15" s="20" t="s">
        <v>37</v>
      </c>
      <c r="D15" s="20">
        <v>6</v>
      </c>
      <c r="E15" s="20">
        <v>10</v>
      </c>
      <c r="F15" s="20">
        <v>6</v>
      </c>
      <c r="G15" s="20">
        <v>6</v>
      </c>
      <c r="H15" s="20">
        <v>6</v>
      </c>
    </row>
    <row r="16" spans="1:13" ht="15" thickBot="1" x14ac:dyDescent="0.35">
      <c r="B16" s="21" t="s">
        <v>38</v>
      </c>
      <c r="C16" s="21" t="s">
        <v>39</v>
      </c>
      <c r="D16" s="21">
        <v>6</v>
      </c>
      <c r="E16" s="21">
        <v>0</v>
      </c>
      <c r="F16" s="21">
        <v>12</v>
      </c>
      <c r="G16" s="21">
        <v>1E+30</v>
      </c>
      <c r="H16" s="2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6CE8-D4ED-42FD-9AA5-0CE4FB7B199E}">
  <dimension ref="A1:M16"/>
  <sheetViews>
    <sheetView showGridLines="0" topLeftCell="B2" workbookViewId="0">
      <selection activeCell="P9" sqref="P9"/>
    </sheetView>
  </sheetViews>
  <sheetFormatPr defaultRowHeight="14.4" x14ac:dyDescent="0.3"/>
  <cols>
    <col min="1" max="1" width="2.33203125" customWidth="1"/>
    <col min="2" max="2" width="5.21875" bestFit="1" customWidth="1"/>
    <col min="3" max="3" width="14.88671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  <col min="13" max="13" width="15.21875" customWidth="1"/>
  </cols>
  <sheetData>
    <row r="1" spans="1:13" x14ac:dyDescent="0.3">
      <c r="A1" s="19" t="s">
        <v>12</v>
      </c>
    </row>
    <row r="2" spans="1:13" x14ac:dyDescent="0.3">
      <c r="A2" s="19" t="s">
        <v>49</v>
      </c>
    </row>
    <row r="3" spans="1:13" x14ac:dyDescent="0.3">
      <c r="A3" s="19" t="s">
        <v>50</v>
      </c>
    </row>
    <row r="6" spans="1:13" ht="15" thickBot="1" x14ac:dyDescent="0.35">
      <c r="A6" t="s">
        <v>15</v>
      </c>
    </row>
    <row r="7" spans="1:13" x14ac:dyDescent="0.3">
      <c r="B7" s="25"/>
      <c r="C7" s="25"/>
      <c r="D7" s="25" t="s">
        <v>18</v>
      </c>
      <c r="E7" s="25" t="s">
        <v>20</v>
      </c>
      <c r="F7" s="25" t="s">
        <v>22</v>
      </c>
      <c r="G7" s="25" t="s">
        <v>24</v>
      </c>
      <c r="H7" s="25" t="s">
        <v>24</v>
      </c>
    </row>
    <row r="8" spans="1:13" ht="15" thickBot="1" x14ac:dyDescent="0.35">
      <c r="B8" s="26" t="s">
        <v>16</v>
      </c>
      <c r="C8" s="26" t="s">
        <v>17</v>
      </c>
      <c r="D8" s="26" t="s">
        <v>19</v>
      </c>
      <c r="E8" s="26" t="s">
        <v>21</v>
      </c>
      <c r="F8" s="26" t="s">
        <v>23</v>
      </c>
      <c r="G8" s="26" t="s">
        <v>25</v>
      </c>
      <c r="H8" s="26" t="s">
        <v>26</v>
      </c>
      <c r="I8" s="27"/>
      <c r="J8" s="28" t="s">
        <v>57</v>
      </c>
      <c r="K8" s="28" t="s">
        <v>58</v>
      </c>
      <c r="L8" s="28" t="s">
        <v>59</v>
      </c>
      <c r="M8" s="28" t="s">
        <v>62</v>
      </c>
    </row>
    <row r="9" spans="1:13" x14ac:dyDescent="0.3">
      <c r="B9" s="20" t="s">
        <v>51</v>
      </c>
      <c r="C9" s="20" t="s">
        <v>52</v>
      </c>
      <c r="D9" s="20">
        <v>0</v>
      </c>
      <c r="E9" s="20">
        <v>-10</v>
      </c>
      <c r="F9" s="20">
        <v>20</v>
      </c>
      <c r="G9" s="20">
        <v>10</v>
      </c>
      <c r="H9" s="20">
        <v>1E+30</v>
      </c>
      <c r="I9" s="29" t="s">
        <v>60</v>
      </c>
      <c r="J9" s="27">
        <f>F9</f>
        <v>20</v>
      </c>
      <c r="K9" s="27">
        <f>E15 * legos!C7</f>
        <v>30</v>
      </c>
      <c r="L9" s="27">
        <f>E16 * legos!C8</f>
        <v>0</v>
      </c>
      <c r="M9" s="27">
        <f>J9 - K9 - L9</f>
        <v>-10</v>
      </c>
    </row>
    <row r="10" spans="1:13" ht="15" thickBot="1" x14ac:dyDescent="0.35">
      <c r="B10" s="21" t="s">
        <v>53</v>
      </c>
      <c r="C10" s="21" t="s">
        <v>54</v>
      </c>
      <c r="D10" s="21">
        <v>3</v>
      </c>
      <c r="E10" s="21">
        <v>0</v>
      </c>
      <c r="F10" s="21">
        <v>15</v>
      </c>
      <c r="G10" s="21">
        <v>1E+30</v>
      </c>
      <c r="H10" s="21">
        <v>5</v>
      </c>
      <c r="I10" s="29" t="s">
        <v>61</v>
      </c>
      <c r="J10" s="27">
        <f>F10</f>
        <v>15</v>
      </c>
      <c r="K10" s="27">
        <f>E15 * legos!D7</f>
        <v>15</v>
      </c>
      <c r="L10" s="27">
        <f>E16 * legos!D8</f>
        <v>0</v>
      </c>
      <c r="M10" s="27">
        <f>J10 - K10 - L10</f>
        <v>0</v>
      </c>
    </row>
    <row r="12" spans="1:13" ht="15" thickBot="1" x14ac:dyDescent="0.35">
      <c r="A12" t="s">
        <v>27</v>
      </c>
    </row>
    <row r="13" spans="1:13" x14ac:dyDescent="0.3">
      <c r="B13" s="25"/>
      <c r="C13" s="25"/>
      <c r="D13" s="25" t="s">
        <v>18</v>
      </c>
      <c r="E13" s="25" t="s">
        <v>28</v>
      </c>
      <c r="F13" s="25" t="s">
        <v>30</v>
      </c>
      <c r="G13" s="25" t="s">
        <v>24</v>
      </c>
      <c r="H13" s="25" t="s">
        <v>24</v>
      </c>
    </row>
    <row r="14" spans="1:13" ht="15" thickBot="1" x14ac:dyDescent="0.35">
      <c r="B14" s="26" t="s">
        <v>16</v>
      </c>
      <c r="C14" s="26" t="s">
        <v>17</v>
      </c>
      <c r="D14" s="26" t="s">
        <v>19</v>
      </c>
      <c r="E14" s="26" t="s">
        <v>29</v>
      </c>
      <c r="F14" s="26" t="s">
        <v>31</v>
      </c>
      <c r="G14" s="26" t="s">
        <v>25</v>
      </c>
      <c r="H14" s="26" t="s">
        <v>26</v>
      </c>
    </row>
    <row r="15" spans="1:13" x14ac:dyDescent="0.3">
      <c r="B15" s="20" t="s">
        <v>55</v>
      </c>
      <c r="C15" s="20" t="s">
        <v>37</v>
      </c>
      <c r="D15" s="20">
        <v>6</v>
      </c>
      <c r="E15" s="20">
        <v>7.5</v>
      </c>
      <c r="F15" s="20">
        <v>6</v>
      </c>
      <c r="G15" s="20">
        <v>6</v>
      </c>
      <c r="H15" s="20">
        <v>6</v>
      </c>
    </row>
    <row r="16" spans="1:13" ht="15" thickBot="1" x14ac:dyDescent="0.35">
      <c r="B16" s="21" t="s">
        <v>36</v>
      </c>
      <c r="C16" s="21" t="s">
        <v>39</v>
      </c>
      <c r="D16" s="21">
        <v>6</v>
      </c>
      <c r="E16" s="21">
        <v>0</v>
      </c>
      <c r="F16" s="21">
        <v>12</v>
      </c>
      <c r="G16" s="21">
        <v>1E+30</v>
      </c>
      <c r="H16" s="2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6F7E-8497-495E-9EC7-28B817A1C944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4.88671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9" t="s">
        <v>12</v>
      </c>
    </row>
    <row r="2" spans="1:8" x14ac:dyDescent="0.3">
      <c r="A2" s="19" t="s">
        <v>49</v>
      </c>
    </row>
    <row r="3" spans="1:8" x14ac:dyDescent="0.3">
      <c r="A3" s="19" t="s">
        <v>56</v>
      </c>
    </row>
    <row r="6" spans="1:8" ht="15" thickBot="1" x14ac:dyDescent="0.35">
      <c r="A6" t="s">
        <v>15</v>
      </c>
    </row>
    <row r="7" spans="1:8" x14ac:dyDescent="0.3">
      <c r="B7" s="25"/>
      <c r="C7" s="25"/>
      <c r="D7" s="25" t="s">
        <v>18</v>
      </c>
      <c r="E7" s="25" t="s">
        <v>20</v>
      </c>
      <c r="F7" s="25" t="s">
        <v>22</v>
      </c>
      <c r="G7" s="25" t="s">
        <v>24</v>
      </c>
      <c r="H7" s="25" t="s">
        <v>24</v>
      </c>
    </row>
    <row r="8" spans="1:8" ht="15" thickBot="1" x14ac:dyDescent="0.35">
      <c r="B8" s="26" t="s">
        <v>16</v>
      </c>
      <c r="C8" s="26" t="s">
        <v>17</v>
      </c>
      <c r="D8" s="26" t="s">
        <v>19</v>
      </c>
      <c r="E8" s="26" t="s">
        <v>21</v>
      </c>
      <c r="F8" s="26" t="s">
        <v>23</v>
      </c>
      <c r="G8" s="26" t="s">
        <v>25</v>
      </c>
      <c r="H8" s="26" t="s">
        <v>26</v>
      </c>
    </row>
    <row r="9" spans="1:8" x14ac:dyDescent="0.3">
      <c r="B9" s="20" t="s">
        <v>51</v>
      </c>
      <c r="C9" s="20" t="s">
        <v>52</v>
      </c>
      <c r="D9" s="20">
        <v>1.5</v>
      </c>
      <c r="E9" s="20">
        <v>0</v>
      </c>
      <c r="F9" s="20">
        <v>30.1</v>
      </c>
      <c r="G9" s="20">
        <v>1E+30</v>
      </c>
      <c r="H9" s="20">
        <v>0.10000000000000142</v>
      </c>
    </row>
    <row r="10" spans="1:8" ht="15" thickBot="1" x14ac:dyDescent="0.35">
      <c r="B10" s="21" t="s">
        <v>53</v>
      </c>
      <c r="C10" s="21" t="s">
        <v>54</v>
      </c>
      <c r="D10" s="21">
        <v>0</v>
      </c>
      <c r="E10" s="21">
        <v>-5.0000000000000711E-2</v>
      </c>
      <c r="F10" s="21">
        <v>15</v>
      </c>
      <c r="G10" s="21">
        <v>5.0000000000000711E-2</v>
      </c>
      <c r="H10" s="21">
        <v>1E+30</v>
      </c>
    </row>
    <row r="12" spans="1:8" ht="15" thickBot="1" x14ac:dyDescent="0.35">
      <c r="A12" t="s">
        <v>27</v>
      </c>
    </row>
    <row r="13" spans="1:8" x14ac:dyDescent="0.3">
      <c r="B13" s="25"/>
      <c r="C13" s="25"/>
      <c r="D13" s="25" t="s">
        <v>18</v>
      </c>
      <c r="E13" s="25" t="s">
        <v>28</v>
      </c>
      <c r="F13" s="25" t="s">
        <v>30</v>
      </c>
      <c r="G13" s="25" t="s">
        <v>24</v>
      </c>
      <c r="H13" s="25" t="s">
        <v>24</v>
      </c>
    </row>
    <row r="14" spans="1:8" ht="15" thickBot="1" x14ac:dyDescent="0.35">
      <c r="B14" s="26" t="s">
        <v>16</v>
      </c>
      <c r="C14" s="26" t="s">
        <v>17</v>
      </c>
      <c r="D14" s="26" t="s">
        <v>19</v>
      </c>
      <c r="E14" s="26" t="s">
        <v>29</v>
      </c>
      <c r="F14" s="26" t="s">
        <v>31</v>
      </c>
      <c r="G14" s="26" t="s">
        <v>25</v>
      </c>
      <c r="H14" s="26" t="s">
        <v>26</v>
      </c>
    </row>
    <row r="15" spans="1:8" x14ac:dyDescent="0.3">
      <c r="B15" s="20" t="s">
        <v>55</v>
      </c>
      <c r="C15" s="20" t="s">
        <v>37</v>
      </c>
      <c r="D15" s="20">
        <v>6</v>
      </c>
      <c r="E15" s="20">
        <v>7.5250000000000004</v>
      </c>
      <c r="F15" s="20">
        <v>6</v>
      </c>
      <c r="G15" s="20">
        <v>18</v>
      </c>
      <c r="H15" s="20">
        <v>6</v>
      </c>
    </row>
    <row r="16" spans="1:8" ht="15" thickBot="1" x14ac:dyDescent="0.35">
      <c r="B16" s="21" t="s">
        <v>36</v>
      </c>
      <c r="C16" s="21" t="s">
        <v>39</v>
      </c>
      <c r="D16" s="21">
        <v>3</v>
      </c>
      <c r="E16" s="21">
        <v>0</v>
      </c>
      <c r="F16" s="21">
        <v>12</v>
      </c>
      <c r="G16" s="21">
        <v>1E+30</v>
      </c>
      <c r="H16" s="21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G10"/>
  <sheetViews>
    <sheetView tabSelected="1" topLeftCell="B2" workbookViewId="0">
      <selection activeCell="G8" sqref="G8"/>
    </sheetView>
  </sheetViews>
  <sheetFormatPr defaultRowHeight="14.4" x14ac:dyDescent="0.3"/>
  <cols>
    <col min="2" max="2" width="35.109375" customWidth="1"/>
  </cols>
  <sheetData>
    <row r="2" spans="2:7" ht="22.8" x14ac:dyDescent="0.4">
      <c r="B2" s="2" t="s">
        <v>45</v>
      </c>
      <c r="C2" s="3" t="s">
        <v>0</v>
      </c>
      <c r="D2" s="3" t="s">
        <v>1</v>
      </c>
      <c r="E2" s="4" t="s">
        <v>2</v>
      </c>
      <c r="F2" s="5"/>
      <c r="G2" s="5"/>
    </row>
    <row r="3" spans="2:7" ht="22.8" x14ac:dyDescent="0.4">
      <c r="B3" s="6" t="s">
        <v>43</v>
      </c>
      <c r="C3" s="1">
        <v>20</v>
      </c>
      <c r="D3" s="1">
        <v>15</v>
      </c>
      <c r="E3" s="7">
        <f>SUMPRODUCT(C3:D3,C4:D4)</f>
        <v>45</v>
      </c>
      <c r="F3" s="8"/>
      <c r="G3" s="5">
        <v>45</v>
      </c>
    </row>
    <row r="4" spans="2:7" ht="22.8" x14ac:dyDescent="0.4">
      <c r="B4" s="6" t="s">
        <v>46</v>
      </c>
      <c r="C4" s="9">
        <v>0</v>
      </c>
      <c r="D4" s="9">
        <v>3</v>
      </c>
      <c r="E4" s="10" t="s">
        <v>3</v>
      </c>
      <c r="F4" s="5"/>
      <c r="G4" s="5"/>
    </row>
    <row r="5" spans="2:7" ht="22.8" x14ac:dyDescent="0.4">
      <c r="B5" s="5"/>
      <c r="C5" s="11"/>
      <c r="D5" s="11"/>
      <c r="E5" s="5"/>
      <c r="F5" s="5"/>
      <c r="G5" s="5"/>
    </row>
    <row r="6" spans="2:7" ht="22.8" x14ac:dyDescent="0.4">
      <c r="B6" s="12" t="s">
        <v>44</v>
      </c>
      <c r="C6" s="13"/>
      <c r="D6" s="13"/>
      <c r="E6" s="3" t="s">
        <v>4</v>
      </c>
      <c r="F6" s="14"/>
      <c r="G6" s="15" t="s">
        <v>5</v>
      </c>
    </row>
    <row r="7" spans="2:7" ht="18" x14ac:dyDescent="0.35">
      <c r="B7" s="6" t="s">
        <v>6</v>
      </c>
      <c r="C7" s="1">
        <v>4</v>
      </c>
      <c r="D7" s="1">
        <v>2</v>
      </c>
      <c r="E7" s="16">
        <f>SUMPRODUCT(C7:D7,C$4:D$4)</f>
        <v>6</v>
      </c>
      <c r="F7" s="17" t="s">
        <v>7</v>
      </c>
      <c r="G7" s="18">
        <v>6</v>
      </c>
    </row>
    <row r="8" spans="2:7" ht="36" x14ac:dyDescent="0.35">
      <c r="B8" s="6" t="s">
        <v>8</v>
      </c>
      <c r="C8" s="1">
        <v>2</v>
      </c>
      <c r="D8" s="1">
        <v>2</v>
      </c>
      <c r="E8" s="16">
        <f>SUMPRODUCT(C8:D8,C$4:D$4)</f>
        <v>6</v>
      </c>
      <c r="F8" s="17" t="s">
        <v>7</v>
      </c>
      <c r="G8" s="18">
        <v>12</v>
      </c>
    </row>
    <row r="9" spans="2:7" ht="36" x14ac:dyDescent="0.35">
      <c r="B9" s="6" t="s">
        <v>9</v>
      </c>
      <c r="C9" s="1">
        <v>1</v>
      </c>
      <c r="D9" s="1">
        <v>0</v>
      </c>
      <c r="E9" s="16">
        <f>SUMPRODUCT(C9:D9,C$4:D$4)</f>
        <v>0</v>
      </c>
      <c r="F9" s="17" t="s">
        <v>10</v>
      </c>
      <c r="G9" s="18">
        <v>0</v>
      </c>
    </row>
    <row r="10" spans="2:7" ht="36" x14ac:dyDescent="0.35">
      <c r="B10" s="6" t="s">
        <v>11</v>
      </c>
      <c r="C10" s="1">
        <v>0</v>
      </c>
      <c r="D10" s="1">
        <v>1</v>
      </c>
      <c r="E10" s="16">
        <f>SUMPRODUCT(C10:D10,C$4:D$4)</f>
        <v>3</v>
      </c>
      <c r="F10" s="17" t="s">
        <v>10</v>
      </c>
      <c r="G10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Sensitivity Report 2</vt:lpstr>
      <vt:lpstr>Sensitivity Report 3</vt:lpstr>
      <vt:lpstr>legos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FOOTE</dc:creator>
  <cp:lastModifiedBy>Bill Foote</cp:lastModifiedBy>
  <dcterms:created xsi:type="dcterms:W3CDTF">2017-08-12T16:57:18Z</dcterms:created>
  <dcterms:modified xsi:type="dcterms:W3CDTF">2021-03-16T20:45:14Z</dcterms:modified>
</cp:coreProperties>
</file>